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13_ncr:1_{0BB1AD8C-9C07-4CF5-90C1-BA3A5761A171}" xr6:coauthVersionLast="47" xr6:coauthVersionMax="47" xr10:uidLastSave="{00000000-0000-0000-0000-000000000000}"/>
  <workbookProtection workbookAlgorithmName="SHA-512" workbookHashValue="CbQ05I5z381/+Spfb29j+ahMwJNSKe/zsepqqf4+ZJHI3XA395VNiS+PVpXfpriFo2vLBfzPHORDDuUhFwXSmA==" workbookSaltValue="PYJjLgiPh6lxSOYrbgFNDg==" workbookSpinCount="100000" lockStructure="1"/>
  <bookViews>
    <workbookView xWindow="1275" yWindow="-120" windowWidth="27645" windowHeight="16440" tabRatio="681" xr2:uid="{00000000-000D-0000-FFFF-FFFF00000000}"/>
  </bookViews>
  <sheets>
    <sheet name="入力例" sheetId="33" r:id="rId1"/>
    <sheet name="新規登録用" sheetId="27" r:id="rId2"/>
    <sheet name="基準値" sheetId="3" r:id="rId3"/>
    <sheet name="登録申請メールテンプレート" sheetId="34"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新規登録用!$A$10:$AG$710</definedName>
    <definedName name="_xlnm._FilterDatabase" localSheetId="0" hidden="1">入力例!$A$10:$AG$710</definedName>
    <definedName name="_xlnm.Print_Area" localSheetId="2">基準値!$A$1:$D$28</definedName>
    <definedName name="_xlnm.Print_Area" localSheetId="1">新規登録用!$A$1:$AG$711</definedName>
    <definedName name="_xlnm.Print_Area" localSheetId="3">登録申請メールテンプレート!$A$1:$B$28</definedName>
    <definedName name="_xlnm.Print_Area" localSheetId="0">入力例!$A$1:$AG$711</definedName>
    <definedName name="_xlnm.Print_Titles" localSheetId="1">新規登録用!$1:$10</definedName>
    <definedName name="_xlnm.Print_Titles" localSheetId="0">入力例!$1:$10</definedName>
    <definedName name="コンデンシングユニット">※編集不可※選択項目!$C$5:$C$6</definedName>
    <definedName name="工業会">[1]製品型番リスト管理表!$AY$5:$AY$8</definedName>
    <definedName name="無効化">[2]型番リスト!$AQ:$AQ</definedName>
    <definedName name="冷凍冷蔵ユニット">※編集不可※選択項目!$C$2:$C$4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711" i="27" l="1"/>
  <c r="AN710" i="27"/>
  <c r="AN709" i="27"/>
  <c r="AN708" i="27"/>
  <c r="AN707" i="27"/>
  <c r="AN706" i="27"/>
  <c r="AN705" i="27"/>
  <c r="AN704" i="27"/>
  <c r="AN703" i="27"/>
  <c r="AN702" i="27"/>
  <c r="AN701" i="27"/>
  <c r="AN700" i="27"/>
  <c r="AN699" i="27"/>
  <c r="AN698" i="27"/>
  <c r="AN697" i="27"/>
  <c r="AN696" i="27"/>
  <c r="AN695" i="27"/>
  <c r="AN694" i="27"/>
  <c r="AN693" i="27"/>
  <c r="AN692" i="27"/>
  <c r="AN691" i="27"/>
  <c r="AN690" i="27"/>
  <c r="AN689" i="27"/>
  <c r="AN688" i="27"/>
  <c r="AN687" i="27"/>
  <c r="AN686" i="27"/>
  <c r="AN685" i="27"/>
  <c r="AN684" i="27"/>
  <c r="AN683" i="27"/>
  <c r="AN682" i="27"/>
  <c r="AN681" i="27"/>
  <c r="AN680" i="27"/>
  <c r="AN679" i="27"/>
  <c r="AN678" i="27"/>
  <c r="AN677" i="27"/>
  <c r="AN676" i="27"/>
  <c r="AN675" i="27"/>
  <c r="AN674" i="27"/>
  <c r="AN673" i="27"/>
  <c r="AN672" i="27"/>
  <c r="AN671" i="27"/>
  <c r="AN670" i="27"/>
  <c r="AN669" i="27"/>
  <c r="AN668" i="27"/>
  <c r="AN667" i="27"/>
  <c r="AN666" i="27"/>
  <c r="AN665" i="27"/>
  <c r="AN664" i="27"/>
  <c r="AN663" i="27"/>
  <c r="AN662" i="27"/>
  <c r="AN661" i="27"/>
  <c r="AN660" i="27"/>
  <c r="AN659" i="27"/>
  <c r="AN658" i="27"/>
  <c r="AN657" i="27"/>
  <c r="AN656" i="27"/>
  <c r="AN655" i="27"/>
  <c r="AN654" i="27"/>
  <c r="AN653" i="27"/>
  <c r="AN652" i="27"/>
  <c r="AN651" i="27"/>
  <c r="AN650" i="27"/>
  <c r="AN649" i="27"/>
  <c r="AN648" i="27"/>
  <c r="AN647" i="27"/>
  <c r="AN646" i="27"/>
  <c r="AN645" i="27"/>
  <c r="AN644" i="27"/>
  <c r="AN643" i="27"/>
  <c r="AN642" i="27"/>
  <c r="AN641" i="27"/>
  <c r="AN640" i="27"/>
  <c r="AN639" i="27"/>
  <c r="AN638" i="27"/>
  <c r="AN637" i="27"/>
  <c r="AN636" i="27"/>
  <c r="AN635" i="27"/>
  <c r="AN634" i="27"/>
  <c r="AN633" i="27"/>
  <c r="AN632" i="27"/>
  <c r="AN631" i="27"/>
  <c r="AN630" i="27"/>
  <c r="AN629" i="27"/>
  <c r="AN628" i="27"/>
  <c r="AN627" i="27"/>
  <c r="AN626" i="27"/>
  <c r="AN625" i="27"/>
  <c r="AN624" i="27"/>
  <c r="AN623" i="27"/>
  <c r="AN622" i="27"/>
  <c r="AN621" i="27"/>
  <c r="AN620" i="27"/>
  <c r="AN619" i="27"/>
  <c r="AN618" i="27"/>
  <c r="AN617" i="27"/>
  <c r="AN616" i="27"/>
  <c r="AN615" i="27"/>
  <c r="AN614" i="27"/>
  <c r="AN613" i="27"/>
  <c r="AN612" i="27"/>
  <c r="AN611" i="27"/>
  <c r="AN610" i="27"/>
  <c r="AN609" i="27"/>
  <c r="AN608" i="27"/>
  <c r="AN607" i="27"/>
  <c r="AN606" i="27"/>
  <c r="AN605" i="27"/>
  <c r="AN604" i="27"/>
  <c r="AN603" i="27"/>
  <c r="AN602" i="27"/>
  <c r="AN601" i="27"/>
  <c r="AN600" i="27"/>
  <c r="AN599" i="27"/>
  <c r="AN598" i="27"/>
  <c r="AN597" i="27"/>
  <c r="AN596" i="27"/>
  <c r="AN595" i="27"/>
  <c r="AN594" i="27"/>
  <c r="AN593" i="27"/>
  <c r="AN592" i="27"/>
  <c r="AN591" i="27"/>
  <c r="AN590" i="27"/>
  <c r="AN589" i="27"/>
  <c r="AN588" i="27"/>
  <c r="AN587" i="27"/>
  <c r="AN586" i="27"/>
  <c r="AN585" i="27"/>
  <c r="AN584" i="27"/>
  <c r="AN583" i="27"/>
  <c r="AN582" i="27"/>
  <c r="AN581" i="27"/>
  <c r="AN580" i="27"/>
  <c r="AN579" i="27"/>
  <c r="AN578" i="27"/>
  <c r="AN577" i="27"/>
  <c r="AN576" i="27"/>
  <c r="AN575" i="27"/>
  <c r="AN574" i="27"/>
  <c r="AN573" i="27"/>
  <c r="AN572" i="27"/>
  <c r="AN571" i="27"/>
  <c r="AN570" i="27"/>
  <c r="AN569" i="27"/>
  <c r="AN568" i="27"/>
  <c r="AN567" i="27"/>
  <c r="AN566" i="27"/>
  <c r="AN565" i="27"/>
  <c r="AN564" i="27"/>
  <c r="AN563" i="27"/>
  <c r="AN562" i="27"/>
  <c r="AN561" i="27"/>
  <c r="AN560" i="27"/>
  <c r="AN559" i="27"/>
  <c r="AN558" i="27"/>
  <c r="AN557" i="27"/>
  <c r="AN556" i="27"/>
  <c r="AN555" i="27"/>
  <c r="AN554" i="27"/>
  <c r="AN553" i="27"/>
  <c r="AN552" i="27"/>
  <c r="AN551" i="27"/>
  <c r="AN550" i="27"/>
  <c r="AN549" i="27"/>
  <c r="AN548" i="27"/>
  <c r="AN547" i="27"/>
  <c r="AN546" i="27"/>
  <c r="AN545" i="27"/>
  <c r="AN544" i="27"/>
  <c r="AN543" i="27"/>
  <c r="AN542" i="27"/>
  <c r="AN541" i="27"/>
  <c r="AN540" i="27"/>
  <c r="AN539" i="27"/>
  <c r="AN538" i="27"/>
  <c r="AN537" i="27"/>
  <c r="AN536" i="27"/>
  <c r="AN535" i="27"/>
  <c r="AN534" i="27"/>
  <c r="AN533" i="27"/>
  <c r="AN532" i="27"/>
  <c r="AN531" i="27"/>
  <c r="AN530" i="27"/>
  <c r="AN529" i="27"/>
  <c r="AN528" i="27"/>
  <c r="AN527" i="27"/>
  <c r="AN526" i="27"/>
  <c r="AN525" i="27"/>
  <c r="AN524" i="27"/>
  <c r="AN523" i="27"/>
  <c r="AN522" i="27"/>
  <c r="AN521" i="27"/>
  <c r="AN520" i="27"/>
  <c r="AN519" i="27"/>
  <c r="AN518" i="27"/>
  <c r="AN517" i="27"/>
  <c r="AN516" i="27"/>
  <c r="AN515" i="27"/>
  <c r="AN514" i="27"/>
  <c r="AN513" i="27"/>
  <c r="AN512" i="27"/>
  <c r="AN511" i="27"/>
  <c r="AN510" i="27"/>
  <c r="AN509" i="27"/>
  <c r="AN508" i="27"/>
  <c r="AN507" i="27"/>
  <c r="AN506" i="27"/>
  <c r="AN505" i="27"/>
  <c r="AN504" i="27"/>
  <c r="AN503" i="27"/>
  <c r="AN502" i="27"/>
  <c r="AN501" i="27"/>
  <c r="AN500" i="27"/>
  <c r="AN499" i="27"/>
  <c r="AN498" i="27"/>
  <c r="AN497" i="27"/>
  <c r="AN496" i="27"/>
  <c r="AN495" i="27"/>
  <c r="AN494" i="27"/>
  <c r="AN493" i="27"/>
  <c r="AN492" i="27"/>
  <c r="AN491" i="27"/>
  <c r="AN490" i="27"/>
  <c r="AN489" i="27"/>
  <c r="AN488" i="27"/>
  <c r="AN487" i="27"/>
  <c r="AN486" i="27"/>
  <c r="AN485" i="27"/>
  <c r="AN484" i="27"/>
  <c r="AN483" i="27"/>
  <c r="AN482" i="27"/>
  <c r="AN481" i="27"/>
  <c r="AN480" i="27"/>
  <c r="AN479" i="27"/>
  <c r="AN478" i="27"/>
  <c r="AN477" i="27"/>
  <c r="AN476" i="27"/>
  <c r="AN475" i="27"/>
  <c r="AN474" i="27"/>
  <c r="AN473" i="27"/>
  <c r="AN472" i="27"/>
  <c r="AN471" i="27"/>
  <c r="AN470" i="27"/>
  <c r="AN469" i="27"/>
  <c r="AN468" i="27"/>
  <c r="AN467" i="27"/>
  <c r="AN466" i="27"/>
  <c r="AN465" i="27"/>
  <c r="AN464" i="27"/>
  <c r="AN463" i="27"/>
  <c r="AN462" i="27"/>
  <c r="AN461" i="27"/>
  <c r="AN460" i="27"/>
  <c r="AN459" i="27"/>
  <c r="AN458" i="27"/>
  <c r="AN457" i="27"/>
  <c r="AN456" i="27"/>
  <c r="AN455" i="27"/>
  <c r="AN454" i="27"/>
  <c r="AN453" i="27"/>
  <c r="AN452" i="27"/>
  <c r="AN451" i="27"/>
  <c r="AN450" i="27"/>
  <c r="AN449" i="27"/>
  <c r="AN448" i="27"/>
  <c r="AN447" i="27"/>
  <c r="AN446" i="27"/>
  <c r="AN445" i="27"/>
  <c r="AN444" i="27"/>
  <c r="AN443" i="27"/>
  <c r="AN442" i="27"/>
  <c r="AN441" i="27"/>
  <c r="AN440" i="27"/>
  <c r="AN439" i="27"/>
  <c r="AN438" i="27"/>
  <c r="AN437" i="27"/>
  <c r="AN436" i="27"/>
  <c r="AN435" i="27"/>
  <c r="AN434" i="27"/>
  <c r="AN433" i="27"/>
  <c r="AN432" i="27"/>
  <c r="AN431" i="27"/>
  <c r="AN430" i="27"/>
  <c r="AN429" i="27"/>
  <c r="AN428" i="27"/>
  <c r="AN427" i="27"/>
  <c r="AN426" i="27"/>
  <c r="AN425" i="27"/>
  <c r="AN424" i="27"/>
  <c r="AN423" i="27"/>
  <c r="AN422" i="27"/>
  <c r="AN421" i="27"/>
  <c r="AN420" i="27"/>
  <c r="AN419" i="27"/>
  <c r="AN418" i="27"/>
  <c r="AN417" i="27"/>
  <c r="AN416" i="27"/>
  <c r="AN415" i="27"/>
  <c r="AN414" i="27"/>
  <c r="AN413" i="27"/>
  <c r="AN412" i="27"/>
  <c r="AN411" i="27"/>
  <c r="AN410" i="27"/>
  <c r="AN409" i="27"/>
  <c r="AN408" i="27"/>
  <c r="AN407" i="27"/>
  <c r="AN406" i="27"/>
  <c r="AN405" i="27"/>
  <c r="AN404" i="27"/>
  <c r="AN403" i="27"/>
  <c r="AN402" i="27"/>
  <c r="AN401" i="27"/>
  <c r="AN400" i="27"/>
  <c r="AN399" i="27"/>
  <c r="AN398" i="27"/>
  <c r="AN397" i="27"/>
  <c r="AN396" i="27"/>
  <c r="AN395" i="27"/>
  <c r="AN394" i="27"/>
  <c r="AN393" i="27"/>
  <c r="AN392" i="27"/>
  <c r="AN391" i="27"/>
  <c r="AN390" i="27"/>
  <c r="AN389" i="27"/>
  <c r="AN388" i="27"/>
  <c r="AN387" i="27"/>
  <c r="AN386" i="27"/>
  <c r="AN385" i="27"/>
  <c r="AN384" i="27"/>
  <c r="AN383" i="27"/>
  <c r="AN382" i="27"/>
  <c r="AN381" i="27"/>
  <c r="AN380" i="27"/>
  <c r="AN379" i="27"/>
  <c r="AN378" i="27"/>
  <c r="AN377" i="27"/>
  <c r="AN376" i="27"/>
  <c r="AN375" i="27"/>
  <c r="AN374" i="27"/>
  <c r="AN373" i="27"/>
  <c r="AN372" i="27"/>
  <c r="AN371" i="27"/>
  <c r="AN370" i="27"/>
  <c r="AN369" i="27"/>
  <c r="AN368" i="27"/>
  <c r="AN367" i="27"/>
  <c r="AN366" i="27"/>
  <c r="AN365" i="27"/>
  <c r="AN364" i="27"/>
  <c r="AN363" i="27"/>
  <c r="AN362" i="27"/>
  <c r="AN361" i="27"/>
  <c r="AN360" i="27"/>
  <c r="AN359" i="27"/>
  <c r="AN358" i="27"/>
  <c r="AN357" i="27"/>
  <c r="AN356" i="27"/>
  <c r="AN355" i="27"/>
  <c r="AN354" i="27"/>
  <c r="AN353" i="27"/>
  <c r="AN352" i="27"/>
  <c r="AN351" i="27"/>
  <c r="AN350" i="27"/>
  <c r="AN349" i="27"/>
  <c r="AN348" i="27"/>
  <c r="AN347" i="27"/>
  <c r="AN346" i="27"/>
  <c r="AN345" i="27"/>
  <c r="AN344" i="27"/>
  <c r="AN343" i="27"/>
  <c r="AN342" i="27"/>
  <c r="AN341" i="27"/>
  <c r="AN340" i="27"/>
  <c r="AN339" i="27"/>
  <c r="AN338" i="27"/>
  <c r="AN337" i="27"/>
  <c r="AN336" i="27"/>
  <c r="AN335" i="27"/>
  <c r="AN334" i="27"/>
  <c r="AN333" i="27"/>
  <c r="AN332" i="27"/>
  <c r="AN331" i="27"/>
  <c r="AN330" i="27"/>
  <c r="AN329" i="27"/>
  <c r="AN328" i="27"/>
  <c r="AN327" i="27"/>
  <c r="AN326" i="27"/>
  <c r="AN325" i="27"/>
  <c r="AN324" i="27"/>
  <c r="AN323" i="27"/>
  <c r="AN322" i="27"/>
  <c r="AN321" i="27"/>
  <c r="AN320" i="27"/>
  <c r="AN319" i="27"/>
  <c r="AN318" i="27"/>
  <c r="AN317" i="27"/>
  <c r="AN316" i="27"/>
  <c r="AN315" i="27"/>
  <c r="AN314" i="27"/>
  <c r="AN313" i="27"/>
  <c r="AN312" i="27"/>
  <c r="AN311" i="27"/>
  <c r="AN310" i="27"/>
  <c r="AN309" i="27"/>
  <c r="AN308" i="27"/>
  <c r="AN307" i="27"/>
  <c r="AN306" i="27"/>
  <c r="AN305" i="27"/>
  <c r="AN304" i="27"/>
  <c r="AN303" i="27"/>
  <c r="AN302" i="27"/>
  <c r="AN301" i="27"/>
  <c r="AN300" i="27"/>
  <c r="AN299" i="27"/>
  <c r="AN298" i="27"/>
  <c r="AN297" i="27"/>
  <c r="AN296" i="27"/>
  <c r="AN295" i="27"/>
  <c r="AN294" i="27"/>
  <c r="AN293" i="27"/>
  <c r="AN292" i="27"/>
  <c r="AN291" i="27"/>
  <c r="AN290" i="27"/>
  <c r="AN289" i="27"/>
  <c r="AN288" i="27"/>
  <c r="AN287" i="27"/>
  <c r="AN286" i="27"/>
  <c r="AN285" i="27"/>
  <c r="AN284" i="27"/>
  <c r="AN283" i="27"/>
  <c r="AN282" i="27"/>
  <c r="AN281" i="27"/>
  <c r="AN280" i="27"/>
  <c r="AN279" i="27"/>
  <c r="AN278" i="27"/>
  <c r="AN277" i="27"/>
  <c r="AN276" i="27"/>
  <c r="AN275" i="27"/>
  <c r="AN274" i="27"/>
  <c r="AN273" i="27"/>
  <c r="AN272" i="27"/>
  <c r="AN271" i="27"/>
  <c r="AN270" i="27"/>
  <c r="AN269" i="27"/>
  <c r="AN268" i="27"/>
  <c r="AN267" i="27"/>
  <c r="AN266" i="27"/>
  <c r="AN265" i="27"/>
  <c r="AN264" i="27"/>
  <c r="AN263" i="27"/>
  <c r="AN262" i="27"/>
  <c r="AN261" i="27"/>
  <c r="AN260" i="27"/>
  <c r="AN259" i="27"/>
  <c r="AN258" i="27"/>
  <c r="AN257" i="27"/>
  <c r="AN256" i="27"/>
  <c r="AN255" i="27"/>
  <c r="AN254" i="27"/>
  <c r="AN253" i="27"/>
  <c r="AN252" i="27"/>
  <c r="AN251" i="27"/>
  <c r="AN250" i="27"/>
  <c r="AN249" i="27"/>
  <c r="AN248" i="27"/>
  <c r="AN247" i="27"/>
  <c r="AN246" i="27"/>
  <c r="AN245" i="27"/>
  <c r="AN244" i="27"/>
  <c r="AN243" i="27"/>
  <c r="AN242" i="27"/>
  <c r="AN241" i="27"/>
  <c r="AN240" i="27"/>
  <c r="AN239" i="27"/>
  <c r="AN238" i="27"/>
  <c r="AN237" i="27"/>
  <c r="AN236" i="27"/>
  <c r="AN235" i="27"/>
  <c r="AN234" i="27"/>
  <c r="AN233" i="27"/>
  <c r="AN232" i="27"/>
  <c r="AN231" i="27"/>
  <c r="AN230" i="27"/>
  <c r="AN229" i="27"/>
  <c r="AN228" i="27"/>
  <c r="AN227" i="27"/>
  <c r="AN226" i="27"/>
  <c r="AN225" i="27"/>
  <c r="AN224" i="27"/>
  <c r="AN223" i="27"/>
  <c r="AN222" i="27"/>
  <c r="AN221" i="27"/>
  <c r="AN220" i="27"/>
  <c r="AN219" i="27"/>
  <c r="AN218" i="27"/>
  <c r="AN217" i="27"/>
  <c r="AN216" i="27"/>
  <c r="AN215" i="27"/>
  <c r="AN214" i="27"/>
  <c r="AN213" i="27"/>
  <c r="AN212" i="27"/>
  <c r="AN211" i="27"/>
  <c r="AN210" i="27"/>
  <c r="AN209" i="27"/>
  <c r="AN208" i="27"/>
  <c r="AN207" i="27"/>
  <c r="AN206" i="27"/>
  <c r="AN205" i="27"/>
  <c r="AN204" i="27"/>
  <c r="AN203" i="27"/>
  <c r="AN202" i="27"/>
  <c r="AN201" i="27"/>
  <c r="AN200" i="27"/>
  <c r="AN199" i="27"/>
  <c r="AN198" i="27"/>
  <c r="AN197" i="27"/>
  <c r="AN196" i="27"/>
  <c r="AN195" i="27"/>
  <c r="AN194" i="27"/>
  <c r="AN193" i="27"/>
  <c r="AN192" i="27"/>
  <c r="AN191" i="27"/>
  <c r="AN190" i="27"/>
  <c r="AN189" i="27"/>
  <c r="AN188" i="27"/>
  <c r="AN187" i="27"/>
  <c r="AN186" i="27"/>
  <c r="AN185" i="27"/>
  <c r="AN184" i="27"/>
  <c r="AN183" i="27"/>
  <c r="AN182" i="27"/>
  <c r="AN181" i="27"/>
  <c r="AN180" i="27"/>
  <c r="AN179" i="27"/>
  <c r="AN178" i="27"/>
  <c r="AN177" i="27"/>
  <c r="AN176" i="27"/>
  <c r="AN175" i="27"/>
  <c r="AN174" i="27"/>
  <c r="AN173" i="27"/>
  <c r="AN172" i="27"/>
  <c r="AN171" i="27"/>
  <c r="AN170" i="27"/>
  <c r="AN169" i="27"/>
  <c r="AN168" i="27"/>
  <c r="AN167" i="27"/>
  <c r="AN166" i="27"/>
  <c r="AN165" i="27"/>
  <c r="AN164" i="27"/>
  <c r="AN163" i="27"/>
  <c r="AN162" i="27"/>
  <c r="AN161" i="27"/>
  <c r="AN160" i="27"/>
  <c r="AN159" i="27"/>
  <c r="AN158" i="27"/>
  <c r="AN157" i="27"/>
  <c r="AN156" i="27"/>
  <c r="AN155" i="27"/>
  <c r="AN154" i="27"/>
  <c r="AN153" i="27"/>
  <c r="AN152" i="27"/>
  <c r="AN151" i="27"/>
  <c r="AN150" i="27"/>
  <c r="AN149" i="27"/>
  <c r="AN148" i="27"/>
  <c r="AN147" i="27"/>
  <c r="AN146" i="27"/>
  <c r="AN145" i="27"/>
  <c r="AN144" i="27"/>
  <c r="AN143" i="27"/>
  <c r="AN142" i="27"/>
  <c r="AN141" i="27"/>
  <c r="AN140" i="27"/>
  <c r="AN139" i="27"/>
  <c r="AN138" i="27"/>
  <c r="AN137" i="27"/>
  <c r="AN136" i="27"/>
  <c r="AN135" i="27"/>
  <c r="AN134" i="27"/>
  <c r="AN133" i="27"/>
  <c r="AN132" i="27"/>
  <c r="AN131" i="27"/>
  <c r="AN130" i="27"/>
  <c r="AN129" i="27"/>
  <c r="AN128" i="27"/>
  <c r="AN127" i="27"/>
  <c r="AN126" i="27"/>
  <c r="AN125" i="27"/>
  <c r="AN124" i="27"/>
  <c r="AN123" i="27"/>
  <c r="AN122" i="27"/>
  <c r="AN121" i="27"/>
  <c r="AN120" i="27"/>
  <c r="AN119" i="27"/>
  <c r="AN118" i="27"/>
  <c r="AN117" i="27"/>
  <c r="AN116" i="27"/>
  <c r="AN115" i="27"/>
  <c r="AN114" i="27"/>
  <c r="AN113" i="27"/>
  <c r="AN112" i="27"/>
  <c r="AN111" i="27"/>
  <c r="AN110" i="27"/>
  <c r="AN109" i="27"/>
  <c r="AN108" i="27"/>
  <c r="AN107" i="27"/>
  <c r="AN106" i="27"/>
  <c r="AN105" i="27"/>
  <c r="AN104" i="27"/>
  <c r="AN103" i="27"/>
  <c r="AN102" i="27"/>
  <c r="AN101" i="27"/>
  <c r="AN100" i="27"/>
  <c r="AN99" i="27"/>
  <c r="AN98" i="27"/>
  <c r="AN97" i="27"/>
  <c r="AN96" i="27"/>
  <c r="AN95" i="27"/>
  <c r="AN94" i="27"/>
  <c r="AN93" i="27"/>
  <c r="AN92" i="27"/>
  <c r="AN91" i="27"/>
  <c r="AN90" i="27"/>
  <c r="AN89" i="27"/>
  <c r="AN88" i="27"/>
  <c r="AN87" i="27"/>
  <c r="AN86" i="27"/>
  <c r="AN85" i="27"/>
  <c r="AN84" i="27"/>
  <c r="AN83" i="27"/>
  <c r="AN82" i="27"/>
  <c r="AN81" i="27"/>
  <c r="AN80" i="27"/>
  <c r="AN79" i="27"/>
  <c r="AN78" i="27"/>
  <c r="AN77" i="27"/>
  <c r="AN76" i="27"/>
  <c r="AN75" i="27"/>
  <c r="AN74" i="27"/>
  <c r="AN73" i="27"/>
  <c r="AN72" i="27"/>
  <c r="AN71" i="27"/>
  <c r="AN70" i="27"/>
  <c r="AN69" i="27"/>
  <c r="AN68" i="27"/>
  <c r="AN67" i="27"/>
  <c r="AN66" i="27"/>
  <c r="AN65" i="27"/>
  <c r="AN64" i="27"/>
  <c r="AN63" i="27"/>
  <c r="AN62" i="27"/>
  <c r="AN61" i="27"/>
  <c r="AN60" i="27"/>
  <c r="AN59" i="27"/>
  <c r="AN58" i="27"/>
  <c r="AN57" i="27"/>
  <c r="AN56" i="27"/>
  <c r="AN55" i="27"/>
  <c r="AN54" i="27"/>
  <c r="AN53" i="27"/>
  <c r="AN52" i="27"/>
  <c r="AN51" i="27"/>
  <c r="AN50" i="27"/>
  <c r="AN49" i="27"/>
  <c r="AN48" i="27"/>
  <c r="AN47" i="27"/>
  <c r="AN46" i="27"/>
  <c r="AN45" i="27"/>
  <c r="AN44" i="27"/>
  <c r="AN43" i="27"/>
  <c r="AN42" i="27"/>
  <c r="AN41" i="27"/>
  <c r="AN40" i="27"/>
  <c r="AN39" i="27"/>
  <c r="AN38" i="27"/>
  <c r="AN37" i="27"/>
  <c r="AN36" i="27"/>
  <c r="AN35" i="27"/>
  <c r="AN34" i="27"/>
  <c r="AN33" i="27"/>
  <c r="AN32" i="27"/>
  <c r="AN31" i="27"/>
  <c r="AN30" i="27"/>
  <c r="AN29" i="27"/>
  <c r="AN28" i="27"/>
  <c r="AN27" i="27"/>
  <c r="AN26" i="27"/>
  <c r="AN25" i="27"/>
  <c r="AN24" i="27"/>
  <c r="AN23" i="27"/>
  <c r="AN22" i="27"/>
  <c r="AN21" i="27"/>
  <c r="AN20" i="27"/>
  <c r="AN19" i="27"/>
  <c r="AN18" i="27"/>
  <c r="AN17" i="27"/>
  <c r="AN16" i="27"/>
  <c r="AN15" i="27"/>
  <c r="AN14" i="27"/>
  <c r="AN13" i="27"/>
  <c r="AN12" i="27"/>
  <c r="AM711" i="27"/>
  <c r="AM710" i="27"/>
  <c r="AM709" i="27"/>
  <c r="AM708" i="27"/>
  <c r="AM707" i="27"/>
  <c r="AM706" i="27"/>
  <c r="AM705" i="27"/>
  <c r="AM704" i="27"/>
  <c r="AM703" i="27"/>
  <c r="AM702" i="27"/>
  <c r="AM701" i="27"/>
  <c r="AM700" i="27"/>
  <c r="AM699" i="27"/>
  <c r="AM698" i="27"/>
  <c r="AM697" i="27"/>
  <c r="AM696" i="27"/>
  <c r="AM695" i="27"/>
  <c r="AM694" i="27"/>
  <c r="AM693" i="27"/>
  <c r="AM692" i="27"/>
  <c r="AM691" i="27"/>
  <c r="AM690" i="27"/>
  <c r="AM689" i="27"/>
  <c r="AM688" i="27"/>
  <c r="AM687" i="27"/>
  <c r="AM686" i="27"/>
  <c r="AM685" i="27"/>
  <c r="AM684" i="27"/>
  <c r="AM683" i="27"/>
  <c r="AM682" i="27"/>
  <c r="AM681" i="27"/>
  <c r="AM680" i="27"/>
  <c r="AM679" i="27"/>
  <c r="AM678" i="27"/>
  <c r="AM677" i="27"/>
  <c r="AM676" i="27"/>
  <c r="AM675" i="27"/>
  <c r="AM674" i="27"/>
  <c r="AM673" i="27"/>
  <c r="AM672" i="27"/>
  <c r="AM671" i="27"/>
  <c r="AM670" i="27"/>
  <c r="AM669" i="27"/>
  <c r="AM668" i="27"/>
  <c r="AM667" i="27"/>
  <c r="AM666" i="27"/>
  <c r="AM665" i="27"/>
  <c r="AM664" i="27"/>
  <c r="AM663" i="27"/>
  <c r="AM662" i="27"/>
  <c r="AM661" i="27"/>
  <c r="AM660" i="27"/>
  <c r="AM659" i="27"/>
  <c r="AM658" i="27"/>
  <c r="AM657" i="27"/>
  <c r="AM656" i="27"/>
  <c r="AM655" i="27"/>
  <c r="AM654" i="27"/>
  <c r="AM653" i="27"/>
  <c r="AM652" i="27"/>
  <c r="AM651" i="27"/>
  <c r="AM650" i="27"/>
  <c r="AM649" i="27"/>
  <c r="AM648" i="27"/>
  <c r="AM647" i="27"/>
  <c r="AM646" i="27"/>
  <c r="AM645" i="27"/>
  <c r="AM644" i="27"/>
  <c r="AM643" i="27"/>
  <c r="AM642" i="27"/>
  <c r="AM641" i="27"/>
  <c r="AM640" i="27"/>
  <c r="AM639" i="27"/>
  <c r="AM638" i="27"/>
  <c r="AM637" i="27"/>
  <c r="AM636" i="27"/>
  <c r="AM635" i="27"/>
  <c r="AM634" i="27"/>
  <c r="AM633" i="27"/>
  <c r="AM632" i="27"/>
  <c r="AM631" i="27"/>
  <c r="AM630" i="27"/>
  <c r="AM629" i="27"/>
  <c r="AM628" i="27"/>
  <c r="AM627" i="27"/>
  <c r="AM626" i="27"/>
  <c r="AM625" i="27"/>
  <c r="AM624" i="27"/>
  <c r="AM623" i="27"/>
  <c r="AM622" i="27"/>
  <c r="AM621" i="27"/>
  <c r="AM620" i="27"/>
  <c r="AM619" i="27"/>
  <c r="AM618" i="27"/>
  <c r="AM617" i="27"/>
  <c r="AM616" i="27"/>
  <c r="AM615" i="27"/>
  <c r="AM614" i="27"/>
  <c r="AM613" i="27"/>
  <c r="AM612" i="27"/>
  <c r="AM611" i="27"/>
  <c r="AM610" i="27"/>
  <c r="AM609" i="27"/>
  <c r="AM608" i="27"/>
  <c r="AM607" i="27"/>
  <c r="AM606" i="27"/>
  <c r="AM605" i="27"/>
  <c r="AM604" i="27"/>
  <c r="AM603" i="27"/>
  <c r="AM602" i="27"/>
  <c r="AM601" i="27"/>
  <c r="AM600" i="27"/>
  <c r="AM599" i="27"/>
  <c r="AM598" i="27"/>
  <c r="AM597" i="27"/>
  <c r="AM596" i="27"/>
  <c r="AM595" i="27"/>
  <c r="AM594" i="27"/>
  <c r="AM593" i="27"/>
  <c r="AM592" i="27"/>
  <c r="AM591" i="27"/>
  <c r="AM590" i="27"/>
  <c r="AM589" i="27"/>
  <c r="AM588" i="27"/>
  <c r="AM587" i="27"/>
  <c r="AM586" i="27"/>
  <c r="AM585" i="27"/>
  <c r="AM584" i="27"/>
  <c r="AM583" i="27"/>
  <c r="AM582" i="27"/>
  <c r="AM581" i="27"/>
  <c r="AM580" i="27"/>
  <c r="AM579" i="27"/>
  <c r="AM578" i="27"/>
  <c r="AM577" i="27"/>
  <c r="AM576" i="27"/>
  <c r="AM575" i="27"/>
  <c r="AM574" i="27"/>
  <c r="AM573" i="27"/>
  <c r="AM572" i="27"/>
  <c r="AM571" i="27"/>
  <c r="AM570" i="27"/>
  <c r="AM569" i="27"/>
  <c r="AM568" i="27"/>
  <c r="AM567" i="27"/>
  <c r="AM566" i="27"/>
  <c r="AM565" i="27"/>
  <c r="AM564" i="27"/>
  <c r="AM563" i="27"/>
  <c r="AM562" i="27"/>
  <c r="AM561" i="27"/>
  <c r="AM560" i="27"/>
  <c r="AM559" i="27"/>
  <c r="AM558" i="27"/>
  <c r="AM557" i="27"/>
  <c r="AM556" i="27"/>
  <c r="AM555" i="27"/>
  <c r="AM554" i="27"/>
  <c r="AM553" i="27"/>
  <c r="AM552" i="27"/>
  <c r="AM551" i="27"/>
  <c r="AM550" i="27"/>
  <c r="AM549" i="27"/>
  <c r="AM548" i="27"/>
  <c r="AM547" i="27"/>
  <c r="AM546" i="27"/>
  <c r="AM545" i="27"/>
  <c r="AM544" i="27"/>
  <c r="AM543" i="27"/>
  <c r="AM542" i="27"/>
  <c r="AM541" i="27"/>
  <c r="AM540" i="27"/>
  <c r="AM539" i="27"/>
  <c r="AM538" i="27"/>
  <c r="AM537" i="27"/>
  <c r="AM536" i="27"/>
  <c r="AM535" i="27"/>
  <c r="AM534" i="27"/>
  <c r="AM533" i="27"/>
  <c r="AM532" i="27"/>
  <c r="AM531" i="27"/>
  <c r="AM530" i="27"/>
  <c r="AM529" i="27"/>
  <c r="AM528" i="27"/>
  <c r="AM527" i="27"/>
  <c r="AM526" i="27"/>
  <c r="AM525" i="27"/>
  <c r="AM524" i="27"/>
  <c r="AM523" i="27"/>
  <c r="AM522" i="27"/>
  <c r="AM521" i="27"/>
  <c r="AM520" i="27"/>
  <c r="AM519" i="27"/>
  <c r="AM518" i="27"/>
  <c r="AM517" i="27"/>
  <c r="AM516" i="27"/>
  <c r="AM515" i="27"/>
  <c r="AM514" i="27"/>
  <c r="AM513" i="27"/>
  <c r="AM512" i="27"/>
  <c r="AM511" i="27"/>
  <c r="AM510" i="27"/>
  <c r="AM509" i="27"/>
  <c r="AM508" i="27"/>
  <c r="AM507" i="27"/>
  <c r="AM506" i="27"/>
  <c r="AM505" i="27"/>
  <c r="AM504" i="27"/>
  <c r="AM503" i="27"/>
  <c r="AM502" i="27"/>
  <c r="AM501" i="27"/>
  <c r="AM500" i="27"/>
  <c r="AM499" i="27"/>
  <c r="AM498" i="27"/>
  <c r="AM497" i="27"/>
  <c r="AM496" i="27"/>
  <c r="AM495" i="27"/>
  <c r="AM494" i="27"/>
  <c r="AM493" i="27"/>
  <c r="AM492" i="27"/>
  <c r="AM491" i="27"/>
  <c r="AM490" i="27"/>
  <c r="AM489" i="27"/>
  <c r="AM488" i="27"/>
  <c r="AM487" i="27"/>
  <c r="AM486" i="27"/>
  <c r="AM485" i="27"/>
  <c r="AM484" i="27"/>
  <c r="AM483" i="27"/>
  <c r="AM482" i="27"/>
  <c r="AM481" i="27"/>
  <c r="AM480" i="27"/>
  <c r="AM479" i="27"/>
  <c r="AM478" i="27"/>
  <c r="AM477" i="27"/>
  <c r="AM476" i="27"/>
  <c r="AM475" i="27"/>
  <c r="AM474" i="27"/>
  <c r="AM473" i="27"/>
  <c r="AM472" i="27"/>
  <c r="AM471" i="27"/>
  <c r="AM470" i="27"/>
  <c r="AM469" i="27"/>
  <c r="AM468" i="27"/>
  <c r="AM467" i="27"/>
  <c r="AM466" i="27"/>
  <c r="AM465" i="27"/>
  <c r="AM464" i="27"/>
  <c r="AM463" i="27"/>
  <c r="AM462" i="27"/>
  <c r="AM461" i="27"/>
  <c r="AM460" i="27"/>
  <c r="AM459" i="27"/>
  <c r="AM458" i="27"/>
  <c r="AM457" i="27"/>
  <c r="AM456" i="27"/>
  <c r="AM455" i="27"/>
  <c r="AM454" i="27"/>
  <c r="AM453" i="27"/>
  <c r="AM452" i="27"/>
  <c r="AM451" i="27"/>
  <c r="AM450" i="27"/>
  <c r="AM449" i="27"/>
  <c r="AM448" i="27"/>
  <c r="AM447" i="27"/>
  <c r="AM446" i="27"/>
  <c r="AM445" i="27"/>
  <c r="AM444" i="27"/>
  <c r="AM443" i="27"/>
  <c r="AM442" i="27"/>
  <c r="AM441" i="27"/>
  <c r="AM440" i="27"/>
  <c r="AM439" i="27"/>
  <c r="AM438" i="27"/>
  <c r="AM437" i="27"/>
  <c r="AM436" i="27"/>
  <c r="AM435" i="27"/>
  <c r="AM434" i="27"/>
  <c r="AM433" i="27"/>
  <c r="AM432" i="27"/>
  <c r="AM431" i="27"/>
  <c r="AM430" i="27"/>
  <c r="AM429" i="27"/>
  <c r="AM428" i="27"/>
  <c r="AM427" i="27"/>
  <c r="AM426" i="27"/>
  <c r="AM425" i="27"/>
  <c r="AM424" i="27"/>
  <c r="AM423" i="27"/>
  <c r="AM422" i="27"/>
  <c r="AM421" i="27"/>
  <c r="AM420" i="27"/>
  <c r="AM419" i="27"/>
  <c r="AM418" i="27"/>
  <c r="AM417" i="27"/>
  <c r="AM416" i="27"/>
  <c r="AM415" i="27"/>
  <c r="AM414" i="27"/>
  <c r="AM413" i="27"/>
  <c r="AM412" i="27"/>
  <c r="AM411" i="27"/>
  <c r="AM410" i="27"/>
  <c r="AM409" i="27"/>
  <c r="AM408" i="27"/>
  <c r="AM407" i="27"/>
  <c r="AM406" i="27"/>
  <c r="AM405" i="27"/>
  <c r="AM404" i="27"/>
  <c r="AM403" i="27"/>
  <c r="AM402" i="27"/>
  <c r="AM401" i="27"/>
  <c r="AM400" i="27"/>
  <c r="AM399" i="27"/>
  <c r="AM398" i="27"/>
  <c r="AM397" i="27"/>
  <c r="AM396" i="27"/>
  <c r="AM395" i="27"/>
  <c r="AM394" i="27"/>
  <c r="AM393" i="27"/>
  <c r="AM392" i="27"/>
  <c r="AM391" i="27"/>
  <c r="AM390" i="27"/>
  <c r="AM389" i="27"/>
  <c r="AM388" i="27"/>
  <c r="AM387" i="27"/>
  <c r="AM386" i="27"/>
  <c r="AM385" i="27"/>
  <c r="AM384" i="27"/>
  <c r="AM383" i="27"/>
  <c r="AM382" i="27"/>
  <c r="AM381" i="27"/>
  <c r="AM380" i="27"/>
  <c r="AM379" i="27"/>
  <c r="AM378" i="27"/>
  <c r="AM377" i="27"/>
  <c r="AM376" i="27"/>
  <c r="AM375" i="27"/>
  <c r="AM374" i="27"/>
  <c r="AM373" i="27"/>
  <c r="AM372" i="27"/>
  <c r="AM371" i="27"/>
  <c r="AM370" i="27"/>
  <c r="AM369" i="27"/>
  <c r="AM368" i="27"/>
  <c r="AM367" i="27"/>
  <c r="AM366" i="27"/>
  <c r="AM365" i="27"/>
  <c r="AM364" i="27"/>
  <c r="AM363" i="27"/>
  <c r="AM362" i="27"/>
  <c r="AM361" i="27"/>
  <c r="AM360" i="27"/>
  <c r="AM359" i="27"/>
  <c r="AM358" i="27"/>
  <c r="AM357" i="27"/>
  <c r="AM356" i="27"/>
  <c r="AM355" i="27"/>
  <c r="AM354" i="27"/>
  <c r="AM353" i="27"/>
  <c r="AM352" i="27"/>
  <c r="AM351" i="27"/>
  <c r="AM350" i="27"/>
  <c r="AM349" i="27"/>
  <c r="AM348" i="27"/>
  <c r="AM347" i="27"/>
  <c r="AM346" i="27"/>
  <c r="AM345" i="27"/>
  <c r="AM344" i="27"/>
  <c r="AM343" i="27"/>
  <c r="AM342" i="27"/>
  <c r="AM341" i="27"/>
  <c r="AM340" i="27"/>
  <c r="AM339" i="27"/>
  <c r="AM338" i="27"/>
  <c r="AM337" i="27"/>
  <c r="AM336" i="27"/>
  <c r="AM335" i="27"/>
  <c r="AM334" i="27"/>
  <c r="AM333" i="27"/>
  <c r="AM332" i="27"/>
  <c r="AM331" i="27"/>
  <c r="AM330" i="27"/>
  <c r="AM329" i="27"/>
  <c r="AM328" i="27"/>
  <c r="AM327" i="27"/>
  <c r="AM326" i="27"/>
  <c r="AM325" i="27"/>
  <c r="AM324" i="27"/>
  <c r="AM323" i="27"/>
  <c r="AM322" i="27"/>
  <c r="AM321" i="27"/>
  <c r="AM320" i="27"/>
  <c r="AM319" i="27"/>
  <c r="AM318" i="27"/>
  <c r="AM317" i="27"/>
  <c r="AM316" i="27"/>
  <c r="AM315" i="27"/>
  <c r="AM314" i="27"/>
  <c r="AM313" i="27"/>
  <c r="AM312" i="27"/>
  <c r="AM311" i="27"/>
  <c r="AM310" i="27"/>
  <c r="AM309" i="27"/>
  <c r="AM308" i="27"/>
  <c r="AM307" i="27"/>
  <c r="AM306" i="27"/>
  <c r="AM305" i="27"/>
  <c r="AM304" i="27"/>
  <c r="AM303" i="27"/>
  <c r="AM302" i="27"/>
  <c r="AM301" i="27"/>
  <c r="AM300" i="27"/>
  <c r="AM299" i="27"/>
  <c r="AM298" i="27"/>
  <c r="AM297" i="27"/>
  <c r="AM296" i="27"/>
  <c r="AM295" i="27"/>
  <c r="AM294" i="27"/>
  <c r="AM293" i="27"/>
  <c r="AM292" i="27"/>
  <c r="AM291" i="27"/>
  <c r="AM290" i="27"/>
  <c r="AM289" i="27"/>
  <c r="AM288" i="27"/>
  <c r="AM287" i="27"/>
  <c r="AM286" i="27"/>
  <c r="AM285" i="27"/>
  <c r="AM284" i="27"/>
  <c r="AM283" i="27"/>
  <c r="AM282" i="27"/>
  <c r="AM281" i="27"/>
  <c r="AM280" i="27"/>
  <c r="AM279" i="27"/>
  <c r="AM278" i="27"/>
  <c r="AM277" i="27"/>
  <c r="AM276" i="27"/>
  <c r="AM275" i="27"/>
  <c r="AM274" i="27"/>
  <c r="AM273" i="27"/>
  <c r="AM272" i="27"/>
  <c r="AM271" i="27"/>
  <c r="AM270" i="27"/>
  <c r="AM269" i="27"/>
  <c r="AM268" i="27"/>
  <c r="AM267" i="27"/>
  <c r="AM266" i="27"/>
  <c r="AM265" i="27"/>
  <c r="AM264" i="27"/>
  <c r="AM263" i="27"/>
  <c r="AM262" i="27"/>
  <c r="AM261" i="27"/>
  <c r="AM260" i="27"/>
  <c r="AM259" i="27"/>
  <c r="AM258" i="27"/>
  <c r="AM257" i="27"/>
  <c r="AM256" i="27"/>
  <c r="AM255" i="27"/>
  <c r="AM254" i="27"/>
  <c r="AM253" i="27"/>
  <c r="AM252" i="27"/>
  <c r="AM251" i="27"/>
  <c r="AM250" i="27"/>
  <c r="AM249" i="27"/>
  <c r="AM248" i="27"/>
  <c r="AM247" i="27"/>
  <c r="AM246" i="27"/>
  <c r="AM245" i="27"/>
  <c r="AM244" i="27"/>
  <c r="AM243" i="27"/>
  <c r="AM242" i="27"/>
  <c r="AM241" i="27"/>
  <c r="AM240" i="27"/>
  <c r="AM239" i="27"/>
  <c r="AM238" i="27"/>
  <c r="AM237" i="27"/>
  <c r="AM236" i="27"/>
  <c r="AM235" i="27"/>
  <c r="AM234" i="27"/>
  <c r="AM233" i="27"/>
  <c r="AM232" i="27"/>
  <c r="AM231" i="27"/>
  <c r="AM230" i="27"/>
  <c r="AM229" i="27"/>
  <c r="AM228" i="27"/>
  <c r="AM227" i="27"/>
  <c r="AM226" i="27"/>
  <c r="AM225" i="27"/>
  <c r="AM224" i="27"/>
  <c r="AM223" i="27"/>
  <c r="AM222" i="27"/>
  <c r="AM221" i="27"/>
  <c r="AM220" i="27"/>
  <c r="AM219" i="27"/>
  <c r="AM218" i="27"/>
  <c r="AM217" i="27"/>
  <c r="AM216" i="27"/>
  <c r="AM215" i="27"/>
  <c r="AM214" i="27"/>
  <c r="AM213" i="27"/>
  <c r="AM212" i="27"/>
  <c r="AM211" i="27"/>
  <c r="AM210" i="27"/>
  <c r="AM209" i="27"/>
  <c r="AM208" i="27"/>
  <c r="AM207" i="27"/>
  <c r="AM206" i="27"/>
  <c r="AM205" i="27"/>
  <c r="AM204" i="27"/>
  <c r="AM203" i="27"/>
  <c r="AM202" i="27"/>
  <c r="AM201" i="27"/>
  <c r="AM200" i="27"/>
  <c r="AM199" i="27"/>
  <c r="AM198" i="27"/>
  <c r="AM197" i="27"/>
  <c r="AM196" i="27"/>
  <c r="AM195" i="27"/>
  <c r="AM194" i="27"/>
  <c r="AM193" i="27"/>
  <c r="AM192" i="27"/>
  <c r="AM191" i="27"/>
  <c r="AM190" i="27"/>
  <c r="AM189" i="27"/>
  <c r="AM188" i="27"/>
  <c r="AM187" i="27"/>
  <c r="AM186" i="27"/>
  <c r="AM185" i="27"/>
  <c r="AM184" i="27"/>
  <c r="AM183" i="27"/>
  <c r="AM182" i="27"/>
  <c r="AM181" i="27"/>
  <c r="AM180" i="27"/>
  <c r="AM179" i="27"/>
  <c r="AM178" i="27"/>
  <c r="AM177" i="27"/>
  <c r="AM176" i="27"/>
  <c r="AM175" i="27"/>
  <c r="AM174" i="27"/>
  <c r="AM173" i="27"/>
  <c r="AM172" i="27"/>
  <c r="AM171" i="27"/>
  <c r="AM170" i="27"/>
  <c r="AM169" i="27"/>
  <c r="AM168" i="27"/>
  <c r="AM167" i="27"/>
  <c r="AM166" i="27"/>
  <c r="AM165" i="27"/>
  <c r="AM164" i="27"/>
  <c r="AM163" i="27"/>
  <c r="AM162" i="27"/>
  <c r="AM161" i="27"/>
  <c r="AM160" i="27"/>
  <c r="AM159" i="27"/>
  <c r="AM158" i="27"/>
  <c r="AM157" i="27"/>
  <c r="AM156" i="27"/>
  <c r="AM155" i="27"/>
  <c r="AM154" i="27"/>
  <c r="AM153" i="27"/>
  <c r="AM152" i="27"/>
  <c r="AM151" i="27"/>
  <c r="AM150" i="27"/>
  <c r="AM149" i="27"/>
  <c r="AM148" i="27"/>
  <c r="AM147" i="27"/>
  <c r="AM146" i="27"/>
  <c r="AM145" i="27"/>
  <c r="AM144" i="27"/>
  <c r="AM143" i="27"/>
  <c r="AM142" i="27"/>
  <c r="AM141" i="27"/>
  <c r="AM140" i="27"/>
  <c r="AM139" i="27"/>
  <c r="AM138" i="27"/>
  <c r="AM137" i="27"/>
  <c r="AM136" i="27"/>
  <c r="AM135" i="27"/>
  <c r="AM134" i="27"/>
  <c r="AM133" i="27"/>
  <c r="AM132" i="27"/>
  <c r="AM131" i="27"/>
  <c r="AM130" i="27"/>
  <c r="AM129" i="27"/>
  <c r="AM128" i="27"/>
  <c r="AM127" i="27"/>
  <c r="AM126" i="27"/>
  <c r="AM125" i="27"/>
  <c r="AM124" i="27"/>
  <c r="AM123" i="27"/>
  <c r="AM122" i="27"/>
  <c r="AM121" i="27"/>
  <c r="AM120" i="27"/>
  <c r="AM119" i="27"/>
  <c r="AM118" i="27"/>
  <c r="AM117" i="27"/>
  <c r="AM116" i="27"/>
  <c r="AM115" i="27"/>
  <c r="AM114" i="27"/>
  <c r="AM113" i="27"/>
  <c r="AM112" i="27"/>
  <c r="AM111" i="27"/>
  <c r="AM110" i="27"/>
  <c r="AM109" i="27"/>
  <c r="AM108" i="27"/>
  <c r="AM107" i="27"/>
  <c r="AM106" i="27"/>
  <c r="AM105" i="27"/>
  <c r="AM104" i="27"/>
  <c r="AM103" i="27"/>
  <c r="AM102" i="27"/>
  <c r="AM101" i="27"/>
  <c r="AM100" i="27"/>
  <c r="AM99" i="27"/>
  <c r="AM98" i="27"/>
  <c r="AM97" i="27"/>
  <c r="AM96" i="27"/>
  <c r="AM95" i="27"/>
  <c r="AM94" i="27"/>
  <c r="AM93" i="27"/>
  <c r="AM92" i="27"/>
  <c r="AM91" i="27"/>
  <c r="AM90" i="27"/>
  <c r="AM89" i="27"/>
  <c r="AM88" i="27"/>
  <c r="AM87" i="27"/>
  <c r="AM86" i="27"/>
  <c r="AM85" i="27"/>
  <c r="AM84" i="27"/>
  <c r="AM83" i="27"/>
  <c r="AM82" i="27"/>
  <c r="AM81" i="27"/>
  <c r="AM80" i="27"/>
  <c r="AM79" i="27"/>
  <c r="AM78" i="27"/>
  <c r="AM77" i="27"/>
  <c r="AM76" i="27"/>
  <c r="AM75" i="27"/>
  <c r="AM74" i="27"/>
  <c r="AM73" i="27"/>
  <c r="AM72" i="27"/>
  <c r="AM71" i="27"/>
  <c r="AM70" i="27"/>
  <c r="AM69" i="27"/>
  <c r="AM68" i="27"/>
  <c r="AM67" i="27"/>
  <c r="AM66" i="27"/>
  <c r="AM65" i="27"/>
  <c r="AM64" i="27"/>
  <c r="AM63" i="27"/>
  <c r="AM62" i="27"/>
  <c r="AM61" i="27"/>
  <c r="AM60" i="27"/>
  <c r="AM59" i="27"/>
  <c r="AM58" i="27"/>
  <c r="AM57" i="27"/>
  <c r="AM56" i="27"/>
  <c r="AM55" i="27"/>
  <c r="AM54" i="27"/>
  <c r="AM53" i="27"/>
  <c r="AM52" i="27"/>
  <c r="AM51" i="27"/>
  <c r="AM50" i="27"/>
  <c r="AM49" i="27"/>
  <c r="AM48" i="27"/>
  <c r="AM47" i="27"/>
  <c r="AM46" i="27"/>
  <c r="AM45" i="27"/>
  <c r="AM44" i="27"/>
  <c r="AM43" i="27"/>
  <c r="AM42" i="27"/>
  <c r="AM41" i="27"/>
  <c r="AM40" i="27"/>
  <c r="AM39" i="27"/>
  <c r="AM38" i="27"/>
  <c r="AM37" i="27"/>
  <c r="AM36" i="27"/>
  <c r="AM35" i="27"/>
  <c r="AM34" i="27"/>
  <c r="AM33" i="27"/>
  <c r="AM32" i="27"/>
  <c r="AM31" i="27"/>
  <c r="AM30" i="27"/>
  <c r="AM29" i="27"/>
  <c r="AM28" i="27"/>
  <c r="AM27" i="27"/>
  <c r="AM26" i="27"/>
  <c r="AM25" i="27"/>
  <c r="AM24" i="27"/>
  <c r="AM23" i="27"/>
  <c r="AM22" i="27"/>
  <c r="AM21" i="27"/>
  <c r="AM20" i="27"/>
  <c r="AM19" i="27"/>
  <c r="AM18" i="27"/>
  <c r="AM17" i="27"/>
  <c r="AM16" i="27"/>
  <c r="AM15" i="27"/>
  <c r="AM14" i="27"/>
  <c r="AM13" i="27"/>
  <c r="AM12" i="27"/>
  <c r="AL711" i="27"/>
  <c r="AL710" i="27"/>
  <c r="AL709" i="27"/>
  <c r="AL708" i="27"/>
  <c r="AL707" i="27"/>
  <c r="AL706" i="27"/>
  <c r="AL705" i="27"/>
  <c r="AL704" i="27"/>
  <c r="AL703" i="27"/>
  <c r="AL702" i="27"/>
  <c r="AL701" i="27"/>
  <c r="AL700" i="27"/>
  <c r="AL699" i="27"/>
  <c r="AL698" i="27"/>
  <c r="AL697" i="27"/>
  <c r="AL696" i="27"/>
  <c r="AL695" i="27"/>
  <c r="AL694" i="27"/>
  <c r="AL693" i="27"/>
  <c r="AL692" i="27"/>
  <c r="AL691" i="27"/>
  <c r="AL690" i="27"/>
  <c r="AL689" i="27"/>
  <c r="AL688" i="27"/>
  <c r="AL687" i="27"/>
  <c r="AL686" i="27"/>
  <c r="AL685" i="27"/>
  <c r="AL684" i="27"/>
  <c r="AL683" i="27"/>
  <c r="AL682" i="27"/>
  <c r="AL681" i="27"/>
  <c r="AL680" i="27"/>
  <c r="AL679" i="27"/>
  <c r="AL678" i="27"/>
  <c r="AL677" i="27"/>
  <c r="AL676" i="27"/>
  <c r="AL675" i="27"/>
  <c r="AL674" i="27"/>
  <c r="AL673" i="27"/>
  <c r="AL672" i="27"/>
  <c r="AL671" i="27"/>
  <c r="AL670" i="27"/>
  <c r="AL669" i="27"/>
  <c r="AL668" i="27"/>
  <c r="AL667" i="27"/>
  <c r="AL666" i="27"/>
  <c r="AL665" i="27"/>
  <c r="AL664" i="27"/>
  <c r="AL663" i="27"/>
  <c r="AL662" i="27"/>
  <c r="AL661" i="27"/>
  <c r="AL660" i="27"/>
  <c r="AL659" i="27"/>
  <c r="AL658" i="27"/>
  <c r="AL657" i="27"/>
  <c r="AL656" i="27"/>
  <c r="AL655" i="27"/>
  <c r="AL654" i="27"/>
  <c r="AL653" i="27"/>
  <c r="AL652" i="27"/>
  <c r="AL651" i="27"/>
  <c r="AL650" i="27"/>
  <c r="AL649" i="27"/>
  <c r="AL648" i="27"/>
  <c r="AL647" i="27"/>
  <c r="AL646" i="27"/>
  <c r="AL645" i="27"/>
  <c r="AL644" i="27"/>
  <c r="AL643" i="27"/>
  <c r="AL642" i="27"/>
  <c r="AL641" i="27"/>
  <c r="AL640" i="27"/>
  <c r="AL639" i="27"/>
  <c r="AL638" i="27"/>
  <c r="AL637" i="27"/>
  <c r="AL636" i="27"/>
  <c r="AL635" i="27"/>
  <c r="AL634" i="27"/>
  <c r="AL633" i="27"/>
  <c r="AL632" i="27"/>
  <c r="AL631" i="27"/>
  <c r="AL630" i="27"/>
  <c r="AL629" i="27"/>
  <c r="AL628" i="27"/>
  <c r="AL627" i="27"/>
  <c r="AL626" i="27"/>
  <c r="AL625" i="27"/>
  <c r="AL624" i="27"/>
  <c r="AL623" i="27"/>
  <c r="AL622" i="27"/>
  <c r="AL621" i="27"/>
  <c r="AL620" i="27"/>
  <c r="AL619" i="27"/>
  <c r="AL618" i="27"/>
  <c r="AL617" i="27"/>
  <c r="AL616" i="27"/>
  <c r="AL615" i="27"/>
  <c r="AL614" i="27"/>
  <c r="AL613" i="27"/>
  <c r="AL612" i="27"/>
  <c r="AL611" i="27"/>
  <c r="AL610" i="27"/>
  <c r="AL609" i="27"/>
  <c r="AL608" i="27"/>
  <c r="AL607" i="27"/>
  <c r="AL606" i="27"/>
  <c r="AL605" i="27"/>
  <c r="AL604" i="27"/>
  <c r="AL603" i="27"/>
  <c r="AL602" i="27"/>
  <c r="AL601" i="27"/>
  <c r="AL600" i="27"/>
  <c r="AL599" i="27"/>
  <c r="AL598" i="27"/>
  <c r="AL597" i="27"/>
  <c r="AL596" i="27"/>
  <c r="AL595" i="27"/>
  <c r="AL594" i="27"/>
  <c r="AL593" i="27"/>
  <c r="AL592" i="27"/>
  <c r="AL591" i="27"/>
  <c r="AL590" i="27"/>
  <c r="AL589" i="27"/>
  <c r="AL588" i="27"/>
  <c r="AL587" i="27"/>
  <c r="AL586" i="27"/>
  <c r="AL585" i="27"/>
  <c r="AL584" i="27"/>
  <c r="AL583" i="27"/>
  <c r="AL582" i="27"/>
  <c r="AL581" i="27"/>
  <c r="AL580" i="27"/>
  <c r="AL579" i="27"/>
  <c r="AL578" i="27"/>
  <c r="AL577" i="27"/>
  <c r="AL576" i="27"/>
  <c r="AL575" i="27"/>
  <c r="AL574" i="27"/>
  <c r="AL573" i="27"/>
  <c r="AL572" i="27"/>
  <c r="AL571" i="27"/>
  <c r="AL570" i="27"/>
  <c r="AL569" i="27"/>
  <c r="AL568" i="27"/>
  <c r="AL567" i="27"/>
  <c r="AL566" i="27"/>
  <c r="AL565" i="27"/>
  <c r="AL564" i="27"/>
  <c r="AL563" i="27"/>
  <c r="AL562" i="27"/>
  <c r="AL561" i="27"/>
  <c r="AL560" i="27"/>
  <c r="AL559" i="27"/>
  <c r="AL558" i="27"/>
  <c r="AL557" i="27"/>
  <c r="AL556" i="27"/>
  <c r="AL555" i="27"/>
  <c r="AL554" i="27"/>
  <c r="AL553" i="27"/>
  <c r="AL552" i="27"/>
  <c r="AL551" i="27"/>
  <c r="AL550" i="27"/>
  <c r="AL549" i="27"/>
  <c r="AL548" i="27"/>
  <c r="AL547" i="27"/>
  <c r="AL546" i="27"/>
  <c r="AL545" i="27"/>
  <c r="AL544" i="27"/>
  <c r="AL543" i="27"/>
  <c r="AL542" i="27"/>
  <c r="AL541" i="27"/>
  <c r="AL540" i="27"/>
  <c r="AL539" i="27"/>
  <c r="AL538" i="27"/>
  <c r="AL537" i="27"/>
  <c r="AL536" i="27"/>
  <c r="AL535" i="27"/>
  <c r="AL534" i="27"/>
  <c r="AL533" i="27"/>
  <c r="AL532" i="27"/>
  <c r="AL531" i="27"/>
  <c r="AL530" i="27"/>
  <c r="AL529" i="27"/>
  <c r="AL528" i="27"/>
  <c r="AL527" i="27"/>
  <c r="AL526" i="27"/>
  <c r="AL525" i="27"/>
  <c r="AL524" i="27"/>
  <c r="AL523" i="27"/>
  <c r="AL522" i="27"/>
  <c r="AL521" i="27"/>
  <c r="AL520" i="27"/>
  <c r="AL519" i="27"/>
  <c r="AL518" i="27"/>
  <c r="AL517" i="27"/>
  <c r="AL516" i="27"/>
  <c r="AL515" i="27"/>
  <c r="AL514" i="27"/>
  <c r="AL513" i="27"/>
  <c r="AL512" i="27"/>
  <c r="AL511" i="27"/>
  <c r="AL510" i="27"/>
  <c r="AL509" i="27"/>
  <c r="AL508" i="27"/>
  <c r="AL507" i="27"/>
  <c r="AL506" i="27"/>
  <c r="AL505" i="27"/>
  <c r="AL504" i="27"/>
  <c r="AL503" i="27"/>
  <c r="AL502" i="27"/>
  <c r="AL501" i="27"/>
  <c r="AL500" i="27"/>
  <c r="AL499" i="27"/>
  <c r="AL498" i="27"/>
  <c r="AL497" i="27"/>
  <c r="AL496" i="27"/>
  <c r="AL495" i="27"/>
  <c r="AL494" i="27"/>
  <c r="AL493" i="27"/>
  <c r="AL492" i="27"/>
  <c r="AL491" i="27"/>
  <c r="AL490" i="27"/>
  <c r="AL489" i="27"/>
  <c r="AL488" i="27"/>
  <c r="AL487" i="27"/>
  <c r="AL486" i="27"/>
  <c r="AL485" i="27"/>
  <c r="AL484" i="27"/>
  <c r="AL483" i="27"/>
  <c r="AL482" i="27"/>
  <c r="AL481" i="27"/>
  <c r="AL480" i="27"/>
  <c r="AL479" i="27"/>
  <c r="AL478" i="27"/>
  <c r="AL477" i="27"/>
  <c r="AL476" i="27"/>
  <c r="AL475" i="27"/>
  <c r="AL474" i="27"/>
  <c r="AL473" i="27"/>
  <c r="AL472" i="27"/>
  <c r="AL471" i="27"/>
  <c r="AL470" i="27"/>
  <c r="AL469" i="27"/>
  <c r="AL468" i="27"/>
  <c r="AL467" i="27"/>
  <c r="AL466" i="27"/>
  <c r="AL465" i="27"/>
  <c r="AL464" i="27"/>
  <c r="AL463" i="27"/>
  <c r="AL462" i="27"/>
  <c r="AL461" i="27"/>
  <c r="AL460" i="27"/>
  <c r="AL459" i="27"/>
  <c r="AL458" i="27"/>
  <c r="AL457" i="27"/>
  <c r="AL456" i="27"/>
  <c r="AL455" i="27"/>
  <c r="AL454" i="27"/>
  <c r="AL453" i="27"/>
  <c r="AL452" i="27"/>
  <c r="AL451" i="27"/>
  <c r="AL450" i="27"/>
  <c r="AL449" i="27"/>
  <c r="AL448" i="27"/>
  <c r="AL447" i="27"/>
  <c r="AL446" i="27"/>
  <c r="AL445" i="27"/>
  <c r="AL444" i="27"/>
  <c r="AL443" i="27"/>
  <c r="AL442" i="27"/>
  <c r="AL441" i="27"/>
  <c r="AL440" i="27"/>
  <c r="AL439" i="27"/>
  <c r="AL438" i="27"/>
  <c r="AL437" i="27"/>
  <c r="AL436" i="27"/>
  <c r="AL435" i="27"/>
  <c r="AL434" i="27"/>
  <c r="AL433" i="27"/>
  <c r="AL432" i="27"/>
  <c r="AL431" i="27"/>
  <c r="AL430" i="27"/>
  <c r="AL429" i="27"/>
  <c r="AL428" i="27"/>
  <c r="AL427" i="27"/>
  <c r="AL426" i="27"/>
  <c r="AL425" i="27"/>
  <c r="AL424" i="27"/>
  <c r="AL423" i="27"/>
  <c r="AL422" i="27"/>
  <c r="AL421" i="27"/>
  <c r="AL420" i="27"/>
  <c r="AL419" i="27"/>
  <c r="AL418" i="27"/>
  <c r="AL417" i="27"/>
  <c r="AL416" i="27"/>
  <c r="AL415" i="27"/>
  <c r="AL414" i="27"/>
  <c r="AL413" i="27"/>
  <c r="AL412" i="27"/>
  <c r="AL411" i="27"/>
  <c r="AL410" i="27"/>
  <c r="AL409" i="27"/>
  <c r="AL408" i="27"/>
  <c r="AL407" i="27"/>
  <c r="AL406" i="27"/>
  <c r="AL405" i="27"/>
  <c r="AL404" i="27"/>
  <c r="AL403" i="27"/>
  <c r="AL402" i="27"/>
  <c r="AL401" i="27"/>
  <c r="AL400" i="27"/>
  <c r="AL399" i="27"/>
  <c r="AL398" i="27"/>
  <c r="AL397" i="27"/>
  <c r="AL396" i="27"/>
  <c r="AL395" i="27"/>
  <c r="AL394" i="27"/>
  <c r="AL393" i="27"/>
  <c r="AL392" i="27"/>
  <c r="AL391" i="27"/>
  <c r="AL390" i="27"/>
  <c r="AL389" i="27"/>
  <c r="AL388" i="27"/>
  <c r="AL387" i="27"/>
  <c r="AL386" i="27"/>
  <c r="AL385" i="27"/>
  <c r="AL384" i="27"/>
  <c r="AL383" i="27"/>
  <c r="AL382" i="27"/>
  <c r="AL381" i="27"/>
  <c r="AL380" i="27"/>
  <c r="AL379" i="27"/>
  <c r="AL378" i="27"/>
  <c r="AL377" i="27"/>
  <c r="AL376" i="27"/>
  <c r="AL375" i="27"/>
  <c r="AL374" i="27"/>
  <c r="AL373" i="27"/>
  <c r="AL372" i="27"/>
  <c r="AL371" i="27"/>
  <c r="AL370" i="27"/>
  <c r="AL369" i="27"/>
  <c r="AL368" i="27"/>
  <c r="AL367" i="27"/>
  <c r="AL366" i="27"/>
  <c r="AL365" i="27"/>
  <c r="AL364" i="27"/>
  <c r="AL363" i="27"/>
  <c r="AL362" i="27"/>
  <c r="AL361" i="27"/>
  <c r="AL360" i="27"/>
  <c r="AL359" i="27"/>
  <c r="AL358" i="27"/>
  <c r="AL357" i="27"/>
  <c r="AL356" i="27"/>
  <c r="AL355" i="27"/>
  <c r="AL354" i="27"/>
  <c r="AL353" i="27"/>
  <c r="AL352" i="27"/>
  <c r="AL351" i="27"/>
  <c r="AL350" i="27"/>
  <c r="AL349" i="27"/>
  <c r="AL348" i="27"/>
  <c r="AL347" i="27"/>
  <c r="AL346" i="27"/>
  <c r="AL345" i="27"/>
  <c r="AL344" i="27"/>
  <c r="AL343" i="27"/>
  <c r="AL342" i="27"/>
  <c r="AL341" i="27"/>
  <c r="AL340" i="27"/>
  <c r="AL339" i="27"/>
  <c r="AL338" i="27"/>
  <c r="AL337" i="27"/>
  <c r="AL336" i="27"/>
  <c r="AL335" i="27"/>
  <c r="AL334" i="27"/>
  <c r="AL333" i="27"/>
  <c r="AL332" i="27"/>
  <c r="AL331" i="27"/>
  <c r="AL330" i="27"/>
  <c r="AL329" i="27"/>
  <c r="AL328" i="27"/>
  <c r="AL327" i="27"/>
  <c r="AL326" i="27"/>
  <c r="AL325" i="27"/>
  <c r="AL324" i="27"/>
  <c r="AL323" i="27"/>
  <c r="AL322" i="27"/>
  <c r="AL321" i="27"/>
  <c r="AL320" i="27"/>
  <c r="AL319" i="27"/>
  <c r="AL318" i="27"/>
  <c r="AL317" i="27"/>
  <c r="AL316" i="27"/>
  <c r="AL315" i="27"/>
  <c r="AL314" i="27"/>
  <c r="AL313" i="27"/>
  <c r="AL312" i="27"/>
  <c r="AL311" i="27"/>
  <c r="AL310" i="27"/>
  <c r="AL309" i="27"/>
  <c r="AL308" i="27"/>
  <c r="AL307" i="27"/>
  <c r="AL306" i="27"/>
  <c r="AL305" i="27"/>
  <c r="AL304" i="27"/>
  <c r="AL303" i="27"/>
  <c r="AL302" i="27"/>
  <c r="AL301" i="27"/>
  <c r="AL300" i="27"/>
  <c r="AL299" i="27"/>
  <c r="AL298" i="27"/>
  <c r="AL297" i="27"/>
  <c r="AL296" i="27"/>
  <c r="AL295" i="27"/>
  <c r="AL294" i="27"/>
  <c r="AL293" i="27"/>
  <c r="AL292" i="27"/>
  <c r="AL291" i="27"/>
  <c r="AL290" i="27"/>
  <c r="AL289" i="27"/>
  <c r="AL288" i="27"/>
  <c r="AL287" i="27"/>
  <c r="AL286" i="27"/>
  <c r="AL285" i="27"/>
  <c r="AL284" i="27"/>
  <c r="AL283" i="27"/>
  <c r="AL282" i="27"/>
  <c r="AL281" i="27"/>
  <c r="AL280" i="27"/>
  <c r="AL279" i="27"/>
  <c r="AL278" i="27"/>
  <c r="AL277" i="27"/>
  <c r="AL276" i="27"/>
  <c r="AL275" i="27"/>
  <c r="AL274" i="27"/>
  <c r="AL273" i="27"/>
  <c r="AL272" i="27"/>
  <c r="AL271" i="27"/>
  <c r="AL270" i="27"/>
  <c r="AL269" i="27"/>
  <c r="AL268" i="27"/>
  <c r="AL267" i="27"/>
  <c r="AL266" i="27"/>
  <c r="AL265" i="27"/>
  <c r="AL264" i="27"/>
  <c r="AL263" i="27"/>
  <c r="AL262" i="27"/>
  <c r="AL261" i="27"/>
  <c r="AL260" i="27"/>
  <c r="AL259" i="27"/>
  <c r="AL258" i="27"/>
  <c r="AL257" i="27"/>
  <c r="AL256" i="27"/>
  <c r="AL255" i="27"/>
  <c r="AL254" i="27"/>
  <c r="AL253" i="27"/>
  <c r="AL252" i="27"/>
  <c r="AL251" i="27"/>
  <c r="AL250" i="27"/>
  <c r="AL249" i="27"/>
  <c r="AL248" i="27"/>
  <c r="AL247" i="27"/>
  <c r="AL246" i="27"/>
  <c r="AL245" i="27"/>
  <c r="AL244" i="27"/>
  <c r="AL243" i="27"/>
  <c r="AL242" i="27"/>
  <c r="AL241" i="27"/>
  <c r="AL240" i="27"/>
  <c r="AL239" i="27"/>
  <c r="AL238" i="27"/>
  <c r="AL237" i="27"/>
  <c r="AL236" i="27"/>
  <c r="AL235" i="27"/>
  <c r="AL234" i="27"/>
  <c r="AL233" i="27"/>
  <c r="AL232" i="27"/>
  <c r="AL231" i="27"/>
  <c r="AL230" i="27"/>
  <c r="AL229" i="27"/>
  <c r="AL228" i="27"/>
  <c r="AL227" i="27"/>
  <c r="AL226" i="27"/>
  <c r="AL225" i="27"/>
  <c r="AL224" i="27"/>
  <c r="AL223" i="27"/>
  <c r="AL222" i="27"/>
  <c r="AL221" i="27"/>
  <c r="AL220" i="27"/>
  <c r="AL219" i="27"/>
  <c r="AL218" i="27"/>
  <c r="AL217" i="27"/>
  <c r="AL216" i="27"/>
  <c r="AL215" i="27"/>
  <c r="AL214" i="27"/>
  <c r="AL213" i="27"/>
  <c r="AL212" i="27"/>
  <c r="AL211" i="27"/>
  <c r="AL210" i="27"/>
  <c r="AL209" i="27"/>
  <c r="AL208" i="27"/>
  <c r="AL207" i="27"/>
  <c r="AL206" i="27"/>
  <c r="AL205" i="27"/>
  <c r="AL204" i="27"/>
  <c r="AL203" i="27"/>
  <c r="AL202" i="27"/>
  <c r="AL201" i="27"/>
  <c r="AL200" i="27"/>
  <c r="AL199" i="27"/>
  <c r="AL198" i="27"/>
  <c r="AL197" i="27"/>
  <c r="AL196" i="27"/>
  <c r="AL195" i="27"/>
  <c r="AL194" i="27"/>
  <c r="AL193" i="27"/>
  <c r="AL192" i="27"/>
  <c r="AL191" i="27"/>
  <c r="AL190" i="27"/>
  <c r="AL189" i="27"/>
  <c r="AL188" i="27"/>
  <c r="AL187" i="27"/>
  <c r="AL186" i="27"/>
  <c r="AL185" i="27"/>
  <c r="AL184" i="27"/>
  <c r="AL183" i="27"/>
  <c r="AL182" i="27"/>
  <c r="AL181" i="27"/>
  <c r="AL180" i="27"/>
  <c r="AL179" i="27"/>
  <c r="AL178" i="27"/>
  <c r="AL177" i="27"/>
  <c r="AL176" i="27"/>
  <c r="AL175" i="27"/>
  <c r="AL174" i="27"/>
  <c r="AL173" i="27"/>
  <c r="AL172" i="27"/>
  <c r="AL171" i="27"/>
  <c r="AL170" i="27"/>
  <c r="AL169" i="27"/>
  <c r="AL168" i="27"/>
  <c r="AL167" i="27"/>
  <c r="AL166" i="27"/>
  <c r="AL165" i="27"/>
  <c r="AL164" i="27"/>
  <c r="AL163" i="27"/>
  <c r="AL162" i="27"/>
  <c r="AL161" i="27"/>
  <c r="AL160" i="27"/>
  <c r="AL159" i="27"/>
  <c r="AL158" i="27"/>
  <c r="AL157" i="27"/>
  <c r="AL156" i="27"/>
  <c r="AL155" i="27"/>
  <c r="AL154" i="27"/>
  <c r="AL153" i="27"/>
  <c r="AL152" i="27"/>
  <c r="AL151" i="27"/>
  <c r="AL150" i="27"/>
  <c r="AL149" i="27"/>
  <c r="AL148" i="27"/>
  <c r="AL147" i="27"/>
  <c r="AL146" i="27"/>
  <c r="AL145" i="27"/>
  <c r="AL144" i="27"/>
  <c r="AL143" i="27"/>
  <c r="AL142" i="27"/>
  <c r="AL141" i="27"/>
  <c r="AL140" i="27"/>
  <c r="AL139" i="27"/>
  <c r="AL138" i="27"/>
  <c r="AL137" i="27"/>
  <c r="AL136" i="27"/>
  <c r="AL135" i="27"/>
  <c r="AL134" i="27"/>
  <c r="AL133" i="27"/>
  <c r="AL132" i="27"/>
  <c r="AL131" i="27"/>
  <c r="AL130" i="27"/>
  <c r="AL129" i="27"/>
  <c r="AL128" i="27"/>
  <c r="AL127" i="27"/>
  <c r="AL126" i="27"/>
  <c r="AL125" i="27"/>
  <c r="AL124" i="27"/>
  <c r="AL123" i="27"/>
  <c r="AL122" i="27"/>
  <c r="AL121" i="27"/>
  <c r="AL120" i="27"/>
  <c r="AL119" i="27"/>
  <c r="AL118" i="27"/>
  <c r="AL117" i="27"/>
  <c r="AL116" i="27"/>
  <c r="AL115" i="27"/>
  <c r="AL114" i="27"/>
  <c r="AL113" i="27"/>
  <c r="AL112" i="27"/>
  <c r="AL111" i="27"/>
  <c r="AL110" i="27"/>
  <c r="AL109" i="27"/>
  <c r="AL108" i="27"/>
  <c r="AL107" i="27"/>
  <c r="AL106" i="27"/>
  <c r="AL105" i="27"/>
  <c r="AL104" i="27"/>
  <c r="AL103" i="27"/>
  <c r="AL102" i="27"/>
  <c r="AL101" i="27"/>
  <c r="AL100" i="27"/>
  <c r="AL99" i="27"/>
  <c r="AL98" i="27"/>
  <c r="AL97" i="27"/>
  <c r="AL96" i="27"/>
  <c r="AL95" i="27"/>
  <c r="AL94" i="27"/>
  <c r="AL93" i="27"/>
  <c r="AL92" i="27"/>
  <c r="AL91" i="27"/>
  <c r="AL90" i="27"/>
  <c r="AL89" i="27"/>
  <c r="AL88" i="27"/>
  <c r="AL87" i="27"/>
  <c r="AL86" i="27"/>
  <c r="AL85" i="27"/>
  <c r="AL84" i="27"/>
  <c r="AL83" i="27"/>
  <c r="AL82" i="27"/>
  <c r="AL81" i="27"/>
  <c r="AL80" i="27"/>
  <c r="AL79" i="27"/>
  <c r="AL78" i="27"/>
  <c r="AL77" i="27"/>
  <c r="AL76" i="27"/>
  <c r="AL75" i="27"/>
  <c r="AL74" i="27"/>
  <c r="AL73" i="27"/>
  <c r="AL72" i="27"/>
  <c r="AL71" i="27"/>
  <c r="AL70" i="27"/>
  <c r="AL69" i="27"/>
  <c r="AL68" i="27"/>
  <c r="AL67" i="27"/>
  <c r="AL66" i="27"/>
  <c r="AL65" i="27"/>
  <c r="AL64" i="27"/>
  <c r="AL63" i="27"/>
  <c r="AL62" i="27"/>
  <c r="AL61" i="27"/>
  <c r="AL60" i="27"/>
  <c r="AL59" i="27"/>
  <c r="AL58" i="27"/>
  <c r="AL57" i="27"/>
  <c r="AL56" i="27"/>
  <c r="AL55" i="27"/>
  <c r="AL54" i="27"/>
  <c r="AL53" i="27"/>
  <c r="AL52" i="27"/>
  <c r="AL51" i="27"/>
  <c r="AL50" i="27"/>
  <c r="AL49" i="27"/>
  <c r="AL48" i="27"/>
  <c r="AL47" i="27"/>
  <c r="AL46" i="27"/>
  <c r="AL45" i="27"/>
  <c r="AL44" i="27"/>
  <c r="AL43" i="27"/>
  <c r="AL42" i="27"/>
  <c r="AL41" i="27"/>
  <c r="AL40" i="27"/>
  <c r="AL39" i="27"/>
  <c r="AL38" i="27"/>
  <c r="AL37" i="27"/>
  <c r="AL36" i="27"/>
  <c r="AL35" i="27"/>
  <c r="AL34" i="27"/>
  <c r="AL33" i="27"/>
  <c r="AL32" i="27"/>
  <c r="AL31" i="27"/>
  <c r="AL30" i="27"/>
  <c r="AL29" i="27"/>
  <c r="AL28" i="27"/>
  <c r="AL27" i="27"/>
  <c r="AL26" i="27"/>
  <c r="AL25" i="27"/>
  <c r="AL24" i="27"/>
  <c r="AL23" i="27"/>
  <c r="AL22" i="27"/>
  <c r="AL21" i="27"/>
  <c r="AL20" i="27"/>
  <c r="AL19" i="27"/>
  <c r="AL18" i="27"/>
  <c r="AL17" i="27"/>
  <c r="AL16" i="27"/>
  <c r="AL15" i="27"/>
  <c r="AL14" i="27"/>
  <c r="AL13" i="27"/>
  <c r="AL12" i="27"/>
  <c r="AK711" i="27"/>
  <c r="AK710" i="27"/>
  <c r="AK709" i="27"/>
  <c r="AK708" i="27"/>
  <c r="AK707" i="27"/>
  <c r="AK706" i="27"/>
  <c r="AK705" i="27"/>
  <c r="AK704" i="27"/>
  <c r="AK703" i="27"/>
  <c r="AK702" i="27"/>
  <c r="AK701" i="27"/>
  <c r="AK700" i="27"/>
  <c r="AK699" i="27"/>
  <c r="AK698" i="27"/>
  <c r="AK697" i="27"/>
  <c r="AK696" i="27"/>
  <c r="AK695" i="27"/>
  <c r="AK694" i="27"/>
  <c r="AK693" i="27"/>
  <c r="AK692" i="27"/>
  <c r="AK691" i="27"/>
  <c r="AK690" i="27"/>
  <c r="AK689" i="27"/>
  <c r="AK688" i="27"/>
  <c r="AK687" i="27"/>
  <c r="AK686" i="27"/>
  <c r="AK685" i="27"/>
  <c r="AK684" i="27"/>
  <c r="AK683" i="27"/>
  <c r="AK682" i="27"/>
  <c r="AK681" i="27"/>
  <c r="AK680" i="27"/>
  <c r="AK679" i="27"/>
  <c r="AK678" i="27"/>
  <c r="AK677" i="27"/>
  <c r="AK676" i="27"/>
  <c r="AK675" i="27"/>
  <c r="AK674" i="27"/>
  <c r="AK673" i="27"/>
  <c r="AK672" i="27"/>
  <c r="AK671" i="27"/>
  <c r="AK670" i="27"/>
  <c r="AK669" i="27"/>
  <c r="AK668" i="27"/>
  <c r="AK667" i="27"/>
  <c r="AK666" i="27"/>
  <c r="AK665" i="27"/>
  <c r="AK664" i="27"/>
  <c r="AK663" i="27"/>
  <c r="AK662" i="27"/>
  <c r="AK661" i="27"/>
  <c r="AK660" i="27"/>
  <c r="AK659" i="27"/>
  <c r="AK658" i="27"/>
  <c r="AK657" i="27"/>
  <c r="AK656" i="27"/>
  <c r="AK655" i="27"/>
  <c r="AK654" i="27"/>
  <c r="AK653" i="27"/>
  <c r="AK652" i="27"/>
  <c r="AK651" i="27"/>
  <c r="AK650" i="27"/>
  <c r="AK649" i="27"/>
  <c r="AK648" i="27"/>
  <c r="AK647" i="27"/>
  <c r="AK646" i="27"/>
  <c r="AK645" i="27"/>
  <c r="AK644" i="27"/>
  <c r="AK643" i="27"/>
  <c r="AK642" i="27"/>
  <c r="AK641" i="27"/>
  <c r="AK640" i="27"/>
  <c r="AK639" i="27"/>
  <c r="AK638" i="27"/>
  <c r="AK637" i="27"/>
  <c r="AK636" i="27"/>
  <c r="AK635" i="27"/>
  <c r="AK634" i="27"/>
  <c r="AK633" i="27"/>
  <c r="AK632" i="27"/>
  <c r="AK631" i="27"/>
  <c r="AK630" i="27"/>
  <c r="AK629" i="27"/>
  <c r="AK628" i="27"/>
  <c r="AK627" i="27"/>
  <c r="AK626" i="27"/>
  <c r="AK625" i="27"/>
  <c r="AK624" i="27"/>
  <c r="AK623" i="27"/>
  <c r="AK622" i="27"/>
  <c r="AK621" i="27"/>
  <c r="AK620" i="27"/>
  <c r="AK619" i="27"/>
  <c r="AK618" i="27"/>
  <c r="AK617" i="27"/>
  <c r="AK616" i="27"/>
  <c r="AK615" i="27"/>
  <c r="AK614" i="27"/>
  <c r="AK613" i="27"/>
  <c r="AK612" i="27"/>
  <c r="AK611" i="27"/>
  <c r="AK610" i="27"/>
  <c r="AK609" i="27"/>
  <c r="AK608" i="27"/>
  <c r="AK607" i="27"/>
  <c r="AK606" i="27"/>
  <c r="AK605" i="27"/>
  <c r="AK604" i="27"/>
  <c r="AK603" i="27"/>
  <c r="AK602" i="27"/>
  <c r="AK601" i="27"/>
  <c r="AK600" i="27"/>
  <c r="AK599" i="27"/>
  <c r="AK598" i="27"/>
  <c r="AK597" i="27"/>
  <c r="AK596" i="27"/>
  <c r="AK595" i="27"/>
  <c r="AK594" i="27"/>
  <c r="AK593" i="27"/>
  <c r="AK592" i="27"/>
  <c r="AK591" i="27"/>
  <c r="AK590" i="27"/>
  <c r="AK589" i="27"/>
  <c r="AK588" i="27"/>
  <c r="AK587" i="27"/>
  <c r="AK586" i="27"/>
  <c r="AK585" i="27"/>
  <c r="AK584" i="27"/>
  <c r="AK583" i="27"/>
  <c r="AK582" i="27"/>
  <c r="AK581" i="27"/>
  <c r="AK580" i="27"/>
  <c r="AK579" i="27"/>
  <c r="AK578" i="27"/>
  <c r="AK577" i="27"/>
  <c r="AK576" i="27"/>
  <c r="AK575" i="27"/>
  <c r="AK574" i="27"/>
  <c r="AK573" i="27"/>
  <c r="AK572" i="27"/>
  <c r="AK571" i="27"/>
  <c r="AK570" i="27"/>
  <c r="AK569" i="27"/>
  <c r="AK568" i="27"/>
  <c r="AK567" i="27"/>
  <c r="AK566" i="27"/>
  <c r="AK565" i="27"/>
  <c r="AK564" i="27"/>
  <c r="AK563" i="27"/>
  <c r="AK562" i="27"/>
  <c r="AK561" i="27"/>
  <c r="AK560" i="27"/>
  <c r="AK559" i="27"/>
  <c r="AK558" i="27"/>
  <c r="AK557" i="27"/>
  <c r="AK556" i="27"/>
  <c r="AK555" i="27"/>
  <c r="AK554" i="27"/>
  <c r="AK553" i="27"/>
  <c r="AK552" i="27"/>
  <c r="AK551" i="27"/>
  <c r="AK550" i="27"/>
  <c r="AK549" i="27"/>
  <c r="AK548" i="27"/>
  <c r="AK547" i="27"/>
  <c r="AK546" i="27"/>
  <c r="AK545" i="27"/>
  <c r="AK544" i="27"/>
  <c r="AK543" i="27"/>
  <c r="AK542" i="27"/>
  <c r="AK541" i="27"/>
  <c r="AK540" i="27"/>
  <c r="AK539" i="27"/>
  <c r="AK538" i="27"/>
  <c r="AK537" i="27"/>
  <c r="AK536" i="27"/>
  <c r="AK535" i="27"/>
  <c r="AK534" i="27"/>
  <c r="AK533" i="27"/>
  <c r="AK532" i="27"/>
  <c r="AK531" i="27"/>
  <c r="AK530" i="27"/>
  <c r="AK529" i="27"/>
  <c r="AK528" i="27"/>
  <c r="AK527" i="27"/>
  <c r="AK526" i="27"/>
  <c r="AK525" i="27"/>
  <c r="AK524" i="27"/>
  <c r="AK523" i="27"/>
  <c r="AK522" i="27"/>
  <c r="AK521" i="27"/>
  <c r="AK520" i="27"/>
  <c r="AK519" i="27"/>
  <c r="AK518" i="27"/>
  <c r="AK517" i="27"/>
  <c r="AK516" i="27"/>
  <c r="AK515" i="27"/>
  <c r="AK514" i="27"/>
  <c r="AK513" i="27"/>
  <c r="AK512" i="27"/>
  <c r="AK511" i="27"/>
  <c r="AK510" i="27"/>
  <c r="AK509" i="27"/>
  <c r="AK508" i="27"/>
  <c r="AK507" i="27"/>
  <c r="AK506" i="27"/>
  <c r="AK505" i="27"/>
  <c r="AK504" i="27"/>
  <c r="AK503" i="27"/>
  <c r="AK502" i="27"/>
  <c r="AK501" i="27"/>
  <c r="AK500" i="27"/>
  <c r="AK499" i="27"/>
  <c r="AK498" i="27"/>
  <c r="AK497" i="27"/>
  <c r="AK496" i="27"/>
  <c r="AK495" i="27"/>
  <c r="AK494" i="27"/>
  <c r="AK493" i="27"/>
  <c r="AK492" i="27"/>
  <c r="AK491" i="27"/>
  <c r="AK490" i="27"/>
  <c r="AK489" i="27"/>
  <c r="AK488" i="27"/>
  <c r="AK487" i="27"/>
  <c r="AK486" i="27"/>
  <c r="AK485" i="27"/>
  <c r="AK484" i="27"/>
  <c r="AK483" i="27"/>
  <c r="AK482" i="27"/>
  <c r="AK481" i="27"/>
  <c r="AK480" i="27"/>
  <c r="AK479" i="27"/>
  <c r="AK478" i="27"/>
  <c r="AK477" i="27"/>
  <c r="AK476" i="27"/>
  <c r="AK475" i="27"/>
  <c r="AK474" i="27"/>
  <c r="AK473" i="27"/>
  <c r="AK472" i="27"/>
  <c r="AK471" i="27"/>
  <c r="AK470" i="27"/>
  <c r="AK469" i="27"/>
  <c r="AK468" i="27"/>
  <c r="AK467" i="27"/>
  <c r="AK466" i="27"/>
  <c r="AK465" i="27"/>
  <c r="AK464" i="27"/>
  <c r="AK463" i="27"/>
  <c r="AK462" i="27"/>
  <c r="AK461" i="27"/>
  <c r="AK460" i="27"/>
  <c r="AK459" i="27"/>
  <c r="AK458" i="27"/>
  <c r="AK457" i="27"/>
  <c r="AK456" i="27"/>
  <c r="AK455" i="27"/>
  <c r="AK454" i="27"/>
  <c r="AK453" i="27"/>
  <c r="AK452" i="27"/>
  <c r="AK451" i="27"/>
  <c r="AK450" i="27"/>
  <c r="AK449" i="27"/>
  <c r="AK448" i="27"/>
  <c r="AK447" i="27"/>
  <c r="AK446" i="27"/>
  <c r="AK445" i="27"/>
  <c r="AK444" i="27"/>
  <c r="AK443" i="27"/>
  <c r="AK442" i="27"/>
  <c r="AK441" i="27"/>
  <c r="AK440" i="27"/>
  <c r="AK439" i="27"/>
  <c r="AK438" i="27"/>
  <c r="AK437" i="27"/>
  <c r="AK436" i="27"/>
  <c r="AK435" i="27"/>
  <c r="AK434" i="27"/>
  <c r="AK433" i="27"/>
  <c r="AK432" i="27"/>
  <c r="AK431" i="27"/>
  <c r="AK430" i="27"/>
  <c r="AK429" i="27"/>
  <c r="AK428" i="27"/>
  <c r="AK427" i="27"/>
  <c r="AK426" i="27"/>
  <c r="AK425" i="27"/>
  <c r="AK424" i="27"/>
  <c r="AK423" i="27"/>
  <c r="AK422" i="27"/>
  <c r="AK421" i="27"/>
  <c r="AK420" i="27"/>
  <c r="AK419" i="27"/>
  <c r="AK418" i="27"/>
  <c r="AK417" i="27"/>
  <c r="AK416" i="27"/>
  <c r="AK415" i="27"/>
  <c r="AK414" i="27"/>
  <c r="AK413" i="27"/>
  <c r="AK412" i="27"/>
  <c r="AK411" i="27"/>
  <c r="AK410" i="27"/>
  <c r="AK409" i="27"/>
  <c r="AK408" i="27"/>
  <c r="AK407" i="27"/>
  <c r="AK406" i="27"/>
  <c r="AK405" i="27"/>
  <c r="AK404" i="27"/>
  <c r="AK403" i="27"/>
  <c r="AK402" i="27"/>
  <c r="AK401" i="27"/>
  <c r="AK400" i="27"/>
  <c r="AK399" i="27"/>
  <c r="AK398" i="27"/>
  <c r="AK397" i="27"/>
  <c r="AK396" i="27"/>
  <c r="AK395" i="27"/>
  <c r="AK394" i="27"/>
  <c r="AK393" i="27"/>
  <c r="AK392" i="27"/>
  <c r="AK391" i="27"/>
  <c r="AK390" i="27"/>
  <c r="AK389" i="27"/>
  <c r="AK388" i="27"/>
  <c r="AK387" i="27"/>
  <c r="AK386" i="27"/>
  <c r="AK385" i="27"/>
  <c r="AK384" i="27"/>
  <c r="AK383" i="27"/>
  <c r="AK382" i="27"/>
  <c r="AK381" i="27"/>
  <c r="AK380" i="27"/>
  <c r="AK379" i="27"/>
  <c r="AK378" i="27"/>
  <c r="AK377" i="27"/>
  <c r="AK376" i="27"/>
  <c r="AK375" i="27"/>
  <c r="AK374" i="27"/>
  <c r="AK373" i="27"/>
  <c r="AK372" i="27"/>
  <c r="AK371" i="27"/>
  <c r="AK370" i="27"/>
  <c r="AK369" i="27"/>
  <c r="AK368" i="27"/>
  <c r="AK367" i="27"/>
  <c r="AK366" i="27"/>
  <c r="AK365" i="27"/>
  <c r="AK364" i="27"/>
  <c r="AK363" i="27"/>
  <c r="AK362" i="27"/>
  <c r="AK361" i="27"/>
  <c r="AK360" i="27"/>
  <c r="AK359" i="27"/>
  <c r="AK358" i="27"/>
  <c r="AK357" i="27"/>
  <c r="AK356" i="27"/>
  <c r="AK355" i="27"/>
  <c r="AK354" i="27"/>
  <c r="AK353" i="27"/>
  <c r="AK352" i="27"/>
  <c r="AK351" i="27"/>
  <c r="AK350" i="27"/>
  <c r="AK349" i="27"/>
  <c r="AK348" i="27"/>
  <c r="AK347" i="27"/>
  <c r="AK346" i="27"/>
  <c r="AK345" i="27"/>
  <c r="AK344" i="27"/>
  <c r="AK343" i="27"/>
  <c r="AK342" i="27"/>
  <c r="AK341" i="27"/>
  <c r="AK340" i="27"/>
  <c r="AK339" i="27"/>
  <c r="AK338" i="27"/>
  <c r="AK337" i="27"/>
  <c r="AK336" i="27"/>
  <c r="AK335" i="27"/>
  <c r="AK334" i="27"/>
  <c r="AK333" i="27"/>
  <c r="AK332" i="27"/>
  <c r="AK331" i="27"/>
  <c r="AK330" i="27"/>
  <c r="AK329" i="27"/>
  <c r="AK328" i="27"/>
  <c r="AK327" i="27"/>
  <c r="AK326" i="27"/>
  <c r="AK325" i="27"/>
  <c r="AK324" i="27"/>
  <c r="AK323" i="27"/>
  <c r="AK322" i="27"/>
  <c r="AK321" i="27"/>
  <c r="AK320" i="27"/>
  <c r="AK319" i="27"/>
  <c r="AK318" i="27"/>
  <c r="AK317" i="27"/>
  <c r="AK316" i="27"/>
  <c r="AK315" i="27"/>
  <c r="AK314" i="27"/>
  <c r="AK313" i="27"/>
  <c r="AK312" i="27"/>
  <c r="AK311" i="27"/>
  <c r="AK310" i="27"/>
  <c r="AK309" i="27"/>
  <c r="AK308" i="27"/>
  <c r="AK307" i="27"/>
  <c r="AK306" i="27"/>
  <c r="AK305" i="27"/>
  <c r="AK304" i="27"/>
  <c r="AK303" i="27"/>
  <c r="AK302" i="27"/>
  <c r="AK301" i="27"/>
  <c r="AK300" i="27"/>
  <c r="AK299" i="27"/>
  <c r="AK298" i="27"/>
  <c r="AK297" i="27"/>
  <c r="AK296" i="27"/>
  <c r="AK295" i="27"/>
  <c r="AK294" i="27"/>
  <c r="AK293" i="27"/>
  <c r="AK292" i="27"/>
  <c r="AK291" i="27"/>
  <c r="AK290" i="27"/>
  <c r="AK289" i="27"/>
  <c r="AK288" i="27"/>
  <c r="AK287" i="27"/>
  <c r="AK286" i="27"/>
  <c r="AK285" i="27"/>
  <c r="AK284" i="27"/>
  <c r="AK283" i="27"/>
  <c r="AK282" i="27"/>
  <c r="AK281" i="27"/>
  <c r="AK280" i="27"/>
  <c r="AK279" i="27"/>
  <c r="AK278" i="27"/>
  <c r="AK277" i="27"/>
  <c r="AK276" i="27"/>
  <c r="AK275" i="27"/>
  <c r="AK274" i="27"/>
  <c r="AK273" i="27"/>
  <c r="AK272" i="27"/>
  <c r="AK271" i="27"/>
  <c r="AK270" i="27"/>
  <c r="AK269" i="27"/>
  <c r="AK268" i="27"/>
  <c r="AK267" i="27"/>
  <c r="AK266" i="27"/>
  <c r="AK265" i="27"/>
  <c r="AK264" i="27"/>
  <c r="AK263" i="27"/>
  <c r="AK262" i="27"/>
  <c r="AK261" i="27"/>
  <c r="AK260" i="27"/>
  <c r="AK259" i="27"/>
  <c r="AK258" i="27"/>
  <c r="AK257" i="27"/>
  <c r="AK256" i="27"/>
  <c r="AK255" i="27"/>
  <c r="AK254" i="27"/>
  <c r="AK253" i="27"/>
  <c r="AK252" i="27"/>
  <c r="AK251" i="27"/>
  <c r="AK250" i="27"/>
  <c r="AK249" i="27"/>
  <c r="AK248" i="27"/>
  <c r="AK247" i="27"/>
  <c r="AK246" i="27"/>
  <c r="AK245" i="27"/>
  <c r="AK244" i="27"/>
  <c r="AK243" i="27"/>
  <c r="AK242" i="27"/>
  <c r="AK241" i="27"/>
  <c r="AK240" i="27"/>
  <c r="AK239" i="27"/>
  <c r="AK238" i="27"/>
  <c r="AK237" i="27"/>
  <c r="AK236" i="27"/>
  <c r="AK235" i="27"/>
  <c r="AK234" i="27"/>
  <c r="AK233" i="27"/>
  <c r="AK232" i="27"/>
  <c r="AK231" i="27"/>
  <c r="AK230" i="27"/>
  <c r="AK229" i="27"/>
  <c r="AK228" i="27"/>
  <c r="AK227" i="27"/>
  <c r="AK226" i="27"/>
  <c r="AK225" i="27"/>
  <c r="AK224" i="27"/>
  <c r="AK223" i="27"/>
  <c r="AK222" i="27"/>
  <c r="AK221" i="27"/>
  <c r="AK220" i="27"/>
  <c r="AK219" i="27"/>
  <c r="AK218" i="27"/>
  <c r="AK217" i="27"/>
  <c r="AK216" i="27"/>
  <c r="AK215" i="27"/>
  <c r="AK214" i="27"/>
  <c r="AK213" i="27"/>
  <c r="AK212" i="27"/>
  <c r="AK211" i="27"/>
  <c r="AK210" i="27"/>
  <c r="AK209" i="27"/>
  <c r="AK208" i="27"/>
  <c r="AK207" i="27"/>
  <c r="AK206" i="27"/>
  <c r="AK205" i="27"/>
  <c r="AK204" i="27"/>
  <c r="AK203" i="27"/>
  <c r="AK202" i="27"/>
  <c r="AK201" i="27"/>
  <c r="AK200" i="27"/>
  <c r="AK199" i="27"/>
  <c r="AK198" i="27"/>
  <c r="AK197" i="27"/>
  <c r="AK196" i="27"/>
  <c r="AK195" i="27"/>
  <c r="AK194" i="27"/>
  <c r="AK193" i="27"/>
  <c r="AK192" i="27"/>
  <c r="AK191" i="27"/>
  <c r="AK190" i="27"/>
  <c r="AK189" i="27"/>
  <c r="AK188" i="27"/>
  <c r="AK187" i="27"/>
  <c r="AK186" i="27"/>
  <c r="AK185" i="27"/>
  <c r="AK184" i="27"/>
  <c r="AK183" i="27"/>
  <c r="AK182" i="27"/>
  <c r="AK181" i="27"/>
  <c r="AK180" i="27"/>
  <c r="AK179" i="27"/>
  <c r="AK178" i="27"/>
  <c r="AK177" i="27"/>
  <c r="AK176" i="27"/>
  <c r="AK175" i="27"/>
  <c r="AK174" i="27"/>
  <c r="AK173" i="27"/>
  <c r="AK172" i="27"/>
  <c r="AK171" i="27"/>
  <c r="AK170" i="27"/>
  <c r="AK169" i="27"/>
  <c r="AK168" i="27"/>
  <c r="AK167" i="27"/>
  <c r="AK166" i="27"/>
  <c r="AK165" i="27"/>
  <c r="AK164" i="27"/>
  <c r="AK163" i="27"/>
  <c r="AK162" i="27"/>
  <c r="AK161" i="27"/>
  <c r="AK160" i="27"/>
  <c r="AK159" i="27"/>
  <c r="AK158" i="27"/>
  <c r="AK157" i="27"/>
  <c r="AK156" i="27"/>
  <c r="AK155" i="27"/>
  <c r="AK154" i="27"/>
  <c r="AK153" i="27"/>
  <c r="AK152" i="27"/>
  <c r="AK151" i="27"/>
  <c r="AK150" i="27"/>
  <c r="AK149" i="27"/>
  <c r="AK148" i="27"/>
  <c r="AK147" i="27"/>
  <c r="AK146" i="27"/>
  <c r="AK145" i="27"/>
  <c r="AK144" i="27"/>
  <c r="AK143" i="27"/>
  <c r="AK142" i="27"/>
  <c r="AK141" i="27"/>
  <c r="AK140" i="27"/>
  <c r="AK139" i="27"/>
  <c r="AK138" i="27"/>
  <c r="AK137" i="27"/>
  <c r="AK136" i="27"/>
  <c r="AK135" i="27"/>
  <c r="AK134" i="27"/>
  <c r="AK133" i="27"/>
  <c r="AK132" i="27"/>
  <c r="AK131" i="27"/>
  <c r="AK130" i="27"/>
  <c r="AK129" i="27"/>
  <c r="AK128" i="27"/>
  <c r="AK127" i="27"/>
  <c r="AK126" i="27"/>
  <c r="AK125" i="27"/>
  <c r="AK124" i="27"/>
  <c r="AK123" i="27"/>
  <c r="AK122" i="27"/>
  <c r="AK121" i="27"/>
  <c r="AK120" i="27"/>
  <c r="AK119" i="27"/>
  <c r="AK118" i="27"/>
  <c r="AK117" i="27"/>
  <c r="AK116" i="27"/>
  <c r="AK115" i="27"/>
  <c r="AK114" i="27"/>
  <c r="AK113" i="27"/>
  <c r="AK112" i="27"/>
  <c r="AK111" i="27"/>
  <c r="AK110" i="27"/>
  <c r="AK109" i="27"/>
  <c r="AK108" i="27"/>
  <c r="AK107" i="27"/>
  <c r="AK106" i="27"/>
  <c r="AK105" i="27"/>
  <c r="AK104" i="27"/>
  <c r="AK103" i="27"/>
  <c r="AK102" i="27"/>
  <c r="AK101" i="27"/>
  <c r="AK100" i="27"/>
  <c r="AK99" i="27"/>
  <c r="AK98" i="27"/>
  <c r="AK97" i="27"/>
  <c r="AK96" i="27"/>
  <c r="AK95" i="27"/>
  <c r="AK94" i="27"/>
  <c r="AK93" i="27"/>
  <c r="AK92" i="27"/>
  <c r="AK91" i="27"/>
  <c r="AK90" i="27"/>
  <c r="AK89" i="27"/>
  <c r="AK88" i="27"/>
  <c r="AK87" i="27"/>
  <c r="AK86" i="27"/>
  <c r="AK85" i="27"/>
  <c r="AK84" i="27"/>
  <c r="AK83" i="27"/>
  <c r="AK82" i="27"/>
  <c r="AK81" i="27"/>
  <c r="AK80" i="27"/>
  <c r="AK79" i="27"/>
  <c r="AK78" i="27"/>
  <c r="AK77" i="27"/>
  <c r="AK76" i="27"/>
  <c r="AK75" i="27"/>
  <c r="AK74" i="27"/>
  <c r="AK73" i="27"/>
  <c r="AK72" i="27"/>
  <c r="AK71" i="27"/>
  <c r="AK70" i="27"/>
  <c r="AK69" i="27"/>
  <c r="AK68" i="27"/>
  <c r="AK67" i="27"/>
  <c r="AK66" i="27"/>
  <c r="AK65" i="27"/>
  <c r="AK64" i="27"/>
  <c r="AK63" i="27"/>
  <c r="AK62" i="27"/>
  <c r="AK61" i="27"/>
  <c r="AK60" i="27"/>
  <c r="AK59" i="27"/>
  <c r="AK58" i="27"/>
  <c r="AK57" i="27"/>
  <c r="AK56" i="27"/>
  <c r="AK55" i="27"/>
  <c r="AK54" i="27"/>
  <c r="AK53" i="27"/>
  <c r="AK52" i="27"/>
  <c r="AK51" i="27"/>
  <c r="AK50" i="27"/>
  <c r="AK49" i="27"/>
  <c r="AK48" i="27"/>
  <c r="AK47" i="27"/>
  <c r="AK46" i="27"/>
  <c r="AK45" i="27"/>
  <c r="AK44" i="27"/>
  <c r="AK43" i="27"/>
  <c r="AK42" i="27"/>
  <c r="AK41" i="27"/>
  <c r="AK40" i="27"/>
  <c r="AK39" i="27"/>
  <c r="AK38" i="27"/>
  <c r="AK37" i="27"/>
  <c r="AK36" i="27"/>
  <c r="AK35" i="27"/>
  <c r="AK34" i="27"/>
  <c r="AK33" i="27"/>
  <c r="AK32" i="27"/>
  <c r="AK31" i="27"/>
  <c r="AK30" i="27"/>
  <c r="AK29" i="27"/>
  <c r="AK28" i="27"/>
  <c r="AK27" i="27"/>
  <c r="AK26" i="27"/>
  <c r="AK25" i="27"/>
  <c r="AK24" i="27"/>
  <c r="AK23" i="27"/>
  <c r="AK22" i="27"/>
  <c r="AK21" i="27"/>
  <c r="AK20" i="27"/>
  <c r="AK19" i="27"/>
  <c r="AK18" i="27"/>
  <c r="AK17" i="27"/>
  <c r="AK16" i="27"/>
  <c r="AK15" i="27"/>
  <c r="AK14" i="27"/>
  <c r="AK13" i="27"/>
  <c r="AK12" i="27"/>
  <c r="AJ12" i="27"/>
  <c r="AI12" i="27"/>
  <c r="J12" i="27"/>
  <c r="D711" i="27"/>
  <c r="D710" i="27"/>
  <c r="D709" i="27"/>
  <c r="D708" i="27"/>
  <c r="D707" i="27"/>
  <c r="D706" i="27"/>
  <c r="D705" i="27"/>
  <c r="D704" i="27"/>
  <c r="D703" i="27"/>
  <c r="D702" i="27"/>
  <c r="D701" i="27"/>
  <c r="D700" i="27"/>
  <c r="D699" i="27"/>
  <c r="D698" i="27"/>
  <c r="D697" i="27"/>
  <c r="D696" i="27"/>
  <c r="D695" i="27"/>
  <c r="D694" i="27"/>
  <c r="D693" i="27"/>
  <c r="D692" i="27"/>
  <c r="D691" i="27"/>
  <c r="D690" i="27"/>
  <c r="D689" i="27"/>
  <c r="D688" i="27"/>
  <c r="D687" i="27"/>
  <c r="D686" i="27"/>
  <c r="D685" i="27"/>
  <c r="D684" i="27"/>
  <c r="D683" i="27"/>
  <c r="D682" i="27"/>
  <c r="D681" i="27"/>
  <c r="D680" i="27"/>
  <c r="D679" i="27"/>
  <c r="D678" i="27"/>
  <c r="D677" i="27"/>
  <c r="D676" i="27"/>
  <c r="D675" i="27"/>
  <c r="D674" i="27"/>
  <c r="D673" i="27"/>
  <c r="D672" i="27"/>
  <c r="D671" i="27"/>
  <c r="D670" i="27"/>
  <c r="D669" i="27"/>
  <c r="D668" i="27"/>
  <c r="D667" i="27"/>
  <c r="D666" i="27"/>
  <c r="D665" i="27"/>
  <c r="D664" i="27"/>
  <c r="D663" i="27"/>
  <c r="D662" i="27"/>
  <c r="D661" i="27"/>
  <c r="D660" i="27"/>
  <c r="D659" i="27"/>
  <c r="D658" i="27"/>
  <c r="D657" i="27"/>
  <c r="D656" i="27"/>
  <c r="D655" i="27"/>
  <c r="D654" i="27"/>
  <c r="D653" i="27"/>
  <c r="D652" i="27"/>
  <c r="D651" i="27"/>
  <c r="D650" i="27"/>
  <c r="D649" i="27"/>
  <c r="D648" i="27"/>
  <c r="D647" i="27"/>
  <c r="D646" i="27"/>
  <c r="D645" i="27"/>
  <c r="D644" i="27"/>
  <c r="D643" i="27"/>
  <c r="D642" i="27"/>
  <c r="D641" i="27"/>
  <c r="D640" i="27"/>
  <c r="D639" i="27"/>
  <c r="D638" i="27"/>
  <c r="D637" i="27"/>
  <c r="D636" i="27"/>
  <c r="D635" i="27"/>
  <c r="D634" i="27"/>
  <c r="D633" i="27"/>
  <c r="D632" i="27"/>
  <c r="D631" i="27"/>
  <c r="D630" i="27"/>
  <c r="D629" i="27"/>
  <c r="D628" i="27"/>
  <c r="D627" i="27"/>
  <c r="D626" i="27"/>
  <c r="D625" i="27"/>
  <c r="D624" i="27"/>
  <c r="D623" i="27"/>
  <c r="D622" i="27"/>
  <c r="D621" i="27"/>
  <c r="D620" i="27"/>
  <c r="D619" i="27"/>
  <c r="D618" i="27"/>
  <c r="D617" i="27"/>
  <c r="D616" i="27"/>
  <c r="D615" i="27"/>
  <c r="D614" i="27"/>
  <c r="D613" i="27"/>
  <c r="D612" i="27"/>
  <c r="D611" i="27"/>
  <c r="D610" i="27"/>
  <c r="D609" i="27"/>
  <c r="D608" i="27"/>
  <c r="D607" i="27"/>
  <c r="D606" i="27"/>
  <c r="D605" i="27"/>
  <c r="D604" i="27"/>
  <c r="D603" i="27"/>
  <c r="D602" i="27"/>
  <c r="D601" i="27"/>
  <c r="D600" i="27"/>
  <c r="D599" i="27"/>
  <c r="D598" i="27"/>
  <c r="D597" i="27"/>
  <c r="D596" i="27"/>
  <c r="D595" i="27"/>
  <c r="D594" i="27"/>
  <c r="D593" i="27"/>
  <c r="D592" i="27"/>
  <c r="D591" i="27"/>
  <c r="D590" i="27"/>
  <c r="D589" i="27"/>
  <c r="D588" i="27"/>
  <c r="D587" i="27"/>
  <c r="D586" i="27"/>
  <c r="D585" i="27"/>
  <c r="D584" i="27"/>
  <c r="D583" i="27"/>
  <c r="D582" i="27"/>
  <c r="D581" i="27"/>
  <c r="D580" i="27"/>
  <c r="D579" i="27"/>
  <c r="D578" i="27"/>
  <c r="D577" i="27"/>
  <c r="D576" i="27"/>
  <c r="D575" i="27"/>
  <c r="D574" i="27"/>
  <c r="D573" i="27"/>
  <c r="D572" i="27"/>
  <c r="D571" i="27"/>
  <c r="D570" i="27"/>
  <c r="D569" i="27"/>
  <c r="D568" i="27"/>
  <c r="D567" i="27"/>
  <c r="D566" i="27"/>
  <c r="D565" i="27"/>
  <c r="D564" i="27"/>
  <c r="D563" i="27"/>
  <c r="D562" i="27"/>
  <c r="D561" i="27"/>
  <c r="D560" i="27"/>
  <c r="D559" i="27"/>
  <c r="D558" i="27"/>
  <c r="D557" i="27"/>
  <c r="D556" i="27"/>
  <c r="D555" i="27"/>
  <c r="D554" i="27"/>
  <c r="D553" i="27"/>
  <c r="D552" i="27"/>
  <c r="D551" i="27"/>
  <c r="D550" i="27"/>
  <c r="D549" i="27"/>
  <c r="D548" i="27"/>
  <c r="D547" i="27"/>
  <c r="D546" i="27"/>
  <c r="D545" i="27"/>
  <c r="D544" i="27"/>
  <c r="D543" i="27"/>
  <c r="D542" i="27"/>
  <c r="D541" i="27"/>
  <c r="D540" i="27"/>
  <c r="D539" i="27"/>
  <c r="D538" i="27"/>
  <c r="D537" i="27"/>
  <c r="D536" i="27"/>
  <c r="D535" i="27"/>
  <c r="D534" i="27"/>
  <c r="D533" i="27"/>
  <c r="D532" i="27"/>
  <c r="D531" i="27"/>
  <c r="D530" i="27"/>
  <c r="D529" i="27"/>
  <c r="D528" i="27"/>
  <c r="D527" i="27"/>
  <c r="D526" i="27"/>
  <c r="D525" i="27"/>
  <c r="D524" i="27"/>
  <c r="D523" i="27"/>
  <c r="D522" i="27"/>
  <c r="D521" i="27"/>
  <c r="D520" i="27"/>
  <c r="D519" i="27"/>
  <c r="D518" i="27"/>
  <c r="D517" i="27"/>
  <c r="D516" i="27"/>
  <c r="D515" i="27"/>
  <c r="D514" i="27"/>
  <c r="D513" i="27"/>
  <c r="D512" i="27"/>
  <c r="D511" i="27"/>
  <c r="D510" i="27"/>
  <c r="D509" i="27"/>
  <c r="D508" i="27"/>
  <c r="D507" i="27"/>
  <c r="D506" i="27"/>
  <c r="D505" i="27"/>
  <c r="D504" i="27"/>
  <c r="D503" i="27"/>
  <c r="D502" i="27"/>
  <c r="D501" i="27"/>
  <c r="D500" i="27"/>
  <c r="D499" i="27"/>
  <c r="D498" i="27"/>
  <c r="D497" i="27"/>
  <c r="D496" i="27"/>
  <c r="D495" i="27"/>
  <c r="D494" i="27"/>
  <c r="D493" i="27"/>
  <c r="D492" i="27"/>
  <c r="D491" i="27"/>
  <c r="D490" i="27"/>
  <c r="D489" i="27"/>
  <c r="D488" i="27"/>
  <c r="D487" i="27"/>
  <c r="D486" i="27"/>
  <c r="D485" i="27"/>
  <c r="D484" i="27"/>
  <c r="D483" i="27"/>
  <c r="D482" i="27"/>
  <c r="D481" i="27"/>
  <c r="D480" i="27"/>
  <c r="D479" i="27"/>
  <c r="D478" i="27"/>
  <c r="D477" i="27"/>
  <c r="D476" i="27"/>
  <c r="D475" i="27"/>
  <c r="D474" i="27"/>
  <c r="D473" i="27"/>
  <c r="D472" i="27"/>
  <c r="D471" i="27"/>
  <c r="D470" i="27"/>
  <c r="D469" i="27"/>
  <c r="D468" i="27"/>
  <c r="D467" i="27"/>
  <c r="D466" i="27"/>
  <c r="D465" i="27"/>
  <c r="D464" i="27"/>
  <c r="D463" i="27"/>
  <c r="D462" i="27"/>
  <c r="D461" i="27"/>
  <c r="D460" i="27"/>
  <c r="D459" i="27"/>
  <c r="D458" i="27"/>
  <c r="D457" i="27"/>
  <c r="D456" i="27"/>
  <c r="D455" i="27"/>
  <c r="D454" i="27"/>
  <c r="D453" i="27"/>
  <c r="D452" i="27"/>
  <c r="D451" i="27"/>
  <c r="D450" i="27"/>
  <c r="D449" i="27"/>
  <c r="D448" i="27"/>
  <c r="D447" i="27"/>
  <c r="D446" i="27"/>
  <c r="D445" i="27"/>
  <c r="D444" i="27"/>
  <c r="D443" i="27"/>
  <c r="D442" i="27"/>
  <c r="D441" i="27"/>
  <c r="D440" i="27"/>
  <c r="D439" i="27"/>
  <c r="D438" i="27"/>
  <c r="D437" i="27"/>
  <c r="D436" i="27"/>
  <c r="D435" i="27"/>
  <c r="D434" i="27"/>
  <c r="D433" i="27"/>
  <c r="D432" i="27"/>
  <c r="D431" i="27"/>
  <c r="D430" i="27"/>
  <c r="D429" i="27"/>
  <c r="D428" i="27"/>
  <c r="D427" i="27"/>
  <c r="D426" i="27"/>
  <c r="D425" i="27"/>
  <c r="D424" i="27"/>
  <c r="D423" i="27"/>
  <c r="D422" i="27"/>
  <c r="D421" i="27"/>
  <c r="D420" i="27"/>
  <c r="D419" i="27"/>
  <c r="D418" i="27"/>
  <c r="D417" i="27"/>
  <c r="D416" i="27"/>
  <c r="D415" i="27"/>
  <c r="D414" i="27"/>
  <c r="D413" i="27"/>
  <c r="D412" i="27"/>
  <c r="D411" i="27"/>
  <c r="D410" i="27"/>
  <c r="D409" i="27"/>
  <c r="D408" i="27"/>
  <c r="D407" i="27"/>
  <c r="D406" i="27"/>
  <c r="D405" i="27"/>
  <c r="D404" i="27"/>
  <c r="D403" i="27"/>
  <c r="D402" i="27"/>
  <c r="D401" i="27"/>
  <c r="D400" i="27"/>
  <c r="D399" i="27"/>
  <c r="D398" i="27"/>
  <c r="D397" i="27"/>
  <c r="D396" i="27"/>
  <c r="D395" i="27"/>
  <c r="D394" i="27"/>
  <c r="D393" i="27"/>
  <c r="D392" i="27"/>
  <c r="D391" i="27"/>
  <c r="D390" i="27"/>
  <c r="D389" i="27"/>
  <c r="D388" i="27"/>
  <c r="D387" i="27"/>
  <c r="D386" i="27"/>
  <c r="D385" i="27"/>
  <c r="D384" i="27"/>
  <c r="D383" i="27"/>
  <c r="D382" i="27"/>
  <c r="D381" i="27"/>
  <c r="D380" i="27"/>
  <c r="D379" i="27"/>
  <c r="D378" i="27"/>
  <c r="D377" i="27"/>
  <c r="D376" i="27"/>
  <c r="D375" i="27"/>
  <c r="D374" i="27"/>
  <c r="D373" i="27"/>
  <c r="D372" i="27"/>
  <c r="D371" i="27"/>
  <c r="D370" i="27"/>
  <c r="D369" i="27"/>
  <c r="D368" i="27"/>
  <c r="D367" i="27"/>
  <c r="D366" i="27"/>
  <c r="D365" i="27"/>
  <c r="D364" i="27"/>
  <c r="D363" i="27"/>
  <c r="D362" i="27"/>
  <c r="D361" i="27"/>
  <c r="D360" i="27"/>
  <c r="D359" i="27"/>
  <c r="D358" i="27"/>
  <c r="D357" i="27"/>
  <c r="D356" i="27"/>
  <c r="D355" i="27"/>
  <c r="D354" i="27"/>
  <c r="D353" i="27"/>
  <c r="D352" i="27"/>
  <c r="D351" i="27"/>
  <c r="D350" i="27"/>
  <c r="D349" i="27"/>
  <c r="D348" i="27"/>
  <c r="D347" i="27"/>
  <c r="D346" i="27"/>
  <c r="D345" i="27"/>
  <c r="D344" i="27"/>
  <c r="D343" i="27"/>
  <c r="D342" i="27"/>
  <c r="D341" i="27"/>
  <c r="D340" i="27"/>
  <c r="D339" i="27"/>
  <c r="D338" i="27"/>
  <c r="D337" i="27"/>
  <c r="D336" i="27"/>
  <c r="D335" i="27"/>
  <c r="D334" i="27"/>
  <c r="D333" i="27"/>
  <c r="D332" i="27"/>
  <c r="D331" i="27"/>
  <c r="D330" i="27"/>
  <c r="D329" i="27"/>
  <c r="D328" i="27"/>
  <c r="D327" i="27"/>
  <c r="D326" i="27"/>
  <c r="D325" i="27"/>
  <c r="D324" i="27"/>
  <c r="D323" i="27"/>
  <c r="D322" i="27"/>
  <c r="D321" i="27"/>
  <c r="D320" i="27"/>
  <c r="D319" i="27"/>
  <c r="D318" i="27"/>
  <c r="D317" i="27"/>
  <c r="D316" i="27"/>
  <c r="D315" i="27"/>
  <c r="D314" i="27"/>
  <c r="D313" i="27"/>
  <c r="D312" i="27"/>
  <c r="D311" i="27"/>
  <c r="D310" i="27"/>
  <c r="D309" i="27"/>
  <c r="D308" i="27"/>
  <c r="D307" i="27"/>
  <c r="D306" i="27"/>
  <c r="D305" i="27"/>
  <c r="D304" i="27"/>
  <c r="D303" i="27"/>
  <c r="D302" i="27"/>
  <c r="D301" i="27"/>
  <c r="D300" i="27"/>
  <c r="D299" i="27"/>
  <c r="D298" i="27"/>
  <c r="D297" i="27"/>
  <c r="D296" i="27"/>
  <c r="D295" i="27"/>
  <c r="D294" i="27"/>
  <c r="D293" i="27"/>
  <c r="D292" i="27"/>
  <c r="D291" i="27"/>
  <c r="D290" i="27"/>
  <c r="D289" i="27"/>
  <c r="D288" i="27"/>
  <c r="D287" i="27"/>
  <c r="D286" i="27"/>
  <c r="D285" i="27"/>
  <c r="D284" i="27"/>
  <c r="D283" i="27"/>
  <c r="D282" i="27"/>
  <c r="D281" i="27"/>
  <c r="D280" i="27"/>
  <c r="D279" i="27"/>
  <c r="D278" i="27"/>
  <c r="D277" i="27"/>
  <c r="D276" i="27"/>
  <c r="D275" i="27"/>
  <c r="D274" i="27"/>
  <c r="D273" i="27"/>
  <c r="D272" i="27"/>
  <c r="D271" i="27"/>
  <c r="D270" i="27"/>
  <c r="D269" i="27"/>
  <c r="D268" i="27"/>
  <c r="D267" i="27"/>
  <c r="D266" i="27"/>
  <c r="D265" i="27"/>
  <c r="D264" i="27"/>
  <c r="D263" i="27"/>
  <c r="D262" i="27"/>
  <c r="D261" i="27"/>
  <c r="D260" i="27"/>
  <c r="D259" i="27"/>
  <c r="D258" i="27"/>
  <c r="D257" i="27"/>
  <c r="D256" i="27"/>
  <c r="D255" i="27"/>
  <c r="D254" i="27"/>
  <c r="D253" i="27"/>
  <c r="D252" i="27"/>
  <c r="D251" i="27"/>
  <c r="D250" i="27"/>
  <c r="D249" i="27"/>
  <c r="D248" i="27"/>
  <c r="D247" i="27"/>
  <c r="D246" i="27"/>
  <c r="D245" i="27"/>
  <c r="D244" i="27"/>
  <c r="D243" i="27"/>
  <c r="D242" i="27"/>
  <c r="D241" i="27"/>
  <c r="D240" i="27"/>
  <c r="D239" i="27"/>
  <c r="D238" i="27"/>
  <c r="D237" i="27"/>
  <c r="D236" i="27"/>
  <c r="D235" i="27"/>
  <c r="D234" i="27"/>
  <c r="D233" i="27"/>
  <c r="D232" i="27"/>
  <c r="D231" i="27"/>
  <c r="D230" i="27"/>
  <c r="D229" i="27"/>
  <c r="D228" i="27"/>
  <c r="D227" i="27"/>
  <c r="D226" i="27"/>
  <c r="D225" i="27"/>
  <c r="D224" i="27"/>
  <c r="D223" i="27"/>
  <c r="D222" i="27"/>
  <c r="D221" i="27"/>
  <c r="D220" i="27"/>
  <c r="D219" i="27"/>
  <c r="D218" i="27"/>
  <c r="D217" i="27"/>
  <c r="D216" i="27"/>
  <c r="D215" i="27"/>
  <c r="D214" i="27"/>
  <c r="D213" i="27"/>
  <c r="D212" i="27"/>
  <c r="D211" i="27"/>
  <c r="D210" i="27"/>
  <c r="D209" i="27"/>
  <c r="D208" i="27"/>
  <c r="D207" i="27"/>
  <c r="D206" i="27"/>
  <c r="D205" i="27"/>
  <c r="D204" i="27"/>
  <c r="D203" i="27"/>
  <c r="D202" i="27"/>
  <c r="D201" i="27"/>
  <c r="D200" i="27"/>
  <c r="D199" i="27"/>
  <c r="D198" i="27"/>
  <c r="D197" i="27"/>
  <c r="D196" i="27"/>
  <c r="D195" i="27"/>
  <c r="D194" i="27"/>
  <c r="D193" i="27"/>
  <c r="D192" i="27"/>
  <c r="D191" i="27"/>
  <c r="D190" i="27"/>
  <c r="D189" i="27"/>
  <c r="D188" i="27"/>
  <c r="D187" i="27"/>
  <c r="D186" i="27"/>
  <c r="D185" i="27"/>
  <c r="D184" i="27"/>
  <c r="D183" i="27"/>
  <c r="D182" i="27"/>
  <c r="D181" i="27"/>
  <c r="D180" i="27"/>
  <c r="D179" i="27"/>
  <c r="D178" i="27"/>
  <c r="D177" i="27"/>
  <c r="D176" i="27"/>
  <c r="D175" i="27"/>
  <c r="D174" i="27"/>
  <c r="D173" i="27"/>
  <c r="D172" i="27"/>
  <c r="D171" i="27"/>
  <c r="D170" i="27"/>
  <c r="D169" i="27"/>
  <c r="D168" i="27"/>
  <c r="D167" i="27"/>
  <c r="D166" i="27"/>
  <c r="D165" i="27"/>
  <c r="D164" i="27"/>
  <c r="D163" i="27"/>
  <c r="D162" i="27"/>
  <c r="D161" i="27"/>
  <c r="D160" i="27"/>
  <c r="D159" i="27"/>
  <c r="D158" i="27"/>
  <c r="D157" i="27"/>
  <c r="D156" i="27"/>
  <c r="D155" i="27"/>
  <c r="D154" i="27"/>
  <c r="D153" i="27"/>
  <c r="D152" i="27"/>
  <c r="D151" i="27"/>
  <c r="D150" i="27"/>
  <c r="D149" i="27"/>
  <c r="D148" i="27"/>
  <c r="D147" i="27"/>
  <c r="D146" i="27"/>
  <c r="D145" i="27"/>
  <c r="D144" i="27"/>
  <c r="D143" i="27"/>
  <c r="D142" i="27"/>
  <c r="D141" i="27"/>
  <c r="D140" i="27"/>
  <c r="D139" i="27"/>
  <c r="D138" i="27"/>
  <c r="D137" i="27"/>
  <c r="D136" i="27"/>
  <c r="D135" i="27"/>
  <c r="D134" i="27"/>
  <c r="D133" i="27"/>
  <c r="D132" i="27"/>
  <c r="D131" i="27"/>
  <c r="D130" i="27"/>
  <c r="D129" i="27"/>
  <c r="D128" i="27"/>
  <c r="D127" i="27"/>
  <c r="D126" i="27"/>
  <c r="D125" i="27"/>
  <c r="D124" i="27"/>
  <c r="D123" i="27"/>
  <c r="D122" i="27"/>
  <c r="D121" i="27"/>
  <c r="D120" i="27"/>
  <c r="D119" i="27"/>
  <c r="D118" i="27"/>
  <c r="D117" i="27"/>
  <c r="D116" i="27"/>
  <c r="D115" i="27"/>
  <c r="D114" i="27"/>
  <c r="D113" i="27"/>
  <c r="D112" i="27"/>
  <c r="D111" i="27"/>
  <c r="D110" i="27"/>
  <c r="D109" i="27"/>
  <c r="D108" i="27"/>
  <c r="D107" i="27"/>
  <c r="D106" i="27"/>
  <c r="D105" i="27"/>
  <c r="D104" i="27"/>
  <c r="D103" i="27"/>
  <c r="D102" i="27"/>
  <c r="D101" i="27"/>
  <c r="D100" i="27"/>
  <c r="D99" i="27"/>
  <c r="D98" i="27"/>
  <c r="D97" i="27"/>
  <c r="D96" i="27"/>
  <c r="D95" i="27"/>
  <c r="D94" i="27"/>
  <c r="D93" i="27"/>
  <c r="D92" i="27"/>
  <c r="D91" i="27"/>
  <c r="D90" i="27"/>
  <c r="D89" i="27"/>
  <c r="D88" i="27"/>
  <c r="D87" i="27"/>
  <c r="D86" i="27"/>
  <c r="D85" i="27"/>
  <c r="D84" i="27"/>
  <c r="D83" i="27"/>
  <c r="D82" i="27"/>
  <c r="D81" i="27"/>
  <c r="D80" i="27"/>
  <c r="D79" i="27"/>
  <c r="D78" i="27"/>
  <c r="D77" i="27"/>
  <c r="D76" i="27"/>
  <c r="D75" i="27"/>
  <c r="D74" i="27"/>
  <c r="D73" i="27"/>
  <c r="D72" i="27"/>
  <c r="D71" i="27"/>
  <c r="D70" i="27"/>
  <c r="D69" i="27"/>
  <c r="D68" i="27"/>
  <c r="D67" i="27"/>
  <c r="D66" i="27"/>
  <c r="D65" i="27"/>
  <c r="D64" i="27"/>
  <c r="D63" i="27"/>
  <c r="D62" i="27"/>
  <c r="D61" i="27"/>
  <c r="D60" i="27"/>
  <c r="D59" i="27"/>
  <c r="D58" i="27"/>
  <c r="D57" i="27"/>
  <c r="D56" i="27"/>
  <c r="D55" i="27"/>
  <c r="D54" i="27"/>
  <c r="D53" i="27"/>
  <c r="D52" i="27"/>
  <c r="D51" i="27"/>
  <c r="D50" i="27"/>
  <c r="D49" i="27"/>
  <c r="D48" i="27"/>
  <c r="D47" i="27"/>
  <c r="D46" i="27"/>
  <c r="D45" i="27"/>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D14" i="27"/>
  <c r="D13" i="27"/>
  <c r="D12" i="27"/>
  <c r="B12" i="27"/>
  <c r="AJ16" i="27"/>
  <c r="AJ17" i="27"/>
  <c r="AJ18" i="27"/>
  <c r="AJ19" i="27"/>
  <c r="AJ20" i="27"/>
  <c r="AJ21" i="27"/>
  <c r="AJ22" i="27"/>
  <c r="AJ23" i="27"/>
  <c r="AJ24" i="27"/>
  <c r="AJ25" i="27"/>
  <c r="AJ26" i="27"/>
  <c r="AJ27" i="27"/>
  <c r="AJ28" i="27"/>
  <c r="AJ29" i="27"/>
  <c r="AJ30" i="27"/>
  <c r="AJ31" i="27"/>
  <c r="AJ32" i="27"/>
  <c r="AJ33" i="27"/>
  <c r="AJ34" i="27"/>
  <c r="AJ35" i="27"/>
  <c r="AJ36" i="27"/>
  <c r="AJ37" i="27"/>
  <c r="AJ38" i="27"/>
  <c r="AJ39" i="27"/>
  <c r="AJ40" i="27"/>
  <c r="AJ41" i="27"/>
  <c r="AJ42" i="27"/>
  <c r="AJ43" i="27"/>
  <c r="AJ44" i="27"/>
  <c r="AJ45" i="27"/>
  <c r="AJ46" i="27"/>
  <c r="AJ47" i="27"/>
  <c r="AJ48" i="27"/>
  <c r="AJ49" i="27"/>
  <c r="AJ50" i="27"/>
  <c r="AJ51" i="27"/>
  <c r="AJ52" i="27"/>
  <c r="AJ53" i="27"/>
  <c r="AJ54" i="27"/>
  <c r="AJ55" i="27"/>
  <c r="AJ56" i="27"/>
  <c r="AJ57" i="27"/>
  <c r="AJ58" i="27"/>
  <c r="AJ59" i="27"/>
  <c r="AJ60" i="27"/>
  <c r="AJ61" i="27"/>
  <c r="AJ62" i="27"/>
  <c r="AJ63" i="27"/>
  <c r="AJ64" i="27"/>
  <c r="AJ65" i="27"/>
  <c r="AJ66" i="27"/>
  <c r="AJ67" i="27"/>
  <c r="AJ68" i="27"/>
  <c r="AJ69" i="27"/>
  <c r="AJ70" i="27"/>
  <c r="AJ71" i="27"/>
  <c r="AJ72" i="27"/>
  <c r="AJ73" i="27"/>
  <c r="AJ74" i="27"/>
  <c r="AJ75" i="27"/>
  <c r="AJ76" i="27"/>
  <c r="AJ77" i="27"/>
  <c r="AJ78" i="27"/>
  <c r="AJ79" i="27"/>
  <c r="AJ80" i="27"/>
  <c r="AJ81" i="27"/>
  <c r="AJ82" i="27"/>
  <c r="AJ83" i="27"/>
  <c r="AJ84" i="27"/>
  <c r="AJ85" i="27"/>
  <c r="AJ86" i="27"/>
  <c r="AJ87" i="27"/>
  <c r="AJ88" i="27"/>
  <c r="AJ89" i="27"/>
  <c r="AJ90" i="27"/>
  <c r="AJ91" i="27"/>
  <c r="AJ92" i="27"/>
  <c r="AJ93" i="27"/>
  <c r="AJ94" i="27"/>
  <c r="AJ95" i="27"/>
  <c r="AJ96" i="27"/>
  <c r="AJ97" i="27"/>
  <c r="AJ98" i="27"/>
  <c r="AJ99" i="27"/>
  <c r="AJ100" i="27"/>
  <c r="AJ101" i="27"/>
  <c r="AJ102" i="27"/>
  <c r="AJ103" i="27"/>
  <c r="AJ104" i="27"/>
  <c r="AJ105" i="27"/>
  <c r="AJ106" i="27"/>
  <c r="AJ107" i="27"/>
  <c r="AJ108" i="27"/>
  <c r="AJ109" i="27"/>
  <c r="AJ110" i="27"/>
  <c r="AJ111" i="27"/>
  <c r="AJ112" i="27"/>
  <c r="AJ113" i="27"/>
  <c r="AJ114" i="27"/>
  <c r="AJ115" i="27"/>
  <c r="AJ116" i="27"/>
  <c r="AJ117" i="27"/>
  <c r="AJ118" i="27"/>
  <c r="AJ119" i="27"/>
  <c r="AJ120" i="27"/>
  <c r="AJ121" i="27"/>
  <c r="AJ122" i="27"/>
  <c r="AJ123" i="27"/>
  <c r="AJ124" i="27"/>
  <c r="AJ125" i="27"/>
  <c r="AJ126" i="27"/>
  <c r="AJ127" i="27"/>
  <c r="AJ128" i="27"/>
  <c r="AJ129" i="27"/>
  <c r="AJ130" i="27"/>
  <c r="AJ131" i="27"/>
  <c r="AJ132" i="27"/>
  <c r="AJ133" i="27"/>
  <c r="AJ134" i="27"/>
  <c r="AJ135" i="27"/>
  <c r="AJ136" i="27"/>
  <c r="AJ137" i="27"/>
  <c r="AJ138" i="27"/>
  <c r="AJ139" i="27"/>
  <c r="AJ140" i="27"/>
  <c r="AJ141" i="27"/>
  <c r="AJ142" i="27"/>
  <c r="AJ143" i="27"/>
  <c r="AJ144" i="27"/>
  <c r="AJ145" i="27"/>
  <c r="AJ146" i="27"/>
  <c r="AJ147" i="27"/>
  <c r="AJ148" i="27"/>
  <c r="AJ149" i="27"/>
  <c r="AJ150" i="27"/>
  <c r="AJ151" i="27"/>
  <c r="AJ152" i="27"/>
  <c r="AJ153" i="27"/>
  <c r="AJ154" i="27"/>
  <c r="AJ155" i="27"/>
  <c r="AJ156" i="27"/>
  <c r="AJ157" i="27"/>
  <c r="AJ158" i="27"/>
  <c r="AJ159" i="27"/>
  <c r="AJ160" i="27"/>
  <c r="AJ161" i="27"/>
  <c r="AJ162" i="27"/>
  <c r="AJ163" i="27"/>
  <c r="AJ164" i="27"/>
  <c r="AJ165" i="27"/>
  <c r="AJ166" i="27"/>
  <c r="AJ167" i="27"/>
  <c r="AJ168" i="27"/>
  <c r="AJ169" i="27"/>
  <c r="AJ170" i="27"/>
  <c r="AJ171" i="27"/>
  <c r="AJ172" i="27"/>
  <c r="AJ173" i="27"/>
  <c r="AJ174" i="27"/>
  <c r="AJ175" i="27"/>
  <c r="AJ176" i="27"/>
  <c r="AJ177" i="27"/>
  <c r="AJ178" i="27"/>
  <c r="AJ179" i="27"/>
  <c r="AJ180" i="27"/>
  <c r="AJ181" i="27"/>
  <c r="AJ182" i="27"/>
  <c r="AJ183" i="27"/>
  <c r="AJ184" i="27"/>
  <c r="AJ185" i="27"/>
  <c r="AJ186" i="27"/>
  <c r="AJ187" i="27"/>
  <c r="AJ188" i="27"/>
  <c r="AJ189" i="27"/>
  <c r="AJ190" i="27"/>
  <c r="AJ191" i="27"/>
  <c r="AJ192" i="27"/>
  <c r="AJ193" i="27"/>
  <c r="AJ194" i="27"/>
  <c r="AJ195" i="27"/>
  <c r="AJ196" i="27"/>
  <c r="AJ197" i="27"/>
  <c r="AJ198" i="27"/>
  <c r="AJ199" i="27"/>
  <c r="AJ200" i="27"/>
  <c r="AJ201" i="27"/>
  <c r="AJ202" i="27"/>
  <c r="AJ203" i="27"/>
  <c r="AJ204" i="27"/>
  <c r="AJ205" i="27"/>
  <c r="AJ206" i="27"/>
  <c r="AJ207" i="27"/>
  <c r="AJ208" i="27"/>
  <c r="AJ209" i="27"/>
  <c r="AJ210" i="27"/>
  <c r="AJ211" i="27"/>
  <c r="AJ212" i="27"/>
  <c r="AJ213" i="27"/>
  <c r="AJ214" i="27"/>
  <c r="AJ215" i="27"/>
  <c r="AJ216" i="27"/>
  <c r="AJ217" i="27"/>
  <c r="AJ218" i="27"/>
  <c r="AJ219" i="27"/>
  <c r="AJ220" i="27"/>
  <c r="AJ221" i="27"/>
  <c r="AJ222" i="27"/>
  <c r="AJ223" i="27"/>
  <c r="AJ224" i="27"/>
  <c r="AJ225" i="27"/>
  <c r="AJ226" i="27"/>
  <c r="AJ227" i="27"/>
  <c r="AJ228" i="27"/>
  <c r="AJ229" i="27"/>
  <c r="AJ230" i="27"/>
  <c r="AJ231" i="27"/>
  <c r="AJ232" i="27"/>
  <c r="AJ233" i="27"/>
  <c r="AJ234" i="27"/>
  <c r="AJ235" i="27"/>
  <c r="AJ236" i="27"/>
  <c r="AJ237" i="27"/>
  <c r="AJ238" i="27"/>
  <c r="AJ239" i="27"/>
  <c r="AJ240" i="27"/>
  <c r="AJ241" i="27"/>
  <c r="AJ242" i="27"/>
  <c r="AJ243" i="27"/>
  <c r="AJ244" i="27"/>
  <c r="AJ245" i="27"/>
  <c r="AJ246" i="27"/>
  <c r="AJ247" i="27"/>
  <c r="AJ248" i="27"/>
  <c r="AJ249" i="27"/>
  <c r="AJ250" i="27"/>
  <c r="AJ251" i="27"/>
  <c r="AJ252" i="27"/>
  <c r="AJ253" i="27"/>
  <c r="AJ254" i="27"/>
  <c r="AJ255" i="27"/>
  <c r="AJ256" i="27"/>
  <c r="AJ257" i="27"/>
  <c r="AJ258" i="27"/>
  <c r="AJ259" i="27"/>
  <c r="AJ260" i="27"/>
  <c r="AJ261" i="27"/>
  <c r="AJ262" i="27"/>
  <c r="AJ263" i="27"/>
  <c r="AJ264" i="27"/>
  <c r="AJ265" i="27"/>
  <c r="AJ266" i="27"/>
  <c r="AJ267" i="27"/>
  <c r="AJ268" i="27"/>
  <c r="AJ269" i="27"/>
  <c r="AJ270" i="27"/>
  <c r="AJ271" i="27"/>
  <c r="AJ272" i="27"/>
  <c r="AJ273" i="27"/>
  <c r="AJ274" i="27"/>
  <c r="AJ275" i="27"/>
  <c r="AJ276" i="27"/>
  <c r="AJ277" i="27"/>
  <c r="AJ278" i="27"/>
  <c r="AJ279" i="27"/>
  <c r="AJ280" i="27"/>
  <c r="AJ281" i="27"/>
  <c r="AJ282" i="27"/>
  <c r="AJ283" i="27"/>
  <c r="AJ284" i="27"/>
  <c r="AJ285" i="27"/>
  <c r="AJ286" i="27"/>
  <c r="AJ287" i="27"/>
  <c r="AJ288" i="27"/>
  <c r="AJ289" i="27"/>
  <c r="AJ290" i="27"/>
  <c r="AJ291" i="27"/>
  <c r="AJ292" i="27"/>
  <c r="AJ293" i="27"/>
  <c r="AJ294" i="27"/>
  <c r="AJ295" i="27"/>
  <c r="AJ296" i="27"/>
  <c r="AJ297" i="27"/>
  <c r="AJ298" i="27"/>
  <c r="AJ299" i="27"/>
  <c r="AJ300" i="27"/>
  <c r="AJ301" i="27"/>
  <c r="AJ302" i="27"/>
  <c r="AJ303" i="27"/>
  <c r="AJ304" i="27"/>
  <c r="AJ305" i="27"/>
  <c r="AJ306" i="27"/>
  <c r="AJ307" i="27"/>
  <c r="AJ308" i="27"/>
  <c r="AJ309" i="27"/>
  <c r="AJ310" i="27"/>
  <c r="AJ311" i="27"/>
  <c r="AJ312" i="27"/>
  <c r="AJ313" i="27"/>
  <c r="AJ314" i="27"/>
  <c r="AJ315" i="27"/>
  <c r="AJ316" i="27"/>
  <c r="AJ317" i="27"/>
  <c r="AJ318" i="27"/>
  <c r="AJ319" i="27"/>
  <c r="AJ320" i="27"/>
  <c r="AJ321" i="27"/>
  <c r="AJ322" i="27"/>
  <c r="AJ323" i="27"/>
  <c r="AJ324" i="27"/>
  <c r="AJ325" i="27"/>
  <c r="AJ326" i="27"/>
  <c r="AJ327" i="27"/>
  <c r="AJ328" i="27"/>
  <c r="AJ329" i="27"/>
  <c r="AJ330" i="27"/>
  <c r="AJ331" i="27"/>
  <c r="AJ332" i="27"/>
  <c r="AJ333" i="27"/>
  <c r="AJ334" i="27"/>
  <c r="AJ335" i="27"/>
  <c r="AJ336" i="27"/>
  <c r="AJ337" i="27"/>
  <c r="AJ338" i="27"/>
  <c r="AJ339" i="27"/>
  <c r="AJ340" i="27"/>
  <c r="AJ341" i="27"/>
  <c r="AJ342" i="27"/>
  <c r="AJ343" i="27"/>
  <c r="AJ344" i="27"/>
  <c r="AJ345" i="27"/>
  <c r="AJ346" i="27"/>
  <c r="AJ347" i="27"/>
  <c r="AJ348" i="27"/>
  <c r="AJ349" i="27"/>
  <c r="AJ350" i="27"/>
  <c r="AJ351" i="27"/>
  <c r="AJ352" i="27"/>
  <c r="AJ353" i="27"/>
  <c r="AJ354" i="27"/>
  <c r="AJ355" i="27"/>
  <c r="AJ356" i="27"/>
  <c r="AJ357" i="27"/>
  <c r="AJ358" i="27"/>
  <c r="AJ359" i="27"/>
  <c r="AJ360" i="27"/>
  <c r="AJ361" i="27"/>
  <c r="AJ362" i="27"/>
  <c r="AJ363" i="27"/>
  <c r="AJ364" i="27"/>
  <c r="AJ365" i="27"/>
  <c r="AJ366" i="27"/>
  <c r="AJ367" i="27"/>
  <c r="AJ368" i="27"/>
  <c r="AJ369" i="27"/>
  <c r="AJ370" i="27"/>
  <c r="AJ371" i="27"/>
  <c r="AJ372" i="27"/>
  <c r="AJ373" i="27"/>
  <c r="AJ374" i="27"/>
  <c r="AJ375" i="27"/>
  <c r="AJ376" i="27"/>
  <c r="AJ377" i="27"/>
  <c r="AJ378" i="27"/>
  <c r="AJ379" i="27"/>
  <c r="AJ380" i="27"/>
  <c r="AJ381" i="27"/>
  <c r="AJ382" i="27"/>
  <c r="AJ383" i="27"/>
  <c r="AJ384" i="27"/>
  <c r="AJ385" i="27"/>
  <c r="AJ386" i="27"/>
  <c r="AJ387" i="27"/>
  <c r="AJ388" i="27"/>
  <c r="AJ389" i="27"/>
  <c r="AJ390" i="27"/>
  <c r="AJ391" i="27"/>
  <c r="AJ392" i="27"/>
  <c r="AJ393" i="27"/>
  <c r="AJ394" i="27"/>
  <c r="AJ395" i="27"/>
  <c r="AJ396" i="27"/>
  <c r="AJ397" i="27"/>
  <c r="AJ398" i="27"/>
  <c r="AJ399" i="27"/>
  <c r="AJ400" i="27"/>
  <c r="AJ401" i="27"/>
  <c r="AJ402" i="27"/>
  <c r="AJ403" i="27"/>
  <c r="AJ404" i="27"/>
  <c r="AJ405" i="27"/>
  <c r="AJ406" i="27"/>
  <c r="AJ407" i="27"/>
  <c r="AJ408" i="27"/>
  <c r="AJ409" i="27"/>
  <c r="AJ410" i="27"/>
  <c r="AJ411" i="27"/>
  <c r="AJ412" i="27"/>
  <c r="AJ413" i="27"/>
  <c r="AJ414" i="27"/>
  <c r="AJ415" i="27"/>
  <c r="AJ416" i="27"/>
  <c r="AJ417" i="27"/>
  <c r="AJ418" i="27"/>
  <c r="AJ419" i="27"/>
  <c r="AJ420" i="27"/>
  <c r="AJ421" i="27"/>
  <c r="AJ422" i="27"/>
  <c r="AJ423" i="27"/>
  <c r="AJ424" i="27"/>
  <c r="AJ425" i="27"/>
  <c r="AJ426" i="27"/>
  <c r="AJ427" i="27"/>
  <c r="AJ428" i="27"/>
  <c r="AJ429" i="27"/>
  <c r="AJ430" i="27"/>
  <c r="AJ431" i="27"/>
  <c r="AJ432" i="27"/>
  <c r="AJ433" i="27"/>
  <c r="AJ434" i="27"/>
  <c r="AJ435" i="27"/>
  <c r="AJ436" i="27"/>
  <c r="AJ437" i="27"/>
  <c r="AJ438" i="27"/>
  <c r="AJ439" i="27"/>
  <c r="AJ440" i="27"/>
  <c r="AJ441" i="27"/>
  <c r="AJ442" i="27"/>
  <c r="AJ443" i="27"/>
  <c r="AJ444" i="27"/>
  <c r="AJ445" i="27"/>
  <c r="AJ446" i="27"/>
  <c r="AJ447" i="27"/>
  <c r="AJ448" i="27"/>
  <c r="AJ449" i="27"/>
  <c r="AJ450" i="27"/>
  <c r="AJ451" i="27"/>
  <c r="AJ452" i="27"/>
  <c r="AJ453" i="27"/>
  <c r="AJ454" i="27"/>
  <c r="AJ455" i="27"/>
  <c r="AJ456" i="27"/>
  <c r="AJ457" i="27"/>
  <c r="AJ458" i="27"/>
  <c r="AJ459" i="27"/>
  <c r="AJ460" i="27"/>
  <c r="AJ461" i="27"/>
  <c r="AJ462" i="27"/>
  <c r="AJ463" i="27"/>
  <c r="AJ464" i="27"/>
  <c r="AJ465" i="27"/>
  <c r="AJ466" i="27"/>
  <c r="AJ467" i="27"/>
  <c r="AJ468" i="27"/>
  <c r="AJ469" i="27"/>
  <c r="AJ470" i="27"/>
  <c r="AJ471" i="27"/>
  <c r="AJ472" i="27"/>
  <c r="AJ473" i="27"/>
  <c r="AJ474" i="27"/>
  <c r="AJ475" i="27"/>
  <c r="AJ476" i="27"/>
  <c r="AJ477" i="27"/>
  <c r="AJ478" i="27"/>
  <c r="AJ479" i="27"/>
  <c r="AJ480" i="27"/>
  <c r="AJ481" i="27"/>
  <c r="AJ482" i="27"/>
  <c r="AJ483" i="27"/>
  <c r="AJ484" i="27"/>
  <c r="AJ485" i="27"/>
  <c r="AJ486" i="27"/>
  <c r="AJ487" i="27"/>
  <c r="AJ488" i="27"/>
  <c r="AJ489" i="27"/>
  <c r="AJ490" i="27"/>
  <c r="AJ491" i="27"/>
  <c r="AJ492" i="27"/>
  <c r="AJ493" i="27"/>
  <c r="AJ494" i="27"/>
  <c r="AJ495" i="27"/>
  <c r="AJ496" i="27"/>
  <c r="AJ497" i="27"/>
  <c r="AJ498" i="27"/>
  <c r="AJ499" i="27"/>
  <c r="AJ500" i="27"/>
  <c r="AJ501" i="27"/>
  <c r="AJ502" i="27"/>
  <c r="AJ503" i="27"/>
  <c r="AJ504" i="27"/>
  <c r="AJ505" i="27"/>
  <c r="AJ506" i="27"/>
  <c r="AJ507" i="27"/>
  <c r="AJ508" i="27"/>
  <c r="AJ509" i="27"/>
  <c r="AJ510" i="27"/>
  <c r="AJ511" i="27"/>
  <c r="AJ512" i="27"/>
  <c r="AJ513" i="27"/>
  <c r="AJ514" i="27"/>
  <c r="AJ515" i="27"/>
  <c r="AJ516" i="27"/>
  <c r="AJ517" i="27"/>
  <c r="AJ518" i="27"/>
  <c r="AJ519" i="27"/>
  <c r="AJ520" i="27"/>
  <c r="AJ521" i="27"/>
  <c r="AJ522" i="27"/>
  <c r="AJ523" i="27"/>
  <c r="AJ524" i="27"/>
  <c r="AJ525" i="27"/>
  <c r="AJ526" i="27"/>
  <c r="AJ527" i="27"/>
  <c r="AJ528" i="27"/>
  <c r="AJ529" i="27"/>
  <c r="AJ530" i="27"/>
  <c r="AJ531" i="27"/>
  <c r="AJ532" i="27"/>
  <c r="AJ533" i="27"/>
  <c r="AJ534" i="27"/>
  <c r="AJ535" i="27"/>
  <c r="AJ536" i="27"/>
  <c r="AJ537" i="27"/>
  <c r="AJ538" i="27"/>
  <c r="AJ539" i="27"/>
  <c r="AJ540" i="27"/>
  <c r="AJ541" i="27"/>
  <c r="AJ542" i="27"/>
  <c r="AJ543" i="27"/>
  <c r="AJ544" i="27"/>
  <c r="AJ545" i="27"/>
  <c r="AJ546" i="27"/>
  <c r="AJ547" i="27"/>
  <c r="AJ548" i="27"/>
  <c r="AJ549" i="27"/>
  <c r="AJ550" i="27"/>
  <c r="AJ551" i="27"/>
  <c r="AJ552" i="27"/>
  <c r="AJ553" i="27"/>
  <c r="AJ554" i="27"/>
  <c r="AJ555" i="27"/>
  <c r="AJ556" i="27"/>
  <c r="AJ557" i="27"/>
  <c r="AJ558" i="27"/>
  <c r="AJ559" i="27"/>
  <c r="AJ560" i="27"/>
  <c r="AJ561" i="27"/>
  <c r="AJ562" i="27"/>
  <c r="AJ563" i="27"/>
  <c r="AJ564" i="27"/>
  <c r="AJ565" i="27"/>
  <c r="AJ566" i="27"/>
  <c r="AJ567" i="27"/>
  <c r="AJ568" i="27"/>
  <c r="AJ569" i="27"/>
  <c r="AJ570" i="27"/>
  <c r="AJ571" i="27"/>
  <c r="AJ572" i="27"/>
  <c r="AJ573" i="27"/>
  <c r="AJ574" i="27"/>
  <c r="AJ575" i="27"/>
  <c r="AJ576" i="27"/>
  <c r="AJ577" i="27"/>
  <c r="AJ578" i="27"/>
  <c r="AJ579" i="27"/>
  <c r="AJ580" i="27"/>
  <c r="AJ581" i="27"/>
  <c r="AJ582" i="27"/>
  <c r="AJ583" i="27"/>
  <c r="AJ584" i="27"/>
  <c r="AJ585" i="27"/>
  <c r="AJ586" i="27"/>
  <c r="AJ587" i="27"/>
  <c r="AJ588" i="27"/>
  <c r="AJ589" i="27"/>
  <c r="AJ590" i="27"/>
  <c r="AJ591" i="27"/>
  <c r="AJ592" i="27"/>
  <c r="AJ593" i="27"/>
  <c r="AJ594" i="27"/>
  <c r="AJ595" i="27"/>
  <c r="AJ596" i="27"/>
  <c r="AJ597" i="27"/>
  <c r="AJ598" i="27"/>
  <c r="AJ599" i="27"/>
  <c r="AJ600" i="27"/>
  <c r="AJ601" i="27"/>
  <c r="AJ602" i="27"/>
  <c r="AJ603" i="27"/>
  <c r="AJ604" i="27"/>
  <c r="AJ605" i="27"/>
  <c r="AJ606" i="27"/>
  <c r="AJ607" i="27"/>
  <c r="AJ608" i="27"/>
  <c r="AJ609" i="27"/>
  <c r="AJ610" i="27"/>
  <c r="AJ611" i="27"/>
  <c r="AJ612" i="27"/>
  <c r="AJ613" i="27"/>
  <c r="AJ614" i="27"/>
  <c r="AJ615" i="27"/>
  <c r="AJ616" i="27"/>
  <c r="AJ617" i="27"/>
  <c r="AJ618" i="27"/>
  <c r="AJ619" i="27"/>
  <c r="AJ620" i="27"/>
  <c r="AJ621" i="27"/>
  <c r="AJ622" i="27"/>
  <c r="AJ623" i="27"/>
  <c r="AJ624" i="27"/>
  <c r="AJ625" i="27"/>
  <c r="AJ626" i="27"/>
  <c r="AJ627" i="27"/>
  <c r="AJ628" i="27"/>
  <c r="AJ629" i="27"/>
  <c r="AJ630" i="27"/>
  <c r="AJ631" i="27"/>
  <c r="AJ632" i="27"/>
  <c r="AJ633" i="27"/>
  <c r="AJ634" i="27"/>
  <c r="AJ635" i="27"/>
  <c r="AJ636" i="27"/>
  <c r="AJ637" i="27"/>
  <c r="AJ638" i="27"/>
  <c r="AJ639" i="27"/>
  <c r="AJ640" i="27"/>
  <c r="AJ641" i="27"/>
  <c r="AJ642" i="27"/>
  <c r="AJ643" i="27"/>
  <c r="AJ644" i="27"/>
  <c r="AJ645" i="27"/>
  <c r="AJ646" i="27"/>
  <c r="AJ647" i="27"/>
  <c r="AJ648" i="27"/>
  <c r="AJ649" i="27"/>
  <c r="AJ650" i="27"/>
  <c r="AJ651" i="27"/>
  <c r="AJ652" i="27"/>
  <c r="AJ653" i="27"/>
  <c r="AJ654" i="27"/>
  <c r="AJ655" i="27"/>
  <c r="AJ656" i="27"/>
  <c r="AJ657" i="27"/>
  <c r="AJ658" i="27"/>
  <c r="AJ659" i="27"/>
  <c r="AJ660" i="27"/>
  <c r="AJ661" i="27"/>
  <c r="AJ662" i="27"/>
  <c r="AJ663" i="27"/>
  <c r="AJ664" i="27"/>
  <c r="AJ665" i="27"/>
  <c r="AJ666" i="27"/>
  <c r="AJ667" i="27"/>
  <c r="AJ668" i="27"/>
  <c r="AJ669" i="27"/>
  <c r="AJ670" i="27"/>
  <c r="AJ671" i="27"/>
  <c r="AJ672" i="27"/>
  <c r="AJ673" i="27"/>
  <c r="AJ674" i="27"/>
  <c r="AJ675" i="27"/>
  <c r="AJ676" i="27"/>
  <c r="AJ677" i="27"/>
  <c r="AJ678" i="27"/>
  <c r="AJ679" i="27"/>
  <c r="AJ680" i="27"/>
  <c r="AJ681" i="27"/>
  <c r="AJ682" i="27"/>
  <c r="AJ683" i="27"/>
  <c r="AJ684" i="27"/>
  <c r="AJ685" i="27"/>
  <c r="AJ686" i="27"/>
  <c r="AJ687" i="27"/>
  <c r="AJ688" i="27"/>
  <c r="AJ689" i="27"/>
  <c r="AJ690" i="27"/>
  <c r="AJ691" i="27"/>
  <c r="AJ692" i="27"/>
  <c r="AJ693" i="27"/>
  <c r="AJ694" i="27"/>
  <c r="AJ695" i="27"/>
  <c r="AJ696" i="27"/>
  <c r="AJ697" i="27"/>
  <c r="AJ698" i="27"/>
  <c r="AJ699" i="27"/>
  <c r="AJ700" i="27"/>
  <c r="AJ701" i="27"/>
  <c r="AJ702" i="27"/>
  <c r="AJ703" i="27"/>
  <c r="AJ704" i="27"/>
  <c r="AJ705" i="27"/>
  <c r="AJ706" i="27"/>
  <c r="AJ707" i="27"/>
  <c r="AJ708" i="27"/>
  <c r="AJ709" i="27"/>
  <c r="AJ710" i="27"/>
  <c r="AJ711" i="27"/>
  <c r="J61" i="33" l="1"/>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J11" i="33"/>
  <c r="U711" i="27"/>
  <c r="U710" i="27"/>
  <c r="U709" i="27"/>
  <c r="U708" i="27"/>
  <c r="U707" i="27"/>
  <c r="U706" i="27"/>
  <c r="U705" i="27"/>
  <c r="U704" i="27"/>
  <c r="U703" i="27"/>
  <c r="U702" i="27"/>
  <c r="U701" i="27"/>
  <c r="U700" i="27"/>
  <c r="U699" i="27"/>
  <c r="U698" i="27"/>
  <c r="U697" i="27"/>
  <c r="U696" i="27"/>
  <c r="U695" i="27"/>
  <c r="U694" i="27"/>
  <c r="U693" i="27"/>
  <c r="U692" i="27"/>
  <c r="U691" i="27"/>
  <c r="U690" i="27"/>
  <c r="U689" i="27"/>
  <c r="U688" i="27"/>
  <c r="U687" i="27"/>
  <c r="U686" i="27"/>
  <c r="U685" i="27"/>
  <c r="U684" i="27"/>
  <c r="U683" i="27"/>
  <c r="U682" i="27"/>
  <c r="U681" i="27"/>
  <c r="U680" i="27"/>
  <c r="U679" i="27"/>
  <c r="U678" i="27"/>
  <c r="U677" i="27"/>
  <c r="U676" i="27"/>
  <c r="U675" i="27"/>
  <c r="U674" i="27"/>
  <c r="U673" i="27"/>
  <c r="U672" i="27"/>
  <c r="U671" i="27"/>
  <c r="U670" i="27"/>
  <c r="U669" i="27"/>
  <c r="U668" i="27"/>
  <c r="U667" i="27"/>
  <c r="U666" i="27"/>
  <c r="U665" i="27"/>
  <c r="U664" i="27"/>
  <c r="U663" i="27"/>
  <c r="U662" i="27"/>
  <c r="U661" i="27"/>
  <c r="U660" i="27"/>
  <c r="U659" i="27"/>
  <c r="U658" i="27"/>
  <c r="U657" i="27"/>
  <c r="U656" i="27"/>
  <c r="U655" i="27"/>
  <c r="U654" i="27"/>
  <c r="U653" i="27"/>
  <c r="U652" i="27"/>
  <c r="U651" i="27"/>
  <c r="U650" i="27"/>
  <c r="U649" i="27"/>
  <c r="U648" i="27"/>
  <c r="U647" i="27"/>
  <c r="U646" i="27"/>
  <c r="U645" i="27"/>
  <c r="U644" i="27"/>
  <c r="U643" i="27"/>
  <c r="U642" i="27"/>
  <c r="U641" i="27"/>
  <c r="U640" i="27"/>
  <c r="U639" i="27"/>
  <c r="U638" i="27"/>
  <c r="U637" i="27"/>
  <c r="U636" i="27"/>
  <c r="U635" i="27"/>
  <c r="U634" i="27"/>
  <c r="U633" i="27"/>
  <c r="U632" i="27"/>
  <c r="U631" i="27"/>
  <c r="U630" i="27"/>
  <c r="U629" i="27"/>
  <c r="U628" i="27"/>
  <c r="U627" i="27"/>
  <c r="U626" i="27"/>
  <c r="U625" i="27"/>
  <c r="U624" i="27"/>
  <c r="U623" i="27"/>
  <c r="U622" i="27"/>
  <c r="U621" i="27"/>
  <c r="U620" i="27"/>
  <c r="U619" i="27"/>
  <c r="U618" i="27"/>
  <c r="U617" i="27"/>
  <c r="U616" i="27"/>
  <c r="U615" i="27"/>
  <c r="U614" i="27"/>
  <c r="U613" i="27"/>
  <c r="U612" i="27"/>
  <c r="U611" i="27"/>
  <c r="U610" i="27"/>
  <c r="U609" i="27"/>
  <c r="U608" i="27"/>
  <c r="U607" i="27"/>
  <c r="U606" i="27"/>
  <c r="U605" i="27"/>
  <c r="U604" i="27"/>
  <c r="U603" i="27"/>
  <c r="U602" i="27"/>
  <c r="U601" i="27"/>
  <c r="U600" i="27"/>
  <c r="U599" i="27"/>
  <c r="U598" i="27"/>
  <c r="U597" i="27"/>
  <c r="U596" i="27"/>
  <c r="U595" i="27"/>
  <c r="U594" i="27"/>
  <c r="U593" i="27"/>
  <c r="U592" i="27"/>
  <c r="U591" i="27"/>
  <c r="U590" i="27"/>
  <c r="U589" i="27"/>
  <c r="U588" i="27"/>
  <c r="U587" i="27"/>
  <c r="U586" i="27"/>
  <c r="U585" i="27"/>
  <c r="U584" i="27"/>
  <c r="U583" i="27"/>
  <c r="U582" i="27"/>
  <c r="U581" i="27"/>
  <c r="U580" i="27"/>
  <c r="U579" i="27"/>
  <c r="U578" i="27"/>
  <c r="U577" i="27"/>
  <c r="U576" i="27"/>
  <c r="U575" i="27"/>
  <c r="U574" i="27"/>
  <c r="U573" i="27"/>
  <c r="U572" i="27"/>
  <c r="U571" i="27"/>
  <c r="U570" i="27"/>
  <c r="U569" i="27"/>
  <c r="U568" i="27"/>
  <c r="U567" i="27"/>
  <c r="U566" i="27"/>
  <c r="U565" i="27"/>
  <c r="U564" i="27"/>
  <c r="U563" i="27"/>
  <c r="U562" i="27"/>
  <c r="U561" i="27"/>
  <c r="U560" i="27"/>
  <c r="U559" i="27"/>
  <c r="U558" i="27"/>
  <c r="U557" i="27"/>
  <c r="U556" i="27"/>
  <c r="U555" i="27"/>
  <c r="U554" i="27"/>
  <c r="U553" i="27"/>
  <c r="U552" i="27"/>
  <c r="U551" i="27"/>
  <c r="U550" i="27"/>
  <c r="U549" i="27"/>
  <c r="U548" i="27"/>
  <c r="U547" i="27"/>
  <c r="U546" i="27"/>
  <c r="U545" i="27"/>
  <c r="U544" i="27"/>
  <c r="U543" i="27"/>
  <c r="U542" i="27"/>
  <c r="U541" i="27"/>
  <c r="U540" i="27"/>
  <c r="U539" i="27"/>
  <c r="U538" i="27"/>
  <c r="U537" i="27"/>
  <c r="U536" i="27"/>
  <c r="U535" i="27"/>
  <c r="U534" i="27"/>
  <c r="U533" i="27"/>
  <c r="U532" i="27"/>
  <c r="U531" i="27"/>
  <c r="U530" i="27"/>
  <c r="U529" i="27"/>
  <c r="U528" i="27"/>
  <c r="U527" i="27"/>
  <c r="U526" i="27"/>
  <c r="U525" i="27"/>
  <c r="U524" i="27"/>
  <c r="U523" i="27"/>
  <c r="U522" i="27"/>
  <c r="U521" i="27"/>
  <c r="U520" i="27"/>
  <c r="U519" i="27"/>
  <c r="U518" i="27"/>
  <c r="U517" i="27"/>
  <c r="U516" i="27"/>
  <c r="U515" i="27"/>
  <c r="U514" i="27"/>
  <c r="U513" i="27"/>
  <c r="U512" i="27"/>
  <c r="U511" i="27"/>
  <c r="U510" i="27"/>
  <c r="U509" i="27"/>
  <c r="U508" i="27"/>
  <c r="U507" i="27"/>
  <c r="U506" i="27"/>
  <c r="U505" i="27"/>
  <c r="U504" i="27"/>
  <c r="U503" i="27"/>
  <c r="U502" i="27"/>
  <c r="U501" i="27"/>
  <c r="U500" i="27"/>
  <c r="U499" i="27"/>
  <c r="U498" i="27"/>
  <c r="U497" i="27"/>
  <c r="U496" i="27"/>
  <c r="U495" i="27"/>
  <c r="U494" i="27"/>
  <c r="U493" i="27"/>
  <c r="U492" i="27"/>
  <c r="U491" i="27"/>
  <c r="U490" i="27"/>
  <c r="U489" i="27"/>
  <c r="U488" i="27"/>
  <c r="U487" i="27"/>
  <c r="U486" i="27"/>
  <c r="U485" i="27"/>
  <c r="U484" i="27"/>
  <c r="U483" i="27"/>
  <c r="U482" i="27"/>
  <c r="U481" i="27"/>
  <c r="U480" i="27"/>
  <c r="U479" i="27"/>
  <c r="U478" i="27"/>
  <c r="U477" i="27"/>
  <c r="U476" i="27"/>
  <c r="U475" i="27"/>
  <c r="U474" i="27"/>
  <c r="U473" i="27"/>
  <c r="U472" i="27"/>
  <c r="U471" i="27"/>
  <c r="U470" i="27"/>
  <c r="U469" i="27"/>
  <c r="U468" i="27"/>
  <c r="U467" i="27"/>
  <c r="U466" i="27"/>
  <c r="U465" i="27"/>
  <c r="U464" i="27"/>
  <c r="U463" i="27"/>
  <c r="U462" i="27"/>
  <c r="U461" i="27"/>
  <c r="U460" i="27"/>
  <c r="U459" i="27"/>
  <c r="U458" i="27"/>
  <c r="U457" i="27"/>
  <c r="U456" i="27"/>
  <c r="U455" i="27"/>
  <c r="U454" i="27"/>
  <c r="U453" i="27"/>
  <c r="U452" i="27"/>
  <c r="U451" i="27"/>
  <c r="U450" i="27"/>
  <c r="U449" i="27"/>
  <c r="U448" i="27"/>
  <c r="U447" i="27"/>
  <c r="U446" i="27"/>
  <c r="U445" i="27"/>
  <c r="U444" i="27"/>
  <c r="U443" i="27"/>
  <c r="U442" i="27"/>
  <c r="U441" i="27"/>
  <c r="U440" i="27"/>
  <c r="U439" i="27"/>
  <c r="U438" i="27"/>
  <c r="U437" i="27"/>
  <c r="U436" i="27"/>
  <c r="U435" i="27"/>
  <c r="U434" i="27"/>
  <c r="U433" i="27"/>
  <c r="U432" i="27"/>
  <c r="U431" i="27"/>
  <c r="U430" i="27"/>
  <c r="U429" i="27"/>
  <c r="U428" i="27"/>
  <c r="U427" i="27"/>
  <c r="U426" i="27"/>
  <c r="U425" i="27"/>
  <c r="U424" i="27"/>
  <c r="U423" i="27"/>
  <c r="U422" i="27"/>
  <c r="U421" i="27"/>
  <c r="U420" i="27"/>
  <c r="U419" i="27"/>
  <c r="U418" i="27"/>
  <c r="U417" i="27"/>
  <c r="U416" i="27"/>
  <c r="U415" i="27"/>
  <c r="U414" i="27"/>
  <c r="U413" i="27"/>
  <c r="U412" i="27"/>
  <c r="U411" i="27"/>
  <c r="U410" i="27"/>
  <c r="U409" i="27"/>
  <c r="U408" i="27"/>
  <c r="U407" i="27"/>
  <c r="U406" i="27"/>
  <c r="U405" i="27"/>
  <c r="U404" i="27"/>
  <c r="U403" i="27"/>
  <c r="U402" i="27"/>
  <c r="U401" i="27"/>
  <c r="U400" i="27"/>
  <c r="U399" i="27"/>
  <c r="U398" i="27"/>
  <c r="U397" i="27"/>
  <c r="U396" i="27"/>
  <c r="U395" i="27"/>
  <c r="U394" i="27"/>
  <c r="U393" i="27"/>
  <c r="U392" i="27"/>
  <c r="U391" i="27"/>
  <c r="U390" i="27"/>
  <c r="U389" i="27"/>
  <c r="U388" i="27"/>
  <c r="U387" i="27"/>
  <c r="U386" i="27"/>
  <c r="U385" i="27"/>
  <c r="U384" i="27"/>
  <c r="U383" i="27"/>
  <c r="U382" i="27"/>
  <c r="U381" i="27"/>
  <c r="U380" i="27"/>
  <c r="U379" i="27"/>
  <c r="U378" i="27"/>
  <c r="U377" i="27"/>
  <c r="U376" i="27"/>
  <c r="U375" i="27"/>
  <c r="U374" i="27"/>
  <c r="U373" i="27"/>
  <c r="U372" i="27"/>
  <c r="U371" i="27"/>
  <c r="U370" i="27"/>
  <c r="U369" i="27"/>
  <c r="U368" i="27"/>
  <c r="U367" i="27"/>
  <c r="U366" i="27"/>
  <c r="U365" i="27"/>
  <c r="U364" i="27"/>
  <c r="U363" i="27"/>
  <c r="U362" i="27"/>
  <c r="U361" i="27"/>
  <c r="U360" i="27"/>
  <c r="U359" i="27"/>
  <c r="U358" i="27"/>
  <c r="U357" i="27"/>
  <c r="U356" i="27"/>
  <c r="U355" i="27"/>
  <c r="U354" i="27"/>
  <c r="U353" i="27"/>
  <c r="U352" i="27"/>
  <c r="U351" i="27"/>
  <c r="U350" i="27"/>
  <c r="U349" i="27"/>
  <c r="U348" i="27"/>
  <c r="U347" i="27"/>
  <c r="U346" i="27"/>
  <c r="U345" i="27"/>
  <c r="U344" i="27"/>
  <c r="U343" i="27"/>
  <c r="U342" i="27"/>
  <c r="U341" i="27"/>
  <c r="U340" i="27"/>
  <c r="U339" i="27"/>
  <c r="U338" i="27"/>
  <c r="U337" i="27"/>
  <c r="U336" i="27"/>
  <c r="U335" i="27"/>
  <c r="U334" i="27"/>
  <c r="U333" i="27"/>
  <c r="U332" i="27"/>
  <c r="U331" i="27"/>
  <c r="U330" i="27"/>
  <c r="U329" i="27"/>
  <c r="U328" i="27"/>
  <c r="U327" i="27"/>
  <c r="U326" i="27"/>
  <c r="U325" i="27"/>
  <c r="U324" i="27"/>
  <c r="U323" i="27"/>
  <c r="U322" i="27"/>
  <c r="U321" i="27"/>
  <c r="U320" i="27"/>
  <c r="U319" i="27"/>
  <c r="U318" i="27"/>
  <c r="U317" i="27"/>
  <c r="U316" i="27"/>
  <c r="U315" i="27"/>
  <c r="U314" i="27"/>
  <c r="U313" i="27"/>
  <c r="U312" i="27"/>
  <c r="U311" i="27"/>
  <c r="U310" i="27"/>
  <c r="U309" i="27"/>
  <c r="U308" i="27"/>
  <c r="U307" i="27"/>
  <c r="U306" i="27"/>
  <c r="U305" i="27"/>
  <c r="U304" i="27"/>
  <c r="U303" i="27"/>
  <c r="U302" i="27"/>
  <c r="U301" i="27"/>
  <c r="U300" i="27"/>
  <c r="U299" i="27"/>
  <c r="U298" i="27"/>
  <c r="U297" i="27"/>
  <c r="U296" i="27"/>
  <c r="U295" i="27"/>
  <c r="U294" i="27"/>
  <c r="U293" i="27"/>
  <c r="U292" i="27"/>
  <c r="U291" i="27"/>
  <c r="U290" i="27"/>
  <c r="U289" i="27"/>
  <c r="U288" i="27"/>
  <c r="U287" i="27"/>
  <c r="U286" i="27"/>
  <c r="U285" i="27"/>
  <c r="U284" i="27"/>
  <c r="U283" i="27"/>
  <c r="U282" i="27"/>
  <c r="U281" i="27"/>
  <c r="U280" i="27"/>
  <c r="U279" i="27"/>
  <c r="U278" i="27"/>
  <c r="U277" i="27"/>
  <c r="U276" i="27"/>
  <c r="U275" i="27"/>
  <c r="U274" i="27"/>
  <c r="U273" i="27"/>
  <c r="U272" i="27"/>
  <c r="U271" i="27"/>
  <c r="U270" i="27"/>
  <c r="U269" i="27"/>
  <c r="U268" i="27"/>
  <c r="U267" i="27"/>
  <c r="U266" i="27"/>
  <c r="U265" i="27"/>
  <c r="U264" i="27"/>
  <c r="U263" i="27"/>
  <c r="U262" i="27"/>
  <c r="U261" i="27"/>
  <c r="U260" i="27"/>
  <c r="U259" i="27"/>
  <c r="U258" i="27"/>
  <c r="U257" i="27"/>
  <c r="U256" i="27"/>
  <c r="U255" i="27"/>
  <c r="U254" i="27"/>
  <c r="U253" i="27"/>
  <c r="U252" i="27"/>
  <c r="U251" i="27"/>
  <c r="U250" i="27"/>
  <c r="U249" i="27"/>
  <c r="U248" i="27"/>
  <c r="U247" i="27"/>
  <c r="U246" i="27"/>
  <c r="U245" i="27"/>
  <c r="U244" i="27"/>
  <c r="U243" i="27"/>
  <c r="U242" i="27"/>
  <c r="U241" i="27"/>
  <c r="U240" i="27"/>
  <c r="U239" i="27"/>
  <c r="U238" i="27"/>
  <c r="U237" i="27"/>
  <c r="U236" i="27"/>
  <c r="U235" i="27"/>
  <c r="U234" i="27"/>
  <c r="U233" i="27"/>
  <c r="U232" i="27"/>
  <c r="U231" i="27"/>
  <c r="U230" i="27"/>
  <c r="U229" i="27"/>
  <c r="U228" i="27"/>
  <c r="U227" i="27"/>
  <c r="U226" i="27"/>
  <c r="U225" i="27"/>
  <c r="U224" i="27"/>
  <c r="U223" i="27"/>
  <c r="U222" i="27"/>
  <c r="U221" i="27"/>
  <c r="U220" i="27"/>
  <c r="U219" i="27"/>
  <c r="U218" i="27"/>
  <c r="U217" i="27"/>
  <c r="U216" i="27"/>
  <c r="U215" i="27"/>
  <c r="U214" i="27"/>
  <c r="U213" i="27"/>
  <c r="U212" i="27"/>
  <c r="U211" i="27"/>
  <c r="U210" i="27"/>
  <c r="U209" i="27"/>
  <c r="U208" i="27"/>
  <c r="U207" i="27"/>
  <c r="U206" i="27"/>
  <c r="U205" i="27"/>
  <c r="U204" i="27"/>
  <c r="U203" i="27"/>
  <c r="U202" i="27"/>
  <c r="U201" i="27"/>
  <c r="U200" i="27"/>
  <c r="U199" i="27"/>
  <c r="U198" i="27"/>
  <c r="U197" i="27"/>
  <c r="U196" i="27"/>
  <c r="U195" i="27"/>
  <c r="U194" i="27"/>
  <c r="U193" i="27"/>
  <c r="U192" i="27"/>
  <c r="U191" i="27"/>
  <c r="U190" i="27"/>
  <c r="U189" i="27"/>
  <c r="U188" i="27"/>
  <c r="U187" i="27"/>
  <c r="U186" i="27"/>
  <c r="U185" i="27"/>
  <c r="U184" i="27"/>
  <c r="U183" i="27"/>
  <c r="U182" i="27"/>
  <c r="U181" i="27"/>
  <c r="U180" i="27"/>
  <c r="U179" i="27"/>
  <c r="U178" i="27"/>
  <c r="U177" i="27"/>
  <c r="U176" i="27"/>
  <c r="U175" i="27"/>
  <c r="U174" i="27"/>
  <c r="U173" i="27"/>
  <c r="U172" i="27"/>
  <c r="U171" i="27"/>
  <c r="U170" i="27"/>
  <c r="U169" i="27"/>
  <c r="U168" i="27"/>
  <c r="U167" i="27"/>
  <c r="U166" i="27"/>
  <c r="U165" i="27"/>
  <c r="U164" i="27"/>
  <c r="U163" i="27"/>
  <c r="U162" i="27"/>
  <c r="U161" i="27"/>
  <c r="U160" i="27"/>
  <c r="U159" i="27"/>
  <c r="U158" i="27"/>
  <c r="U157" i="27"/>
  <c r="U156" i="27"/>
  <c r="U155" i="27"/>
  <c r="U154" i="27"/>
  <c r="U153" i="27"/>
  <c r="U152" i="27"/>
  <c r="U151" i="27"/>
  <c r="U150" i="27"/>
  <c r="U149" i="27"/>
  <c r="U148" i="27"/>
  <c r="U147" i="27"/>
  <c r="U146" i="27"/>
  <c r="U145" i="27"/>
  <c r="U144" i="27"/>
  <c r="U143" i="27"/>
  <c r="U142" i="27"/>
  <c r="U141" i="27"/>
  <c r="U140" i="27"/>
  <c r="U139" i="27"/>
  <c r="U138" i="27"/>
  <c r="U137" i="27"/>
  <c r="U136" i="27"/>
  <c r="U135" i="27"/>
  <c r="U134" i="27"/>
  <c r="U133" i="27"/>
  <c r="U132" i="27"/>
  <c r="U131" i="27"/>
  <c r="U130" i="27"/>
  <c r="U129" i="27"/>
  <c r="U128" i="27"/>
  <c r="U127" i="27"/>
  <c r="U126" i="27"/>
  <c r="U125" i="27"/>
  <c r="U124" i="27"/>
  <c r="U123" i="27"/>
  <c r="U122" i="27"/>
  <c r="U121" i="27"/>
  <c r="U120" i="27"/>
  <c r="U119" i="27"/>
  <c r="U118" i="27"/>
  <c r="U117" i="27"/>
  <c r="U116" i="27"/>
  <c r="U115" i="27"/>
  <c r="U114" i="27"/>
  <c r="U113" i="27"/>
  <c r="U112" i="27"/>
  <c r="U111" i="27"/>
  <c r="U110" i="27"/>
  <c r="U109" i="27"/>
  <c r="U108" i="27"/>
  <c r="U107" i="27"/>
  <c r="U106" i="27"/>
  <c r="U105" i="27"/>
  <c r="U104" i="27"/>
  <c r="U103" i="27"/>
  <c r="U102" i="27"/>
  <c r="U101" i="27"/>
  <c r="U100" i="27"/>
  <c r="U99" i="27"/>
  <c r="U98" i="27"/>
  <c r="U97" i="27"/>
  <c r="U96" i="27"/>
  <c r="U95" i="27"/>
  <c r="U94" i="27"/>
  <c r="U93" i="27"/>
  <c r="U92" i="27"/>
  <c r="U91" i="27"/>
  <c r="U90" i="27"/>
  <c r="U89" i="27"/>
  <c r="U88" i="27"/>
  <c r="U87" i="27"/>
  <c r="U86" i="27"/>
  <c r="U85" i="27"/>
  <c r="U84" i="27"/>
  <c r="U83" i="27"/>
  <c r="U82" i="27"/>
  <c r="U81" i="27"/>
  <c r="U80" i="27"/>
  <c r="U79" i="27"/>
  <c r="U78" i="27"/>
  <c r="U77" i="27"/>
  <c r="U76" i="27"/>
  <c r="U75" i="27"/>
  <c r="U74" i="27"/>
  <c r="U73" i="27"/>
  <c r="U72" i="27"/>
  <c r="U71" i="27"/>
  <c r="U70" i="27"/>
  <c r="U69" i="27"/>
  <c r="U68" i="27"/>
  <c r="U67" i="27"/>
  <c r="U66" i="27"/>
  <c r="U65" i="27"/>
  <c r="U64" i="27"/>
  <c r="U63" i="27"/>
  <c r="U62" i="27"/>
  <c r="U61" i="27"/>
  <c r="U60" i="27"/>
  <c r="U59" i="27"/>
  <c r="U58" i="27"/>
  <c r="U57" i="27"/>
  <c r="U56" i="27"/>
  <c r="U55" i="27"/>
  <c r="U54" i="27"/>
  <c r="U53" i="27"/>
  <c r="U52" i="27"/>
  <c r="U51" i="27"/>
  <c r="U50" i="27"/>
  <c r="U49" i="27"/>
  <c r="U48" i="27"/>
  <c r="U47" i="27"/>
  <c r="U46" i="27"/>
  <c r="U45" i="27"/>
  <c r="U44" i="27"/>
  <c r="U43" i="27"/>
  <c r="U42" i="27"/>
  <c r="U41" i="27"/>
  <c r="U40" i="27"/>
  <c r="U39" i="27"/>
  <c r="U38" i="27"/>
  <c r="U37" i="27"/>
  <c r="U36" i="27"/>
  <c r="U35" i="27"/>
  <c r="U34" i="27"/>
  <c r="U33" i="27"/>
  <c r="U32" i="27"/>
  <c r="U31" i="27"/>
  <c r="U30" i="27"/>
  <c r="U29" i="27"/>
  <c r="U28" i="27"/>
  <c r="U27" i="27"/>
  <c r="U26" i="27"/>
  <c r="U25" i="27"/>
  <c r="U24" i="27"/>
  <c r="U23" i="27"/>
  <c r="U22" i="27"/>
  <c r="U21" i="27"/>
  <c r="U20" i="27"/>
  <c r="U19" i="27"/>
  <c r="U18" i="27"/>
  <c r="U17" i="27"/>
  <c r="U16" i="27"/>
  <c r="J711" i="27"/>
  <c r="J710" i="27"/>
  <c r="J709" i="27"/>
  <c r="J708" i="27"/>
  <c r="J707" i="27"/>
  <c r="J706" i="27"/>
  <c r="J705" i="27"/>
  <c r="J704" i="27"/>
  <c r="J703" i="27"/>
  <c r="J702" i="27"/>
  <c r="J701" i="27"/>
  <c r="J700" i="27"/>
  <c r="J699" i="27"/>
  <c r="J698" i="27"/>
  <c r="J697" i="27"/>
  <c r="J696" i="27"/>
  <c r="J695" i="27"/>
  <c r="J694" i="27"/>
  <c r="J693" i="27"/>
  <c r="J692" i="27"/>
  <c r="J691" i="27"/>
  <c r="J690" i="27"/>
  <c r="J689" i="27"/>
  <c r="J688" i="27"/>
  <c r="J687" i="27"/>
  <c r="J686" i="27"/>
  <c r="J685" i="27"/>
  <c r="J684" i="27"/>
  <c r="J683" i="27"/>
  <c r="J682" i="27"/>
  <c r="J681" i="27"/>
  <c r="J680" i="27"/>
  <c r="J679" i="27"/>
  <c r="J678" i="27"/>
  <c r="J677" i="27"/>
  <c r="J676" i="27"/>
  <c r="J675" i="27"/>
  <c r="J674" i="27"/>
  <c r="J673" i="27"/>
  <c r="J672" i="27"/>
  <c r="J671" i="27"/>
  <c r="J670" i="27"/>
  <c r="J669" i="27"/>
  <c r="J668" i="27"/>
  <c r="J667" i="27"/>
  <c r="J666" i="27"/>
  <c r="J665" i="27"/>
  <c r="J664" i="27"/>
  <c r="J663" i="27"/>
  <c r="J662" i="27"/>
  <c r="J661" i="27"/>
  <c r="J660" i="27"/>
  <c r="J659" i="27"/>
  <c r="J658" i="27"/>
  <c r="J657" i="27"/>
  <c r="J656" i="27"/>
  <c r="J655" i="27"/>
  <c r="J654" i="27"/>
  <c r="J653" i="27"/>
  <c r="J652" i="27"/>
  <c r="J651" i="27"/>
  <c r="J650" i="27"/>
  <c r="J649" i="27"/>
  <c r="J648" i="27"/>
  <c r="J647" i="27"/>
  <c r="J646" i="27"/>
  <c r="J645" i="27"/>
  <c r="J644" i="27"/>
  <c r="J643" i="27"/>
  <c r="J642" i="27"/>
  <c r="J641" i="27"/>
  <c r="J640" i="27"/>
  <c r="J639" i="27"/>
  <c r="J638" i="27"/>
  <c r="J637" i="27"/>
  <c r="J636" i="27"/>
  <c r="J635" i="27"/>
  <c r="J634" i="27"/>
  <c r="J633" i="27"/>
  <c r="J632" i="27"/>
  <c r="J631" i="27"/>
  <c r="J630" i="27"/>
  <c r="J629" i="27"/>
  <c r="J628" i="27"/>
  <c r="J627" i="27"/>
  <c r="J626" i="27"/>
  <c r="J625" i="27"/>
  <c r="J624" i="27"/>
  <c r="J623" i="27"/>
  <c r="J622" i="27"/>
  <c r="J621" i="27"/>
  <c r="J620" i="27"/>
  <c r="J619" i="27"/>
  <c r="J618" i="27"/>
  <c r="J617" i="27"/>
  <c r="J616" i="27"/>
  <c r="J615" i="27"/>
  <c r="J614" i="27"/>
  <c r="J613" i="27"/>
  <c r="J612" i="27"/>
  <c r="J611" i="27"/>
  <c r="J610" i="27"/>
  <c r="J609" i="27"/>
  <c r="J608" i="27"/>
  <c r="J607" i="27"/>
  <c r="J606" i="27"/>
  <c r="J605" i="27"/>
  <c r="J604" i="27"/>
  <c r="J603" i="27"/>
  <c r="J602" i="27"/>
  <c r="J601" i="27"/>
  <c r="J600" i="27"/>
  <c r="J599" i="27"/>
  <c r="J598" i="27"/>
  <c r="J597" i="27"/>
  <c r="J596" i="27"/>
  <c r="J595" i="27"/>
  <c r="J594" i="27"/>
  <c r="J593" i="27"/>
  <c r="J592" i="27"/>
  <c r="J591" i="27"/>
  <c r="J590" i="27"/>
  <c r="J589" i="27"/>
  <c r="J588" i="27"/>
  <c r="J587" i="27"/>
  <c r="J586" i="27"/>
  <c r="J585" i="27"/>
  <c r="J584" i="27"/>
  <c r="J583" i="27"/>
  <c r="J582" i="27"/>
  <c r="J581" i="27"/>
  <c r="J580" i="27"/>
  <c r="J579" i="27"/>
  <c r="J578" i="27"/>
  <c r="J577" i="27"/>
  <c r="J576" i="27"/>
  <c r="J575" i="27"/>
  <c r="J574" i="27"/>
  <c r="J573" i="27"/>
  <c r="J572" i="27"/>
  <c r="J571" i="27"/>
  <c r="J570" i="27"/>
  <c r="J569" i="27"/>
  <c r="J568" i="27"/>
  <c r="J567" i="27"/>
  <c r="J566" i="27"/>
  <c r="J565" i="27"/>
  <c r="J564" i="27"/>
  <c r="J563" i="27"/>
  <c r="J562" i="27"/>
  <c r="J561" i="27"/>
  <c r="J560" i="27"/>
  <c r="J559" i="27"/>
  <c r="J558" i="27"/>
  <c r="J557" i="27"/>
  <c r="J556" i="27"/>
  <c r="J555" i="27"/>
  <c r="J554" i="27"/>
  <c r="J553" i="27"/>
  <c r="J552" i="27"/>
  <c r="J551" i="27"/>
  <c r="J550" i="27"/>
  <c r="J549" i="27"/>
  <c r="J548" i="27"/>
  <c r="J547" i="27"/>
  <c r="J546" i="27"/>
  <c r="J545" i="27"/>
  <c r="J544" i="27"/>
  <c r="J543" i="27"/>
  <c r="J542" i="27"/>
  <c r="J541" i="27"/>
  <c r="J540" i="27"/>
  <c r="J539" i="27"/>
  <c r="J538" i="27"/>
  <c r="J537" i="27"/>
  <c r="J536" i="27"/>
  <c r="J535" i="27"/>
  <c r="J534" i="27"/>
  <c r="J533" i="27"/>
  <c r="J532" i="27"/>
  <c r="J531" i="27"/>
  <c r="J530" i="27"/>
  <c r="J529" i="27"/>
  <c r="J528" i="27"/>
  <c r="J527" i="27"/>
  <c r="J526" i="27"/>
  <c r="J525" i="27"/>
  <c r="J524" i="27"/>
  <c r="J523" i="27"/>
  <c r="J522" i="27"/>
  <c r="J521" i="27"/>
  <c r="J520" i="27"/>
  <c r="J519" i="27"/>
  <c r="J518" i="27"/>
  <c r="J517" i="27"/>
  <c r="J516" i="27"/>
  <c r="J515" i="27"/>
  <c r="J514" i="27"/>
  <c r="J513" i="27"/>
  <c r="J512" i="27"/>
  <c r="J511" i="27"/>
  <c r="J510" i="27"/>
  <c r="J509" i="27"/>
  <c r="J508" i="27"/>
  <c r="J507" i="27"/>
  <c r="J506" i="27"/>
  <c r="J505" i="27"/>
  <c r="J504" i="27"/>
  <c r="J503" i="27"/>
  <c r="J502" i="27"/>
  <c r="J501" i="27"/>
  <c r="J500" i="27"/>
  <c r="J499" i="27"/>
  <c r="J498" i="27"/>
  <c r="J497" i="27"/>
  <c r="J496" i="27"/>
  <c r="J495" i="27"/>
  <c r="J494" i="27"/>
  <c r="J493" i="27"/>
  <c r="J492" i="27"/>
  <c r="J491" i="27"/>
  <c r="J490" i="27"/>
  <c r="J489" i="27"/>
  <c r="J488" i="27"/>
  <c r="J487" i="27"/>
  <c r="J486" i="27"/>
  <c r="J485" i="27"/>
  <c r="J484" i="27"/>
  <c r="J483" i="27"/>
  <c r="J482" i="27"/>
  <c r="J481" i="27"/>
  <c r="J480" i="27"/>
  <c r="J479" i="27"/>
  <c r="J478" i="27"/>
  <c r="J477" i="27"/>
  <c r="J476" i="27"/>
  <c r="J475" i="27"/>
  <c r="J474" i="27"/>
  <c r="J473" i="27"/>
  <c r="J472" i="27"/>
  <c r="J471" i="27"/>
  <c r="J470" i="27"/>
  <c r="J469" i="27"/>
  <c r="J468" i="27"/>
  <c r="J467" i="27"/>
  <c r="J466" i="27"/>
  <c r="J465" i="27"/>
  <c r="J464" i="27"/>
  <c r="J463" i="27"/>
  <c r="J462" i="27"/>
  <c r="J461" i="27"/>
  <c r="J460" i="27"/>
  <c r="J459" i="27"/>
  <c r="J458" i="27"/>
  <c r="J457" i="27"/>
  <c r="J456" i="27"/>
  <c r="J455" i="27"/>
  <c r="J454" i="27"/>
  <c r="J453" i="27"/>
  <c r="J452" i="27"/>
  <c r="J451" i="27"/>
  <c r="J450" i="27"/>
  <c r="J449" i="27"/>
  <c r="J448" i="27"/>
  <c r="J447" i="27"/>
  <c r="J446" i="27"/>
  <c r="J445" i="27"/>
  <c r="J444" i="27"/>
  <c r="J443" i="27"/>
  <c r="J442" i="27"/>
  <c r="J441" i="27"/>
  <c r="J440" i="27"/>
  <c r="J439" i="27"/>
  <c r="J438" i="27"/>
  <c r="J437" i="27"/>
  <c r="J436" i="27"/>
  <c r="J435" i="27"/>
  <c r="J434" i="27"/>
  <c r="J433" i="27"/>
  <c r="J432" i="27"/>
  <c r="J431" i="27"/>
  <c r="J430" i="27"/>
  <c r="J429" i="27"/>
  <c r="J428" i="27"/>
  <c r="J427" i="27"/>
  <c r="J426" i="27"/>
  <c r="J425" i="27"/>
  <c r="J424" i="27"/>
  <c r="J423" i="27"/>
  <c r="J422" i="27"/>
  <c r="J421" i="27"/>
  <c r="J420" i="27"/>
  <c r="J419" i="27"/>
  <c r="J418" i="27"/>
  <c r="J417" i="27"/>
  <c r="J416" i="27"/>
  <c r="J415" i="27"/>
  <c r="J414" i="27"/>
  <c r="J413" i="27"/>
  <c r="J412" i="27"/>
  <c r="J411" i="27"/>
  <c r="J410" i="27"/>
  <c r="J409" i="27"/>
  <c r="J408" i="27"/>
  <c r="J407" i="27"/>
  <c r="J406" i="27"/>
  <c r="J405" i="27"/>
  <c r="J404" i="27"/>
  <c r="J403" i="27"/>
  <c r="J402" i="27"/>
  <c r="J401" i="27"/>
  <c r="J400" i="27"/>
  <c r="J399" i="27"/>
  <c r="J398" i="27"/>
  <c r="J397" i="27"/>
  <c r="J396" i="27"/>
  <c r="J395" i="27"/>
  <c r="J394" i="27"/>
  <c r="J393" i="27"/>
  <c r="J392" i="27"/>
  <c r="J391" i="27"/>
  <c r="J390" i="27"/>
  <c r="J389" i="27"/>
  <c r="J388" i="27"/>
  <c r="J387" i="27"/>
  <c r="J386" i="27"/>
  <c r="J385" i="27"/>
  <c r="J384" i="27"/>
  <c r="J383" i="27"/>
  <c r="J382" i="27"/>
  <c r="J381" i="27"/>
  <c r="J380" i="27"/>
  <c r="J379" i="27"/>
  <c r="J378" i="27"/>
  <c r="J377" i="27"/>
  <c r="J376" i="27"/>
  <c r="J375" i="27"/>
  <c r="J374" i="27"/>
  <c r="J373" i="27"/>
  <c r="J372" i="27"/>
  <c r="J371" i="27"/>
  <c r="J370" i="27"/>
  <c r="J369" i="27"/>
  <c r="J368" i="27"/>
  <c r="J367" i="27"/>
  <c r="J366" i="27"/>
  <c r="J365" i="27"/>
  <c r="J364" i="27"/>
  <c r="J363" i="27"/>
  <c r="J362" i="27"/>
  <c r="J361" i="27"/>
  <c r="J360" i="27"/>
  <c r="J359" i="27"/>
  <c r="J358" i="27"/>
  <c r="J357" i="27"/>
  <c r="J356" i="27"/>
  <c r="J355" i="27"/>
  <c r="J354" i="27"/>
  <c r="J353" i="27"/>
  <c r="J352" i="27"/>
  <c r="J351" i="27"/>
  <c r="J350" i="27"/>
  <c r="J349" i="27"/>
  <c r="J348" i="27"/>
  <c r="J347" i="27"/>
  <c r="J346" i="27"/>
  <c r="J345" i="27"/>
  <c r="J344" i="27"/>
  <c r="J343" i="27"/>
  <c r="J342" i="27"/>
  <c r="J341" i="27"/>
  <c r="J340" i="27"/>
  <c r="J339" i="27"/>
  <c r="J338" i="27"/>
  <c r="J337" i="27"/>
  <c r="J336" i="27"/>
  <c r="J335" i="27"/>
  <c r="J334" i="27"/>
  <c r="J333" i="27"/>
  <c r="J332" i="27"/>
  <c r="J331" i="27"/>
  <c r="J330" i="27"/>
  <c r="J329" i="27"/>
  <c r="J328" i="27"/>
  <c r="J327" i="27"/>
  <c r="J326" i="27"/>
  <c r="J325" i="27"/>
  <c r="J324" i="27"/>
  <c r="J323" i="27"/>
  <c r="J322" i="27"/>
  <c r="J321" i="27"/>
  <c r="J320" i="27"/>
  <c r="J319" i="27"/>
  <c r="J318" i="27"/>
  <c r="J317" i="27"/>
  <c r="J316" i="27"/>
  <c r="J315" i="27"/>
  <c r="J314" i="27"/>
  <c r="J313" i="27"/>
  <c r="J312" i="27"/>
  <c r="J311" i="27"/>
  <c r="J310" i="27"/>
  <c r="J309" i="27"/>
  <c r="J308" i="27"/>
  <c r="J307" i="27"/>
  <c r="J306" i="27"/>
  <c r="J305" i="27"/>
  <c r="J304" i="27"/>
  <c r="J303" i="27"/>
  <c r="J302" i="27"/>
  <c r="J301" i="27"/>
  <c r="J300" i="27"/>
  <c r="J299" i="27"/>
  <c r="J298" i="27"/>
  <c r="J297" i="27"/>
  <c r="J296" i="27"/>
  <c r="J295" i="27"/>
  <c r="J294" i="27"/>
  <c r="J293" i="27"/>
  <c r="J292" i="27"/>
  <c r="J291" i="27"/>
  <c r="J290" i="27"/>
  <c r="J289" i="27"/>
  <c r="J288" i="27"/>
  <c r="J287" i="27"/>
  <c r="J286" i="27"/>
  <c r="J285" i="27"/>
  <c r="J284" i="27"/>
  <c r="J283" i="27"/>
  <c r="J282" i="27"/>
  <c r="J281" i="27"/>
  <c r="J280" i="27"/>
  <c r="J279" i="27"/>
  <c r="J278" i="27"/>
  <c r="J277" i="27"/>
  <c r="J276" i="27"/>
  <c r="J275" i="27"/>
  <c r="J274" i="27"/>
  <c r="J273" i="27"/>
  <c r="J272" i="27"/>
  <c r="J271" i="27"/>
  <c r="J270" i="27"/>
  <c r="J269" i="27"/>
  <c r="J268" i="27"/>
  <c r="J267" i="27"/>
  <c r="J266" i="27"/>
  <c r="J265" i="27"/>
  <c r="J264" i="27"/>
  <c r="J263" i="27"/>
  <c r="J262" i="27"/>
  <c r="J261" i="27"/>
  <c r="J260" i="27"/>
  <c r="J259" i="27"/>
  <c r="J258" i="27"/>
  <c r="J257" i="27"/>
  <c r="J256" i="27"/>
  <c r="J255" i="27"/>
  <c r="J254" i="27"/>
  <c r="J253" i="27"/>
  <c r="J252" i="27"/>
  <c r="J251" i="27"/>
  <c r="J250" i="27"/>
  <c r="J249" i="27"/>
  <c r="J248" i="27"/>
  <c r="J247" i="27"/>
  <c r="J246" i="27"/>
  <c r="J245" i="27"/>
  <c r="J244" i="27"/>
  <c r="J243" i="27"/>
  <c r="J242" i="27"/>
  <c r="J241" i="27"/>
  <c r="J240" i="27"/>
  <c r="J239" i="27"/>
  <c r="J238" i="27"/>
  <c r="J237" i="27"/>
  <c r="J236" i="27"/>
  <c r="J235" i="27"/>
  <c r="J234" i="27"/>
  <c r="J233" i="27"/>
  <c r="J232" i="27"/>
  <c r="J231" i="27"/>
  <c r="J230" i="27"/>
  <c r="J229" i="27"/>
  <c r="J228" i="27"/>
  <c r="J227" i="27"/>
  <c r="J226" i="27"/>
  <c r="J225" i="27"/>
  <c r="J224" i="27"/>
  <c r="J223" i="27"/>
  <c r="J222" i="27"/>
  <c r="J221" i="27"/>
  <c r="J220" i="27"/>
  <c r="J219" i="27"/>
  <c r="J218" i="27"/>
  <c r="J217" i="27"/>
  <c r="J216" i="27"/>
  <c r="J215" i="27"/>
  <c r="J214" i="27"/>
  <c r="J213" i="27"/>
  <c r="J212" i="27"/>
  <c r="J211" i="27"/>
  <c r="J210" i="27"/>
  <c r="J209" i="27"/>
  <c r="J208" i="27"/>
  <c r="J207" i="27"/>
  <c r="J206" i="27"/>
  <c r="J205" i="27"/>
  <c r="J204" i="27"/>
  <c r="J203" i="27"/>
  <c r="J202" i="27"/>
  <c r="J201" i="27"/>
  <c r="J200" i="27"/>
  <c r="J199" i="27"/>
  <c r="J198" i="27"/>
  <c r="J197" i="27"/>
  <c r="J196" i="27"/>
  <c r="J195" i="27"/>
  <c r="J194" i="27"/>
  <c r="J193" i="27"/>
  <c r="J192" i="27"/>
  <c r="J191" i="27"/>
  <c r="J190" i="27"/>
  <c r="J189" i="27"/>
  <c r="J188" i="27"/>
  <c r="J187" i="27"/>
  <c r="J186" i="27"/>
  <c r="J185" i="27"/>
  <c r="J184" i="27"/>
  <c r="J183" i="27"/>
  <c r="J182" i="27"/>
  <c r="J181" i="27"/>
  <c r="J180" i="27"/>
  <c r="J179" i="27"/>
  <c r="J178" i="27"/>
  <c r="J177" i="27"/>
  <c r="J176" i="27"/>
  <c r="J175" i="27"/>
  <c r="J174" i="27"/>
  <c r="J173" i="27"/>
  <c r="J172" i="27"/>
  <c r="J171" i="27"/>
  <c r="J170" i="27"/>
  <c r="J169" i="27"/>
  <c r="J168" i="27"/>
  <c r="J167" i="27"/>
  <c r="J166" i="27"/>
  <c r="J165" i="27"/>
  <c r="J164" i="27"/>
  <c r="J163" i="27"/>
  <c r="J162" i="27"/>
  <c r="J161" i="27"/>
  <c r="J160" i="27"/>
  <c r="J159" i="27"/>
  <c r="J158" i="27"/>
  <c r="J157" i="27"/>
  <c r="J156" i="27"/>
  <c r="J155" i="27"/>
  <c r="J154" i="27"/>
  <c r="J153" i="27"/>
  <c r="J152" i="27"/>
  <c r="J151" i="27"/>
  <c r="J150" i="27"/>
  <c r="J149" i="27"/>
  <c r="J148" i="27"/>
  <c r="J147" i="27"/>
  <c r="J146" i="27"/>
  <c r="J145" i="27"/>
  <c r="J144" i="27"/>
  <c r="J143" i="27"/>
  <c r="J142" i="27"/>
  <c r="J141" i="27"/>
  <c r="J140" i="27"/>
  <c r="J139" i="27"/>
  <c r="J138" i="27"/>
  <c r="J137" i="27"/>
  <c r="J136" i="27"/>
  <c r="J135" i="27"/>
  <c r="J134" i="27"/>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J16" i="27"/>
  <c r="E61" i="33" l="1"/>
  <c r="D61" i="33"/>
  <c r="E60" i="33"/>
  <c r="D60" i="33"/>
  <c r="E59" i="33"/>
  <c r="D59" i="33"/>
  <c r="E58" i="33"/>
  <c r="D58" i="33"/>
  <c r="E57" i="33"/>
  <c r="D57" i="33"/>
  <c r="E56" i="33"/>
  <c r="D56" i="33"/>
  <c r="E55" i="33"/>
  <c r="D55" i="33"/>
  <c r="E54" i="33"/>
  <c r="D54" i="33"/>
  <c r="E53" i="33"/>
  <c r="D53" i="33"/>
  <c r="E52" i="33"/>
  <c r="D52" i="33"/>
  <c r="E51" i="33"/>
  <c r="D51" i="33"/>
  <c r="E50" i="33"/>
  <c r="D50" i="33"/>
  <c r="E49" i="33"/>
  <c r="D49" i="33"/>
  <c r="E48" i="33"/>
  <c r="D48" i="33"/>
  <c r="E47" i="33"/>
  <c r="D47" i="33"/>
  <c r="E46" i="33"/>
  <c r="D46" i="33"/>
  <c r="E45" i="33"/>
  <c r="D45" i="33"/>
  <c r="E44" i="33"/>
  <c r="D44" i="33"/>
  <c r="E43" i="33"/>
  <c r="D43" i="33"/>
  <c r="E42" i="33"/>
  <c r="D42" i="33"/>
  <c r="E41" i="33"/>
  <c r="D41" i="33"/>
  <c r="E40" i="33"/>
  <c r="D40" i="33"/>
  <c r="E39" i="33"/>
  <c r="D39" i="33"/>
  <c r="E38" i="33"/>
  <c r="D38" i="33"/>
  <c r="E37" i="33"/>
  <c r="D37" i="33"/>
  <c r="E36" i="33"/>
  <c r="D36" i="33"/>
  <c r="E35" i="33"/>
  <c r="D35" i="33"/>
  <c r="E34" i="33"/>
  <c r="D34" i="33"/>
  <c r="E33" i="33"/>
  <c r="D33" i="33"/>
  <c r="E32" i="33"/>
  <c r="D32" i="33"/>
  <c r="E31" i="33"/>
  <c r="D31" i="33"/>
  <c r="E30" i="33"/>
  <c r="D30" i="33"/>
  <c r="E29" i="33"/>
  <c r="D29" i="33"/>
  <c r="E28" i="33"/>
  <c r="D28" i="33"/>
  <c r="E27" i="33"/>
  <c r="D27" i="33"/>
  <c r="E26" i="33"/>
  <c r="D26" i="33"/>
  <c r="E25" i="33"/>
  <c r="D25" i="33"/>
  <c r="E24" i="33"/>
  <c r="D24" i="33"/>
  <c r="E23" i="33"/>
  <c r="D23" i="33"/>
  <c r="E22" i="33"/>
  <c r="D22" i="33"/>
  <c r="E21" i="33"/>
  <c r="D21" i="33"/>
  <c r="E20" i="33"/>
  <c r="D20" i="33"/>
  <c r="E19" i="33"/>
  <c r="D19" i="33"/>
  <c r="E18" i="33"/>
  <c r="D18" i="33"/>
  <c r="E17" i="33"/>
  <c r="D17" i="33"/>
  <c r="E16" i="33"/>
  <c r="D16" i="33"/>
  <c r="E15" i="33"/>
  <c r="D15" i="33"/>
  <c r="E14" i="33"/>
  <c r="D14" i="33"/>
  <c r="E13" i="33"/>
  <c r="D13" i="33"/>
  <c r="E12" i="33"/>
  <c r="D12" i="33"/>
  <c r="E711" i="27"/>
  <c r="E710" i="27"/>
  <c r="E709" i="27"/>
  <c r="E708" i="27"/>
  <c r="E707" i="27"/>
  <c r="E706" i="27"/>
  <c r="E705" i="27"/>
  <c r="E704" i="27"/>
  <c r="E703" i="27"/>
  <c r="E702" i="27"/>
  <c r="E701" i="27"/>
  <c r="E700" i="27"/>
  <c r="E699" i="27"/>
  <c r="E698" i="27"/>
  <c r="E697" i="27"/>
  <c r="E696" i="27"/>
  <c r="E695" i="27"/>
  <c r="E694" i="27"/>
  <c r="E693" i="27"/>
  <c r="E692" i="27"/>
  <c r="E691" i="27"/>
  <c r="E690" i="27"/>
  <c r="E689" i="27"/>
  <c r="E688" i="27"/>
  <c r="E687" i="27"/>
  <c r="E686" i="27"/>
  <c r="E685" i="27"/>
  <c r="E684" i="27"/>
  <c r="E683" i="27"/>
  <c r="E682" i="27"/>
  <c r="E681" i="27"/>
  <c r="E680" i="27"/>
  <c r="E679" i="27"/>
  <c r="E678" i="27"/>
  <c r="E677" i="27"/>
  <c r="E676" i="27"/>
  <c r="E675" i="27"/>
  <c r="E674" i="27"/>
  <c r="E673" i="27"/>
  <c r="E672" i="27"/>
  <c r="E671" i="27"/>
  <c r="E670" i="27"/>
  <c r="E669" i="27"/>
  <c r="E668" i="27"/>
  <c r="E667" i="27"/>
  <c r="E666" i="27"/>
  <c r="E665" i="27"/>
  <c r="E664" i="27"/>
  <c r="E663" i="27"/>
  <c r="E662" i="27"/>
  <c r="E661" i="27"/>
  <c r="E660" i="27"/>
  <c r="E659" i="27"/>
  <c r="E658" i="27"/>
  <c r="E657" i="27"/>
  <c r="E656" i="27"/>
  <c r="E655" i="27"/>
  <c r="E654" i="27"/>
  <c r="E653" i="27"/>
  <c r="E652" i="27"/>
  <c r="E651" i="27"/>
  <c r="E650" i="27"/>
  <c r="E649" i="27"/>
  <c r="E648" i="27"/>
  <c r="E647" i="27"/>
  <c r="E646" i="27"/>
  <c r="E645" i="27"/>
  <c r="E644" i="27"/>
  <c r="E643" i="27"/>
  <c r="E642" i="27"/>
  <c r="E641" i="27"/>
  <c r="E640" i="27"/>
  <c r="E639" i="27"/>
  <c r="E638" i="27"/>
  <c r="E637" i="27"/>
  <c r="E636" i="27"/>
  <c r="E635" i="27"/>
  <c r="E634" i="27"/>
  <c r="E633" i="27"/>
  <c r="E632" i="27"/>
  <c r="E631" i="27"/>
  <c r="E630" i="27"/>
  <c r="E629" i="27"/>
  <c r="E628" i="27"/>
  <c r="E627" i="27"/>
  <c r="E626" i="27"/>
  <c r="E625" i="27"/>
  <c r="E624" i="27"/>
  <c r="E623" i="27"/>
  <c r="E622" i="27"/>
  <c r="E621" i="27"/>
  <c r="E620" i="27"/>
  <c r="E619" i="27"/>
  <c r="E618" i="27"/>
  <c r="E617" i="27"/>
  <c r="E616" i="27"/>
  <c r="E615" i="27"/>
  <c r="E614" i="27"/>
  <c r="E613" i="27"/>
  <c r="E612" i="27"/>
  <c r="E611" i="27"/>
  <c r="E610" i="27"/>
  <c r="E609" i="27"/>
  <c r="E608" i="27"/>
  <c r="E607" i="27"/>
  <c r="E606" i="27"/>
  <c r="E605" i="27"/>
  <c r="E604" i="27"/>
  <c r="E603" i="27"/>
  <c r="E602" i="27"/>
  <c r="E601" i="27"/>
  <c r="E600" i="27"/>
  <c r="E599" i="27"/>
  <c r="E598" i="27"/>
  <c r="E597" i="27"/>
  <c r="E596" i="27"/>
  <c r="E595" i="27"/>
  <c r="E594" i="27"/>
  <c r="E593" i="27"/>
  <c r="E592" i="27"/>
  <c r="E591" i="27"/>
  <c r="E590" i="27"/>
  <c r="E589" i="27"/>
  <c r="E588" i="27"/>
  <c r="E587" i="27"/>
  <c r="E586" i="27"/>
  <c r="E585" i="27"/>
  <c r="E584" i="27"/>
  <c r="E583" i="27"/>
  <c r="E582" i="27"/>
  <c r="E581" i="27"/>
  <c r="E580" i="27"/>
  <c r="E579" i="27"/>
  <c r="E578" i="27"/>
  <c r="E577" i="27"/>
  <c r="E576" i="27"/>
  <c r="E575" i="27"/>
  <c r="E574" i="27"/>
  <c r="E573" i="27"/>
  <c r="E572" i="27"/>
  <c r="E571" i="27"/>
  <c r="E570" i="27"/>
  <c r="E569" i="27"/>
  <c r="E568" i="27"/>
  <c r="E567" i="27"/>
  <c r="E566" i="27"/>
  <c r="E565" i="27"/>
  <c r="E564" i="27"/>
  <c r="E563" i="27"/>
  <c r="E562" i="27"/>
  <c r="E561" i="27"/>
  <c r="E560" i="27"/>
  <c r="E559" i="27"/>
  <c r="E558" i="27"/>
  <c r="E557" i="27"/>
  <c r="E556" i="27"/>
  <c r="E555" i="27"/>
  <c r="E554" i="27"/>
  <c r="E553" i="27"/>
  <c r="E552" i="27"/>
  <c r="E551" i="27"/>
  <c r="E550" i="27"/>
  <c r="E549" i="27"/>
  <c r="E548" i="27"/>
  <c r="E547" i="27"/>
  <c r="E546" i="27"/>
  <c r="E545" i="27"/>
  <c r="E544" i="27"/>
  <c r="E543" i="27"/>
  <c r="E542" i="27"/>
  <c r="E541" i="27"/>
  <c r="E540" i="27"/>
  <c r="E539" i="27"/>
  <c r="E538" i="27"/>
  <c r="E537" i="27"/>
  <c r="E536" i="27"/>
  <c r="E535" i="27"/>
  <c r="E534" i="27"/>
  <c r="E533" i="27"/>
  <c r="E532" i="27"/>
  <c r="E531" i="27"/>
  <c r="E530" i="27"/>
  <c r="E529" i="27"/>
  <c r="E528" i="27"/>
  <c r="E527" i="27"/>
  <c r="E526" i="27"/>
  <c r="E525" i="27"/>
  <c r="E524" i="27"/>
  <c r="E523" i="27"/>
  <c r="E522" i="27"/>
  <c r="E521" i="27"/>
  <c r="E520" i="27"/>
  <c r="E519" i="27"/>
  <c r="E518" i="27"/>
  <c r="E517" i="27"/>
  <c r="E516" i="27"/>
  <c r="E515" i="27"/>
  <c r="E514" i="27"/>
  <c r="E513" i="27"/>
  <c r="E512" i="27"/>
  <c r="E511" i="27"/>
  <c r="E510" i="27"/>
  <c r="E509" i="27"/>
  <c r="E508" i="27"/>
  <c r="E507" i="27"/>
  <c r="E506" i="27"/>
  <c r="E505" i="27"/>
  <c r="E504" i="27"/>
  <c r="E503" i="27"/>
  <c r="E502" i="27"/>
  <c r="E501" i="27"/>
  <c r="E500" i="27"/>
  <c r="E499" i="27"/>
  <c r="E498" i="27"/>
  <c r="E497" i="27"/>
  <c r="E496" i="27"/>
  <c r="E495" i="27"/>
  <c r="E494" i="27"/>
  <c r="E493" i="27"/>
  <c r="E492" i="27"/>
  <c r="E491" i="27"/>
  <c r="E490" i="27"/>
  <c r="E489" i="27"/>
  <c r="E488" i="27"/>
  <c r="E487" i="27"/>
  <c r="E486" i="27"/>
  <c r="E485" i="27"/>
  <c r="E484" i="27"/>
  <c r="E483" i="27"/>
  <c r="E482" i="27"/>
  <c r="E481" i="27"/>
  <c r="E480" i="27"/>
  <c r="E479" i="27"/>
  <c r="E478" i="27"/>
  <c r="E477" i="27"/>
  <c r="E476" i="27"/>
  <c r="E475" i="27"/>
  <c r="E474" i="27"/>
  <c r="E473" i="27"/>
  <c r="E472" i="27"/>
  <c r="E471" i="27"/>
  <c r="E470" i="27"/>
  <c r="E469" i="27"/>
  <c r="E468" i="27"/>
  <c r="E467" i="27"/>
  <c r="E466" i="27"/>
  <c r="E465" i="27"/>
  <c r="E464" i="27"/>
  <c r="E463" i="27"/>
  <c r="E462" i="27"/>
  <c r="E461" i="27"/>
  <c r="E460" i="27"/>
  <c r="E459" i="27"/>
  <c r="E458" i="27"/>
  <c r="E457" i="27"/>
  <c r="E456" i="27"/>
  <c r="E455" i="27"/>
  <c r="E454" i="27"/>
  <c r="E453" i="27"/>
  <c r="E452" i="27"/>
  <c r="E451" i="27"/>
  <c r="E450" i="27"/>
  <c r="E449" i="27"/>
  <c r="E448" i="27"/>
  <c r="E447" i="27"/>
  <c r="E446" i="27"/>
  <c r="E445" i="27"/>
  <c r="E444" i="27"/>
  <c r="E443" i="27"/>
  <c r="E442" i="27"/>
  <c r="E441" i="27"/>
  <c r="E440" i="27"/>
  <c r="E439" i="27"/>
  <c r="E438" i="27"/>
  <c r="E437" i="27"/>
  <c r="E436" i="27"/>
  <c r="E435" i="27"/>
  <c r="E434" i="27"/>
  <c r="E433" i="27"/>
  <c r="E432" i="27"/>
  <c r="E431" i="27"/>
  <c r="E430" i="27"/>
  <c r="E429" i="27"/>
  <c r="E428" i="27"/>
  <c r="E427" i="27"/>
  <c r="E426" i="27"/>
  <c r="E425" i="27"/>
  <c r="E424" i="27"/>
  <c r="E423" i="27"/>
  <c r="E422" i="27"/>
  <c r="E421" i="27"/>
  <c r="E420" i="27"/>
  <c r="E419" i="27"/>
  <c r="E418" i="27"/>
  <c r="E417" i="27"/>
  <c r="E416" i="27"/>
  <c r="E415" i="27"/>
  <c r="E414" i="27"/>
  <c r="E413" i="27"/>
  <c r="E412" i="27"/>
  <c r="E411" i="27"/>
  <c r="E410" i="27"/>
  <c r="E409" i="27"/>
  <c r="E408" i="27"/>
  <c r="E407" i="27"/>
  <c r="E406" i="27"/>
  <c r="E405" i="27"/>
  <c r="E404" i="27"/>
  <c r="E403" i="27"/>
  <c r="E402" i="27"/>
  <c r="E401" i="27"/>
  <c r="E400" i="27"/>
  <c r="E399" i="27"/>
  <c r="E398" i="27"/>
  <c r="E397" i="27"/>
  <c r="E396" i="27"/>
  <c r="E395" i="27"/>
  <c r="E394" i="27"/>
  <c r="E393" i="27"/>
  <c r="E392" i="27"/>
  <c r="E391" i="27"/>
  <c r="E390" i="27"/>
  <c r="E389" i="27"/>
  <c r="E388" i="27"/>
  <c r="E387" i="27"/>
  <c r="E386" i="27"/>
  <c r="E385" i="27"/>
  <c r="E384" i="27"/>
  <c r="E383" i="27"/>
  <c r="E382" i="27"/>
  <c r="E381" i="27"/>
  <c r="E380" i="27"/>
  <c r="E379" i="27"/>
  <c r="E378" i="27"/>
  <c r="E377" i="27"/>
  <c r="E376" i="27"/>
  <c r="E375" i="27"/>
  <c r="E374" i="27"/>
  <c r="E373" i="27"/>
  <c r="E372" i="27"/>
  <c r="E371" i="27"/>
  <c r="E370" i="27"/>
  <c r="E369" i="27"/>
  <c r="E368" i="27"/>
  <c r="E367" i="27"/>
  <c r="E366" i="27"/>
  <c r="E365" i="27"/>
  <c r="E364" i="27"/>
  <c r="E363" i="27"/>
  <c r="E362" i="27"/>
  <c r="E361" i="27"/>
  <c r="E360" i="27"/>
  <c r="E359" i="27"/>
  <c r="E358" i="27"/>
  <c r="E357" i="27"/>
  <c r="E356" i="27"/>
  <c r="E355" i="27"/>
  <c r="E354" i="27"/>
  <c r="E353" i="27"/>
  <c r="E352" i="27"/>
  <c r="E351" i="27"/>
  <c r="E350" i="27"/>
  <c r="E349" i="27"/>
  <c r="E348" i="27"/>
  <c r="E347" i="27"/>
  <c r="E346" i="27"/>
  <c r="E345" i="27"/>
  <c r="E344" i="27"/>
  <c r="E343" i="27"/>
  <c r="E342" i="27"/>
  <c r="E341" i="27"/>
  <c r="E340" i="27"/>
  <c r="E339" i="27"/>
  <c r="E338" i="27"/>
  <c r="E337" i="27"/>
  <c r="E336" i="27"/>
  <c r="E335" i="27"/>
  <c r="E334" i="27"/>
  <c r="E333" i="27"/>
  <c r="E332" i="27"/>
  <c r="E331" i="27"/>
  <c r="E330" i="27"/>
  <c r="E329" i="27"/>
  <c r="E328" i="27"/>
  <c r="E327" i="27"/>
  <c r="E326" i="27"/>
  <c r="E325" i="27"/>
  <c r="E324" i="27"/>
  <c r="E323" i="27"/>
  <c r="E322" i="27"/>
  <c r="E321" i="27"/>
  <c r="E320" i="27"/>
  <c r="E319" i="27"/>
  <c r="E318" i="27"/>
  <c r="E317" i="27"/>
  <c r="E316" i="27"/>
  <c r="E315" i="27"/>
  <c r="E314" i="27"/>
  <c r="E313" i="27"/>
  <c r="E312" i="27"/>
  <c r="E311" i="27"/>
  <c r="E310" i="27"/>
  <c r="E309" i="27"/>
  <c r="E308" i="27"/>
  <c r="E307" i="27"/>
  <c r="E306" i="27"/>
  <c r="E305" i="27"/>
  <c r="E304" i="27"/>
  <c r="E303" i="27"/>
  <c r="E302" i="27"/>
  <c r="E301" i="27"/>
  <c r="E300" i="27"/>
  <c r="E299" i="27"/>
  <c r="E298" i="27"/>
  <c r="E297" i="27"/>
  <c r="E296" i="27"/>
  <c r="E295" i="27"/>
  <c r="E294" i="27"/>
  <c r="E293" i="27"/>
  <c r="E292" i="27"/>
  <c r="E291" i="27"/>
  <c r="E290" i="27"/>
  <c r="E289" i="27"/>
  <c r="E288" i="27"/>
  <c r="E287" i="27"/>
  <c r="E286" i="27"/>
  <c r="E285" i="27"/>
  <c r="E284" i="27"/>
  <c r="E283" i="27"/>
  <c r="E282" i="27"/>
  <c r="E281" i="27"/>
  <c r="E280" i="27"/>
  <c r="E279" i="27"/>
  <c r="E278" i="27"/>
  <c r="E277" i="27"/>
  <c r="E276" i="27"/>
  <c r="E275" i="27"/>
  <c r="E274" i="27"/>
  <c r="E273" i="27"/>
  <c r="E272" i="27"/>
  <c r="E271" i="27"/>
  <c r="E270" i="27"/>
  <c r="E269" i="27"/>
  <c r="E268" i="27"/>
  <c r="E267" i="27"/>
  <c r="E266" i="27"/>
  <c r="E265" i="27"/>
  <c r="E264" i="27"/>
  <c r="E263" i="27"/>
  <c r="E262" i="27"/>
  <c r="E261" i="27"/>
  <c r="E260" i="27"/>
  <c r="E259" i="27"/>
  <c r="E258" i="27"/>
  <c r="E257" i="27"/>
  <c r="E256" i="27"/>
  <c r="E255" i="27"/>
  <c r="E254" i="27"/>
  <c r="E253" i="27"/>
  <c r="E252" i="27"/>
  <c r="E251" i="27"/>
  <c r="E250" i="27"/>
  <c r="E249" i="27"/>
  <c r="E248" i="27"/>
  <c r="E247" i="27"/>
  <c r="E246" i="27"/>
  <c r="E245" i="27"/>
  <c r="E244" i="27"/>
  <c r="E243" i="27"/>
  <c r="E242" i="27"/>
  <c r="E241" i="27"/>
  <c r="E240" i="27"/>
  <c r="E239" i="27"/>
  <c r="E238" i="27"/>
  <c r="E237" i="27"/>
  <c r="E236" i="27"/>
  <c r="E235" i="27"/>
  <c r="E234" i="27"/>
  <c r="E233" i="27"/>
  <c r="E232" i="27"/>
  <c r="E231" i="27"/>
  <c r="E230" i="27"/>
  <c r="E229" i="27"/>
  <c r="E228" i="27"/>
  <c r="E227" i="27"/>
  <c r="E226" i="27"/>
  <c r="E225" i="27"/>
  <c r="E224" i="27"/>
  <c r="E223" i="27"/>
  <c r="E222" i="27"/>
  <c r="E221" i="27"/>
  <c r="E220" i="27"/>
  <c r="E219" i="27"/>
  <c r="E218" i="27"/>
  <c r="E217" i="27"/>
  <c r="E216" i="27"/>
  <c r="E215" i="27"/>
  <c r="E214" i="27"/>
  <c r="E213" i="27"/>
  <c r="E212" i="27"/>
  <c r="E211" i="27"/>
  <c r="E210" i="27"/>
  <c r="E209" i="27"/>
  <c r="E208" i="27"/>
  <c r="E207" i="27"/>
  <c r="E206" i="27"/>
  <c r="E205" i="27"/>
  <c r="E204" i="27"/>
  <c r="E203" i="27"/>
  <c r="E202" i="27"/>
  <c r="E201" i="27"/>
  <c r="E200" i="27"/>
  <c r="E199" i="27"/>
  <c r="E198" i="27"/>
  <c r="E197" i="27"/>
  <c r="E196" i="27"/>
  <c r="E195" i="27"/>
  <c r="E194" i="27"/>
  <c r="E193" i="27"/>
  <c r="E192" i="27"/>
  <c r="E191" i="27"/>
  <c r="E190" i="27"/>
  <c r="E189" i="27"/>
  <c r="E188" i="27"/>
  <c r="E187" i="27"/>
  <c r="E186" i="27"/>
  <c r="E185" i="27"/>
  <c r="E184" i="27"/>
  <c r="E183" i="27"/>
  <c r="E182" i="27"/>
  <c r="E181" i="27"/>
  <c r="E180" i="27"/>
  <c r="E179" i="27"/>
  <c r="E178" i="27"/>
  <c r="E177" i="27"/>
  <c r="E176" i="27"/>
  <c r="E175" i="27"/>
  <c r="E174" i="27"/>
  <c r="E173" i="27"/>
  <c r="E172" i="27"/>
  <c r="E171" i="27"/>
  <c r="E170" i="27"/>
  <c r="E169" i="27"/>
  <c r="E16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A711" i="27"/>
  <c r="A710" i="27"/>
  <c r="A709" i="27"/>
  <c r="A708" i="27"/>
  <c r="A707" i="27"/>
  <c r="A706" i="27"/>
  <c r="A705" i="27"/>
  <c r="A704" i="27"/>
  <c r="A703" i="27"/>
  <c r="A702" i="27"/>
  <c r="A701" i="27"/>
  <c r="A700" i="27"/>
  <c r="A699" i="27"/>
  <c r="A698" i="27"/>
  <c r="A697" i="27"/>
  <c r="A696" i="27"/>
  <c r="A695" i="27"/>
  <c r="A694" i="27"/>
  <c r="A693" i="27"/>
  <c r="A692" i="27"/>
  <c r="A691" i="27"/>
  <c r="A690" i="27"/>
  <c r="A689" i="27"/>
  <c r="A688" i="27"/>
  <c r="A687" i="27"/>
  <c r="A686" i="27"/>
  <c r="A685" i="27"/>
  <c r="A684" i="27"/>
  <c r="A683" i="27"/>
  <c r="A682" i="27"/>
  <c r="A681" i="27"/>
  <c r="A680" i="27"/>
  <c r="A679" i="27"/>
  <c r="A678" i="27"/>
  <c r="A677" i="27"/>
  <c r="A676" i="27"/>
  <c r="A675" i="27"/>
  <c r="A674" i="27"/>
  <c r="A673" i="27"/>
  <c r="A672" i="27"/>
  <c r="A671" i="27"/>
  <c r="A670" i="27"/>
  <c r="A669" i="27"/>
  <c r="A668" i="27"/>
  <c r="A667" i="27"/>
  <c r="A666" i="27"/>
  <c r="A665" i="27"/>
  <c r="A664" i="27"/>
  <c r="A663" i="27"/>
  <c r="A662" i="27"/>
  <c r="A661" i="27"/>
  <c r="A660" i="27"/>
  <c r="A659" i="27"/>
  <c r="A658" i="27"/>
  <c r="A657" i="27"/>
  <c r="A656" i="27"/>
  <c r="A655" i="27"/>
  <c r="A654" i="27"/>
  <c r="A653" i="27"/>
  <c r="A652" i="27"/>
  <c r="A651" i="27"/>
  <c r="A650" i="27"/>
  <c r="A649" i="27"/>
  <c r="A648" i="27"/>
  <c r="A647" i="27"/>
  <c r="A646" i="27"/>
  <c r="A645" i="27"/>
  <c r="A644" i="27"/>
  <c r="A643" i="27"/>
  <c r="A642" i="27"/>
  <c r="A641" i="27"/>
  <c r="A640" i="27"/>
  <c r="A639" i="27"/>
  <c r="A638" i="27"/>
  <c r="A637" i="27"/>
  <c r="A636" i="27"/>
  <c r="A635" i="27"/>
  <c r="A634" i="27"/>
  <c r="A633" i="27"/>
  <c r="A632" i="27"/>
  <c r="A631" i="27"/>
  <c r="A630" i="27"/>
  <c r="A629" i="27"/>
  <c r="A628" i="27"/>
  <c r="A627" i="27"/>
  <c r="A626" i="27"/>
  <c r="A625" i="27"/>
  <c r="A624" i="27"/>
  <c r="A623" i="27"/>
  <c r="A622" i="27"/>
  <c r="A621" i="27"/>
  <c r="A620" i="27"/>
  <c r="A619" i="27"/>
  <c r="A618" i="27"/>
  <c r="A617" i="27"/>
  <c r="A616" i="27"/>
  <c r="A615" i="27"/>
  <c r="A614" i="27"/>
  <c r="A613" i="27"/>
  <c r="A612" i="27"/>
  <c r="A611" i="27"/>
  <c r="A610" i="27"/>
  <c r="A609" i="27"/>
  <c r="A608" i="27"/>
  <c r="A607" i="27"/>
  <c r="A606" i="27"/>
  <c r="A605" i="27"/>
  <c r="A604" i="27"/>
  <c r="A603" i="27"/>
  <c r="A602" i="27"/>
  <c r="A601" i="27"/>
  <c r="A600" i="27"/>
  <c r="A599" i="27"/>
  <c r="A598" i="27"/>
  <c r="A597" i="27"/>
  <c r="A596" i="27"/>
  <c r="A595" i="27"/>
  <c r="A594" i="27"/>
  <c r="A593" i="27"/>
  <c r="A592" i="27"/>
  <c r="A591" i="27"/>
  <c r="A590" i="27"/>
  <c r="A589" i="27"/>
  <c r="A588" i="27"/>
  <c r="A587" i="27"/>
  <c r="A586" i="27"/>
  <c r="A585" i="27"/>
  <c r="A584" i="27"/>
  <c r="A583" i="27"/>
  <c r="A582" i="27"/>
  <c r="A581" i="27"/>
  <c r="A580" i="27"/>
  <c r="A579" i="27"/>
  <c r="A578" i="27"/>
  <c r="A577" i="27"/>
  <c r="A576" i="27"/>
  <c r="A575" i="27"/>
  <c r="A574" i="27"/>
  <c r="A573" i="27"/>
  <c r="A572" i="27"/>
  <c r="A571" i="27"/>
  <c r="A570" i="27"/>
  <c r="A569" i="27"/>
  <c r="A568" i="27"/>
  <c r="A567" i="27"/>
  <c r="A566" i="27"/>
  <c r="A565" i="27"/>
  <c r="A564" i="27"/>
  <c r="A563" i="27"/>
  <c r="A562" i="27"/>
  <c r="A561" i="27"/>
  <c r="A560" i="27"/>
  <c r="A559" i="27"/>
  <c r="A558" i="27"/>
  <c r="A557" i="27"/>
  <c r="A556" i="27"/>
  <c r="A555" i="27"/>
  <c r="A554" i="27"/>
  <c r="A553" i="27"/>
  <c r="A552" i="27"/>
  <c r="A551" i="27"/>
  <c r="A550" i="27"/>
  <c r="A549" i="27"/>
  <c r="A548" i="27"/>
  <c r="A547" i="27"/>
  <c r="A546" i="27"/>
  <c r="A545" i="27"/>
  <c r="A544" i="27"/>
  <c r="A543" i="27"/>
  <c r="A542" i="27"/>
  <c r="A541" i="27"/>
  <c r="A540" i="27"/>
  <c r="A539" i="27"/>
  <c r="A538" i="27"/>
  <c r="A537" i="27"/>
  <c r="A536" i="27"/>
  <c r="A535" i="27"/>
  <c r="A534" i="27"/>
  <c r="A533" i="27"/>
  <c r="A532" i="27"/>
  <c r="A531" i="27"/>
  <c r="A530" i="27"/>
  <c r="A529" i="27"/>
  <c r="A528" i="27"/>
  <c r="A527"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A467" i="27"/>
  <c r="A466" i="27"/>
  <c r="A465" i="27"/>
  <c r="A464" i="27"/>
  <c r="A463" i="27"/>
  <c r="A462" i="27"/>
  <c r="A461" i="27"/>
  <c r="A460" i="27"/>
  <c r="A459" i="27"/>
  <c r="A458" i="27"/>
  <c r="A457" i="27"/>
  <c r="A456" i="27"/>
  <c r="A455" i="27"/>
  <c r="A454" i="27"/>
  <c r="A453" i="27"/>
  <c r="A452" i="27"/>
  <c r="A451" i="27"/>
  <c r="A450" i="27"/>
  <c r="A449" i="27"/>
  <c r="A448" i="27"/>
  <c r="A447" i="27"/>
  <c r="A446" i="27"/>
  <c r="A445" i="27"/>
  <c r="A444" i="27"/>
  <c r="A443" i="27"/>
  <c r="A442" i="27"/>
  <c r="A441" i="27"/>
  <c r="A440" i="27"/>
  <c r="A439" i="27"/>
  <c r="A438" i="27"/>
  <c r="A437" i="27"/>
  <c r="A436" i="27"/>
  <c r="A435" i="27"/>
  <c r="A434" i="27"/>
  <c r="A433" i="27"/>
  <c r="A432" i="27"/>
  <c r="A431" i="27"/>
  <c r="A430" i="27"/>
  <c r="A429" i="27"/>
  <c r="A428" i="27"/>
  <c r="A427" i="27"/>
  <c r="A426" i="27"/>
  <c r="A425" i="27"/>
  <c r="A424" i="27"/>
  <c r="A423" i="27"/>
  <c r="A422" i="27"/>
  <c r="A421" i="27"/>
  <c r="A420" i="27"/>
  <c r="A419" i="27"/>
  <c r="A418" i="27"/>
  <c r="A417" i="27"/>
  <c r="A416" i="27"/>
  <c r="A415" i="27"/>
  <c r="A414" i="27"/>
  <c r="A413" i="27"/>
  <c r="A412" i="27"/>
  <c r="A411" i="27"/>
  <c r="A410" i="27"/>
  <c r="A409" i="27"/>
  <c r="A408" i="27"/>
  <c r="A407" i="27"/>
  <c r="A406" i="27"/>
  <c r="A405" i="27"/>
  <c r="A404" i="27"/>
  <c r="A403" i="27"/>
  <c r="A402" i="27"/>
  <c r="A401" i="27"/>
  <c r="A400" i="27"/>
  <c r="A399" i="27"/>
  <c r="A398" i="27"/>
  <c r="A397" i="27"/>
  <c r="A396" i="27"/>
  <c r="A395" i="27"/>
  <c r="A394" i="27"/>
  <c r="A393" i="27"/>
  <c r="A392" i="27"/>
  <c r="A391" i="27"/>
  <c r="A390" i="27"/>
  <c r="A389" i="27"/>
  <c r="A388" i="27"/>
  <c r="A387" i="27"/>
  <c r="A386" i="27"/>
  <c r="A385" i="27"/>
  <c r="A384" i="27"/>
  <c r="A383" i="27"/>
  <c r="A382" i="27"/>
  <c r="A381" i="27"/>
  <c r="A380" i="27"/>
  <c r="A379" i="27"/>
  <c r="A378" i="27"/>
  <c r="A377" i="27"/>
  <c r="A376" i="27"/>
  <c r="A375" i="27"/>
  <c r="A374" i="27"/>
  <c r="A373" i="27"/>
  <c r="A372" i="27"/>
  <c r="A371" i="27"/>
  <c r="A370" i="27"/>
  <c r="A369" i="27"/>
  <c r="A368" i="27"/>
  <c r="A367" i="27"/>
  <c r="A366" i="27"/>
  <c r="A365" i="27"/>
  <c r="A364" i="27"/>
  <c r="A363" i="27"/>
  <c r="A362" i="27"/>
  <c r="A361" i="27"/>
  <c r="A360" i="27"/>
  <c r="A359" i="27"/>
  <c r="A358" i="27"/>
  <c r="A357" i="27"/>
  <c r="A356" i="27"/>
  <c r="A355" i="27"/>
  <c r="A354" i="27"/>
  <c r="A353" i="27"/>
  <c r="A352" i="27"/>
  <c r="A351" i="27"/>
  <c r="A350" i="27"/>
  <c r="A349" i="27"/>
  <c r="A348" i="27"/>
  <c r="A347" i="27"/>
  <c r="A346" i="27"/>
  <c r="A345" i="27"/>
  <c r="A344" i="27"/>
  <c r="A343" i="27"/>
  <c r="A342" i="27"/>
  <c r="A341" i="27"/>
  <c r="A340" i="27"/>
  <c r="A339" i="27"/>
  <c r="A338" i="27"/>
  <c r="A337" i="27"/>
  <c r="A336" i="27"/>
  <c r="A335" i="27"/>
  <c r="A334" i="27"/>
  <c r="A333" i="27"/>
  <c r="A332" i="27"/>
  <c r="A331" i="27"/>
  <c r="A330" i="27"/>
  <c r="A329" i="27"/>
  <c r="A328" i="27"/>
  <c r="A327" i="27"/>
  <c r="A326" i="27"/>
  <c r="A325" i="27"/>
  <c r="A324" i="27"/>
  <c r="A323" i="27"/>
  <c r="A322" i="27"/>
  <c r="A321" i="27"/>
  <c r="A320" i="27"/>
  <c r="A319" i="27"/>
  <c r="A318" i="27"/>
  <c r="A317" i="27"/>
  <c r="A316" i="27"/>
  <c r="A315" i="27"/>
  <c r="A314" i="27"/>
  <c r="A313" i="27"/>
  <c r="A312" i="27"/>
  <c r="A311" i="27"/>
  <c r="A310" i="27"/>
  <c r="A309" i="27"/>
  <c r="A308" i="27"/>
  <c r="A307" i="27"/>
  <c r="A306" i="27"/>
  <c r="A305" i="27"/>
  <c r="A304" i="27"/>
  <c r="A303" i="27"/>
  <c r="A302" i="27"/>
  <c r="A301" i="27"/>
  <c r="A300" i="27"/>
  <c r="A299" i="27"/>
  <c r="A298" i="27"/>
  <c r="A297" i="27"/>
  <c r="A296" i="27"/>
  <c r="A295" i="27"/>
  <c r="A294" i="27"/>
  <c r="A293" i="27"/>
  <c r="A292" i="27"/>
  <c r="A291" i="27"/>
  <c r="A290" i="27"/>
  <c r="A289" i="27"/>
  <c r="A288" i="27"/>
  <c r="A287" i="27"/>
  <c r="A286" i="27"/>
  <c r="A285" i="27"/>
  <c r="A284" i="27"/>
  <c r="A283" i="27"/>
  <c r="A282" i="27"/>
  <c r="A281" i="27"/>
  <c r="A280" i="27"/>
  <c r="A279" i="27"/>
  <c r="A278" i="27"/>
  <c r="A277" i="27"/>
  <c r="A276" i="27"/>
  <c r="A275" i="27"/>
  <c r="A274" i="27"/>
  <c r="A273" i="27"/>
  <c r="A272" i="27"/>
  <c r="A271" i="27"/>
  <c r="A270" i="27"/>
  <c r="A269" i="27"/>
  <c r="A268" i="27"/>
  <c r="A267" i="27"/>
  <c r="A266" i="27"/>
  <c r="A265" i="27"/>
  <c r="A264" i="27"/>
  <c r="A263" i="27"/>
  <c r="A262" i="27"/>
  <c r="A261" i="27"/>
  <c r="A260" i="27"/>
  <c r="A259" i="27"/>
  <c r="A258" i="27"/>
  <c r="A257" i="27"/>
  <c r="A256" i="27"/>
  <c r="A255" i="27"/>
  <c r="A254" i="27"/>
  <c r="A253" i="27"/>
  <c r="A252" i="27"/>
  <c r="A251" i="27"/>
  <c r="A250" i="27"/>
  <c r="A249" i="27"/>
  <c r="A248" i="27"/>
  <c r="A247" i="27"/>
  <c r="A246" i="27"/>
  <c r="A245" i="27"/>
  <c r="A244" i="27"/>
  <c r="A243" i="27"/>
  <c r="A242" i="27"/>
  <c r="A241" i="27"/>
  <c r="A240" i="27"/>
  <c r="A239" i="27"/>
  <c r="A238" i="27"/>
  <c r="A237" i="27"/>
  <c r="A236" i="27"/>
  <c r="A235" i="27"/>
  <c r="A234" i="27"/>
  <c r="A233" i="27"/>
  <c r="A232" i="27"/>
  <c r="A231" i="27"/>
  <c r="A230" i="27"/>
  <c r="A229" i="27"/>
  <c r="A228" i="27"/>
  <c r="A227" i="27"/>
  <c r="A226" i="27"/>
  <c r="A225" i="27"/>
  <c r="A224" i="27"/>
  <c r="A223" i="27"/>
  <c r="A222" i="27"/>
  <c r="A221" i="27"/>
  <c r="A220" i="27"/>
  <c r="A219" i="27"/>
  <c r="A218" i="27"/>
  <c r="A217" i="27"/>
  <c r="A216" i="27"/>
  <c r="A215" i="27"/>
  <c r="A214" i="27"/>
  <c r="A213" i="27"/>
  <c r="A212" i="27"/>
  <c r="A211" i="27"/>
  <c r="A210" i="27"/>
  <c r="A209" i="27"/>
  <c r="A208" i="27"/>
  <c r="A207" i="27"/>
  <c r="A206" i="27"/>
  <c r="A205" i="27"/>
  <c r="A204" i="27"/>
  <c r="A203" i="27"/>
  <c r="A202" i="27"/>
  <c r="A201" i="27"/>
  <c r="A200" i="27"/>
  <c r="A199" i="27"/>
  <c r="A198" i="27"/>
  <c r="A197" i="27"/>
  <c r="A196" i="27"/>
  <c r="A195" i="27"/>
  <c r="A194" i="27"/>
  <c r="A193" i="27"/>
  <c r="A192" i="27"/>
  <c r="A191" i="27"/>
  <c r="A190" i="27"/>
  <c r="A189" i="27"/>
  <c r="A188" i="27"/>
  <c r="A187" i="27"/>
  <c r="A186" i="27"/>
  <c r="A185" i="27"/>
  <c r="A184" i="27"/>
  <c r="A183" i="27"/>
  <c r="A182" i="27"/>
  <c r="A181" i="27"/>
  <c r="A180" i="27"/>
  <c r="A179" i="27"/>
  <c r="A178" i="27"/>
  <c r="A177" i="27"/>
  <c r="A176" i="27"/>
  <c r="A175" i="27"/>
  <c r="A174" i="27"/>
  <c r="A173" i="27"/>
  <c r="A172" i="27"/>
  <c r="A171" i="27"/>
  <c r="A170" i="27"/>
  <c r="A169" i="27"/>
  <c r="A168" i="27"/>
  <c r="A167" i="27"/>
  <c r="A166" i="27"/>
  <c r="A165" i="27"/>
  <c r="A164" i="27"/>
  <c r="A163" i="27"/>
  <c r="A162" i="27"/>
  <c r="A161" i="27"/>
  <c r="A160" i="27"/>
  <c r="A159" i="27"/>
  <c r="A158" i="27"/>
  <c r="A157" i="27"/>
  <c r="A156" i="27"/>
  <c r="A155" i="27"/>
  <c r="A154" i="27"/>
  <c r="A153" i="27"/>
  <c r="A152" i="27"/>
  <c r="A151" i="27"/>
  <c r="A150" i="27"/>
  <c r="A149" i="27"/>
  <c r="A148" i="27"/>
  <c r="A147" i="27"/>
  <c r="A146" i="27"/>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711" i="33"/>
  <c r="A710" i="33"/>
  <c r="A709" i="33"/>
  <c r="A708" i="33"/>
  <c r="A707" i="33"/>
  <c r="A706" i="33"/>
  <c r="A705" i="33"/>
  <c r="A704" i="33"/>
  <c r="A703" i="33"/>
  <c r="A702" i="33"/>
  <c r="A701" i="33"/>
  <c r="A700" i="33"/>
  <c r="A699" i="33"/>
  <c r="A698" i="33"/>
  <c r="A697" i="33"/>
  <c r="A696" i="33"/>
  <c r="A695" i="33"/>
  <c r="A694" i="33"/>
  <c r="A693" i="33"/>
  <c r="A692" i="33"/>
  <c r="A691" i="33"/>
  <c r="A690" i="33"/>
  <c r="A689" i="33"/>
  <c r="A688" i="33"/>
  <c r="A687" i="33"/>
  <c r="A686" i="33"/>
  <c r="A685" i="33"/>
  <c r="A684" i="33"/>
  <c r="A683" i="33"/>
  <c r="A682" i="33"/>
  <c r="A681" i="33"/>
  <c r="A680" i="33"/>
  <c r="A679" i="33"/>
  <c r="A678" i="33"/>
  <c r="A677" i="33"/>
  <c r="A676" i="33"/>
  <c r="A675" i="33"/>
  <c r="A674" i="33"/>
  <c r="A673" i="33"/>
  <c r="A672" i="33"/>
  <c r="A671" i="33"/>
  <c r="A670" i="33"/>
  <c r="A669" i="33"/>
  <c r="A668" i="33"/>
  <c r="A667" i="33"/>
  <c r="A666" i="33"/>
  <c r="A665" i="33"/>
  <c r="A664" i="33"/>
  <c r="A663" i="33"/>
  <c r="A662" i="33"/>
  <c r="A661" i="33"/>
  <c r="A660" i="33"/>
  <c r="A659" i="33"/>
  <c r="A658" i="33"/>
  <c r="A657" i="33"/>
  <c r="A656" i="33"/>
  <c r="A655" i="33"/>
  <c r="A654" i="33"/>
  <c r="A653" i="33"/>
  <c r="A652" i="33"/>
  <c r="A651" i="33"/>
  <c r="A650" i="33"/>
  <c r="A649" i="33"/>
  <c r="A648" i="33"/>
  <c r="A647" i="33"/>
  <c r="A646" i="33"/>
  <c r="A645" i="33"/>
  <c r="A644" i="33"/>
  <c r="A643" i="33"/>
  <c r="A642" i="33"/>
  <c r="A641" i="33"/>
  <c r="A640" i="33"/>
  <c r="A639" i="33"/>
  <c r="A638" i="33"/>
  <c r="A637" i="33"/>
  <c r="A636" i="33"/>
  <c r="A635" i="33"/>
  <c r="A634" i="33"/>
  <c r="A633" i="33"/>
  <c r="A632" i="33"/>
  <c r="A631" i="33"/>
  <c r="A630" i="33"/>
  <c r="A629" i="33"/>
  <c r="A628" i="33"/>
  <c r="A627" i="33"/>
  <c r="A626" i="33"/>
  <c r="A625" i="33"/>
  <c r="A624" i="33"/>
  <c r="A623" i="33"/>
  <c r="A622" i="33"/>
  <c r="A621" i="33"/>
  <c r="A620" i="33"/>
  <c r="A619" i="33"/>
  <c r="A618" i="33"/>
  <c r="A617" i="33"/>
  <c r="A616" i="33"/>
  <c r="A615" i="33"/>
  <c r="A614" i="33"/>
  <c r="A613" i="33"/>
  <c r="A612" i="33"/>
  <c r="A611" i="33"/>
  <c r="A610" i="33"/>
  <c r="A609" i="33"/>
  <c r="A608" i="33"/>
  <c r="A607" i="33"/>
  <c r="A606" i="33"/>
  <c r="A605" i="33"/>
  <c r="A604" i="33"/>
  <c r="A603" i="33"/>
  <c r="A602" i="33"/>
  <c r="A601" i="33"/>
  <c r="A600" i="33"/>
  <c r="A599" i="33"/>
  <c r="A598" i="33"/>
  <c r="A597" i="33"/>
  <c r="A596" i="33"/>
  <c r="A595" i="33"/>
  <c r="A594" i="33"/>
  <c r="A593" i="33"/>
  <c r="A592" i="33"/>
  <c r="A591" i="33"/>
  <c r="A590" i="33"/>
  <c r="A589" i="33"/>
  <c r="A588" i="33"/>
  <c r="A587" i="33"/>
  <c r="A586" i="33"/>
  <c r="A585" i="33"/>
  <c r="A584" i="33"/>
  <c r="A583" i="33"/>
  <c r="A582" i="33"/>
  <c r="A581" i="33"/>
  <c r="A580" i="33"/>
  <c r="A579" i="33"/>
  <c r="A578" i="33"/>
  <c r="A577" i="33"/>
  <c r="A576" i="33"/>
  <c r="A575" i="33"/>
  <c r="A574" i="33"/>
  <c r="A573" i="33"/>
  <c r="A572" i="33"/>
  <c r="A571" i="33"/>
  <c r="A570" i="33"/>
  <c r="A569" i="33"/>
  <c r="A568" i="33"/>
  <c r="A567" i="33"/>
  <c r="A566" i="33"/>
  <c r="A565" i="33"/>
  <c r="A564" i="33"/>
  <c r="A563" i="33"/>
  <c r="A562" i="33"/>
  <c r="A561" i="33"/>
  <c r="A560" i="33"/>
  <c r="A559" i="33"/>
  <c r="A558" i="33"/>
  <c r="A557" i="33"/>
  <c r="A556" i="33"/>
  <c r="A555" i="33"/>
  <c r="A554" i="33"/>
  <c r="A553" i="33"/>
  <c r="A552" i="33"/>
  <c r="A551" i="33"/>
  <c r="A550" i="33"/>
  <c r="A549" i="33"/>
  <c r="A548" i="33"/>
  <c r="A547" i="33"/>
  <c r="A546" i="33"/>
  <c r="A545" i="33"/>
  <c r="A544" i="33"/>
  <c r="A543" i="33"/>
  <c r="A542" i="33"/>
  <c r="A541" i="33"/>
  <c r="A540" i="33"/>
  <c r="A539" i="33"/>
  <c r="A538" i="33"/>
  <c r="A537" i="33"/>
  <c r="A536" i="33"/>
  <c r="A535" i="33"/>
  <c r="A534" i="33"/>
  <c r="A533" i="33"/>
  <c r="A532" i="33"/>
  <c r="A531" i="33"/>
  <c r="A530" i="33"/>
  <c r="A529" i="33"/>
  <c r="A528" i="33"/>
  <c r="A527" i="33"/>
  <c r="A526" i="33"/>
  <c r="A525" i="33"/>
  <c r="A524" i="33"/>
  <c r="A523" i="33"/>
  <c r="A522" i="33"/>
  <c r="A521" i="33"/>
  <c r="A520" i="33"/>
  <c r="A519" i="33"/>
  <c r="A518" i="33"/>
  <c r="A517" i="33"/>
  <c r="A516" i="33"/>
  <c r="A515" i="33"/>
  <c r="A514" i="33"/>
  <c r="A513" i="33"/>
  <c r="A512" i="33"/>
  <c r="A511" i="33"/>
  <c r="A510" i="33"/>
  <c r="A509" i="33"/>
  <c r="A508" i="33"/>
  <c r="A507" i="33"/>
  <c r="A506" i="33"/>
  <c r="A505" i="33"/>
  <c r="A504" i="33"/>
  <c r="A503" i="33"/>
  <c r="A502" i="33"/>
  <c r="A501" i="33"/>
  <c r="A500" i="33"/>
  <c r="A499" i="33"/>
  <c r="A498" i="33"/>
  <c r="A497" i="33"/>
  <c r="A496" i="33"/>
  <c r="A495" i="33"/>
  <c r="A494" i="33"/>
  <c r="A493" i="33"/>
  <c r="A492" i="33"/>
  <c r="A491" i="33"/>
  <c r="A490" i="33"/>
  <c r="A489" i="33"/>
  <c r="A488" i="33"/>
  <c r="A487" i="33"/>
  <c r="A486" i="33"/>
  <c r="A485" i="33"/>
  <c r="A484" i="33"/>
  <c r="A483" i="33"/>
  <c r="A482" i="33"/>
  <c r="A481" i="33"/>
  <c r="A480" i="33"/>
  <c r="A479" i="33"/>
  <c r="A478" i="33"/>
  <c r="A477" i="33"/>
  <c r="A476" i="33"/>
  <c r="A475" i="33"/>
  <c r="A474" i="33"/>
  <c r="A473" i="33"/>
  <c r="A472" i="33"/>
  <c r="A471" i="33"/>
  <c r="A470" i="33"/>
  <c r="A469" i="33"/>
  <c r="A468" i="33"/>
  <c r="A467" i="33"/>
  <c r="A466" i="33"/>
  <c r="A465" i="33"/>
  <c r="A464" i="33"/>
  <c r="A463" i="33"/>
  <c r="A462" i="33"/>
  <c r="A461" i="33"/>
  <c r="A460" i="33"/>
  <c r="A459" i="33"/>
  <c r="A458" i="33"/>
  <c r="A457" i="33"/>
  <c r="A456" i="33"/>
  <c r="A455" i="33"/>
  <c r="A454" i="33"/>
  <c r="A453" i="33"/>
  <c r="A452" i="33"/>
  <c r="A451" i="33"/>
  <c r="A450" i="33"/>
  <c r="A449" i="33"/>
  <c r="A448" i="33"/>
  <c r="A447" i="33"/>
  <c r="A446" i="33"/>
  <c r="A445" i="33"/>
  <c r="A444" i="33"/>
  <c r="A443" i="33"/>
  <c r="A442" i="33"/>
  <c r="A441" i="33"/>
  <c r="A440" i="33"/>
  <c r="A439" i="33"/>
  <c r="A438" i="33"/>
  <c r="A437" i="33"/>
  <c r="A436" i="33"/>
  <c r="A435" i="33"/>
  <c r="A434" i="33"/>
  <c r="A433" i="33"/>
  <c r="A432" i="33"/>
  <c r="A431" i="33"/>
  <c r="A430" i="33"/>
  <c r="A429" i="33"/>
  <c r="A428" i="33"/>
  <c r="A427" i="33"/>
  <c r="A426" i="33"/>
  <c r="A425" i="33"/>
  <c r="A424" i="33"/>
  <c r="A423" i="33"/>
  <c r="A422" i="33"/>
  <c r="A421" i="33"/>
  <c r="A420" i="33"/>
  <c r="A419" i="33"/>
  <c r="A418" i="33"/>
  <c r="A417" i="33"/>
  <c r="A416" i="33"/>
  <c r="A415" i="33"/>
  <c r="A414" i="33"/>
  <c r="A413" i="33"/>
  <c r="A412" i="33"/>
  <c r="A411" i="33"/>
  <c r="A410" i="33"/>
  <c r="A409" i="33"/>
  <c r="A408" i="33"/>
  <c r="A407" i="33"/>
  <c r="A406" i="33"/>
  <c r="A405" i="33"/>
  <c r="A404" i="33"/>
  <c r="A403" i="33"/>
  <c r="A402" i="33"/>
  <c r="A401" i="33"/>
  <c r="A400" i="33"/>
  <c r="A399" i="33"/>
  <c r="A398" i="33"/>
  <c r="A397" i="33"/>
  <c r="A396" i="33"/>
  <c r="A395" i="33"/>
  <c r="A394" i="33"/>
  <c r="A393" i="33"/>
  <c r="A392" i="33"/>
  <c r="A391" i="33"/>
  <c r="A390" i="33"/>
  <c r="A389" i="33"/>
  <c r="A388" i="33"/>
  <c r="A387" i="33"/>
  <c r="A386" i="33"/>
  <c r="A385" i="33"/>
  <c r="A384" i="33"/>
  <c r="A383" i="33"/>
  <c r="A382" i="33"/>
  <c r="A381" i="33"/>
  <c r="A380" i="33"/>
  <c r="A379" i="33"/>
  <c r="A378" i="33"/>
  <c r="A377" i="33"/>
  <c r="A376" i="33"/>
  <c r="A375" i="33"/>
  <c r="A374" i="33"/>
  <c r="A373" i="33"/>
  <c r="A372" i="33"/>
  <c r="A371" i="33"/>
  <c r="A370" i="33"/>
  <c r="A369" i="33"/>
  <c r="A368" i="33"/>
  <c r="A367" i="33"/>
  <c r="A366" i="33"/>
  <c r="A365" i="33"/>
  <c r="A364" i="33"/>
  <c r="A363" i="33"/>
  <c r="A362" i="33"/>
  <c r="A361" i="33"/>
  <c r="A360" i="33"/>
  <c r="A359" i="33"/>
  <c r="A358" i="33"/>
  <c r="A357" i="33"/>
  <c r="A356" i="33"/>
  <c r="A355" i="33"/>
  <c r="A354" i="33"/>
  <c r="A353" i="33"/>
  <c r="A352" i="33"/>
  <c r="A351" i="33"/>
  <c r="A350" i="33"/>
  <c r="A349" i="33"/>
  <c r="A348" i="33"/>
  <c r="A347" i="33"/>
  <c r="A346" i="33"/>
  <c r="A345" i="33"/>
  <c r="A344" i="33"/>
  <c r="A343" i="33"/>
  <c r="A342" i="33"/>
  <c r="A341" i="33"/>
  <c r="A340" i="33"/>
  <c r="A339" i="33"/>
  <c r="A338" i="33"/>
  <c r="A337" i="33"/>
  <c r="A336" i="33"/>
  <c r="A335" i="33"/>
  <c r="A334" i="33"/>
  <c r="A333" i="33"/>
  <c r="A332" i="33"/>
  <c r="A331" i="33"/>
  <c r="A330" i="33"/>
  <c r="A329" i="33"/>
  <c r="A328" i="33"/>
  <c r="A327" i="33"/>
  <c r="A326" i="33"/>
  <c r="A325" i="33"/>
  <c r="A324" i="33"/>
  <c r="A323" i="33"/>
  <c r="A322" i="33"/>
  <c r="A321" i="33"/>
  <c r="A320" i="33"/>
  <c r="A319" i="33"/>
  <c r="A318" i="33"/>
  <c r="A317" i="33"/>
  <c r="A316" i="33"/>
  <c r="A315" i="33"/>
  <c r="A314" i="33"/>
  <c r="A313" i="33"/>
  <c r="A312" i="33"/>
  <c r="A311" i="33"/>
  <c r="A310" i="33"/>
  <c r="A309" i="33"/>
  <c r="A308" i="33"/>
  <c r="A307" i="33"/>
  <c r="A306" i="33"/>
  <c r="A305" i="33"/>
  <c r="A304" i="33"/>
  <c r="A303" i="33"/>
  <c r="A302" i="33"/>
  <c r="A301" i="33"/>
  <c r="A300" i="33"/>
  <c r="A299" i="33"/>
  <c r="A298" i="33"/>
  <c r="A297" i="33"/>
  <c r="A296" i="33"/>
  <c r="A295" i="33"/>
  <c r="A294" i="33"/>
  <c r="A293" i="33"/>
  <c r="A292" i="33"/>
  <c r="A291" i="33"/>
  <c r="A290" i="33"/>
  <c r="A289" i="33"/>
  <c r="A288" i="33"/>
  <c r="A287" i="33"/>
  <c r="A286" i="33"/>
  <c r="A285" i="33"/>
  <c r="A284" i="33"/>
  <c r="A283" i="33"/>
  <c r="A282" i="33"/>
  <c r="A281" i="33"/>
  <c r="A280" i="33"/>
  <c r="A279" i="33"/>
  <c r="A278" i="33"/>
  <c r="A277" i="33"/>
  <c r="A276" i="33"/>
  <c r="A275" i="33"/>
  <c r="A274" i="33"/>
  <c r="A273" i="33"/>
  <c r="A272" i="33"/>
  <c r="A271" i="33"/>
  <c r="A270" i="33"/>
  <c r="A269" i="33"/>
  <c r="A268" i="33"/>
  <c r="A267" i="33"/>
  <c r="A266" i="33"/>
  <c r="A265" i="33"/>
  <c r="A264" i="33"/>
  <c r="A263" i="33"/>
  <c r="A262" i="33"/>
  <c r="A261" i="33"/>
  <c r="A260" i="33"/>
  <c r="A259" i="33"/>
  <c r="A258" i="33"/>
  <c r="A257" i="33"/>
  <c r="A256" i="33"/>
  <c r="A255" i="33"/>
  <c r="A254" i="33"/>
  <c r="A253" i="33"/>
  <c r="A252" i="33"/>
  <c r="A251" i="33"/>
  <c r="A250" i="33"/>
  <c r="A249" i="33"/>
  <c r="A248" i="33"/>
  <c r="A247" i="33"/>
  <c r="A246" i="33"/>
  <c r="A245" i="33"/>
  <c r="A244" i="33"/>
  <c r="A243" i="33"/>
  <c r="A242" i="33"/>
  <c r="A241" i="33"/>
  <c r="A240" i="33"/>
  <c r="A239" i="33"/>
  <c r="A238" i="33"/>
  <c r="A237" i="33"/>
  <c r="A236" i="33"/>
  <c r="A235" i="33"/>
  <c r="A234" i="33"/>
  <c r="A233" i="33"/>
  <c r="A232" i="33"/>
  <c r="A231" i="33"/>
  <c r="A230" i="33"/>
  <c r="A229" i="33"/>
  <c r="A228" i="33"/>
  <c r="A227" i="33"/>
  <c r="A226" i="33"/>
  <c r="A225" i="33"/>
  <c r="A224" i="33"/>
  <c r="A223" i="33"/>
  <c r="A222" i="33"/>
  <c r="A221" i="33"/>
  <c r="A220" i="33"/>
  <c r="A219" i="33"/>
  <c r="A218" i="33"/>
  <c r="A217" i="33"/>
  <c r="A216" i="33"/>
  <c r="A215" i="33"/>
  <c r="A214" i="33"/>
  <c r="A213" i="33"/>
  <c r="A212" i="33"/>
  <c r="A211" i="33"/>
  <c r="A210" i="33"/>
  <c r="A209" i="33"/>
  <c r="A208" i="33"/>
  <c r="A207" i="33"/>
  <c r="A206" i="33"/>
  <c r="A205" i="33"/>
  <c r="A204" i="33"/>
  <c r="A203" i="33"/>
  <c r="A202" i="33"/>
  <c r="A201" i="33"/>
  <c r="A200" i="33"/>
  <c r="A199" i="33"/>
  <c r="A198" i="33"/>
  <c r="A197" i="33"/>
  <c r="A196" i="33"/>
  <c r="A195" i="33"/>
  <c r="A194" i="33"/>
  <c r="A193" i="33"/>
  <c r="A192" i="33"/>
  <c r="A191" i="33"/>
  <c r="A190" i="33"/>
  <c r="A189" i="33"/>
  <c r="A188" i="33"/>
  <c r="A187" i="33"/>
  <c r="A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T6" i="33"/>
  <c r="S6" i="33"/>
  <c r="R6" i="33"/>
  <c r="Q6" i="33"/>
  <c r="P6" i="33"/>
  <c r="O6" i="33"/>
  <c r="N6" i="33"/>
  <c r="M6" i="33"/>
  <c r="L6" i="33"/>
  <c r="J6" i="33"/>
  <c r="H6" i="33"/>
  <c r="G6" i="33"/>
  <c r="F6" i="33"/>
  <c r="E6" i="33"/>
  <c r="D6" i="33"/>
  <c r="C6" i="33"/>
  <c r="B6" i="33"/>
  <c r="U13" i="33"/>
  <c r="U14" i="33"/>
  <c r="U15" i="33"/>
  <c r="U16" i="33"/>
  <c r="U17" i="33"/>
  <c r="U18" i="33"/>
  <c r="U19" i="33"/>
  <c r="U20" i="33"/>
  <c r="U21" i="33"/>
  <c r="U22" i="33"/>
  <c r="U23" i="33"/>
  <c r="U24" i="33"/>
  <c r="U25" i="33"/>
  <c r="U26" i="33"/>
  <c r="U27" i="33"/>
  <c r="U28" i="33"/>
  <c r="U29" i="33"/>
  <c r="U30" i="33"/>
  <c r="U31" i="33"/>
  <c r="U32" i="33"/>
  <c r="U33" i="33"/>
  <c r="U34" i="33"/>
  <c r="U35" i="33"/>
  <c r="U36" i="33"/>
  <c r="U37" i="33"/>
  <c r="U38" i="33"/>
  <c r="U39" i="33"/>
  <c r="U40" i="33"/>
  <c r="U41" i="33"/>
  <c r="U42" i="33"/>
  <c r="U43" i="33"/>
  <c r="U44" i="33"/>
  <c r="U45" i="33"/>
  <c r="U46" i="33"/>
  <c r="U47" i="33"/>
  <c r="U48" i="33"/>
  <c r="U49" i="33"/>
  <c r="U50" i="33"/>
  <c r="U51" i="33"/>
  <c r="U52" i="33"/>
  <c r="U53" i="33"/>
  <c r="U54" i="33"/>
  <c r="U55" i="33"/>
  <c r="U56" i="33"/>
  <c r="U57" i="33"/>
  <c r="U58" i="33"/>
  <c r="U59" i="33"/>
  <c r="U60" i="33"/>
  <c r="U61" i="33"/>
  <c r="U12" i="33"/>
  <c r="N11" i="27"/>
  <c r="M12" i="27"/>
  <c r="AM713" i="27" s="1"/>
  <c r="G4" i="33" l="1"/>
  <c r="M71" i="27" l="1"/>
  <c r="N11" i="33" l="1"/>
  <c r="AM711" i="33" l="1"/>
  <c r="AI711" i="33"/>
  <c r="AK711" i="33" s="1"/>
  <c r="AA711" i="33"/>
  <c r="Z711" i="33"/>
  <c r="M711" i="33"/>
  <c r="B711" i="33"/>
  <c r="AM710" i="33"/>
  <c r="AI710" i="33"/>
  <c r="AK710" i="33" s="1"/>
  <c r="AA710" i="33"/>
  <c r="Z710" i="33"/>
  <c r="M710" i="33"/>
  <c r="B710" i="33"/>
  <c r="AM709" i="33"/>
  <c r="AI709" i="33"/>
  <c r="AK709" i="33" s="1"/>
  <c r="AA709" i="33"/>
  <c r="Z709" i="33"/>
  <c r="M709" i="33"/>
  <c r="B709" i="33"/>
  <c r="AM708" i="33"/>
  <c r="AI708" i="33"/>
  <c r="AK708" i="33" s="1"/>
  <c r="AA708" i="33"/>
  <c r="Z708" i="33"/>
  <c r="M708" i="33"/>
  <c r="B708" i="33"/>
  <c r="AM707" i="33"/>
  <c r="AI707" i="33"/>
  <c r="AK707" i="33" s="1"/>
  <c r="AA707" i="33"/>
  <c r="Z707" i="33"/>
  <c r="M707" i="33"/>
  <c r="B707" i="33"/>
  <c r="AM706" i="33"/>
  <c r="AI706" i="33"/>
  <c r="AK706" i="33" s="1"/>
  <c r="AA706" i="33"/>
  <c r="Z706" i="33"/>
  <c r="M706" i="33"/>
  <c r="B706" i="33"/>
  <c r="AM705" i="33"/>
  <c r="AI705" i="33"/>
  <c r="AK705" i="33" s="1"/>
  <c r="AA705" i="33"/>
  <c r="Z705" i="33"/>
  <c r="M705" i="33"/>
  <c r="B705" i="33"/>
  <c r="AM704" i="33"/>
  <c r="AI704" i="33"/>
  <c r="AK704" i="33" s="1"/>
  <c r="AA704" i="33"/>
  <c r="Z704" i="33"/>
  <c r="AB704" i="33" s="1"/>
  <c r="AC704" i="33" s="1"/>
  <c r="AD704" i="33" s="1"/>
  <c r="M704" i="33"/>
  <c r="B704" i="33"/>
  <c r="AM703" i="33"/>
  <c r="AI703" i="33"/>
  <c r="AK703" i="33" s="1"/>
  <c r="AA703" i="33"/>
  <c r="Z703" i="33"/>
  <c r="AB703" i="33" s="1"/>
  <c r="AC703" i="33" s="1"/>
  <c r="AD703" i="33" s="1"/>
  <c r="M703" i="33"/>
  <c r="B703" i="33"/>
  <c r="AM702" i="33"/>
  <c r="AI702" i="33"/>
  <c r="AK702" i="33" s="1"/>
  <c r="AA702" i="33"/>
  <c r="Z702" i="33"/>
  <c r="M702" i="33"/>
  <c r="B702" i="33"/>
  <c r="AM701" i="33"/>
  <c r="AI701" i="33"/>
  <c r="AK701" i="33" s="1"/>
  <c r="AA701" i="33"/>
  <c r="Z701" i="33"/>
  <c r="M701" i="33"/>
  <c r="B701" i="33"/>
  <c r="AM700" i="33"/>
  <c r="AI700" i="33"/>
  <c r="AK700" i="33" s="1"/>
  <c r="AA700" i="33"/>
  <c r="Z700" i="33"/>
  <c r="AB700" i="33" s="1"/>
  <c r="AC700" i="33" s="1"/>
  <c r="AD700" i="33" s="1"/>
  <c r="M700" i="33"/>
  <c r="B700" i="33"/>
  <c r="AM699" i="33"/>
  <c r="AI699" i="33"/>
  <c r="AK699" i="33" s="1"/>
  <c r="AA699" i="33"/>
  <c r="Z699" i="33"/>
  <c r="M699" i="33"/>
  <c r="B699" i="33"/>
  <c r="AM698" i="33"/>
  <c r="AI698" i="33"/>
  <c r="AK698" i="33" s="1"/>
  <c r="AA698" i="33"/>
  <c r="Z698" i="33"/>
  <c r="AB698" i="33" s="1"/>
  <c r="AC698" i="33" s="1"/>
  <c r="AD698" i="33" s="1"/>
  <c r="M698" i="33"/>
  <c r="B698" i="33"/>
  <c r="AM697" i="33"/>
  <c r="AI697" i="33"/>
  <c r="AK697" i="33" s="1"/>
  <c r="AA697" i="33"/>
  <c r="Z697" i="33"/>
  <c r="M697" i="33"/>
  <c r="B697" i="33"/>
  <c r="AM696" i="33"/>
  <c r="AI696" i="33"/>
  <c r="AK696" i="33" s="1"/>
  <c r="AA696" i="33"/>
  <c r="Z696" i="33"/>
  <c r="M696" i="33"/>
  <c r="B696" i="33"/>
  <c r="AM695" i="33"/>
  <c r="AI695" i="33"/>
  <c r="AK695" i="33" s="1"/>
  <c r="AA695" i="33"/>
  <c r="Z695" i="33"/>
  <c r="M695" i="33"/>
  <c r="B695" i="33"/>
  <c r="AM694" i="33"/>
  <c r="AI694" i="33"/>
  <c r="AK694" i="33" s="1"/>
  <c r="AA694" i="33"/>
  <c r="Z694" i="33"/>
  <c r="M694" i="33"/>
  <c r="B694" i="33"/>
  <c r="AM693" i="33"/>
  <c r="AI693" i="33"/>
  <c r="AK693" i="33" s="1"/>
  <c r="AA693" i="33"/>
  <c r="Z693" i="33"/>
  <c r="M693" i="33"/>
  <c r="B693" i="33"/>
  <c r="AM692" i="33"/>
  <c r="AI692" i="33"/>
  <c r="AA692" i="33"/>
  <c r="Z692" i="33"/>
  <c r="M692" i="33"/>
  <c r="B692" i="33"/>
  <c r="AM691" i="33"/>
  <c r="AI691" i="33"/>
  <c r="AK691" i="33" s="1"/>
  <c r="AA691" i="33"/>
  <c r="Z691" i="33"/>
  <c r="M691" i="33"/>
  <c r="B691" i="33"/>
  <c r="AM690" i="33"/>
  <c r="AI690" i="33"/>
  <c r="AK690" i="33" s="1"/>
  <c r="AA690" i="33"/>
  <c r="Z690" i="33"/>
  <c r="M690" i="33"/>
  <c r="B690" i="33"/>
  <c r="AM689" i="33"/>
  <c r="AI689" i="33"/>
  <c r="AK689" i="33" s="1"/>
  <c r="AA689" i="33"/>
  <c r="Z689" i="33"/>
  <c r="M689" i="33"/>
  <c r="B689" i="33"/>
  <c r="AM688" i="33"/>
  <c r="AI688" i="33"/>
  <c r="AK688" i="33" s="1"/>
  <c r="AA688" i="33"/>
  <c r="Z688" i="33"/>
  <c r="M688" i="33"/>
  <c r="B688" i="33"/>
  <c r="AM687" i="33"/>
  <c r="AI687" i="33"/>
  <c r="AK687" i="33" s="1"/>
  <c r="AA687" i="33"/>
  <c r="Z687" i="33"/>
  <c r="M687" i="33"/>
  <c r="B687" i="33"/>
  <c r="AM686" i="33"/>
  <c r="AI686" i="33"/>
  <c r="AA686" i="33"/>
  <c r="Z686" i="33"/>
  <c r="M686" i="33"/>
  <c r="B686" i="33"/>
  <c r="AM685" i="33"/>
  <c r="AI685" i="33"/>
  <c r="AK685" i="33" s="1"/>
  <c r="AA685" i="33"/>
  <c r="Z685" i="33"/>
  <c r="M685" i="33"/>
  <c r="B685" i="33"/>
  <c r="AM684" i="33"/>
  <c r="AI684" i="33"/>
  <c r="AK684" i="33" s="1"/>
  <c r="AA684" i="33"/>
  <c r="Z684" i="33"/>
  <c r="M684" i="33"/>
  <c r="B684" i="33"/>
  <c r="AM683" i="33"/>
  <c r="AI683" i="33"/>
  <c r="AK683" i="33" s="1"/>
  <c r="AA683" i="33"/>
  <c r="Z683" i="33"/>
  <c r="M683" i="33"/>
  <c r="B683" i="33"/>
  <c r="AM682" i="33"/>
  <c r="AI682" i="33"/>
  <c r="AK682" i="33" s="1"/>
  <c r="AA682" i="33"/>
  <c r="Z682" i="33"/>
  <c r="M682" i="33"/>
  <c r="B682" i="33"/>
  <c r="AM681" i="33"/>
  <c r="AI681" i="33"/>
  <c r="AK681" i="33" s="1"/>
  <c r="AA681" i="33"/>
  <c r="Z681" i="33"/>
  <c r="M681" i="33"/>
  <c r="B681" i="33"/>
  <c r="AM680" i="33"/>
  <c r="AI680" i="33"/>
  <c r="AK680" i="33" s="1"/>
  <c r="AA680" i="33"/>
  <c r="Z680" i="33"/>
  <c r="M680" i="33"/>
  <c r="B680" i="33"/>
  <c r="AM679" i="33"/>
  <c r="AI679" i="33"/>
  <c r="AK679" i="33" s="1"/>
  <c r="AA679" i="33"/>
  <c r="Z679" i="33"/>
  <c r="M679" i="33"/>
  <c r="B679" i="33"/>
  <c r="AM678" i="33"/>
  <c r="AI678" i="33"/>
  <c r="AK678" i="33" s="1"/>
  <c r="AA678" i="33"/>
  <c r="Z678" i="33"/>
  <c r="M678" i="33"/>
  <c r="B678" i="33"/>
  <c r="AM677" i="33"/>
  <c r="AI677" i="33"/>
  <c r="AK677" i="33" s="1"/>
  <c r="AA677" i="33"/>
  <c r="Z677" i="33"/>
  <c r="M677" i="33"/>
  <c r="B677" i="33"/>
  <c r="AM676" i="33"/>
  <c r="AI676" i="33"/>
  <c r="AK676" i="33" s="1"/>
  <c r="AA676" i="33"/>
  <c r="Z676" i="33"/>
  <c r="M676" i="33"/>
  <c r="B676" i="33"/>
  <c r="AM675" i="33"/>
  <c r="AI675" i="33"/>
  <c r="AK675" i="33" s="1"/>
  <c r="AA675" i="33"/>
  <c r="Z675" i="33"/>
  <c r="M675" i="33"/>
  <c r="B675" i="33"/>
  <c r="AM674" i="33"/>
  <c r="AI674" i="33"/>
  <c r="AK674" i="33" s="1"/>
  <c r="AA674" i="33"/>
  <c r="Z674" i="33"/>
  <c r="M674" i="33"/>
  <c r="B674" i="33"/>
  <c r="AM673" i="33"/>
  <c r="AI673" i="33"/>
  <c r="AK673" i="33" s="1"/>
  <c r="AA673" i="33"/>
  <c r="Z673" i="33"/>
  <c r="M673" i="33"/>
  <c r="B673" i="33"/>
  <c r="AM672" i="33"/>
  <c r="AI672" i="33"/>
  <c r="AA672" i="33"/>
  <c r="Z672" i="33"/>
  <c r="M672" i="33"/>
  <c r="B672" i="33"/>
  <c r="AM671" i="33"/>
  <c r="AI671" i="33"/>
  <c r="AK671" i="33" s="1"/>
  <c r="AA671" i="33"/>
  <c r="Z671" i="33"/>
  <c r="M671" i="33"/>
  <c r="B671" i="33"/>
  <c r="AM670" i="33"/>
  <c r="AI670" i="33"/>
  <c r="AK670" i="33" s="1"/>
  <c r="AA670" i="33"/>
  <c r="Z670" i="33"/>
  <c r="M670" i="33"/>
  <c r="B670" i="33"/>
  <c r="AM669" i="33"/>
  <c r="AI669" i="33"/>
  <c r="AK669" i="33" s="1"/>
  <c r="AA669" i="33"/>
  <c r="Z669" i="33"/>
  <c r="AB669" i="33" s="1"/>
  <c r="AC669" i="33" s="1"/>
  <c r="AD669" i="33" s="1"/>
  <c r="M669" i="33"/>
  <c r="B669" i="33"/>
  <c r="AM668" i="33"/>
  <c r="AI668" i="33"/>
  <c r="AK668" i="33" s="1"/>
  <c r="AA668" i="33"/>
  <c r="Z668" i="33"/>
  <c r="M668" i="33"/>
  <c r="B668" i="33"/>
  <c r="AM667" i="33"/>
  <c r="AI667" i="33"/>
  <c r="AK667" i="33" s="1"/>
  <c r="AA667" i="33"/>
  <c r="Z667" i="33"/>
  <c r="M667" i="33"/>
  <c r="B667" i="33"/>
  <c r="AM666" i="33"/>
  <c r="AI666" i="33"/>
  <c r="AK666" i="33" s="1"/>
  <c r="AA666" i="33"/>
  <c r="Z666" i="33"/>
  <c r="M666" i="33"/>
  <c r="B666" i="33"/>
  <c r="AM665" i="33"/>
  <c r="AI665" i="33"/>
  <c r="AK665" i="33" s="1"/>
  <c r="AA665" i="33"/>
  <c r="Z665" i="33"/>
  <c r="M665" i="33"/>
  <c r="B665" i="33"/>
  <c r="AM664" i="33"/>
  <c r="AI664" i="33"/>
  <c r="AK664" i="33" s="1"/>
  <c r="AA664" i="33"/>
  <c r="Z664" i="33"/>
  <c r="M664" i="33"/>
  <c r="B664" i="33"/>
  <c r="AM663" i="33"/>
  <c r="AI663" i="33"/>
  <c r="AA663" i="33"/>
  <c r="Z663" i="33"/>
  <c r="M663" i="33"/>
  <c r="B663" i="33"/>
  <c r="AM662" i="33"/>
  <c r="AI662" i="33"/>
  <c r="AK662" i="33" s="1"/>
  <c r="AA662" i="33"/>
  <c r="Z662" i="33"/>
  <c r="M662" i="33"/>
  <c r="B662" i="33"/>
  <c r="AM661" i="33"/>
  <c r="AI661" i="33"/>
  <c r="AK661" i="33" s="1"/>
  <c r="AA661" i="33"/>
  <c r="Z661" i="33"/>
  <c r="M661" i="33"/>
  <c r="B661" i="33"/>
  <c r="AM660" i="33"/>
  <c r="AI660" i="33"/>
  <c r="AK660" i="33" s="1"/>
  <c r="AA660" i="33"/>
  <c r="Z660" i="33"/>
  <c r="M660" i="33"/>
  <c r="B660" i="33"/>
  <c r="AM659" i="33"/>
  <c r="AI659" i="33"/>
  <c r="AK659" i="33" s="1"/>
  <c r="AA659" i="33"/>
  <c r="Z659" i="33"/>
  <c r="M659" i="33"/>
  <c r="B659" i="33"/>
  <c r="AM658" i="33"/>
  <c r="AI658" i="33"/>
  <c r="AA658" i="33"/>
  <c r="Z658" i="33"/>
  <c r="M658" i="33"/>
  <c r="B658" i="33"/>
  <c r="AM657" i="33"/>
  <c r="AI657" i="33"/>
  <c r="AA657" i="33"/>
  <c r="Z657" i="33"/>
  <c r="M657" i="33"/>
  <c r="B657" i="33"/>
  <c r="AM656" i="33"/>
  <c r="AI656" i="33"/>
  <c r="AK656" i="33" s="1"/>
  <c r="AA656" i="33"/>
  <c r="Z656" i="33"/>
  <c r="M656" i="33"/>
  <c r="B656" i="33"/>
  <c r="AM655" i="33"/>
  <c r="AI655" i="33"/>
  <c r="AK655" i="33" s="1"/>
  <c r="AA655" i="33"/>
  <c r="Z655" i="33"/>
  <c r="M655" i="33"/>
  <c r="B655" i="33"/>
  <c r="AM654" i="33"/>
  <c r="AI654" i="33"/>
  <c r="AK654" i="33" s="1"/>
  <c r="AA654" i="33"/>
  <c r="Z654" i="33"/>
  <c r="M654" i="33"/>
  <c r="B654" i="33"/>
  <c r="AM653" i="33"/>
  <c r="AI653" i="33"/>
  <c r="AK653" i="33" s="1"/>
  <c r="AA653" i="33"/>
  <c r="Z653" i="33"/>
  <c r="M653" i="33"/>
  <c r="B653" i="33"/>
  <c r="AM652" i="33"/>
  <c r="AI652" i="33"/>
  <c r="AK652" i="33" s="1"/>
  <c r="AA652" i="33"/>
  <c r="Z652" i="33"/>
  <c r="M652" i="33"/>
  <c r="B652" i="33"/>
  <c r="AM651" i="33"/>
  <c r="AI651" i="33"/>
  <c r="AA651" i="33"/>
  <c r="Z651" i="33"/>
  <c r="M651" i="33"/>
  <c r="B651" i="33"/>
  <c r="AM650" i="33"/>
  <c r="AI650" i="33"/>
  <c r="AK650" i="33" s="1"/>
  <c r="AA650" i="33"/>
  <c r="Z650" i="33"/>
  <c r="M650" i="33"/>
  <c r="B650" i="33"/>
  <c r="AM649" i="33"/>
  <c r="AI649" i="33"/>
  <c r="AK649" i="33" s="1"/>
  <c r="AA649" i="33"/>
  <c r="Z649" i="33"/>
  <c r="M649" i="33"/>
  <c r="B649" i="33"/>
  <c r="AM648" i="33"/>
  <c r="AI648" i="33"/>
  <c r="AK648" i="33" s="1"/>
  <c r="AA648" i="33"/>
  <c r="Z648" i="33"/>
  <c r="M648" i="33"/>
  <c r="B648" i="33"/>
  <c r="AM647" i="33"/>
  <c r="AI647" i="33"/>
  <c r="AK647" i="33" s="1"/>
  <c r="AA647" i="33"/>
  <c r="Z647" i="33"/>
  <c r="M647" i="33"/>
  <c r="B647" i="33"/>
  <c r="AM646" i="33"/>
  <c r="AI646" i="33"/>
  <c r="AA646" i="33"/>
  <c r="Z646" i="33"/>
  <c r="M646" i="33"/>
  <c r="B646" i="33"/>
  <c r="AM645" i="33"/>
  <c r="AI645" i="33"/>
  <c r="AA645" i="33"/>
  <c r="Z645" i="33"/>
  <c r="M645" i="33"/>
  <c r="B645" i="33"/>
  <c r="AM644" i="33"/>
  <c r="AI644" i="33"/>
  <c r="AK644" i="33" s="1"/>
  <c r="AA644" i="33"/>
  <c r="Z644" i="33"/>
  <c r="M644" i="33"/>
  <c r="B644" i="33"/>
  <c r="AM643" i="33"/>
  <c r="AI643" i="33"/>
  <c r="AK643" i="33" s="1"/>
  <c r="AA643" i="33"/>
  <c r="Z643" i="33"/>
  <c r="M643" i="33"/>
  <c r="B643" i="33"/>
  <c r="AM642" i="33"/>
  <c r="AI642" i="33"/>
  <c r="AK642" i="33" s="1"/>
  <c r="AA642" i="33"/>
  <c r="Z642" i="33"/>
  <c r="M642" i="33"/>
  <c r="B642" i="33"/>
  <c r="AM641" i="33"/>
  <c r="AI641" i="33"/>
  <c r="AK641" i="33" s="1"/>
  <c r="AA641" i="33"/>
  <c r="Z641" i="33"/>
  <c r="M641" i="33"/>
  <c r="B641" i="33"/>
  <c r="AM640" i="33"/>
  <c r="AI640" i="33"/>
  <c r="AA640" i="33"/>
  <c r="Z640" i="33"/>
  <c r="M640" i="33"/>
  <c r="B640" i="33"/>
  <c r="AM639" i="33"/>
  <c r="AI639" i="33"/>
  <c r="AA639" i="33"/>
  <c r="Z639" i="33"/>
  <c r="M639" i="33"/>
  <c r="B639" i="33"/>
  <c r="AM638" i="33"/>
  <c r="AI638" i="33"/>
  <c r="AK638" i="33" s="1"/>
  <c r="AA638" i="33"/>
  <c r="Z638" i="33"/>
  <c r="M638" i="33"/>
  <c r="B638" i="33"/>
  <c r="AM637" i="33"/>
  <c r="AI637" i="33"/>
  <c r="AK637" i="33" s="1"/>
  <c r="AA637" i="33"/>
  <c r="Z637" i="33"/>
  <c r="M637" i="33"/>
  <c r="B637" i="33"/>
  <c r="AM636" i="33"/>
  <c r="AI636" i="33"/>
  <c r="AK636" i="33" s="1"/>
  <c r="AA636" i="33"/>
  <c r="Z636" i="33"/>
  <c r="M636" i="33"/>
  <c r="B636" i="33"/>
  <c r="AM635" i="33"/>
  <c r="AI635" i="33"/>
  <c r="AK635" i="33" s="1"/>
  <c r="AA635" i="33"/>
  <c r="Z635" i="33"/>
  <c r="M635" i="33"/>
  <c r="B635" i="33"/>
  <c r="AM634" i="33"/>
  <c r="AI634" i="33"/>
  <c r="AA634" i="33"/>
  <c r="Z634" i="33"/>
  <c r="M634" i="33"/>
  <c r="B634" i="33"/>
  <c r="AM633" i="33"/>
  <c r="AI633" i="33"/>
  <c r="AA633" i="33"/>
  <c r="Z633" i="33"/>
  <c r="M633" i="33"/>
  <c r="B633" i="33"/>
  <c r="AM632" i="33"/>
  <c r="AI632" i="33"/>
  <c r="AK632" i="33" s="1"/>
  <c r="AA632" i="33"/>
  <c r="Z632" i="33"/>
  <c r="M632" i="33"/>
  <c r="B632" i="33"/>
  <c r="AM631" i="33"/>
  <c r="AI631" i="33"/>
  <c r="AK631" i="33" s="1"/>
  <c r="AA631" i="33"/>
  <c r="Z631" i="33"/>
  <c r="M631" i="33"/>
  <c r="B631" i="33"/>
  <c r="AM630" i="33"/>
  <c r="AI630" i="33"/>
  <c r="AK630" i="33" s="1"/>
  <c r="AA630" i="33"/>
  <c r="Z630" i="33"/>
  <c r="M630" i="33"/>
  <c r="B630" i="33"/>
  <c r="AM629" i="33"/>
  <c r="AI629" i="33"/>
  <c r="AK629" i="33" s="1"/>
  <c r="AA629" i="33"/>
  <c r="Z629" i="33"/>
  <c r="M629" i="33"/>
  <c r="B629" i="33"/>
  <c r="AM628" i="33"/>
  <c r="AI628" i="33"/>
  <c r="AK628" i="33" s="1"/>
  <c r="AA628" i="33"/>
  <c r="Z628" i="33"/>
  <c r="M628" i="33"/>
  <c r="B628" i="33"/>
  <c r="AM627" i="33"/>
  <c r="AI627" i="33"/>
  <c r="AA627" i="33"/>
  <c r="Z627" i="33"/>
  <c r="M627" i="33"/>
  <c r="B627" i="33"/>
  <c r="AM626" i="33"/>
  <c r="AI626" i="33"/>
  <c r="AK626" i="33" s="1"/>
  <c r="AA626" i="33"/>
  <c r="Z626" i="33"/>
  <c r="M626" i="33"/>
  <c r="B626" i="33"/>
  <c r="AM625" i="33"/>
  <c r="AI625" i="33"/>
  <c r="AK625" i="33" s="1"/>
  <c r="AA625" i="33"/>
  <c r="Z625" i="33"/>
  <c r="M625" i="33"/>
  <c r="B625" i="33"/>
  <c r="AM624" i="33"/>
  <c r="AI624" i="33"/>
  <c r="AK624" i="33" s="1"/>
  <c r="AA624" i="33"/>
  <c r="Z624" i="33"/>
  <c r="M624" i="33"/>
  <c r="B624" i="33"/>
  <c r="AM623" i="33"/>
  <c r="AI623" i="33"/>
  <c r="AK623" i="33" s="1"/>
  <c r="AA623" i="33"/>
  <c r="Z623" i="33"/>
  <c r="M623" i="33"/>
  <c r="B623" i="33"/>
  <c r="AM622" i="33"/>
  <c r="AK622" i="33"/>
  <c r="AI622" i="33"/>
  <c r="AA622" i="33"/>
  <c r="Z622" i="33"/>
  <c r="M622" i="33"/>
  <c r="B622" i="33"/>
  <c r="AM621" i="33"/>
  <c r="AI621" i="33"/>
  <c r="AK621" i="33" s="1"/>
  <c r="AA621" i="33"/>
  <c r="Z621" i="33"/>
  <c r="M621" i="33"/>
  <c r="B621" i="33"/>
  <c r="AM620" i="33"/>
  <c r="AI620" i="33"/>
  <c r="AK620" i="33" s="1"/>
  <c r="AA620" i="33"/>
  <c r="Z620" i="33"/>
  <c r="M620" i="33"/>
  <c r="B620" i="33"/>
  <c r="AM619" i="33"/>
  <c r="AI619" i="33"/>
  <c r="AK619" i="33" s="1"/>
  <c r="AA619" i="33"/>
  <c r="Z619" i="33"/>
  <c r="M619" i="33"/>
  <c r="B619" i="33"/>
  <c r="AM618" i="33"/>
  <c r="AI618" i="33"/>
  <c r="AK618" i="33" s="1"/>
  <c r="AA618" i="33"/>
  <c r="Z618" i="33"/>
  <c r="M618" i="33"/>
  <c r="B618" i="33"/>
  <c r="AM617" i="33"/>
  <c r="AI617" i="33"/>
  <c r="AA617" i="33"/>
  <c r="Z617" i="33"/>
  <c r="M617" i="33"/>
  <c r="B617" i="33"/>
  <c r="AM616" i="33"/>
  <c r="AI616" i="33"/>
  <c r="AK616" i="33" s="1"/>
  <c r="AA616" i="33"/>
  <c r="Z616" i="33"/>
  <c r="M616" i="33"/>
  <c r="B616" i="33"/>
  <c r="AM615" i="33"/>
  <c r="AI615" i="33"/>
  <c r="AK615" i="33" s="1"/>
  <c r="AA615" i="33"/>
  <c r="Z615" i="33"/>
  <c r="M615" i="33"/>
  <c r="B615" i="33"/>
  <c r="AM614" i="33"/>
  <c r="AI614" i="33"/>
  <c r="AK614" i="33" s="1"/>
  <c r="AA614" i="33"/>
  <c r="Z614" i="33"/>
  <c r="M614" i="33"/>
  <c r="B614" i="33"/>
  <c r="AM613" i="33"/>
  <c r="AI613" i="33"/>
  <c r="AK613" i="33" s="1"/>
  <c r="AA613" i="33"/>
  <c r="Z613" i="33"/>
  <c r="M613" i="33"/>
  <c r="B613" i="33"/>
  <c r="AM612" i="33"/>
  <c r="AI612" i="33"/>
  <c r="AA612" i="33"/>
  <c r="Z612" i="33"/>
  <c r="M612" i="33"/>
  <c r="B612" i="33"/>
  <c r="AM611" i="33"/>
  <c r="AI611" i="33"/>
  <c r="AK611" i="33" s="1"/>
  <c r="AA611" i="33"/>
  <c r="Z611" i="33"/>
  <c r="M611" i="33"/>
  <c r="B611" i="33"/>
  <c r="AM610" i="33"/>
  <c r="AI610" i="33"/>
  <c r="AK610" i="33" s="1"/>
  <c r="AA610" i="33"/>
  <c r="AB610" i="33" s="1"/>
  <c r="AC610" i="33" s="1"/>
  <c r="AD610" i="33" s="1"/>
  <c r="Z610" i="33"/>
  <c r="M610" i="33"/>
  <c r="B610" i="33"/>
  <c r="AM609" i="33"/>
  <c r="AI609" i="33"/>
  <c r="AK609" i="33" s="1"/>
  <c r="AA609" i="33"/>
  <c r="Z609" i="33"/>
  <c r="M609" i="33"/>
  <c r="B609" i="33"/>
  <c r="AM608" i="33"/>
  <c r="AI608" i="33"/>
  <c r="AK608" i="33" s="1"/>
  <c r="AA608" i="33"/>
  <c r="Z608" i="33"/>
  <c r="M608" i="33"/>
  <c r="B608" i="33"/>
  <c r="AM607" i="33"/>
  <c r="AI607" i="33"/>
  <c r="AA607" i="33"/>
  <c r="Z607" i="33"/>
  <c r="M607" i="33"/>
  <c r="B607" i="33"/>
  <c r="AM606" i="33"/>
  <c r="AI606" i="33"/>
  <c r="AK606" i="33" s="1"/>
  <c r="AA606" i="33"/>
  <c r="Z606" i="33"/>
  <c r="M606" i="33"/>
  <c r="B606" i="33"/>
  <c r="AM605" i="33"/>
  <c r="AI605" i="33"/>
  <c r="AK605" i="33" s="1"/>
  <c r="AA605" i="33"/>
  <c r="Z605" i="33"/>
  <c r="M605" i="33"/>
  <c r="B605" i="33"/>
  <c r="AM604" i="33"/>
  <c r="AI604" i="33"/>
  <c r="AK604" i="33" s="1"/>
  <c r="AA604" i="33"/>
  <c r="Z604" i="33"/>
  <c r="M604" i="33"/>
  <c r="B604" i="33"/>
  <c r="AM603" i="33"/>
  <c r="AI603" i="33"/>
  <c r="AK603" i="33" s="1"/>
  <c r="AA603" i="33"/>
  <c r="Z603" i="33"/>
  <c r="M603" i="33"/>
  <c r="B603" i="33"/>
  <c r="AM602" i="33"/>
  <c r="AI602" i="33"/>
  <c r="AK602" i="33" s="1"/>
  <c r="AA602" i="33"/>
  <c r="Z602" i="33"/>
  <c r="M602" i="33"/>
  <c r="B602" i="33"/>
  <c r="AM601" i="33"/>
  <c r="AI601" i="33"/>
  <c r="AK601" i="33" s="1"/>
  <c r="AA601" i="33"/>
  <c r="Z601" i="33"/>
  <c r="M601" i="33"/>
  <c r="B601" i="33"/>
  <c r="AM600" i="33"/>
  <c r="AI600" i="33"/>
  <c r="AK600" i="33" s="1"/>
  <c r="AA600" i="33"/>
  <c r="Z600" i="33"/>
  <c r="M600" i="33"/>
  <c r="B600" i="33"/>
  <c r="AM599" i="33"/>
  <c r="AI599" i="33"/>
  <c r="AA599" i="33"/>
  <c r="Z599" i="33"/>
  <c r="AB599" i="33" s="1"/>
  <c r="AC599" i="33" s="1"/>
  <c r="AD599" i="33" s="1"/>
  <c r="M599" i="33"/>
  <c r="B599" i="33"/>
  <c r="AM598" i="33"/>
  <c r="AI598" i="33"/>
  <c r="AK598" i="33" s="1"/>
  <c r="AA598" i="33"/>
  <c r="AB598" i="33" s="1"/>
  <c r="AC598" i="33" s="1"/>
  <c r="AD598" i="33" s="1"/>
  <c r="Z598" i="33"/>
  <c r="M598" i="33"/>
  <c r="B598" i="33"/>
  <c r="AM597" i="33"/>
  <c r="AI597" i="33"/>
  <c r="AK597" i="33" s="1"/>
  <c r="AA597" i="33"/>
  <c r="Z597" i="33"/>
  <c r="M597" i="33"/>
  <c r="B597" i="33"/>
  <c r="AM596" i="33"/>
  <c r="AI596" i="33"/>
  <c r="AK596" i="33" s="1"/>
  <c r="AA596" i="33"/>
  <c r="Z596" i="33"/>
  <c r="M596" i="33"/>
  <c r="B596" i="33"/>
  <c r="AM595" i="33"/>
  <c r="AI595" i="33"/>
  <c r="AK595" i="33" s="1"/>
  <c r="AA595" i="33"/>
  <c r="Z595" i="33"/>
  <c r="M595" i="33"/>
  <c r="B595" i="33"/>
  <c r="AM594" i="33"/>
  <c r="AI594" i="33"/>
  <c r="AK594" i="33" s="1"/>
  <c r="AA594" i="33"/>
  <c r="Z594" i="33"/>
  <c r="M594" i="33"/>
  <c r="B594" i="33"/>
  <c r="AM593" i="33"/>
  <c r="AI593" i="33"/>
  <c r="AK593" i="33" s="1"/>
  <c r="AA593" i="33"/>
  <c r="Z593" i="33"/>
  <c r="M593" i="33"/>
  <c r="B593" i="33"/>
  <c r="AM592" i="33"/>
  <c r="AI592" i="33"/>
  <c r="AK592" i="33" s="1"/>
  <c r="AA592" i="33"/>
  <c r="Z592" i="33"/>
  <c r="M592" i="33"/>
  <c r="B592" i="33"/>
  <c r="AM591" i="33"/>
  <c r="AI591" i="33"/>
  <c r="AK591" i="33" s="1"/>
  <c r="AA591" i="33"/>
  <c r="Z591" i="33"/>
  <c r="M591" i="33"/>
  <c r="B591" i="33"/>
  <c r="AM590" i="33"/>
  <c r="AI590" i="33"/>
  <c r="AK590" i="33" s="1"/>
  <c r="AA590" i="33"/>
  <c r="Z590" i="33"/>
  <c r="M590" i="33"/>
  <c r="B590" i="33"/>
  <c r="AM589" i="33"/>
  <c r="AI589" i="33"/>
  <c r="AA589" i="33"/>
  <c r="Z589" i="33"/>
  <c r="M589" i="33"/>
  <c r="B589" i="33"/>
  <c r="AM588" i="33"/>
  <c r="AI588" i="33"/>
  <c r="AK588" i="33" s="1"/>
  <c r="AA588" i="33"/>
  <c r="Z588" i="33"/>
  <c r="M588" i="33"/>
  <c r="B588" i="33"/>
  <c r="AM587" i="33"/>
  <c r="AI587" i="33"/>
  <c r="AK587" i="33" s="1"/>
  <c r="AA587" i="33"/>
  <c r="Z587" i="33"/>
  <c r="M587" i="33"/>
  <c r="B587" i="33"/>
  <c r="AM586" i="33"/>
  <c r="AI586" i="33"/>
  <c r="AK586" i="33" s="1"/>
  <c r="AA586" i="33"/>
  <c r="Z586" i="33"/>
  <c r="M586" i="33"/>
  <c r="B586" i="33"/>
  <c r="AM585" i="33"/>
  <c r="AI585" i="33"/>
  <c r="AK585" i="33" s="1"/>
  <c r="AA585" i="33"/>
  <c r="AB585" i="33" s="1"/>
  <c r="AC585" i="33" s="1"/>
  <c r="AD585" i="33" s="1"/>
  <c r="Z585" i="33"/>
  <c r="M585" i="33"/>
  <c r="B585" i="33"/>
  <c r="AM584" i="33"/>
  <c r="AI584" i="33"/>
  <c r="AK584" i="33" s="1"/>
  <c r="AA584" i="33"/>
  <c r="Z584" i="33"/>
  <c r="M584" i="33"/>
  <c r="B584" i="33"/>
  <c r="AM583" i="33"/>
  <c r="AI583" i="33"/>
  <c r="AA583" i="33"/>
  <c r="Z583" i="33"/>
  <c r="M583" i="33"/>
  <c r="B583" i="33"/>
  <c r="AM582" i="33"/>
  <c r="AI582" i="33"/>
  <c r="AK582" i="33" s="1"/>
  <c r="AA582" i="33"/>
  <c r="Z582" i="33"/>
  <c r="M582" i="33"/>
  <c r="B582" i="33"/>
  <c r="AM581" i="33"/>
  <c r="AI581" i="33"/>
  <c r="AK581" i="33" s="1"/>
  <c r="AA581" i="33"/>
  <c r="Z581" i="33"/>
  <c r="M581" i="33"/>
  <c r="B581" i="33"/>
  <c r="AM580" i="33"/>
  <c r="AI580" i="33"/>
  <c r="AA580" i="33"/>
  <c r="Z580" i="33"/>
  <c r="M580" i="33"/>
  <c r="B580" i="33"/>
  <c r="AM579" i="33"/>
  <c r="AI579" i="33"/>
  <c r="AK579" i="33" s="1"/>
  <c r="AA579" i="33"/>
  <c r="Z579" i="33"/>
  <c r="M579" i="33"/>
  <c r="B579" i="33"/>
  <c r="AM578" i="33"/>
  <c r="AI578" i="33"/>
  <c r="AK578" i="33" s="1"/>
  <c r="AA578" i="33"/>
  <c r="Z578" i="33"/>
  <c r="M578" i="33"/>
  <c r="B578" i="33"/>
  <c r="AM577" i="33"/>
  <c r="AI577" i="33"/>
  <c r="AK577" i="33" s="1"/>
  <c r="AA577" i="33"/>
  <c r="AB577" i="33" s="1"/>
  <c r="AC577" i="33" s="1"/>
  <c r="AD577" i="33" s="1"/>
  <c r="Z577" i="33"/>
  <c r="M577" i="33"/>
  <c r="B577" i="33"/>
  <c r="AM576" i="33"/>
  <c r="AI576" i="33"/>
  <c r="AK576" i="33" s="1"/>
  <c r="AA576" i="33"/>
  <c r="Z576" i="33"/>
  <c r="M576" i="33"/>
  <c r="B576" i="33"/>
  <c r="AM575" i="33"/>
  <c r="AI575" i="33"/>
  <c r="AK575" i="33" s="1"/>
  <c r="AA575" i="33"/>
  <c r="Z575" i="33"/>
  <c r="M575" i="33"/>
  <c r="B575" i="33"/>
  <c r="AM574" i="33"/>
  <c r="AI574" i="33"/>
  <c r="AA574" i="33"/>
  <c r="Z574" i="33"/>
  <c r="M574" i="33"/>
  <c r="B574" i="33"/>
  <c r="AM573" i="33"/>
  <c r="AI573" i="33"/>
  <c r="AK573" i="33" s="1"/>
  <c r="AA573" i="33"/>
  <c r="AB573" i="33" s="1"/>
  <c r="AC573" i="33" s="1"/>
  <c r="AD573" i="33" s="1"/>
  <c r="Z573" i="33"/>
  <c r="M573" i="33"/>
  <c r="B573" i="33"/>
  <c r="AM572" i="33"/>
  <c r="AI572" i="33"/>
  <c r="AA572" i="33"/>
  <c r="Z572" i="33"/>
  <c r="M572" i="33"/>
  <c r="B572" i="33"/>
  <c r="AM571" i="33"/>
  <c r="AI571" i="33"/>
  <c r="AK571" i="33" s="1"/>
  <c r="AA571" i="33"/>
  <c r="Z571" i="33"/>
  <c r="M571" i="33"/>
  <c r="B571" i="33"/>
  <c r="AM570" i="33"/>
  <c r="AI570" i="33"/>
  <c r="AK570" i="33" s="1"/>
  <c r="AA570" i="33"/>
  <c r="Z570" i="33"/>
  <c r="M570" i="33"/>
  <c r="B570" i="33"/>
  <c r="AM569" i="33"/>
  <c r="AI569" i="33"/>
  <c r="AK569" i="33" s="1"/>
  <c r="AA569" i="33"/>
  <c r="Z569" i="33"/>
  <c r="M569" i="33"/>
  <c r="B569" i="33"/>
  <c r="AM568" i="33"/>
  <c r="AI568" i="33"/>
  <c r="AA568" i="33"/>
  <c r="Z568" i="33"/>
  <c r="M568" i="33"/>
  <c r="B568" i="33"/>
  <c r="AM567" i="33"/>
  <c r="AI567" i="33"/>
  <c r="AK567" i="33" s="1"/>
  <c r="AA567" i="33"/>
  <c r="Z567" i="33"/>
  <c r="M567" i="33"/>
  <c r="B567" i="33"/>
  <c r="AM566" i="33"/>
  <c r="AI566" i="33"/>
  <c r="AK566" i="33" s="1"/>
  <c r="AA566" i="33"/>
  <c r="Z566" i="33"/>
  <c r="M566" i="33"/>
  <c r="B566" i="33"/>
  <c r="AM565" i="33"/>
  <c r="AI565" i="33"/>
  <c r="AK565" i="33" s="1"/>
  <c r="AA565" i="33"/>
  <c r="Z565" i="33"/>
  <c r="M565" i="33"/>
  <c r="B565" i="33"/>
  <c r="AM564" i="33"/>
  <c r="AI564" i="33"/>
  <c r="AK564" i="33" s="1"/>
  <c r="AA564" i="33"/>
  <c r="Z564" i="33"/>
  <c r="M564" i="33"/>
  <c r="B564" i="33"/>
  <c r="AM563" i="33"/>
  <c r="AI563" i="33"/>
  <c r="AK563" i="33" s="1"/>
  <c r="AA563" i="33"/>
  <c r="Z563" i="33"/>
  <c r="M563" i="33"/>
  <c r="B563" i="33"/>
  <c r="AM562" i="33"/>
  <c r="AI562" i="33"/>
  <c r="AA562" i="33"/>
  <c r="Z562" i="33"/>
  <c r="M562" i="33"/>
  <c r="B562" i="33"/>
  <c r="AM561" i="33"/>
  <c r="AI561" i="33"/>
  <c r="AK561" i="33" s="1"/>
  <c r="AA561" i="33"/>
  <c r="Z561" i="33"/>
  <c r="M561" i="33"/>
  <c r="B561" i="33"/>
  <c r="AM560" i="33"/>
  <c r="AI560" i="33"/>
  <c r="AK560" i="33" s="1"/>
  <c r="AA560" i="33"/>
  <c r="Z560" i="33"/>
  <c r="M560" i="33"/>
  <c r="B560" i="33"/>
  <c r="AM559" i="33"/>
  <c r="AI559" i="33"/>
  <c r="AK559" i="33" s="1"/>
  <c r="AA559" i="33"/>
  <c r="Z559" i="33"/>
  <c r="M559" i="33"/>
  <c r="B559" i="33"/>
  <c r="AM558" i="33"/>
  <c r="AI558" i="33"/>
  <c r="AK558" i="33" s="1"/>
  <c r="AA558" i="33"/>
  <c r="Z558" i="33"/>
  <c r="M558" i="33"/>
  <c r="B558" i="33"/>
  <c r="AM557" i="33"/>
  <c r="AI557" i="33"/>
  <c r="AK557" i="33" s="1"/>
  <c r="AA557" i="33"/>
  <c r="Z557" i="33"/>
  <c r="M557" i="33"/>
  <c r="B557" i="33"/>
  <c r="AM556" i="33"/>
  <c r="AI556" i="33"/>
  <c r="AA556" i="33"/>
  <c r="Z556" i="33"/>
  <c r="M556" i="33"/>
  <c r="B556" i="33"/>
  <c r="AM555" i="33"/>
  <c r="AI555" i="33"/>
  <c r="AK555" i="33" s="1"/>
  <c r="AA555" i="33"/>
  <c r="Z555" i="33"/>
  <c r="M555" i="33"/>
  <c r="B555" i="33"/>
  <c r="AM554" i="33"/>
  <c r="AI554" i="33"/>
  <c r="AK554" i="33" s="1"/>
  <c r="AA554" i="33"/>
  <c r="Z554" i="33"/>
  <c r="M554" i="33"/>
  <c r="B554" i="33"/>
  <c r="AM553" i="33"/>
  <c r="AI553" i="33"/>
  <c r="AK553" i="33" s="1"/>
  <c r="AA553" i="33"/>
  <c r="Z553" i="33"/>
  <c r="M553" i="33"/>
  <c r="B553" i="33"/>
  <c r="AM552" i="33"/>
  <c r="AI552" i="33"/>
  <c r="AK552" i="33" s="1"/>
  <c r="AA552" i="33"/>
  <c r="Z552" i="33"/>
  <c r="M552" i="33"/>
  <c r="B552" i="33"/>
  <c r="AM551" i="33"/>
  <c r="AI551" i="33"/>
  <c r="AK551" i="33" s="1"/>
  <c r="AA551" i="33"/>
  <c r="Z551" i="33"/>
  <c r="M551" i="33"/>
  <c r="B551" i="33"/>
  <c r="AM550" i="33"/>
  <c r="AI550" i="33"/>
  <c r="AA550" i="33"/>
  <c r="Z550" i="33"/>
  <c r="M550" i="33"/>
  <c r="B550" i="33"/>
  <c r="AM549" i="33"/>
  <c r="AI549" i="33"/>
  <c r="AK549" i="33" s="1"/>
  <c r="AA549" i="33"/>
  <c r="Z549" i="33"/>
  <c r="M549" i="33"/>
  <c r="B549" i="33"/>
  <c r="AM548" i="33"/>
  <c r="AI548" i="33"/>
  <c r="AK548" i="33" s="1"/>
  <c r="AA548" i="33"/>
  <c r="Z548" i="33"/>
  <c r="M548" i="33"/>
  <c r="B548" i="33"/>
  <c r="AM547" i="33"/>
  <c r="AI547" i="33"/>
  <c r="AK547" i="33" s="1"/>
  <c r="AA547" i="33"/>
  <c r="Z547" i="33"/>
  <c r="M547" i="33"/>
  <c r="B547" i="33"/>
  <c r="AM546" i="33"/>
  <c r="AI546" i="33"/>
  <c r="AK546" i="33" s="1"/>
  <c r="AA546" i="33"/>
  <c r="Z546" i="33"/>
  <c r="M546" i="33"/>
  <c r="B546" i="33"/>
  <c r="AM545" i="33"/>
  <c r="AI545" i="33"/>
  <c r="AK545" i="33" s="1"/>
  <c r="AA545" i="33"/>
  <c r="Z545" i="33"/>
  <c r="M545" i="33"/>
  <c r="B545" i="33"/>
  <c r="AM544" i="33"/>
  <c r="AI544" i="33"/>
  <c r="AA544" i="33"/>
  <c r="Z544" i="33"/>
  <c r="M544" i="33"/>
  <c r="B544" i="33"/>
  <c r="AM543" i="33"/>
  <c r="AI543" i="33"/>
  <c r="AK543" i="33" s="1"/>
  <c r="AA543" i="33"/>
  <c r="Z543" i="33"/>
  <c r="M543" i="33"/>
  <c r="B543" i="33"/>
  <c r="AM542" i="33"/>
  <c r="AI542" i="33"/>
  <c r="AK542" i="33" s="1"/>
  <c r="AA542" i="33"/>
  <c r="Z542" i="33"/>
  <c r="M542" i="33"/>
  <c r="B542" i="33"/>
  <c r="AM541" i="33"/>
  <c r="AI541" i="33"/>
  <c r="AK541" i="33" s="1"/>
  <c r="AA541" i="33"/>
  <c r="Z541" i="33"/>
  <c r="M541" i="33"/>
  <c r="B541" i="33"/>
  <c r="AM540" i="33"/>
  <c r="AI540" i="33"/>
  <c r="AK540" i="33" s="1"/>
  <c r="AA540" i="33"/>
  <c r="Z540" i="33"/>
  <c r="M540" i="33"/>
  <c r="B540" i="33"/>
  <c r="AM539" i="33"/>
  <c r="AI539" i="33"/>
  <c r="AK539" i="33" s="1"/>
  <c r="AA539" i="33"/>
  <c r="Z539" i="33"/>
  <c r="M539" i="33"/>
  <c r="B539" i="33"/>
  <c r="AM538" i="33"/>
  <c r="AI538" i="33"/>
  <c r="AA538" i="33"/>
  <c r="Z538" i="33"/>
  <c r="M538" i="33"/>
  <c r="B538" i="33"/>
  <c r="AM537" i="33"/>
  <c r="AI537" i="33"/>
  <c r="AK537" i="33" s="1"/>
  <c r="AA537" i="33"/>
  <c r="Z537" i="33"/>
  <c r="M537" i="33"/>
  <c r="B537" i="33"/>
  <c r="AM536" i="33"/>
  <c r="AI536" i="33"/>
  <c r="AA536" i="33"/>
  <c r="Z536" i="33"/>
  <c r="M536" i="33"/>
  <c r="B536" i="33"/>
  <c r="AM535" i="33"/>
  <c r="AI535" i="33"/>
  <c r="AK535" i="33" s="1"/>
  <c r="AA535" i="33"/>
  <c r="Z535" i="33"/>
  <c r="M535" i="33"/>
  <c r="B535" i="33"/>
  <c r="AM534" i="33"/>
  <c r="AI534" i="33"/>
  <c r="AK534" i="33" s="1"/>
  <c r="AA534" i="33"/>
  <c r="Z534" i="33"/>
  <c r="M534" i="33"/>
  <c r="B534" i="33"/>
  <c r="AM533" i="33"/>
  <c r="AI533" i="33"/>
  <c r="AK533" i="33" s="1"/>
  <c r="AA533" i="33"/>
  <c r="Z533" i="33"/>
  <c r="M533" i="33"/>
  <c r="B533" i="33"/>
  <c r="AM532" i="33"/>
  <c r="AI532" i="33"/>
  <c r="AA532" i="33"/>
  <c r="Z532" i="33"/>
  <c r="M532" i="33"/>
  <c r="B532" i="33"/>
  <c r="AM531" i="33"/>
  <c r="AI531" i="33"/>
  <c r="AK531" i="33" s="1"/>
  <c r="AA531" i="33"/>
  <c r="Z531" i="33"/>
  <c r="M531" i="33"/>
  <c r="B531" i="33"/>
  <c r="AM530" i="33"/>
  <c r="AI530" i="33"/>
  <c r="AK530" i="33" s="1"/>
  <c r="AA530" i="33"/>
  <c r="Z530" i="33"/>
  <c r="M530" i="33"/>
  <c r="B530" i="33"/>
  <c r="AM529" i="33"/>
  <c r="AI529" i="33"/>
  <c r="AK529" i="33" s="1"/>
  <c r="AA529" i="33"/>
  <c r="Z529" i="33"/>
  <c r="M529" i="33"/>
  <c r="B529" i="33"/>
  <c r="AM528" i="33"/>
  <c r="AI528" i="33"/>
  <c r="AK528" i="33" s="1"/>
  <c r="AA528" i="33"/>
  <c r="Z528" i="33"/>
  <c r="M528" i="33"/>
  <c r="B528" i="33"/>
  <c r="AM527" i="33"/>
  <c r="AI527" i="33"/>
  <c r="AK527" i="33" s="1"/>
  <c r="AA527" i="33"/>
  <c r="Z527" i="33"/>
  <c r="M527" i="33"/>
  <c r="B527" i="33"/>
  <c r="AM526" i="33"/>
  <c r="AI526" i="33"/>
  <c r="AA526" i="33"/>
  <c r="Z526" i="33"/>
  <c r="AB526" i="33" s="1"/>
  <c r="AC526" i="33" s="1"/>
  <c r="AD526" i="33" s="1"/>
  <c r="M526" i="33"/>
  <c r="B526" i="33"/>
  <c r="AM525" i="33"/>
  <c r="AI525" i="33"/>
  <c r="AK525" i="33" s="1"/>
  <c r="AA525" i="33"/>
  <c r="Z525" i="33"/>
  <c r="M525" i="33"/>
  <c r="B525" i="33"/>
  <c r="AM524" i="33"/>
  <c r="AI524" i="33"/>
  <c r="AK524" i="33" s="1"/>
  <c r="AA524" i="33"/>
  <c r="Z524" i="33"/>
  <c r="M524" i="33"/>
  <c r="B524" i="33"/>
  <c r="AM523" i="33"/>
  <c r="AI523" i="33"/>
  <c r="AK523" i="33" s="1"/>
  <c r="AA523" i="33"/>
  <c r="Z523" i="33"/>
  <c r="M523" i="33"/>
  <c r="B523" i="33"/>
  <c r="AM522" i="33"/>
  <c r="AI522" i="33"/>
  <c r="AK522" i="33" s="1"/>
  <c r="AA522" i="33"/>
  <c r="Z522" i="33"/>
  <c r="M522" i="33"/>
  <c r="B522" i="33"/>
  <c r="AM521" i="33"/>
  <c r="AI521" i="33"/>
  <c r="AK521" i="33" s="1"/>
  <c r="AA521" i="33"/>
  <c r="Z521" i="33"/>
  <c r="M521" i="33"/>
  <c r="B521" i="33"/>
  <c r="AM520" i="33"/>
  <c r="AI520" i="33"/>
  <c r="AA520" i="33"/>
  <c r="Z520" i="33"/>
  <c r="M520" i="33"/>
  <c r="B520" i="33"/>
  <c r="AM519" i="33"/>
  <c r="AI519" i="33"/>
  <c r="AK519" i="33" s="1"/>
  <c r="AA519" i="33"/>
  <c r="Z519" i="33"/>
  <c r="M519" i="33"/>
  <c r="B519" i="33"/>
  <c r="AM518" i="33"/>
  <c r="AI518" i="33"/>
  <c r="AA518" i="33"/>
  <c r="Z518" i="33"/>
  <c r="M518" i="33"/>
  <c r="B518" i="33"/>
  <c r="AM517" i="33"/>
  <c r="AI517" i="33"/>
  <c r="AK517" i="33" s="1"/>
  <c r="AA517" i="33"/>
  <c r="Z517" i="33"/>
  <c r="M517" i="33"/>
  <c r="B517" i="33"/>
  <c r="AM516" i="33"/>
  <c r="AI516" i="33"/>
  <c r="AK516" i="33" s="1"/>
  <c r="AA516" i="33"/>
  <c r="Z516" i="33"/>
  <c r="M516" i="33"/>
  <c r="B516" i="33"/>
  <c r="AM515" i="33"/>
  <c r="AI515" i="33"/>
  <c r="AK515" i="33" s="1"/>
  <c r="AA515" i="33"/>
  <c r="Z515" i="33"/>
  <c r="M515" i="33"/>
  <c r="B515" i="33"/>
  <c r="AM514" i="33"/>
  <c r="AI514" i="33"/>
  <c r="AA514" i="33"/>
  <c r="Z514" i="33"/>
  <c r="M514" i="33"/>
  <c r="B514" i="33"/>
  <c r="AM513" i="33"/>
  <c r="AI513" i="33"/>
  <c r="AK513" i="33" s="1"/>
  <c r="AA513" i="33"/>
  <c r="Z513" i="33"/>
  <c r="M513" i="33"/>
  <c r="B513" i="33"/>
  <c r="AM512" i="33"/>
  <c r="AI512" i="33"/>
  <c r="AK512" i="33" s="1"/>
  <c r="AA512" i="33"/>
  <c r="Z512" i="33"/>
  <c r="M512" i="33"/>
  <c r="B512" i="33"/>
  <c r="AM511" i="33"/>
  <c r="AI511" i="33"/>
  <c r="AK511" i="33" s="1"/>
  <c r="AA511" i="33"/>
  <c r="Z511" i="33"/>
  <c r="M511" i="33"/>
  <c r="B511" i="33"/>
  <c r="AM510" i="33"/>
  <c r="AI510" i="33"/>
  <c r="AK510" i="33" s="1"/>
  <c r="AA510" i="33"/>
  <c r="Z510" i="33"/>
  <c r="AB510" i="33" s="1"/>
  <c r="AC510" i="33" s="1"/>
  <c r="AD510" i="33" s="1"/>
  <c r="M510" i="33"/>
  <c r="B510" i="33"/>
  <c r="AM509" i="33"/>
  <c r="AI509" i="33"/>
  <c r="AK509" i="33" s="1"/>
  <c r="AA509" i="33"/>
  <c r="Z509" i="33"/>
  <c r="M509" i="33"/>
  <c r="B509" i="33"/>
  <c r="AM508" i="33"/>
  <c r="AI508" i="33"/>
  <c r="AA508" i="33"/>
  <c r="Z508" i="33"/>
  <c r="M508" i="33"/>
  <c r="B508" i="33"/>
  <c r="AM507" i="33"/>
  <c r="AI507" i="33"/>
  <c r="AK507" i="33" s="1"/>
  <c r="AA507" i="33"/>
  <c r="Z507" i="33"/>
  <c r="M507" i="33"/>
  <c r="B507" i="33"/>
  <c r="AM506" i="33"/>
  <c r="AI506" i="33"/>
  <c r="AK506" i="33" s="1"/>
  <c r="AA506" i="33"/>
  <c r="Z506" i="33"/>
  <c r="M506" i="33"/>
  <c r="B506" i="33"/>
  <c r="AM505" i="33"/>
  <c r="AI505" i="33"/>
  <c r="AK505" i="33" s="1"/>
  <c r="AA505" i="33"/>
  <c r="Z505" i="33"/>
  <c r="M505" i="33"/>
  <c r="B505" i="33"/>
  <c r="AM504" i="33"/>
  <c r="AI504" i="33"/>
  <c r="AK504" i="33" s="1"/>
  <c r="AA504" i="33"/>
  <c r="Z504" i="33"/>
  <c r="M504" i="33"/>
  <c r="B504" i="33"/>
  <c r="AM503" i="33"/>
  <c r="AI503" i="33"/>
  <c r="AK503" i="33" s="1"/>
  <c r="AA503" i="33"/>
  <c r="Z503" i="33"/>
  <c r="M503" i="33"/>
  <c r="B503" i="33"/>
  <c r="AM502" i="33"/>
  <c r="AI502" i="33"/>
  <c r="AK502" i="33" s="1"/>
  <c r="AA502" i="33"/>
  <c r="Z502" i="33"/>
  <c r="AB502" i="33" s="1"/>
  <c r="AC502" i="33" s="1"/>
  <c r="AD502" i="33" s="1"/>
  <c r="M502" i="33"/>
  <c r="B502" i="33"/>
  <c r="AM501" i="33"/>
  <c r="AI501" i="33"/>
  <c r="AK501" i="33" s="1"/>
  <c r="AA501" i="33"/>
  <c r="AB501" i="33" s="1"/>
  <c r="AC501" i="33" s="1"/>
  <c r="AD501" i="33" s="1"/>
  <c r="Z501" i="33"/>
  <c r="M501" i="33"/>
  <c r="B501" i="33"/>
  <c r="AM500" i="33"/>
  <c r="AI500" i="33"/>
  <c r="AK500" i="33" s="1"/>
  <c r="AA500" i="33"/>
  <c r="Z500" i="33"/>
  <c r="M500" i="33"/>
  <c r="B500" i="33"/>
  <c r="AM499" i="33"/>
  <c r="AI499" i="33"/>
  <c r="AK499" i="33" s="1"/>
  <c r="AA499" i="33"/>
  <c r="Z499" i="33"/>
  <c r="M499" i="33"/>
  <c r="B499" i="33"/>
  <c r="AM498" i="33"/>
  <c r="AI498" i="33"/>
  <c r="AK498" i="33" s="1"/>
  <c r="AA498" i="33"/>
  <c r="Z498" i="33"/>
  <c r="M498" i="33"/>
  <c r="B498" i="33"/>
  <c r="AM497" i="33"/>
  <c r="AI497" i="33"/>
  <c r="AK497" i="33" s="1"/>
  <c r="AA497" i="33"/>
  <c r="Z497" i="33"/>
  <c r="M497" i="33"/>
  <c r="B497" i="33"/>
  <c r="AM496" i="33"/>
  <c r="AI496" i="33"/>
  <c r="AK496" i="33" s="1"/>
  <c r="AA496" i="33"/>
  <c r="Z496" i="33"/>
  <c r="M496" i="33"/>
  <c r="B496" i="33"/>
  <c r="AM495" i="33"/>
  <c r="AI495" i="33"/>
  <c r="AK495" i="33" s="1"/>
  <c r="AA495" i="33"/>
  <c r="Z495" i="33"/>
  <c r="M495" i="33"/>
  <c r="B495" i="33"/>
  <c r="AM494" i="33"/>
  <c r="AI494" i="33"/>
  <c r="AK494" i="33" s="1"/>
  <c r="AA494" i="33"/>
  <c r="Z494" i="33"/>
  <c r="M494" i="33"/>
  <c r="B494" i="33"/>
  <c r="AM493" i="33"/>
  <c r="AI493" i="33"/>
  <c r="AK493" i="33" s="1"/>
  <c r="AA493" i="33"/>
  <c r="Z493" i="33"/>
  <c r="M493" i="33"/>
  <c r="B493" i="33"/>
  <c r="AM492" i="33"/>
  <c r="AI492" i="33"/>
  <c r="AK492" i="33" s="1"/>
  <c r="AA492" i="33"/>
  <c r="Z492" i="33"/>
  <c r="M492" i="33"/>
  <c r="B492" i="33"/>
  <c r="AM491" i="33"/>
  <c r="AI491" i="33"/>
  <c r="AK491" i="33" s="1"/>
  <c r="AA491" i="33"/>
  <c r="Z491" i="33"/>
  <c r="M491" i="33"/>
  <c r="B491" i="33"/>
  <c r="AM490" i="33"/>
  <c r="AI490" i="33"/>
  <c r="AK490" i="33" s="1"/>
  <c r="AA490" i="33"/>
  <c r="Z490" i="33"/>
  <c r="M490" i="33"/>
  <c r="B490" i="33"/>
  <c r="AM489" i="33"/>
  <c r="AI489" i="33"/>
  <c r="AK489" i="33" s="1"/>
  <c r="AA489" i="33"/>
  <c r="Z489" i="33"/>
  <c r="M489" i="33"/>
  <c r="B489" i="33"/>
  <c r="AM488" i="33"/>
  <c r="AI488" i="33"/>
  <c r="AK488" i="33" s="1"/>
  <c r="AA488" i="33"/>
  <c r="Z488" i="33"/>
  <c r="M488" i="33"/>
  <c r="B488" i="33"/>
  <c r="AM487" i="33"/>
  <c r="AI487" i="33"/>
  <c r="AK487" i="33" s="1"/>
  <c r="AA487" i="33"/>
  <c r="Z487" i="33"/>
  <c r="M487" i="33"/>
  <c r="B487" i="33"/>
  <c r="AM486" i="33"/>
  <c r="AI486" i="33"/>
  <c r="AK486" i="33" s="1"/>
  <c r="AA486" i="33"/>
  <c r="Z486" i="33"/>
  <c r="M486" i="33"/>
  <c r="B486" i="33"/>
  <c r="AM485" i="33"/>
  <c r="AI485" i="33"/>
  <c r="AK485" i="33" s="1"/>
  <c r="AA485" i="33"/>
  <c r="Z485" i="33"/>
  <c r="M485" i="33"/>
  <c r="B485" i="33"/>
  <c r="AM484" i="33"/>
  <c r="AI484" i="33"/>
  <c r="AK484" i="33" s="1"/>
  <c r="AA484" i="33"/>
  <c r="Z484" i="33"/>
  <c r="M484" i="33"/>
  <c r="B484" i="33"/>
  <c r="AM483" i="33"/>
  <c r="AI483" i="33"/>
  <c r="AK483" i="33" s="1"/>
  <c r="AA483" i="33"/>
  <c r="Z483" i="33"/>
  <c r="M483" i="33"/>
  <c r="B483" i="33"/>
  <c r="AM482" i="33"/>
  <c r="AI482" i="33"/>
  <c r="AK482" i="33" s="1"/>
  <c r="AA482" i="33"/>
  <c r="Z482" i="33"/>
  <c r="M482" i="33"/>
  <c r="B482" i="33"/>
  <c r="AM481" i="33"/>
  <c r="AI481" i="33"/>
  <c r="AK481" i="33" s="1"/>
  <c r="AA481" i="33"/>
  <c r="Z481" i="33"/>
  <c r="M481" i="33"/>
  <c r="B481" i="33"/>
  <c r="AM480" i="33"/>
  <c r="AI480" i="33"/>
  <c r="AK480" i="33" s="1"/>
  <c r="AA480" i="33"/>
  <c r="Z480" i="33"/>
  <c r="M480" i="33"/>
  <c r="B480" i="33"/>
  <c r="AM479" i="33"/>
  <c r="AI479" i="33"/>
  <c r="AK479" i="33" s="1"/>
  <c r="AA479" i="33"/>
  <c r="Z479" i="33"/>
  <c r="M479" i="33"/>
  <c r="B479" i="33"/>
  <c r="AM478" i="33"/>
  <c r="AI478" i="33"/>
  <c r="AA478" i="33"/>
  <c r="Z478" i="33"/>
  <c r="M478" i="33"/>
  <c r="B478" i="33"/>
  <c r="AM477" i="33"/>
  <c r="AI477" i="33"/>
  <c r="AK477" i="33" s="1"/>
  <c r="AA477" i="33"/>
  <c r="Z477" i="33"/>
  <c r="M477" i="33"/>
  <c r="B477" i="33"/>
  <c r="AM476" i="33"/>
  <c r="AI476" i="33"/>
  <c r="AK476" i="33" s="1"/>
  <c r="AA476" i="33"/>
  <c r="Z476" i="33"/>
  <c r="M476" i="33"/>
  <c r="B476" i="33"/>
  <c r="AM475" i="33"/>
  <c r="AK475" i="33"/>
  <c r="AI475" i="33"/>
  <c r="AA475" i="33"/>
  <c r="Z475" i="33"/>
  <c r="M475" i="33"/>
  <c r="B475" i="33"/>
  <c r="AM474" i="33"/>
  <c r="AI474" i="33"/>
  <c r="AK474" i="33" s="1"/>
  <c r="AA474" i="33"/>
  <c r="Z474" i="33"/>
  <c r="M474" i="33"/>
  <c r="B474" i="33"/>
  <c r="AM473" i="33"/>
  <c r="AI473" i="33"/>
  <c r="AK473" i="33" s="1"/>
  <c r="AA473" i="33"/>
  <c r="Z473" i="33"/>
  <c r="M473" i="33"/>
  <c r="B473" i="33"/>
  <c r="AM472" i="33"/>
  <c r="AI472" i="33"/>
  <c r="AA472" i="33"/>
  <c r="Z472" i="33"/>
  <c r="M472" i="33"/>
  <c r="B472" i="33"/>
  <c r="AM471" i="33"/>
  <c r="AI471" i="33"/>
  <c r="AK471" i="33" s="1"/>
  <c r="AA471" i="33"/>
  <c r="Z471" i="33"/>
  <c r="M471" i="33"/>
  <c r="B471" i="33"/>
  <c r="AM470" i="33"/>
  <c r="AI470" i="33"/>
  <c r="AK470" i="33" s="1"/>
  <c r="AA470" i="33"/>
  <c r="Z470" i="33"/>
  <c r="M470" i="33"/>
  <c r="B470" i="33"/>
  <c r="AM469" i="33"/>
  <c r="AI469" i="33"/>
  <c r="AK469" i="33" s="1"/>
  <c r="AA469" i="33"/>
  <c r="Z469" i="33"/>
  <c r="M469" i="33"/>
  <c r="B469" i="33"/>
  <c r="AM468" i="33"/>
  <c r="AI468" i="33"/>
  <c r="AK468" i="33" s="1"/>
  <c r="AA468" i="33"/>
  <c r="Z468" i="33"/>
  <c r="M468" i="33"/>
  <c r="B468" i="33"/>
  <c r="AM467" i="33"/>
  <c r="AI467" i="33"/>
  <c r="AK467" i="33" s="1"/>
  <c r="AA467" i="33"/>
  <c r="Z467" i="33"/>
  <c r="M467" i="33"/>
  <c r="B467" i="33"/>
  <c r="AM466" i="33"/>
  <c r="AI466" i="33"/>
  <c r="AK466" i="33" s="1"/>
  <c r="AA466" i="33"/>
  <c r="Z466" i="33"/>
  <c r="M466" i="33"/>
  <c r="B466" i="33"/>
  <c r="AM465" i="33"/>
  <c r="AK465" i="33"/>
  <c r="AI465" i="33"/>
  <c r="AA465" i="33"/>
  <c r="Z465" i="33"/>
  <c r="M465" i="33"/>
  <c r="B465" i="33"/>
  <c r="AM464" i="33"/>
  <c r="AI464" i="33"/>
  <c r="AK464" i="33" s="1"/>
  <c r="AA464" i="33"/>
  <c r="Z464" i="33"/>
  <c r="M464" i="33"/>
  <c r="B464" i="33"/>
  <c r="AM463" i="33"/>
  <c r="AI463" i="33"/>
  <c r="AK463" i="33" s="1"/>
  <c r="AA463" i="33"/>
  <c r="Z463" i="33"/>
  <c r="M463" i="33"/>
  <c r="B463" i="33"/>
  <c r="AM462" i="33"/>
  <c r="AI462" i="33"/>
  <c r="AK462" i="33" s="1"/>
  <c r="AA462" i="33"/>
  <c r="Z462" i="33"/>
  <c r="M462" i="33"/>
  <c r="B462" i="33"/>
  <c r="AM461" i="33"/>
  <c r="AI461" i="33"/>
  <c r="AK461" i="33" s="1"/>
  <c r="AA461" i="33"/>
  <c r="Z461" i="33"/>
  <c r="M461" i="33"/>
  <c r="B461" i="33"/>
  <c r="AM460" i="33"/>
  <c r="AI460" i="33"/>
  <c r="AK460" i="33" s="1"/>
  <c r="AA460" i="33"/>
  <c r="Z460" i="33"/>
  <c r="M460" i="33"/>
  <c r="B460" i="33"/>
  <c r="AM459" i="33"/>
  <c r="AI459" i="33"/>
  <c r="AK459" i="33" s="1"/>
  <c r="AA459" i="33"/>
  <c r="Z459" i="33"/>
  <c r="M459" i="33"/>
  <c r="B459" i="33"/>
  <c r="AM458" i="33"/>
  <c r="AI458" i="33"/>
  <c r="AK458" i="33" s="1"/>
  <c r="AA458" i="33"/>
  <c r="Z458" i="33"/>
  <c r="M458" i="33"/>
  <c r="B458" i="33"/>
  <c r="AM457" i="33"/>
  <c r="AI457" i="33"/>
  <c r="AK457" i="33" s="1"/>
  <c r="AA457" i="33"/>
  <c r="Z457" i="33"/>
  <c r="M457" i="33"/>
  <c r="B457" i="33"/>
  <c r="AM456" i="33"/>
  <c r="AI456" i="33"/>
  <c r="AK456" i="33" s="1"/>
  <c r="AA456" i="33"/>
  <c r="Z456" i="33"/>
  <c r="M456" i="33"/>
  <c r="B456" i="33"/>
  <c r="AM455" i="33"/>
  <c r="AI455" i="33"/>
  <c r="AK455" i="33" s="1"/>
  <c r="AA455" i="33"/>
  <c r="Z455" i="33"/>
  <c r="M455" i="33"/>
  <c r="B455" i="33"/>
  <c r="AM454" i="33"/>
  <c r="AI454" i="33"/>
  <c r="AK454" i="33" s="1"/>
  <c r="AA454" i="33"/>
  <c r="Z454" i="33"/>
  <c r="M454" i="33"/>
  <c r="B454" i="33"/>
  <c r="AM453" i="33"/>
  <c r="AI453" i="33"/>
  <c r="AK453" i="33" s="1"/>
  <c r="AA453" i="33"/>
  <c r="Z453" i="33"/>
  <c r="M453" i="33"/>
  <c r="B453" i="33"/>
  <c r="AM452" i="33"/>
  <c r="AI452" i="33"/>
  <c r="AK452" i="33" s="1"/>
  <c r="AA452" i="33"/>
  <c r="Z452" i="33"/>
  <c r="M452" i="33"/>
  <c r="B452" i="33"/>
  <c r="AM451" i="33"/>
  <c r="AI451" i="33"/>
  <c r="AK451" i="33" s="1"/>
  <c r="AA451" i="33"/>
  <c r="Z451" i="33"/>
  <c r="M451" i="33"/>
  <c r="B451" i="33"/>
  <c r="AM450" i="33"/>
  <c r="AI450" i="33"/>
  <c r="AK450" i="33" s="1"/>
  <c r="AA450" i="33"/>
  <c r="Z450" i="33"/>
  <c r="M450" i="33"/>
  <c r="B450" i="33"/>
  <c r="AM449" i="33"/>
  <c r="AI449" i="33"/>
  <c r="AK449" i="33" s="1"/>
  <c r="AA449" i="33"/>
  <c r="Z449" i="33"/>
  <c r="M449" i="33"/>
  <c r="B449" i="33"/>
  <c r="AM448" i="33"/>
  <c r="AI448" i="33"/>
  <c r="AK448" i="33" s="1"/>
  <c r="AA448" i="33"/>
  <c r="Z448" i="33"/>
  <c r="M448" i="33"/>
  <c r="B448" i="33"/>
  <c r="AM447" i="33"/>
  <c r="AI447" i="33"/>
  <c r="AK447" i="33" s="1"/>
  <c r="AA447" i="33"/>
  <c r="Z447" i="33"/>
  <c r="M447" i="33"/>
  <c r="B447" i="33"/>
  <c r="AM446" i="33"/>
  <c r="AI446" i="33"/>
  <c r="AA446" i="33"/>
  <c r="Z446" i="33"/>
  <c r="M446" i="33"/>
  <c r="B446" i="33"/>
  <c r="AM445" i="33"/>
  <c r="AI445" i="33"/>
  <c r="AK445" i="33" s="1"/>
  <c r="AA445" i="33"/>
  <c r="Z445" i="33"/>
  <c r="M445" i="33"/>
  <c r="B445" i="33"/>
  <c r="AM444" i="33"/>
  <c r="AI444" i="33"/>
  <c r="AK444" i="33" s="1"/>
  <c r="AA444" i="33"/>
  <c r="Z444" i="33"/>
  <c r="M444" i="33"/>
  <c r="B444" i="33"/>
  <c r="AM443" i="33"/>
  <c r="AI443" i="33"/>
  <c r="AK443" i="33" s="1"/>
  <c r="AA443" i="33"/>
  <c r="Z443" i="33"/>
  <c r="M443" i="33"/>
  <c r="B443" i="33"/>
  <c r="AM442" i="33"/>
  <c r="AI442" i="33"/>
  <c r="AK442" i="33" s="1"/>
  <c r="AA442" i="33"/>
  <c r="Z442" i="33"/>
  <c r="M442" i="33"/>
  <c r="B442" i="33"/>
  <c r="AM441" i="33"/>
  <c r="AI441" i="33"/>
  <c r="AK441" i="33" s="1"/>
  <c r="AA441" i="33"/>
  <c r="Z441" i="33"/>
  <c r="M441" i="33"/>
  <c r="B441" i="33"/>
  <c r="AM440" i="33"/>
  <c r="AI440" i="33"/>
  <c r="AK440" i="33" s="1"/>
  <c r="AA440" i="33"/>
  <c r="AB440" i="33" s="1"/>
  <c r="AC440" i="33" s="1"/>
  <c r="AD440" i="33" s="1"/>
  <c r="Z440" i="33"/>
  <c r="M440" i="33"/>
  <c r="B440" i="33"/>
  <c r="AM439" i="33"/>
  <c r="AI439" i="33"/>
  <c r="AK439" i="33" s="1"/>
  <c r="AA439" i="33"/>
  <c r="Z439" i="33"/>
  <c r="M439" i="33"/>
  <c r="B439" i="33"/>
  <c r="AM438" i="33"/>
  <c r="AI438" i="33"/>
  <c r="AK438" i="33" s="1"/>
  <c r="AA438" i="33"/>
  <c r="Z438" i="33"/>
  <c r="M438" i="33"/>
  <c r="B438" i="33"/>
  <c r="AM437" i="33"/>
  <c r="AI437" i="33"/>
  <c r="AK437" i="33" s="1"/>
  <c r="AA437" i="33"/>
  <c r="Z437" i="33"/>
  <c r="M437" i="33"/>
  <c r="B437" i="33"/>
  <c r="AM436" i="33"/>
  <c r="AI436" i="33"/>
  <c r="AK436" i="33" s="1"/>
  <c r="AA436" i="33"/>
  <c r="Z436" i="33"/>
  <c r="M436" i="33"/>
  <c r="B436" i="33"/>
  <c r="AM435" i="33"/>
  <c r="AI435" i="33"/>
  <c r="AK435" i="33" s="1"/>
  <c r="AA435" i="33"/>
  <c r="Z435" i="33"/>
  <c r="M435" i="33"/>
  <c r="B435" i="33"/>
  <c r="AM434" i="33"/>
  <c r="AI434" i="33"/>
  <c r="AK434" i="33" s="1"/>
  <c r="AA434" i="33"/>
  <c r="Z434" i="33"/>
  <c r="M434" i="33"/>
  <c r="B434" i="33"/>
  <c r="AM433" i="33"/>
  <c r="AI433" i="33"/>
  <c r="AK433" i="33" s="1"/>
  <c r="AA433" i="33"/>
  <c r="Z433" i="33"/>
  <c r="M433" i="33"/>
  <c r="B433" i="33"/>
  <c r="AM432" i="33"/>
  <c r="AI432" i="33"/>
  <c r="AK432" i="33" s="1"/>
  <c r="AA432" i="33"/>
  <c r="Z432" i="33"/>
  <c r="M432" i="33"/>
  <c r="B432" i="33"/>
  <c r="AM431" i="33"/>
  <c r="AI431" i="33"/>
  <c r="AK431" i="33" s="1"/>
  <c r="AA431" i="33"/>
  <c r="Z431" i="33"/>
  <c r="M431" i="33"/>
  <c r="B431" i="33"/>
  <c r="AM430" i="33"/>
  <c r="AI430" i="33"/>
  <c r="AK430" i="33" s="1"/>
  <c r="AA430" i="33"/>
  <c r="Z430" i="33"/>
  <c r="M430" i="33"/>
  <c r="B430" i="33"/>
  <c r="AM429" i="33"/>
  <c r="AI429" i="33"/>
  <c r="AK429" i="33" s="1"/>
  <c r="AA429" i="33"/>
  <c r="Z429" i="33"/>
  <c r="M429" i="33"/>
  <c r="B429" i="33"/>
  <c r="AM428" i="33"/>
  <c r="AI428" i="33"/>
  <c r="AK428" i="33" s="1"/>
  <c r="AA428" i="33"/>
  <c r="Z428" i="33"/>
  <c r="M428" i="33"/>
  <c r="B428" i="33"/>
  <c r="AM427" i="33"/>
  <c r="AI427" i="33"/>
  <c r="AK427" i="33" s="1"/>
  <c r="AA427" i="33"/>
  <c r="Z427" i="33"/>
  <c r="M427" i="33"/>
  <c r="B427" i="33"/>
  <c r="AM426" i="33"/>
  <c r="AI426" i="33"/>
  <c r="AK426" i="33" s="1"/>
  <c r="AA426" i="33"/>
  <c r="Z426" i="33"/>
  <c r="M426" i="33"/>
  <c r="B426" i="33"/>
  <c r="AM425" i="33"/>
  <c r="AI425" i="33"/>
  <c r="AK425" i="33" s="1"/>
  <c r="AA425" i="33"/>
  <c r="Z425" i="33"/>
  <c r="M425" i="33"/>
  <c r="B425" i="33"/>
  <c r="AM424" i="33"/>
  <c r="AI424" i="33"/>
  <c r="AA424" i="33"/>
  <c r="Z424" i="33"/>
  <c r="M424" i="33"/>
  <c r="B424" i="33"/>
  <c r="AM423" i="33"/>
  <c r="AI423" i="33"/>
  <c r="AK423" i="33" s="1"/>
  <c r="AA423" i="33"/>
  <c r="Z423" i="33"/>
  <c r="M423" i="33"/>
  <c r="B423" i="33"/>
  <c r="AM422" i="33"/>
  <c r="AI422" i="33"/>
  <c r="AK422" i="33" s="1"/>
  <c r="AA422" i="33"/>
  <c r="Z422" i="33"/>
  <c r="M422" i="33"/>
  <c r="B422" i="33"/>
  <c r="AM421" i="33"/>
  <c r="AI421" i="33"/>
  <c r="AK421" i="33" s="1"/>
  <c r="AA421" i="33"/>
  <c r="Z421" i="33"/>
  <c r="M421" i="33"/>
  <c r="B421" i="33"/>
  <c r="AM420" i="33"/>
  <c r="AI420" i="33"/>
  <c r="AK420" i="33" s="1"/>
  <c r="AA420" i="33"/>
  <c r="Z420" i="33"/>
  <c r="M420" i="33"/>
  <c r="B420" i="33"/>
  <c r="AM419" i="33"/>
  <c r="AI419" i="33"/>
  <c r="AK419" i="33" s="1"/>
  <c r="AA419" i="33"/>
  <c r="Z419" i="33"/>
  <c r="M419" i="33"/>
  <c r="B419" i="33"/>
  <c r="AM418" i="33"/>
  <c r="AI418" i="33"/>
  <c r="AA418" i="33"/>
  <c r="Z418" i="33"/>
  <c r="M418" i="33"/>
  <c r="B418" i="33"/>
  <c r="AM417" i="33"/>
  <c r="AI417" i="33"/>
  <c r="AK417" i="33" s="1"/>
  <c r="AA417" i="33"/>
  <c r="Z417" i="33"/>
  <c r="M417" i="33"/>
  <c r="B417" i="33"/>
  <c r="AM416" i="33"/>
  <c r="AI416" i="33"/>
  <c r="AK416" i="33" s="1"/>
  <c r="AA416" i="33"/>
  <c r="Z416" i="33"/>
  <c r="M416" i="33"/>
  <c r="B416" i="33"/>
  <c r="AM415" i="33"/>
  <c r="AI415" i="33"/>
  <c r="AK415" i="33" s="1"/>
  <c r="AA415" i="33"/>
  <c r="Z415" i="33"/>
  <c r="M415" i="33"/>
  <c r="B415" i="33"/>
  <c r="AM414" i="33"/>
  <c r="AI414" i="33"/>
  <c r="AK414" i="33" s="1"/>
  <c r="AA414" i="33"/>
  <c r="Z414" i="33"/>
  <c r="M414" i="33"/>
  <c r="B414" i="33"/>
  <c r="AM413" i="33"/>
  <c r="AI413" i="33"/>
  <c r="AK413" i="33" s="1"/>
  <c r="AA413" i="33"/>
  <c r="Z413" i="33"/>
  <c r="M413" i="33"/>
  <c r="B413" i="33"/>
  <c r="AM412" i="33"/>
  <c r="AI412" i="33"/>
  <c r="AA412" i="33"/>
  <c r="Z412" i="33"/>
  <c r="M412" i="33"/>
  <c r="B412" i="33"/>
  <c r="AM411" i="33"/>
  <c r="AI411" i="33"/>
  <c r="AK411" i="33" s="1"/>
  <c r="AA411" i="33"/>
  <c r="Z411" i="33"/>
  <c r="M411" i="33"/>
  <c r="B411" i="33"/>
  <c r="AM410" i="33"/>
  <c r="AI410" i="33"/>
  <c r="AK410" i="33" s="1"/>
  <c r="AA410" i="33"/>
  <c r="Z410" i="33"/>
  <c r="M410" i="33"/>
  <c r="B410" i="33"/>
  <c r="AM409" i="33"/>
  <c r="AI409" i="33"/>
  <c r="AK409" i="33" s="1"/>
  <c r="AA409" i="33"/>
  <c r="Z409" i="33"/>
  <c r="M409" i="33"/>
  <c r="B409" i="33"/>
  <c r="AM408" i="33"/>
  <c r="AI408" i="33"/>
  <c r="AK408" i="33" s="1"/>
  <c r="AA408" i="33"/>
  <c r="Z408" i="33"/>
  <c r="M408" i="33"/>
  <c r="B408" i="33"/>
  <c r="AM407" i="33"/>
  <c r="AI407" i="33"/>
  <c r="AK407" i="33" s="1"/>
  <c r="AA407" i="33"/>
  <c r="Z407" i="33"/>
  <c r="M407" i="33"/>
  <c r="B407" i="33"/>
  <c r="AM406" i="33"/>
  <c r="AI406" i="33"/>
  <c r="AA406" i="33"/>
  <c r="Z406" i="33"/>
  <c r="M406" i="33"/>
  <c r="B406" i="33"/>
  <c r="AM405" i="33"/>
  <c r="AI405" i="33"/>
  <c r="AK405" i="33" s="1"/>
  <c r="AA405" i="33"/>
  <c r="Z405" i="33"/>
  <c r="AB405" i="33" s="1"/>
  <c r="AC405" i="33" s="1"/>
  <c r="AD405" i="33" s="1"/>
  <c r="M405" i="33"/>
  <c r="B405" i="33"/>
  <c r="AM404" i="33"/>
  <c r="AI404" i="33"/>
  <c r="AK404" i="33" s="1"/>
  <c r="AA404" i="33"/>
  <c r="Z404" i="33"/>
  <c r="M404" i="33"/>
  <c r="B404" i="33"/>
  <c r="AM403" i="33"/>
  <c r="AI403" i="33"/>
  <c r="AK403" i="33" s="1"/>
  <c r="AA403" i="33"/>
  <c r="Z403" i="33"/>
  <c r="AB403" i="33" s="1"/>
  <c r="AC403" i="33" s="1"/>
  <c r="AD403" i="33" s="1"/>
  <c r="M403" i="33"/>
  <c r="B403" i="33"/>
  <c r="AM402" i="33"/>
  <c r="AI402" i="33"/>
  <c r="AK402" i="33" s="1"/>
  <c r="AA402" i="33"/>
  <c r="Z402" i="33"/>
  <c r="M402" i="33"/>
  <c r="B402" i="33"/>
  <c r="AM401" i="33"/>
  <c r="AI401" i="33"/>
  <c r="AK401" i="33" s="1"/>
  <c r="AA401" i="33"/>
  <c r="Z401" i="33"/>
  <c r="M401" i="33"/>
  <c r="B401" i="33"/>
  <c r="AM400" i="33"/>
  <c r="AI400" i="33"/>
  <c r="AK400" i="33" s="1"/>
  <c r="AA400" i="33"/>
  <c r="Z400" i="33"/>
  <c r="M400" i="33"/>
  <c r="B400" i="33"/>
  <c r="AM399" i="33"/>
  <c r="AI399" i="33"/>
  <c r="AK399" i="33" s="1"/>
  <c r="AA399" i="33"/>
  <c r="Z399" i="33"/>
  <c r="M399" i="33"/>
  <c r="B399" i="33"/>
  <c r="AM398" i="33"/>
  <c r="AI398" i="33"/>
  <c r="AK398" i="33" s="1"/>
  <c r="AA398" i="33"/>
  <c r="Z398" i="33"/>
  <c r="M398" i="33"/>
  <c r="B398" i="33"/>
  <c r="AM397" i="33"/>
  <c r="AI397" i="33"/>
  <c r="AA397" i="33"/>
  <c r="Z397" i="33"/>
  <c r="AB397" i="33" s="1"/>
  <c r="AC397" i="33" s="1"/>
  <c r="AD397" i="33" s="1"/>
  <c r="M397" i="33"/>
  <c r="B397" i="33"/>
  <c r="AM396" i="33"/>
  <c r="AI396" i="33"/>
  <c r="AK396" i="33" s="1"/>
  <c r="AA396" i="33"/>
  <c r="Z396" i="33"/>
  <c r="M396" i="33"/>
  <c r="B396" i="33"/>
  <c r="AM395" i="33"/>
  <c r="AI395" i="33"/>
  <c r="AA395" i="33"/>
  <c r="Z395" i="33"/>
  <c r="M395" i="33"/>
  <c r="B395" i="33"/>
  <c r="AM394" i="33"/>
  <c r="AI394" i="33"/>
  <c r="AA394" i="33"/>
  <c r="Z394" i="33"/>
  <c r="M394" i="33"/>
  <c r="B394" i="33"/>
  <c r="AM393" i="33"/>
  <c r="AI393" i="33"/>
  <c r="AK393" i="33" s="1"/>
  <c r="AA393" i="33"/>
  <c r="Z393" i="33"/>
  <c r="M393" i="33"/>
  <c r="B393" i="33"/>
  <c r="AM392" i="33"/>
  <c r="AI392" i="33"/>
  <c r="AK392" i="33" s="1"/>
  <c r="AA392" i="33"/>
  <c r="Z392" i="33"/>
  <c r="M392" i="33"/>
  <c r="B392" i="33"/>
  <c r="AM391" i="33"/>
  <c r="AI391" i="33"/>
  <c r="AK391" i="33" s="1"/>
  <c r="AA391" i="33"/>
  <c r="Z391" i="33"/>
  <c r="M391" i="33"/>
  <c r="B391" i="33"/>
  <c r="AM390" i="33"/>
  <c r="AI390" i="33"/>
  <c r="AK390" i="33" s="1"/>
  <c r="AA390" i="33"/>
  <c r="AB390" i="33" s="1"/>
  <c r="AC390" i="33" s="1"/>
  <c r="AD390" i="33" s="1"/>
  <c r="Z390" i="33"/>
  <c r="M390" i="33"/>
  <c r="B390" i="33"/>
  <c r="AM389" i="33"/>
  <c r="AI389" i="33"/>
  <c r="AK389" i="33" s="1"/>
  <c r="AA389" i="33"/>
  <c r="Z389" i="33"/>
  <c r="M389" i="33"/>
  <c r="B389" i="33"/>
  <c r="AM388" i="33"/>
  <c r="AI388" i="33"/>
  <c r="AA388" i="33"/>
  <c r="Z388" i="33"/>
  <c r="M388" i="33"/>
  <c r="B388" i="33"/>
  <c r="AM387" i="33"/>
  <c r="AI387" i="33"/>
  <c r="AK387" i="33" s="1"/>
  <c r="AA387" i="33"/>
  <c r="Z387" i="33"/>
  <c r="M387" i="33"/>
  <c r="B387" i="33"/>
  <c r="AM386" i="33"/>
  <c r="AI386" i="33"/>
  <c r="AK386" i="33" s="1"/>
  <c r="AA386" i="33"/>
  <c r="Z386" i="33"/>
  <c r="M386" i="33"/>
  <c r="B386" i="33"/>
  <c r="AM385" i="33"/>
  <c r="AI385" i="33"/>
  <c r="AK385" i="33" s="1"/>
  <c r="AA385" i="33"/>
  <c r="Z385" i="33"/>
  <c r="M385" i="33"/>
  <c r="B385" i="33"/>
  <c r="AM384" i="33"/>
  <c r="AI384" i="33"/>
  <c r="AK384" i="33" s="1"/>
  <c r="AA384" i="33"/>
  <c r="Z384" i="33"/>
  <c r="M384" i="33"/>
  <c r="B384" i="33"/>
  <c r="AM383" i="33"/>
  <c r="AI383" i="33"/>
  <c r="AK383" i="33" s="1"/>
  <c r="AA383" i="33"/>
  <c r="Z383" i="33"/>
  <c r="M383" i="33"/>
  <c r="B383" i="33"/>
  <c r="AM382" i="33"/>
  <c r="AI382" i="33"/>
  <c r="AK382" i="33" s="1"/>
  <c r="AA382" i="33"/>
  <c r="Z382" i="33"/>
  <c r="M382" i="33"/>
  <c r="B382" i="33"/>
  <c r="AM381" i="33"/>
  <c r="AI381" i="33"/>
  <c r="AK381" i="33" s="1"/>
  <c r="AA381" i="33"/>
  <c r="Z381" i="33"/>
  <c r="M381" i="33"/>
  <c r="B381" i="33"/>
  <c r="AM380" i="33"/>
  <c r="AI380" i="33"/>
  <c r="AK380" i="33" s="1"/>
  <c r="AA380" i="33"/>
  <c r="Z380" i="33"/>
  <c r="M380" i="33"/>
  <c r="B380" i="33"/>
  <c r="AM379" i="33"/>
  <c r="AI379" i="33"/>
  <c r="AK379" i="33" s="1"/>
  <c r="AA379" i="33"/>
  <c r="Z379" i="33"/>
  <c r="M379" i="33"/>
  <c r="B379" i="33"/>
  <c r="AM378" i="33"/>
  <c r="AI378" i="33"/>
  <c r="AK378" i="33" s="1"/>
  <c r="AA378" i="33"/>
  <c r="Z378" i="33"/>
  <c r="M378" i="33"/>
  <c r="B378" i="33"/>
  <c r="AM377" i="33"/>
  <c r="AI377" i="33"/>
  <c r="AK377" i="33" s="1"/>
  <c r="AA377" i="33"/>
  <c r="Z377" i="33"/>
  <c r="M377" i="33"/>
  <c r="B377" i="33"/>
  <c r="AM376" i="33"/>
  <c r="AI376" i="33"/>
  <c r="AK376" i="33" s="1"/>
  <c r="AA376" i="33"/>
  <c r="Z376" i="33"/>
  <c r="M376" i="33"/>
  <c r="B376" i="33"/>
  <c r="AM375" i="33"/>
  <c r="AI375" i="33"/>
  <c r="AA375" i="33"/>
  <c r="Z375" i="33"/>
  <c r="M375" i="33"/>
  <c r="B375" i="33"/>
  <c r="AM374" i="33"/>
  <c r="AI374" i="33"/>
  <c r="AK374" i="33" s="1"/>
  <c r="AA374" i="33"/>
  <c r="Z374" i="33"/>
  <c r="M374" i="33"/>
  <c r="B374" i="33"/>
  <c r="AM373" i="33"/>
  <c r="AI373" i="33"/>
  <c r="AK373" i="33" s="1"/>
  <c r="AA373" i="33"/>
  <c r="Z373" i="33"/>
  <c r="M373" i="33"/>
  <c r="B373" i="33"/>
  <c r="AM372" i="33"/>
  <c r="AI372" i="33"/>
  <c r="AK372" i="33" s="1"/>
  <c r="AA372" i="33"/>
  <c r="Z372" i="33"/>
  <c r="M372" i="33"/>
  <c r="B372" i="33"/>
  <c r="AM371" i="33"/>
  <c r="AI371" i="33"/>
  <c r="AK371" i="33" s="1"/>
  <c r="AA371" i="33"/>
  <c r="Z371" i="33"/>
  <c r="M371" i="33"/>
  <c r="B371" i="33"/>
  <c r="AM370" i="33"/>
  <c r="AI370" i="33"/>
  <c r="AK370" i="33" s="1"/>
  <c r="AA370" i="33"/>
  <c r="Z370" i="33"/>
  <c r="M370" i="33"/>
  <c r="B370" i="33"/>
  <c r="AM369" i="33"/>
  <c r="AI369" i="33"/>
  <c r="AK369" i="33" s="1"/>
  <c r="AA369" i="33"/>
  <c r="Z369" i="33"/>
  <c r="M369" i="33"/>
  <c r="B369" i="33"/>
  <c r="AM368" i="33"/>
  <c r="AI368" i="33"/>
  <c r="AK368" i="33" s="1"/>
  <c r="AA368" i="33"/>
  <c r="Z368" i="33"/>
  <c r="M368" i="33"/>
  <c r="B368" i="33"/>
  <c r="AM367" i="33"/>
  <c r="AI367" i="33"/>
  <c r="AK367" i="33" s="1"/>
  <c r="AA367" i="33"/>
  <c r="Z367" i="33"/>
  <c r="M367" i="33"/>
  <c r="B367" i="33"/>
  <c r="AM366" i="33"/>
  <c r="AI366" i="33"/>
  <c r="AA366" i="33"/>
  <c r="Z366" i="33"/>
  <c r="M366" i="33"/>
  <c r="B366" i="33"/>
  <c r="AM365" i="33"/>
  <c r="AI365" i="33"/>
  <c r="AK365" i="33" s="1"/>
  <c r="AA365" i="33"/>
  <c r="Z365" i="33"/>
  <c r="M365" i="33"/>
  <c r="B365" i="33"/>
  <c r="AM364" i="33"/>
  <c r="AI364" i="33"/>
  <c r="AK364" i="33" s="1"/>
  <c r="AA364" i="33"/>
  <c r="Z364" i="33"/>
  <c r="M364" i="33"/>
  <c r="B364" i="33"/>
  <c r="AM363" i="33"/>
  <c r="AI363" i="33"/>
  <c r="AK363" i="33" s="1"/>
  <c r="AA363" i="33"/>
  <c r="Z363" i="33"/>
  <c r="M363" i="33"/>
  <c r="B363" i="33"/>
  <c r="AM362" i="33"/>
  <c r="AI362" i="33"/>
  <c r="AK362" i="33" s="1"/>
  <c r="AA362" i="33"/>
  <c r="Z362" i="33"/>
  <c r="M362" i="33"/>
  <c r="B362" i="33"/>
  <c r="AM361" i="33"/>
  <c r="AI361" i="33"/>
  <c r="AK361" i="33" s="1"/>
  <c r="AA361" i="33"/>
  <c r="Z361" i="33"/>
  <c r="M361" i="33"/>
  <c r="B361" i="33"/>
  <c r="AM360" i="33"/>
  <c r="AI360" i="33"/>
  <c r="AK360" i="33" s="1"/>
  <c r="AA360" i="33"/>
  <c r="Z360" i="33"/>
  <c r="M360" i="33"/>
  <c r="B360" i="33"/>
  <c r="AM359" i="33"/>
  <c r="AI359" i="33"/>
  <c r="AK359" i="33" s="1"/>
  <c r="AA359" i="33"/>
  <c r="Z359" i="33"/>
  <c r="M359" i="33"/>
  <c r="B359" i="33"/>
  <c r="AM358" i="33"/>
  <c r="AI358" i="33"/>
  <c r="AK358" i="33" s="1"/>
  <c r="AA358" i="33"/>
  <c r="Z358" i="33"/>
  <c r="M358" i="33"/>
  <c r="B358" i="33"/>
  <c r="AM357" i="33"/>
  <c r="AI357" i="33"/>
  <c r="AK357" i="33" s="1"/>
  <c r="AA357" i="33"/>
  <c r="Z357" i="33"/>
  <c r="M357" i="33"/>
  <c r="B357" i="33"/>
  <c r="AM356" i="33"/>
  <c r="AI356" i="33"/>
  <c r="AK356" i="33" s="1"/>
  <c r="AA356" i="33"/>
  <c r="Z356" i="33"/>
  <c r="M356" i="33"/>
  <c r="B356" i="33"/>
  <c r="AM355" i="33"/>
  <c r="AI355" i="33"/>
  <c r="AK355" i="33" s="1"/>
  <c r="AA355" i="33"/>
  <c r="Z355" i="33"/>
  <c r="M355" i="33"/>
  <c r="B355" i="33"/>
  <c r="AM354" i="33"/>
  <c r="AI354" i="33"/>
  <c r="AK354" i="33" s="1"/>
  <c r="AA354" i="33"/>
  <c r="Z354" i="33"/>
  <c r="M354" i="33"/>
  <c r="B354" i="33"/>
  <c r="AM353" i="33"/>
  <c r="AI353" i="33"/>
  <c r="AK353" i="33" s="1"/>
  <c r="AA353" i="33"/>
  <c r="Z353" i="33"/>
  <c r="AB353" i="33" s="1"/>
  <c r="AC353" i="33" s="1"/>
  <c r="AD353" i="33" s="1"/>
  <c r="M353" i="33"/>
  <c r="B353" i="33"/>
  <c r="AM352" i="33"/>
  <c r="AI352" i="33"/>
  <c r="AK352" i="33" s="1"/>
  <c r="AA352" i="33"/>
  <c r="Z352" i="33"/>
  <c r="M352" i="33"/>
  <c r="B352" i="33"/>
  <c r="AM351" i="33"/>
  <c r="AI351" i="33"/>
  <c r="AK351" i="33" s="1"/>
  <c r="AA351" i="33"/>
  <c r="Z351" i="33"/>
  <c r="M351" i="33"/>
  <c r="B351" i="33"/>
  <c r="AM350" i="33"/>
  <c r="AI350" i="33"/>
  <c r="AA350" i="33"/>
  <c r="Z350" i="33"/>
  <c r="M350" i="33"/>
  <c r="B350" i="33"/>
  <c r="AM349" i="33"/>
  <c r="AI349" i="33"/>
  <c r="AK349" i="33" s="1"/>
  <c r="AA349" i="33"/>
  <c r="Z349" i="33"/>
  <c r="M349" i="33"/>
  <c r="B349" i="33"/>
  <c r="AM348" i="33"/>
  <c r="AI348" i="33"/>
  <c r="AK348" i="33" s="1"/>
  <c r="AA348" i="33"/>
  <c r="Z348" i="33"/>
  <c r="M348" i="33"/>
  <c r="B348" i="33"/>
  <c r="AM347" i="33"/>
  <c r="AI347" i="33"/>
  <c r="AK347" i="33" s="1"/>
  <c r="AA347" i="33"/>
  <c r="Z347" i="33"/>
  <c r="M347" i="33"/>
  <c r="B347" i="33"/>
  <c r="AM346" i="33"/>
  <c r="AI346" i="33"/>
  <c r="AK346" i="33" s="1"/>
  <c r="AA346" i="33"/>
  <c r="Z346" i="33"/>
  <c r="M346" i="33"/>
  <c r="B346" i="33"/>
  <c r="AM345" i="33"/>
  <c r="AI345" i="33"/>
  <c r="AK345" i="33" s="1"/>
  <c r="AA345" i="33"/>
  <c r="Z345" i="33"/>
  <c r="M345" i="33"/>
  <c r="B345" i="33"/>
  <c r="AM344" i="33"/>
  <c r="AI344" i="33"/>
  <c r="AK344" i="33" s="1"/>
  <c r="AA344" i="33"/>
  <c r="Z344" i="33"/>
  <c r="M344" i="33"/>
  <c r="B344" i="33"/>
  <c r="AM343" i="33"/>
  <c r="AI343" i="33"/>
  <c r="AK343" i="33" s="1"/>
  <c r="AA343" i="33"/>
  <c r="Z343" i="33"/>
  <c r="M343" i="33"/>
  <c r="B343" i="33"/>
  <c r="AM342" i="33"/>
  <c r="AI342" i="33"/>
  <c r="AK342" i="33" s="1"/>
  <c r="AA342" i="33"/>
  <c r="Z342" i="33"/>
  <c r="M342" i="33"/>
  <c r="B342" i="33"/>
  <c r="AM341" i="33"/>
  <c r="AI341" i="33"/>
  <c r="AK341" i="33" s="1"/>
  <c r="AA341" i="33"/>
  <c r="Z341" i="33"/>
  <c r="M341" i="33"/>
  <c r="B341" i="33"/>
  <c r="AM340" i="33"/>
  <c r="AI340" i="33"/>
  <c r="AK340" i="33" s="1"/>
  <c r="AA340" i="33"/>
  <c r="Z340" i="33"/>
  <c r="M340" i="33"/>
  <c r="B340" i="33"/>
  <c r="AM339" i="33"/>
  <c r="AI339" i="33"/>
  <c r="AK339" i="33" s="1"/>
  <c r="AA339" i="33"/>
  <c r="Z339" i="33"/>
  <c r="M339" i="33"/>
  <c r="B339" i="33"/>
  <c r="AM338" i="33"/>
  <c r="AI338" i="33"/>
  <c r="AK338" i="33" s="1"/>
  <c r="AA338" i="33"/>
  <c r="Z338" i="33"/>
  <c r="M338" i="33"/>
  <c r="B338" i="33"/>
  <c r="AM337" i="33"/>
  <c r="AI337" i="33"/>
  <c r="AK337" i="33" s="1"/>
  <c r="AA337" i="33"/>
  <c r="Z337" i="33"/>
  <c r="M337" i="33"/>
  <c r="B337" i="33"/>
  <c r="AM336" i="33"/>
  <c r="AI336" i="33"/>
  <c r="AK336" i="33" s="1"/>
  <c r="AA336" i="33"/>
  <c r="Z336" i="33"/>
  <c r="M336" i="33"/>
  <c r="B336" i="33"/>
  <c r="AM335" i="33"/>
  <c r="AI335" i="33"/>
  <c r="AK335" i="33" s="1"/>
  <c r="AA335" i="33"/>
  <c r="Z335" i="33"/>
  <c r="M335" i="33"/>
  <c r="B335" i="33"/>
  <c r="AM334" i="33"/>
  <c r="AI334" i="33"/>
  <c r="AK334" i="33" s="1"/>
  <c r="AA334" i="33"/>
  <c r="Z334" i="33"/>
  <c r="M334" i="33"/>
  <c r="B334" i="33"/>
  <c r="AM333" i="33"/>
  <c r="AI333" i="33"/>
  <c r="AK333" i="33" s="1"/>
  <c r="AA333" i="33"/>
  <c r="Z333" i="33"/>
  <c r="M333" i="33"/>
  <c r="B333" i="33"/>
  <c r="AM332" i="33"/>
  <c r="AI332" i="33"/>
  <c r="AK332" i="33" s="1"/>
  <c r="AA332" i="33"/>
  <c r="Z332" i="33"/>
  <c r="M332" i="33"/>
  <c r="B332" i="33"/>
  <c r="AM331" i="33"/>
  <c r="AI331" i="33"/>
  <c r="AK331" i="33" s="1"/>
  <c r="AA331" i="33"/>
  <c r="Z331" i="33"/>
  <c r="M331" i="33"/>
  <c r="B331" i="33"/>
  <c r="AM330" i="33"/>
  <c r="AI330" i="33"/>
  <c r="AK330" i="33" s="1"/>
  <c r="AA330" i="33"/>
  <c r="Z330" i="33"/>
  <c r="M330" i="33"/>
  <c r="B330" i="33"/>
  <c r="AM329" i="33"/>
  <c r="AI329" i="33"/>
  <c r="AK329" i="33" s="1"/>
  <c r="AA329" i="33"/>
  <c r="Z329" i="33"/>
  <c r="M329" i="33"/>
  <c r="B329" i="33"/>
  <c r="AM328" i="33"/>
  <c r="AI328" i="33"/>
  <c r="AK328" i="33" s="1"/>
  <c r="AA328" i="33"/>
  <c r="Z328" i="33"/>
  <c r="M328" i="33"/>
  <c r="B328" i="33"/>
  <c r="AM327" i="33"/>
  <c r="AI327" i="33"/>
  <c r="AK327" i="33" s="1"/>
  <c r="AA327" i="33"/>
  <c r="Z327" i="33"/>
  <c r="M327" i="33"/>
  <c r="B327" i="33"/>
  <c r="AM326" i="33"/>
  <c r="AI326" i="33"/>
  <c r="AK326" i="33" s="1"/>
  <c r="AA326" i="33"/>
  <c r="Z326" i="33"/>
  <c r="M326" i="33"/>
  <c r="B326" i="33"/>
  <c r="AM325" i="33"/>
  <c r="AI325" i="33"/>
  <c r="AK325" i="33" s="1"/>
  <c r="AA325" i="33"/>
  <c r="Z325" i="33"/>
  <c r="M325" i="33"/>
  <c r="B325" i="33"/>
  <c r="AM324" i="33"/>
  <c r="AI324" i="33"/>
  <c r="AK324" i="33" s="1"/>
  <c r="AA324" i="33"/>
  <c r="Z324" i="33"/>
  <c r="M324" i="33"/>
  <c r="B324" i="33"/>
  <c r="AM323" i="33"/>
  <c r="AI323" i="33"/>
  <c r="AA323" i="33"/>
  <c r="Z323" i="33"/>
  <c r="M323" i="33"/>
  <c r="B323" i="33"/>
  <c r="AM322" i="33"/>
  <c r="AI322" i="33"/>
  <c r="AK322" i="33" s="1"/>
  <c r="AA322" i="33"/>
  <c r="Z322" i="33"/>
  <c r="M322" i="33"/>
  <c r="B322" i="33"/>
  <c r="AM321" i="33"/>
  <c r="AI321" i="33"/>
  <c r="AK321" i="33" s="1"/>
  <c r="AA321" i="33"/>
  <c r="Z321" i="33"/>
  <c r="M321" i="33"/>
  <c r="B321" i="33"/>
  <c r="AM320" i="33"/>
  <c r="AI320" i="33"/>
  <c r="AK320" i="33" s="1"/>
  <c r="AA320" i="33"/>
  <c r="Z320" i="33"/>
  <c r="M320" i="33"/>
  <c r="B320" i="33"/>
  <c r="AM319" i="33"/>
  <c r="AI319" i="33"/>
  <c r="AK319" i="33" s="1"/>
  <c r="AA319" i="33"/>
  <c r="Z319" i="33"/>
  <c r="M319" i="33"/>
  <c r="B319" i="33"/>
  <c r="AM318" i="33"/>
  <c r="AI318" i="33"/>
  <c r="AK318" i="33" s="1"/>
  <c r="AA318" i="33"/>
  <c r="Z318" i="33"/>
  <c r="M318" i="33"/>
  <c r="B318" i="33"/>
  <c r="AM317" i="33"/>
  <c r="AI317" i="33"/>
  <c r="AK317" i="33" s="1"/>
  <c r="AA317" i="33"/>
  <c r="Z317" i="33"/>
  <c r="M317" i="33"/>
  <c r="B317" i="33"/>
  <c r="AM316" i="33"/>
  <c r="AI316" i="33"/>
  <c r="AK316" i="33" s="1"/>
  <c r="AA316" i="33"/>
  <c r="Z316" i="33"/>
  <c r="M316" i="33"/>
  <c r="B316" i="33"/>
  <c r="AM315" i="33"/>
  <c r="AI315" i="33"/>
  <c r="AK315" i="33" s="1"/>
  <c r="AA315" i="33"/>
  <c r="Z315" i="33"/>
  <c r="M315" i="33"/>
  <c r="B315" i="33"/>
  <c r="AM314" i="33"/>
  <c r="AI314" i="33"/>
  <c r="AK314" i="33" s="1"/>
  <c r="AA314" i="33"/>
  <c r="Z314" i="33"/>
  <c r="M314" i="33"/>
  <c r="B314" i="33"/>
  <c r="AM313" i="33"/>
  <c r="AI313" i="33"/>
  <c r="AK313" i="33" s="1"/>
  <c r="AA313" i="33"/>
  <c r="Z313" i="33"/>
  <c r="M313" i="33"/>
  <c r="B313" i="33"/>
  <c r="AM312" i="33"/>
  <c r="AI312" i="33"/>
  <c r="AK312" i="33" s="1"/>
  <c r="AA312" i="33"/>
  <c r="Z312" i="33"/>
  <c r="M312" i="33"/>
  <c r="B312" i="33"/>
  <c r="AM311" i="33"/>
  <c r="AI311" i="33"/>
  <c r="AK311" i="33" s="1"/>
  <c r="AA311" i="33"/>
  <c r="Z311" i="33"/>
  <c r="M311" i="33"/>
  <c r="B311" i="33"/>
  <c r="AM310" i="33"/>
  <c r="AI310" i="33"/>
  <c r="AK310" i="33" s="1"/>
  <c r="AA310" i="33"/>
  <c r="Z310" i="33"/>
  <c r="M310" i="33"/>
  <c r="B310" i="33"/>
  <c r="AM309" i="33"/>
  <c r="AI309" i="33"/>
  <c r="AK309" i="33" s="1"/>
  <c r="AA309" i="33"/>
  <c r="Z309" i="33"/>
  <c r="M309" i="33"/>
  <c r="B309" i="33"/>
  <c r="AM308" i="33"/>
  <c r="AI308" i="33"/>
  <c r="AK308" i="33" s="1"/>
  <c r="AA308" i="33"/>
  <c r="Z308" i="33"/>
  <c r="M308" i="33"/>
  <c r="B308" i="33"/>
  <c r="AM307" i="33"/>
  <c r="AI307" i="33"/>
  <c r="AK307" i="33" s="1"/>
  <c r="AA307" i="33"/>
  <c r="Z307" i="33"/>
  <c r="M307" i="33"/>
  <c r="B307" i="33"/>
  <c r="AM306" i="33"/>
  <c r="AI306" i="33"/>
  <c r="AK306" i="33" s="1"/>
  <c r="AA306" i="33"/>
  <c r="Z306" i="33"/>
  <c r="M306" i="33"/>
  <c r="B306" i="33"/>
  <c r="AM305" i="33"/>
  <c r="AI305" i="33"/>
  <c r="AK305" i="33" s="1"/>
  <c r="AA305" i="33"/>
  <c r="Z305" i="33"/>
  <c r="M305" i="33"/>
  <c r="B305" i="33"/>
  <c r="AM304" i="33"/>
  <c r="AI304" i="33"/>
  <c r="AK304" i="33" s="1"/>
  <c r="AA304" i="33"/>
  <c r="Z304" i="33"/>
  <c r="M304" i="33"/>
  <c r="B304" i="33"/>
  <c r="AM303" i="33"/>
  <c r="AI303" i="33"/>
  <c r="AK303" i="33" s="1"/>
  <c r="AA303" i="33"/>
  <c r="Z303" i="33"/>
  <c r="M303" i="33"/>
  <c r="B303" i="33"/>
  <c r="AM302" i="33"/>
  <c r="AI302" i="33"/>
  <c r="AK302" i="33" s="1"/>
  <c r="AA302" i="33"/>
  <c r="Z302" i="33"/>
  <c r="M302" i="33"/>
  <c r="B302" i="33"/>
  <c r="AM301" i="33"/>
  <c r="AI301" i="33"/>
  <c r="AK301" i="33" s="1"/>
  <c r="AA301" i="33"/>
  <c r="Z301" i="33"/>
  <c r="M301" i="33"/>
  <c r="B301" i="33"/>
  <c r="AM300" i="33"/>
  <c r="AI300" i="33"/>
  <c r="AK300" i="33" s="1"/>
  <c r="AA300" i="33"/>
  <c r="Z300" i="33"/>
  <c r="M300" i="33"/>
  <c r="B300" i="33"/>
  <c r="AM299" i="33"/>
  <c r="AI299" i="33"/>
  <c r="AK299" i="33" s="1"/>
  <c r="AA299" i="33"/>
  <c r="Z299" i="33"/>
  <c r="M299" i="33"/>
  <c r="B299" i="33"/>
  <c r="AM298" i="33"/>
  <c r="AI298" i="33"/>
  <c r="AA298" i="33"/>
  <c r="Z298" i="33"/>
  <c r="M298" i="33"/>
  <c r="B298" i="33"/>
  <c r="AM297" i="33"/>
  <c r="AI297" i="33"/>
  <c r="AK297" i="33" s="1"/>
  <c r="AA297" i="33"/>
  <c r="Z297" i="33"/>
  <c r="M297" i="33"/>
  <c r="B297" i="33"/>
  <c r="AM296" i="33"/>
  <c r="AI296" i="33"/>
  <c r="AK296" i="33" s="1"/>
  <c r="AA296" i="33"/>
  <c r="Z296" i="33"/>
  <c r="M296" i="33"/>
  <c r="B296" i="33"/>
  <c r="AM295" i="33"/>
  <c r="AI295" i="33"/>
  <c r="AK295" i="33" s="1"/>
  <c r="AA295" i="33"/>
  <c r="Z295" i="33"/>
  <c r="M295" i="33"/>
  <c r="B295" i="33"/>
  <c r="AM294" i="33"/>
  <c r="AI294" i="33"/>
  <c r="AK294" i="33" s="1"/>
  <c r="AA294" i="33"/>
  <c r="Z294" i="33"/>
  <c r="M294" i="33"/>
  <c r="B294" i="33"/>
  <c r="AM293" i="33"/>
  <c r="AI293" i="33"/>
  <c r="AK293" i="33" s="1"/>
  <c r="AA293" i="33"/>
  <c r="Z293" i="33"/>
  <c r="M293" i="33"/>
  <c r="B293" i="33"/>
  <c r="AM292" i="33"/>
  <c r="AI292" i="33"/>
  <c r="AK292" i="33" s="1"/>
  <c r="AA292" i="33"/>
  <c r="Z292" i="33"/>
  <c r="M292" i="33"/>
  <c r="B292" i="33"/>
  <c r="AM291" i="33"/>
  <c r="AI291" i="33"/>
  <c r="AK291" i="33" s="1"/>
  <c r="AA291" i="33"/>
  <c r="Z291" i="33"/>
  <c r="M291" i="33"/>
  <c r="B291" i="33"/>
  <c r="AM290" i="33"/>
  <c r="AI290" i="33"/>
  <c r="AK290" i="33" s="1"/>
  <c r="AA290" i="33"/>
  <c r="Z290" i="33"/>
  <c r="M290" i="33"/>
  <c r="B290" i="33"/>
  <c r="AM289" i="33"/>
  <c r="AI289" i="33"/>
  <c r="AK289" i="33" s="1"/>
  <c r="AA289" i="33"/>
  <c r="Z289" i="33"/>
  <c r="M289" i="33"/>
  <c r="B289" i="33"/>
  <c r="AM288" i="33"/>
  <c r="AI288" i="33"/>
  <c r="AK288" i="33" s="1"/>
  <c r="AA288" i="33"/>
  <c r="Z288" i="33"/>
  <c r="M288" i="33"/>
  <c r="B288" i="33"/>
  <c r="AM287" i="33"/>
  <c r="AI287" i="33"/>
  <c r="AK287" i="33" s="1"/>
  <c r="AA287" i="33"/>
  <c r="Z287" i="33"/>
  <c r="M287" i="33"/>
  <c r="B287" i="33"/>
  <c r="AM286" i="33"/>
  <c r="AI286" i="33"/>
  <c r="AK286" i="33" s="1"/>
  <c r="AA286" i="33"/>
  <c r="Z286" i="33"/>
  <c r="M286" i="33"/>
  <c r="B286" i="33"/>
  <c r="AM285" i="33"/>
  <c r="AI285" i="33"/>
  <c r="AK285" i="33" s="1"/>
  <c r="AA285" i="33"/>
  <c r="Z285" i="33"/>
  <c r="M285" i="33"/>
  <c r="B285" i="33"/>
  <c r="AM284" i="33"/>
  <c r="AI284" i="33"/>
  <c r="AK284" i="33" s="1"/>
  <c r="AA284" i="33"/>
  <c r="Z284" i="33"/>
  <c r="M284" i="33"/>
  <c r="B284" i="33"/>
  <c r="AM283" i="33"/>
  <c r="AI283" i="33"/>
  <c r="AK283" i="33" s="1"/>
  <c r="AA283" i="33"/>
  <c r="Z283" i="33"/>
  <c r="M283" i="33"/>
  <c r="B283" i="33"/>
  <c r="AM282" i="33"/>
  <c r="AI282" i="33"/>
  <c r="AK282" i="33" s="1"/>
  <c r="AA282" i="33"/>
  <c r="Z282" i="33"/>
  <c r="M282" i="33"/>
  <c r="B282" i="33"/>
  <c r="AM281" i="33"/>
  <c r="AI281" i="33"/>
  <c r="AK281" i="33" s="1"/>
  <c r="AA281" i="33"/>
  <c r="Z281" i="33"/>
  <c r="M281" i="33"/>
  <c r="B281" i="33"/>
  <c r="AM280" i="33"/>
  <c r="AI280" i="33"/>
  <c r="AK280" i="33" s="1"/>
  <c r="AA280" i="33"/>
  <c r="Z280" i="33"/>
  <c r="M280" i="33"/>
  <c r="B280" i="33"/>
  <c r="AM279" i="33"/>
  <c r="AI279" i="33"/>
  <c r="AK279" i="33" s="1"/>
  <c r="AA279" i="33"/>
  <c r="Z279" i="33"/>
  <c r="M279" i="33"/>
  <c r="B279" i="33"/>
  <c r="AM278" i="33"/>
  <c r="AI278" i="33"/>
  <c r="AK278" i="33" s="1"/>
  <c r="AA278" i="33"/>
  <c r="Z278" i="33"/>
  <c r="M278" i="33"/>
  <c r="B278" i="33"/>
  <c r="AM277" i="33"/>
  <c r="AI277" i="33"/>
  <c r="AK277" i="33" s="1"/>
  <c r="AA277" i="33"/>
  <c r="Z277" i="33"/>
  <c r="AB277" i="33" s="1"/>
  <c r="AC277" i="33" s="1"/>
  <c r="AD277" i="33" s="1"/>
  <c r="M277" i="33"/>
  <c r="B277" i="33"/>
  <c r="AM276" i="33"/>
  <c r="AI276" i="33"/>
  <c r="AK276" i="33" s="1"/>
  <c r="AA276" i="33"/>
  <c r="Z276" i="33"/>
  <c r="M276" i="33"/>
  <c r="B276" i="33"/>
  <c r="AM275" i="33"/>
  <c r="AI275" i="33"/>
  <c r="AK275" i="33" s="1"/>
  <c r="AA275" i="33"/>
  <c r="Z275" i="33"/>
  <c r="M275" i="33"/>
  <c r="B275" i="33"/>
  <c r="AM274" i="33"/>
  <c r="AI274" i="33"/>
  <c r="AK274" i="33" s="1"/>
  <c r="AA274" i="33"/>
  <c r="Z274" i="33"/>
  <c r="M274" i="33"/>
  <c r="B274" i="33"/>
  <c r="AM273" i="33"/>
  <c r="AI273" i="33"/>
  <c r="AK273" i="33" s="1"/>
  <c r="AA273" i="33"/>
  <c r="Z273" i="33"/>
  <c r="M273" i="33"/>
  <c r="B273" i="33"/>
  <c r="AM272" i="33"/>
  <c r="AI272" i="33"/>
  <c r="AK272" i="33" s="1"/>
  <c r="AA272" i="33"/>
  <c r="Z272" i="33"/>
  <c r="AB272" i="33" s="1"/>
  <c r="AC272" i="33" s="1"/>
  <c r="AD272" i="33" s="1"/>
  <c r="M272" i="33"/>
  <c r="B272" i="33"/>
  <c r="AM271" i="33"/>
  <c r="AI271" i="33"/>
  <c r="AK271" i="33" s="1"/>
  <c r="AA271" i="33"/>
  <c r="Z271" i="33"/>
  <c r="M271" i="33"/>
  <c r="B271" i="33"/>
  <c r="AM270" i="33"/>
  <c r="AI270" i="33"/>
  <c r="AK270" i="33" s="1"/>
  <c r="AA270" i="33"/>
  <c r="Z270" i="33"/>
  <c r="M270" i="33"/>
  <c r="B270" i="33"/>
  <c r="AM269" i="33"/>
  <c r="AI269" i="33"/>
  <c r="AK269" i="33" s="1"/>
  <c r="AA269" i="33"/>
  <c r="Z269" i="33"/>
  <c r="M269" i="33"/>
  <c r="B269" i="33"/>
  <c r="AM268" i="33"/>
  <c r="AI268" i="33"/>
  <c r="AK268" i="33" s="1"/>
  <c r="AA268" i="33"/>
  <c r="Z268" i="33"/>
  <c r="M268" i="33"/>
  <c r="B268" i="33"/>
  <c r="AM267" i="33"/>
  <c r="AI267" i="33"/>
  <c r="AK267" i="33" s="1"/>
  <c r="AA267" i="33"/>
  <c r="Z267" i="33"/>
  <c r="M267" i="33"/>
  <c r="B267" i="33"/>
  <c r="AM266" i="33"/>
  <c r="AI266" i="33"/>
  <c r="AK266" i="33" s="1"/>
  <c r="AA266" i="33"/>
  <c r="Z266" i="33"/>
  <c r="M266" i="33"/>
  <c r="B266" i="33"/>
  <c r="AM265" i="33"/>
  <c r="AI265" i="33"/>
  <c r="AK265" i="33" s="1"/>
  <c r="AA265" i="33"/>
  <c r="Z265" i="33"/>
  <c r="M265" i="33"/>
  <c r="B265" i="33"/>
  <c r="AM264" i="33"/>
  <c r="AI264" i="33"/>
  <c r="AK264" i="33" s="1"/>
  <c r="AA264" i="33"/>
  <c r="Z264" i="33"/>
  <c r="M264" i="33"/>
  <c r="B264" i="33"/>
  <c r="AM263" i="33"/>
  <c r="AI263" i="33"/>
  <c r="AK263" i="33" s="1"/>
  <c r="AA263" i="33"/>
  <c r="Z263" i="33"/>
  <c r="M263" i="33"/>
  <c r="B263" i="33"/>
  <c r="AM262" i="33"/>
  <c r="AI262" i="33"/>
  <c r="AK262" i="33" s="1"/>
  <c r="AA262" i="33"/>
  <c r="Z262" i="33"/>
  <c r="M262" i="33"/>
  <c r="B262" i="33"/>
  <c r="AM261" i="33"/>
  <c r="AI261" i="33"/>
  <c r="AK261" i="33" s="1"/>
  <c r="AA261" i="33"/>
  <c r="Z261" i="33"/>
  <c r="M261" i="33"/>
  <c r="B261" i="33"/>
  <c r="AM260" i="33"/>
  <c r="AI260" i="33"/>
  <c r="AK260" i="33" s="1"/>
  <c r="AA260" i="33"/>
  <c r="Z260" i="33"/>
  <c r="M260" i="33"/>
  <c r="B260" i="33"/>
  <c r="AM259" i="33"/>
  <c r="AI259" i="33"/>
  <c r="AK259" i="33" s="1"/>
  <c r="AA259" i="33"/>
  <c r="Z259" i="33"/>
  <c r="M259" i="33"/>
  <c r="B259" i="33"/>
  <c r="AM258" i="33"/>
  <c r="AI258" i="33"/>
  <c r="AK258" i="33" s="1"/>
  <c r="AA258" i="33"/>
  <c r="Z258" i="33"/>
  <c r="M258" i="33"/>
  <c r="B258" i="33"/>
  <c r="AM257" i="33"/>
  <c r="AI257" i="33"/>
  <c r="AK257" i="33" s="1"/>
  <c r="AA257" i="33"/>
  <c r="Z257" i="33"/>
  <c r="M257" i="33"/>
  <c r="B257" i="33"/>
  <c r="AM256" i="33"/>
  <c r="AI256" i="33"/>
  <c r="AK256" i="33" s="1"/>
  <c r="AA256" i="33"/>
  <c r="Z256" i="33"/>
  <c r="M256" i="33"/>
  <c r="B256" i="33"/>
  <c r="AM255" i="33"/>
  <c r="AI255" i="33"/>
  <c r="AK255" i="33" s="1"/>
  <c r="AA255" i="33"/>
  <c r="Z255" i="33"/>
  <c r="M255" i="33"/>
  <c r="B255" i="33"/>
  <c r="AM254" i="33"/>
  <c r="AI254" i="33"/>
  <c r="AK254" i="33" s="1"/>
  <c r="AA254" i="33"/>
  <c r="Z254" i="33"/>
  <c r="M254" i="33"/>
  <c r="B254" i="33"/>
  <c r="AM253" i="33"/>
  <c r="AI253" i="33"/>
  <c r="AK253" i="33" s="1"/>
  <c r="AA253" i="33"/>
  <c r="Z253" i="33"/>
  <c r="AB253" i="33" s="1"/>
  <c r="AC253" i="33" s="1"/>
  <c r="AD253" i="33" s="1"/>
  <c r="M253" i="33"/>
  <c r="B253" i="33"/>
  <c r="AM252" i="33"/>
  <c r="AI252" i="33"/>
  <c r="AK252" i="33" s="1"/>
  <c r="AA252" i="33"/>
  <c r="Z252" i="33"/>
  <c r="M252" i="33"/>
  <c r="B252" i="33"/>
  <c r="AM251" i="33"/>
  <c r="AI251" i="33"/>
  <c r="AK251" i="33" s="1"/>
  <c r="AA251" i="33"/>
  <c r="Z251" i="33"/>
  <c r="M251" i="33"/>
  <c r="B251" i="33"/>
  <c r="AM250" i="33"/>
  <c r="AI250" i="33"/>
  <c r="AK250" i="33" s="1"/>
  <c r="AA250" i="33"/>
  <c r="Z250" i="33"/>
  <c r="M250" i="33"/>
  <c r="B250" i="33"/>
  <c r="AM249" i="33"/>
  <c r="AI249" i="33"/>
  <c r="AK249" i="33" s="1"/>
  <c r="AA249" i="33"/>
  <c r="Z249" i="33"/>
  <c r="AB249" i="33" s="1"/>
  <c r="AC249" i="33" s="1"/>
  <c r="AD249" i="33" s="1"/>
  <c r="M249" i="33"/>
  <c r="B249" i="33"/>
  <c r="AM248" i="33"/>
  <c r="AI248" i="33"/>
  <c r="AK248" i="33" s="1"/>
  <c r="AA248" i="33"/>
  <c r="Z248" i="33"/>
  <c r="M248" i="33"/>
  <c r="B248" i="33"/>
  <c r="AM247" i="33"/>
  <c r="AI247" i="33"/>
  <c r="AK247" i="33" s="1"/>
  <c r="AA247" i="33"/>
  <c r="Z247" i="33"/>
  <c r="M247" i="33"/>
  <c r="B247" i="33"/>
  <c r="AM246" i="33"/>
  <c r="AI246" i="33"/>
  <c r="AK246" i="33" s="1"/>
  <c r="AA246" i="33"/>
  <c r="Z246" i="33"/>
  <c r="M246" i="33"/>
  <c r="B246" i="33"/>
  <c r="AM245" i="33"/>
  <c r="AI245" i="33"/>
  <c r="AK245" i="33" s="1"/>
  <c r="AA245" i="33"/>
  <c r="Z245" i="33"/>
  <c r="M245" i="33"/>
  <c r="B245" i="33"/>
  <c r="AM244" i="33"/>
  <c r="AI244" i="33"/>
  <c r="AK244" i="33" s="1"/>
  <c r="AA244" i="33"/>
  <c r="Z244" i="33"/>
  <c r="M244" i="33"/>
  <c r="B244" i="33"/>
  <c r="AM243" i="33"/>
  <c r="AI243" i="33"/>
  <c r="AK243" i="33" s="1"/>
  <c r="AA243" i="33"/>
  <c r="Z243" i="33"/>
  <c r="M243" i="33"/>
  <c r="B243" i="33"/>
  <c r="AM242" i="33"/>
  <c r="AI242" i="33"/>
  <c r="AK242" i="33" s="1"/>
  <c r="AA242" i="33"/>
  <c r="Z242" i="33"/>
  <c r="M242" i="33"/>
  <c r="B242" i="33"/>
  <c r="AM241" i="33"/>
  <c r="AI241" i="33"/>
  <c r="AK241" i="33" s="1"/>
  <c r="AA241" i="33"/>
  <c r="Z241" i="33"/>
  <c r="AB241" i="33" s="1"/>
  <c r="AC241" i="33" s="1"/>
  <c r="AD241" i="33" s="1"/>
  <c r="M241" i="33"/>
  <c r="B241" i="33"/>
  <c r="AM240" i="33"/>
  <c r="AI240" i="33"/>
  <c r="AK240" i="33" s="1"/>
  <c r="AA240" i="33"/>
  <c r="Z240" i="33"/>
  <c r="M240" i="33"/>
  <c r="B240" i="33"/>
  <c r="AM239" i="33"/>
  <c r="AI239" i="33"/>
  <c r="AK239" i="33" s="1"/>
  <c r="AA239" i="33"/>
  <c r="Z239" i="33"/>
  <c r="M239" i="33"/>
  <c r="B239" i="33"/>
  <c r="AM238" i="33"/>
  <c r="AI238" i="33"/>
  <c r="AK238" i="33" s="1"/>
  <c r="AA238" i="33"/>
  <c r="Z238" i="33"/>
  <c r="M238" i="33"/>
  <c r="B238" i="33"/>
  <c r="AM237" i="33"/>
  <c r="AI237" i="33"/>
  <c r="AK237" i="33" s="1"/>
  <c r="AA237" i="33"/>
  <c r="Z237" i="33"/>
  <c r="M237" i="33"/>
  <c r="B237" i="33"/>
  <c r="AM236" i="33"/>
  <c r="AI236" i="33"/>
  <c r="AK236" i="33" s="1"/>
  <c r="AA236" i="33"/>
  <c r="Z236" i="33"/>
  <c r="M236" i="33"/>
  <c r="B236" i="33"/>
  <c r="AM235" i="33"/>
  <c r="AI235" i="33"/>
  <c r="AK235" i="33" s="1"/>
  <c r="AA235" i="33"/>
  <c r="Z235" i="33"/>
  <c r="M235" i="33"/>
  <c r="B235" i="33"/>
  <c r="AM234" i="33"/>
  <c r="AI234" i="33"/>
  <c r="AK234" i="33" s="1"/>
  <c r="AA234" i="33"/>
  <c r="Z234" i="33"/>
  <c r="M234" i="33"/>
  <c r="B234" i="33"/>
  <c r="AM233" i="33"/>
  <c r="AI233" i="33"/>
  <c r="AK233" i="33" s="1"/>
  <c r="AA233" i="33"/>
  <c r="Z233" i="33"/>
  <c r="M233" i="33"/>
  <c r="B233" i="33"/>
  <c r="AM232" i="33"/>
  <c r="AI232" i="33"/>
  <c r="AK232" i="33" s="1"/>
  <c r="AA232" i="33"/>
  <c r="Z232" i="33"/>
  <c r="M232" i="33"/>
  <c r="B232" i="33"/>
  <c r="AM231" i="33"/>
  <c r="AI231" i="33"/>
  <c r="AK231" i="33" s="1"/>
  <c r="AA231" i="33"/>
  <c r="Z231" i="33"/>
  <c r="M231" i="33"/>
  <c r="B231" i="33"/>
  <c r="AM230" i="33"/>
  <c r="AI230" i="33"/>
  <c r="AK230" i="33" s="1"/>
  <c r="AA230" i="33"/>
  <c r="Z230" i="33"/>
  <c r="M230" i="33"/>
  <c r="B230" i="33"/>
  <c r="AM229" i="33"/>
  <c r="AI229" i="33"/>
  <c r="AK229" i="33" s="1"/>
  <c r="AA229" i="33"/>
  <c r="Z229" i="33"/>
  <c r="M229" i="33"/>
  <c r="B229" i="33"/>
  <c r="AM228" i="33"/>
  <c r="AI228" i="33"/>
  <c r="AK228" i="33" s="1"/>
  <c r="AA228" i="33"/>
  <c r="Z228" i="33"/>
  <c r="AB228" i="33" s="1"/>
  <c r="AC228" i="33" s="1"/>
  <c r="AD228" i="33" s="1"/>
  <c r="M228" i="33"/>
  <c r="B228" i="33"/>
  <c r="AM227" i="33"/>
  <c r="AI227" i="33"/>
  <c r="AK227" i="33" s="1"/>
  <c r="AA227" i="33"/>
  <c r="Z227" i="33"/>
  <c r="M227" i="33"/>
  <c r="B227" i="33"/>
  <c r="AM226" i="33"/>
  <c r="AI226" i="33"/>
  <c r="AK226" i="33" s="1"/>
  <c r="AA226" i="33"/>
  <c r="Z226" i="33"/>
  <c r="M226" i="33"/>
  <c r="B226" i="33"/>
  <c r="AM225" i="33"/>
  <c r="AI225" i="33"/>
  <c r="AK225" i="33" s="1"/>
  <c r="AA225" i="33"/>
  <c r="Z225" i="33"/>
  <c r="M225" i="33"/>
  <c r="B225" i="33"/>
  <c r="AM224" i="33"/>
  <c r="AK224" i="33"/>
  <c r="AI224" i="33"/>
  <c r="AA224" i="33"/>
  <c r="Z224" i="33"/>
  <c r="M224" i="33"/>
  <c r="B224" i="33"/>
  <c r="AM223" i="33"/>
  <c r="AI223" i="33"/>
  <c r="AK223" i="33" s="1"/>
  <c r="AA223" i="33"/>
  <c r="Z223" i="33"/>
  <c r="M223" i="33"/>
  <c r="B223" i="33"/>
  <c r="AM222" i="33"/>
  <c r="AI222" i="33"/>
  <c r="AK222" i="33" s="1"/>
  <c r="AA222" i="33"/>
  <c r="Z222" i="33"/>
  <c r="M222" i="33"/>
  <c r="B222" i="33"/>
  <c r="AM221" i="33"/>
  <c r="AI221" i="33"/>
  <c r="AK221" i="33" s="1"/>
  <c r="AA221" i="33"/>
  <c r="Z221" i="33"/>
  <c r="M221" i="33"/>
  <c r="B221" i="33"/>
  <c r="AM220" i="33"/>
  <c r="AI220" i="33"/>
  <c r="AK220" i="33" s="1"/>
  <c r="AA220" i="33"/>
  <c r="Z220" i="33"/>
  <c r="M220" i="33"/>
  <c r="B220" i="33"/>
  <c r="AM219" i="33"/>
  <c r="AI219" i="33"/>
  <c r="AK219" i="33" s="1"/>
  <c r="AA219" i="33"/>
  <c r="Z219" i="33"/>
  <c r="M219" i="33"/>
  <c r="B219" i="33"/>
  <c r="AM218" i="33"/>
  <c r="AI218" i="33"/>
  <c r="AK218" i="33" s="1"/>
  <c r="AA218" i="33"/>
  <c r="Z218" i="33"/>
  <c r="M218" i="33"/>
  <c r="B218" i="33"/>
  <c r="AM217" i="33"/>
  <c r="AI217" i="33"/>
  <c r="AK217" i="33" s="1"/>
  <c r="AA217" i="33"/>
  <c r="Z217" i="33"/>
  <c r="M217" i="33"/>
  <c r="B217" i="33"/>
  <c r="AM216" i="33"/>
  <c r="AI216" i="33"/>
  <c r="AK216" i="33" s="1"/>
  <c r="AA216" i="33"/>
  <c r="Z216" i="33"/>
  <c r="M216" i="33"/>
  <c r="B216" i="33"/>
  <c r="AM215" i="33"/>
  <c r="AI215" i="33"/>
  <c r="AK215" i="33" s="1"/>
  <c r="AA215" i="33"/>
  <c r="Z215" i="33"/>
  <c r="M215" i="33"/>
  <c r="B215" i="33"/>
  <c r="AM214" i="33"/>
  <c r="AI214" i="33"/>
  <c r="AK214" i="33" s="1"/>
  <c r="AA214" i="33"/>
  <c r="Z214" i="33"/>
  <c r="M214" i="33"/>
  <c r="B214" i="33"/>
  <c r="AM213" i="33"/>
  <c r="AI213" i="33"/>
  <c r="AK213" i="33" s="1"/>
  <c r="AA213" i="33"/>
  <c r="Z213" i="33"/>
  <c r="M213" i="33"/>
  <c r="B213" i="33"/>
  <c r="AM212" i="33"/>
  <c r="AI212" i="33"/>
  <c r="AK212" i="33" s="1"/>
  <c r="AA212" i="33"/>
  <c r="Z212" i="33"/>
  <c r="M212" i="33"/>
  <c r="B212" i="33"/>
  <c r="AM211" i="33"/>
  <c r="AI211" i="33"/>
  <c r="AK211" i="33" s="1"/>
  <c r="AA211" i="33"/>
  <c r="Z211" i="33"/>
  <c r="M211" i="33"/>
  <c r="B211" i="33"/>
  <c r="AM210" i="33"/>
  <c r="AI210" i="33"/>
  <c r="AK210" i="33" s="1"/>
  <c r="AA210" i="33"/>
  <c r="Z210" i="33"/>
  <c r="M210" i="33"/>
  <c r="B210" i="33"/>
  <c r="AM209" i="33"/>
  <c r="AI209" i="33"/>
  <c r="AK209" i="33" s="1"/>
  <c r="AA209" i="33"/>
  <c r="Z209" i="33"/>
  <c r="M209" i="33"/>
  <c r="B209" i="33"/>
  <c r="AM208" i="33"/>
  <c r="AI208" i="33"/>
  <c r="AK208" i="33" s="1"/>
  <c r="AA208" i="33"/>
  <c r="Z208" i="33"/>
  <c r="M208" i="33"/>
  <c r="B208" i="33"/>
  <c r="AM207" i="33"/>
  <c r="AI207" i="33"/>
  <c r="AK207" i="33" s="1"/>
  <c r="AA207" i="33"/>
  <c r="Z207" i="33"/>
  <c r="M207" i="33"/>
  <c r="B207" i="33"/>
  <c r="AM206" i="33"/>
  <c r="AI206" i="33"/>
  <c r="AK206" i="33" s="1"/>
  <c r="AA206" i="33"/>
  <c r="Z206" i="33"/>
  <c r="M206" i="33"/>
  <c r="B206" i="33"/>
  <c r="AM205" i="33"/>
  <c r="AI205" i="33"/>
  <c r="AK205" i="33" s="1"/>
  <c r="AA205" i="33"/>
  <c r="Z205" i="33"/>
  <c r="M205" i="33"/>
  <c r="B205" i="33"/>
  <c r="AM204" i="33"/>
  <c r="AI204" i="33"/>
  <c r="AK204" i="33" s="1"/>
  <c r="AA204" i="33"/>
  <c r="Z204" i="33"/>
  <c r="M204" i="33"/>
  <c r="B204" i="33"/>
  <c r="AM203" i="33"/>
  <c r="AI203" i="33"/>
  <c r="AK203" i="33" s="1"/>
  <c r="AA203" i="33"/>
  <c r="Z203" i="33"/>
  <c r="M203" i="33"/>
  <c r="B203" i="33"/>
  <c r="AM202" i="33"/>
  <c r="AI202" i="33"/>
  <c r="AK202" i="33" s="1"/>
  <c r="AA202" i="33"/>
  <c r="Z202" i="33"/>
  <c r="M202" i="33"/>
  <c r="B202" i="33"/>
  <c r="AM201" i="33"/>
  <c r="AI201" i="33"/>
  <c r="AK201" i="33" s="1"/>
  <c r="AA201" i="33"/>
  <c r="Z201" i="33"/>
  <c r="M201" i="33"/>
  <c r="B201" i="33"/>
  <c r="AM200" i="33"/>
  <c r="AI200" i="33"/>
  <c r="AK200" i="33" s="1"/>
  <c r="AA200" i="33"/>
  <c r="Z200" i="33"/>
  <c r="M200" i="33"/>
  <c r="B200" i="33"/>
  <c r="AM199" i="33"/>
  <c r="AI199" i="33"/>
  <c r="AK199" i="33" s="1"/>
  <c r="AA199" i="33"/>
  <c r="Z199" i="33"/>
  <c r="M199" i="33"/>
  <c r="B199" i="33"/>
  <c r="AM198" i="33"/>
  <c r="AI198" i="33"/>
  <c r="AK198" i="33" s="1"/>
  <c r="AA198" i="33"/>
  <c r="Z198" i="33"/>
  <c r="M198" i="33"/>
  <c r="B198" i="33"/>
  <c r="AM197" i="33"/>
  <c r="AI197" i="33"/>
  <c r="AK197" i="33" s="1"/>
  <c r="AA197" i="33"/>
  <c r="Z197" i="33"/>
  <c r="M197" i="33"/>
  <c r="B197" i="33"/>
  <c r="AM196" i="33"/>
  <c r="AI196" i="33"/>
  <c r="AK196" i="33" s="1"/>
  <c r="AA196" i="33"/>
  <c r="Z196" i="33"/>
  <c r="M196" i="33"/>
  <c r="B196" i="33"/>
  <c r="AM195" i="33"/>
  <c r="AI195" i="33"/>
  <c r="AK195" i="33" s="1"/>
  <c r="AA195" i="33"/>
  <c r="Z195" i="33"/>
  <c r="M195" i="33"/>
  <c r="B195" i="33"/>
  <c r="AM194" i="33"/>
  <c r="AI194" i="33"/>
  <c r="AK194" i="33" s="1"/>
  <c r="AA194" i="33"/>
  <c r="Z194" i="33"/>
  <c r="M194" i="33"/>
  <c r="B194" i="33"/>
  <c r="AM193" i="33"/>
  <c r="AI193" i="33"/>
  <c r="AK193" i="33" s="1"/>
  <c r="AA193" i="33"/>
  <c r="Z193" i="33"/>
  <c r="M193" i="33"/>
  <c r="B193" i="33"/>
  <c r="AM192" i="33"/>
  <c r="AI192" i="33"/>
  <c r="AK192" i="33" s="1"/>
  <c r="AA192" i="33"/>
  <c r="Z192" i="33"/>
  <c r="M192" i="33"/>
  <c r="B192" i="33"/>
  <c r="AM191" i="33"/>
  <c r="AI191" i="33"/>
  <c r="AK191" i="33" s="1"/>
  <c r="AA191" i="33"/>
  <c r="Z191" i="33"/>
  <c r="M191" i="33"/>
  <c r="B191" i="33"/>
  <c r="AM190" i="33"/>
  <c r="AI190" i="33"/>
  <c r="AK190" i="33" s="1"/>
  <c r="AA190" i="33"/>
  <c r="Z190" i="33"/>
  <c r="M190" i="33"/>
  <c r="B190" i="33"/>
  <c r="AM189" i="33"/>
  <c r="AI189" i="33"/>
  <c r="AK189" i="33" s="1"/>
  <c r="AA189" i="33"/>
  <c r="Z189" i="33"/>
  <c r="M189" i="33"/>
  <c r="B189" i="33"/>
  <c r="AM188" i="33"/>
  <c r="AI188" i="33"/>
  <c r="AK188" i="33" s="1"/>
  <c r="AA188" i="33"/>
  <c r="Z188" i="33"/>
  <c r="M188" i="33"/>
  <c r="B188" i="33"/>
  <c r="AM187" i="33"/>
  <c r="AI187" i="33"/>
  <c r="AK187" i="33" s="1"/>
  <c r="AA187" i="33"/>
  <c r="Z187" i="33"/>
  <c r="M187" i="33"/>
  <c r="B187" i="33"/>
  <c r="AM186" i="33"/>
  <c r="AI186" i="33"/>
  <c r="AK186" i="33" s="1"/>
  <c r="AA186" i="33"/>
  <c r="Z186" i="33"/>
  <c r="M186" i="33"/>
  <c r="B186" i="33"/>
  <c r="AM185" i="33"/>
  <c r="AI185" i="33"/>
  <c r="AK185" i="33" s="1"/>
  <c r="AA185" i="33"/>
  <c r="Z185" i="33"/>
  <c r="M185" i="33"/>
  <c r="B185" i="33"/>
  <c r="AM184" i="33"/>
  <c r="AI184" i="33"/>
  <c r="AK184" i="33" s="1"/>
  <c r="AA184" i="33"/>
  <c r="Z184" i="33"/>
  <c r="M184" i="33"/>
  <c r="B184" i="33"/>
  <c r="AM183" i="33"/>
  <c r="AI183" i="33"/>
  <c r="AK183" i="33" s="1"/>
  <c r="AA183" i="33"/>
  <c r="Z183" i="33"/>
  <c r="M183" i="33"/>
  <c r="B183" i="33"/>
  <c r="AM182" i="33"/>
  <c r="AI182" i="33"/>
  <c r="AK182" i="33" s="1"/>
  <c r="AA182" i="33"/>
  <c r="Z182" i="33"/>
  <c r="M182" i="33"/>
  <c r="B182" i="33"/>
  <c r="AM181" i="33"/>
  <c r="AI181" i="33"/>
  <c r="AK181" i="33" s="1"/>
  <c r="AA181" i="33"/>
  <c r="Z181" i="33"/>
  <c r="M181" i="33"/>
  <c r="B181" i="33"/>
  <c r="AM180" i="33"/>
  <c r="AI180" i="33"/>
  <c r="AK180" i="33" s="1"/>
  <c r="AA180" i="33"/>
  <c r="Z180" i="33"/>
  <c r="M180" i="33"/>
  <c r="B180" i="33"/>
  <c r="AM179" i="33"/>
  <c r="AI179" i="33"/>
  <c r="AK179" i="33" s="1"/>
  <c r="AA179" i="33"/>
  <c r="AB179" i="33" s="1"/>
  <c r="AC179" i="33" s="1"/>
  <c r="AD179" i="33" s="1"/>
  <c r="Z179" i="33"/>
  <c r="M179" i="33"/>
  <c r="B179" i="33"/>
  <c r="AM178" i="33"/>
  <c r="AI178" i="33"/>
  <c r="AK178" i="33" s="1"/>
  <c r="AA178" i="33"/>
  <c r="Z178" i="33"/>
  <c r="M178" i="33"/>
  <c r="B178" i="33"/>
  <c r="AM177" i="33"/>
  <c r="AI177" i="33"/>
  <c r="AK177" i="33" s="1"/>
  <c r="AA177" i="33"/>
  <c r="Z177" i="33"/>
  <c r="M177" i="33"/>
  <c r="B177" i="33"/>
  <c r="AM176" i="33"/>
  <c r="AI176" i="33"/>
  <c r="AA176" i="33"/>
  <c r="Z176" i="33"/>
  <c r="M176" i="33"/>
  <c r="B176" i="33"/>
  <c r="AM175" i="33"/>
  <c r="AI175" i="33"/>
  <c r="AK175" i="33" s="1"/>
  <c r="AA175" i="33"/>
  <c r="Z175" i="33"/>
  <c r="M175" i="33"/>
  <c r="B175" i="33"/>
  <c r="AM174" i="33"/>
  <c r="AI174" i="33"/>
  <c r="AK174" i="33" s="1"/>
  <c r="AA174" i="33"/>
  <c r="Z174" i="33"/>
  <c r="M174" i="33"/>
  <c r="B174" i="33"/>
  <c r="AM173" i="33"/>
  <c r="AI173" i="33"/>
  <c r="AK173" i="33" s="1"/>
  <c r="AA173" i="33"/>
  <c r="Z173" i="33"/>
  <c r="M173" i="33"/>
  <c r="B173" i="33"/>
  <c r="AM172" i="33"/>
  <c r="AI172" i="33"/>
  <c r="AK172" i="33" s="1"/>
  <c r="AA172" i="33"/>
  <c r="Z172" i="33"/>
  <c r="M172" i="33"/>
  <c r="B172" i="33"/>
  <c r="AM171" i="33"/>
  <c r="AI171" i="33"/>
  <c r="AK171" i="33" s="1"/>
  <c r="AA171" i="33"/>
  <c r="Z171" i="33"/>
  <c r="M171" i="33"/>
  <c r="B171" i="33"/>
  <c r="AM170" i="33"/>
  <c r="AI170" i="33"/>
  <c r="AA170" i="33"/>
  <c r="Z170" i="33"/>
  <c r="M170" i="33"/>
  <c r="B170" i="33"/>
  <c r="AM169" i="33"/>
  <c r="AI169" i="33"/>
  <c r="AK169" i="33" s="1"/>
  <c r="AA169" i="33"/>
  <c r="Z169" i="33"/>
  <c r="M169" i="33"/>
  <c r="B169" i="33"/>
  <c r="AM168" i="33"/>
  <c r="AI168" i="33"/>
  <c r="AK168" i="33" s="1"/>
  <c r="AA168" i="33"/>
  <c r="Z168" i="33"/>
  <c r="M168" i="33"/>
  <c r="B168" i="33"/>
  <c r="AM167" i="33"/>
  <c r="AI167" i="33"/>
  <c r="AK167" i="33" s="1"/>
  <c r="AA167" i="33"/>
  <c r="Z167" i="33"/>
  <c r="M167" i="33"/>
  <c r="B167" i="33"/>
  <c r="AM166" i="33"/>
  <c r="AI166" i="33"/>
  <c r="AK166" i="33" s="1"/>
  <c r="AA166" i="33"/>
  <c r="Z166" i="33"/>
  <c r="M166" i="33"/>
  <c r="B166" i="33"/>
  <c r="AM165" i="33"/>
  <c r="AI165" i="33"/>
  <c r="AK165" i="33" s="1"/>
  <c r="AA165" i="33"/>
  <c r="Z165" i="33"/>
  <c r="M165" i="33"/>
  <c r="B165" i="33"/>
  <c r="AM164" i="33"/>
  <c r="AI164" i="33"/>
  <c r="AA164" i="33"/>
  <c r="Z164" i="33"/>
  <c r="M164" i="33"/>
  <c r="B164" i="33"/>
  <c r="AM163" i="33"/>
  <c r="AI163" i="33"/>
  <c r="AK163" i="33" s="1"/>
  <c r="AA163" i="33"/>
  <c r="Z163" i="33"/>
  <c r="M163" i="33"/>
  <c r="B163" i="33"/>
  <c r="AM162" i="33"/>
  <c r="AI162" i="33"/>
  <c r="AK162" i="33" s="1"/>
  <c r="AA162" i="33"/>
  <c r="Z162" i="33"/>
  <c r="M162" i="33"/>
  <c r="B162" i="33"/>
  <c r="AM161" i="33"/>
  <c r="AI161" i="33"/>
  <c r="AK161" i="33" s="1"/>
  <c r="AA161" i="33"/>
  <c r="Z161" i="33"/>
  <c r="M161" i="33"/>
  <c r="B161" i="33"/>
  <c r="AM160" i="33"/>
  <c r="AI160" i="33"/>
  <c r="AK160" i="33" s="1"/>
  <c r="AA160" i="33"/>
  <c r="Z160" i="33"/>
  <c r="M160" i="33"/>
  <c r="B160" i="33"/>
  <c r="AM159" i="33"/>
  <c r="AI159" i="33"/>
  <c r="AK159" i="33" s="1"/>
  <c r="AA159" i="33"/>
  <c r="Z159" i="33"/>
  <c r="M159" i="33"/>
  <c r="B159" i="33"/>
  <c r="AM158" i="33"/>
  <c r="AI158" i="33"/>
  <c r="AA158" i="33"/>
  <c r="Z158" i="33"/>
  <c r="M158" i="33"/>
  <c r="B158" i="33"/>
  <c r="AM157" i="33"/>
  <c r="AI157" i="33"/>
  <c r="AK157" i="33" s="1"/>
  <c r="AA157" i="33"/>
  <c r="Z157" i="33"/>
  <c r="M157" i="33"/>
  <c r="B157" i="33"/>
  <c r="AM156" i="33"/>
  <c r="AI156" i="33"/>
  <c r="AK156" i="33" s="1"/>
  <c r="AA156" i="33"/>
  <c r="Z156" i="33"/>
  <c r="M156" i="33"/>
  <c r="B156" i="33"/>
  <c r="AM155" i="33"/>
  <c r="AI155" i="33"/>
  <c r="AK155" i="33" s="1"/>
  <c r="AA155" i="33"/>
  <c r="Z155" i="33"/>
  <c r="M155" i="33"/>
  <c r="B155" i="33"/>
  <c r="AM154" i="33"/>
  <c r="AI154" i="33"/>
  <c r="AK154" i="33" s="1"/>
  <c r="AA154" i="33"/>
  <c r="Z154" i="33"/>
  <c r="M154" i="33"/>
  <c r="B154" i="33"/>
  <c r="AM153" i="33"/>
  <c r="AI153" i="33"/>
  <c r="AK153" i="33" s="1"/>
  <c r="AA153" i="33"/>
  <c r="Z153" i="33"/>
  <c r="M153" i="33"/>
  <c r="B153" i="33"/>
  <c r="AM152" i="33"/>
  <c r="AI152" i="33"/>
  <c r="AA152" i="33"/>
  <c r="Z152" i="33"/>
  <c r="M152" i="33"/>
  <c r="B152" i="33"/>
  <c r="AM151" i="33"/>
  <c r="AI151" i="33"/>
  <c r="AK151" i="33" s="1"/>
  <c r="AA151" i="33"/>
  <c r="Z151" i="33"/>
  <c r="M151" i="33"/>
  <c r="B151" i="33"/>
  <c r="AM150" i="33"/>
  <c r="AI150" i="33"/>
  <c r="AK150" i="33" s="1"/>
  <c r="AA150" i="33"/>
  <c r="Z150" i="33"/>
  <c r="M150" i="33"/>
  <c r="B150" i="33"/>
  <c r="AM149" i="33"/>
  <c r="AI149" i="33"/>
  <c r="AK149" i="33" s="1"/>
  <c r="AA149" i="33"/>
  <c r="Z149" i="33"/>
  <c r="M149" i="33"/>
  <c r="B149" i="33"/>
  <c r="AM148" i="33"/>
  <c r="AI148" i="33"/>
  <c r="AK148" i="33" s="1"/>
  <c r="AA148" i="33"/>
  <c r="Z148" i="33"/>
  <c r="M148" i="33"/>
  <c r="B148" i="33"/>
  <c r="AM147" i="33"/>
  <c r="AI147" i="33"/>
  <c r="AK147" i="33" s="1"/>
  <c r="AA147" i="33"/>
  <c r="Z147" i="33"/>
  <c r="M147" i="33"/>
  <c r="B147" i="33"/>
  <c r="AM146" i="33"/>
  <c r="AI146" i="33"/>
  <c r="AA146" i="33"/>
  <c r="Z146" i="33"/>
  <c r="M146" i="33"/>
  <c r="B146" i="33"/>
  <c r="AM145" i="33"/>
  <c r="AI145" i="33"/>
  <c r="AK145" i="33" s="1"/>
  <c r="AA145" i="33"/>
  <c r="Z145" i="33"/>
  <c r="M145" i="33"/>
  <c r="B145" i="33"/>
  <c r="AM144" i="33"/>
  <c r="AI144" i="33"/>
  <c r="AK144" i="33" s="1"/>
  <c r="AA144" i="33"/>
  <c r="Z144" i="33"/>
  <c r="M144" i="33"/>
  <c r="B144" i="33"/>
  <c r="AM143" i="33"/>
  <c r="AI143" i="33"/>
  <c r="AK143" i="33" s="1"/>
  <c r="AA143" i="33"/>
  <c r="Z143" i="33"/>
  <c r="M143" i="33"/>
  <c r="B143" i="33"/>
  <c r="AM142" i="33"/>
  <c r="AI142" i="33"/>
  <c r="AK142" i="33" s="1"/>
  <c r="AA142" i="33"/>
  <c r="Z142" i="33"/>
  <c r="M142" i="33"/>
  <c r="B142" i="33"/>
  <c r="AM141" i="33"/>
  <c r="AI141" i="33"/>
  <c r="AK141" i="33" s="1"/>
  <c r="AA141" i="33"/>
  <c r="Z141" i="33"/>
  <c r="M141" i="33"/>
  <c r="B141" i="33"/>
  <c r="AM140" i="33"/>
  <c r="AI140" i="33"/>
  <c r="AA140" i="33"/>
  <c r="Z140" i="33"/>
  <c r="M140" i="33"/>
  <c r="B140" i="33"/>
  <c r="AM139" i="33"/>
  <c r="AI139" i="33"/>
  <c r="AK139" i="33" s="1"/>
  <c r="AA139" i="33"/>
  <c r="Z139" i="33"/>
  <c r="M139" i="33"/>
  <c r="B139" i="33"/>
  <c r="AM138" i="33"/>
  <c r="AI138" i="33"/>
  <c r="AK138" i="33" s="1"/>
  <c r="AA138" i="33"/>
  <c r="Z138" i="33"/>
  <c r="M138" i="33"/>
  <c r="B138" i="33"/>
  <c r="AM137" i="33"/>
  <c r="AI137" i="33"/>
  <c r="AK137" i="33" s="1"/>
  <c r="AA137" i="33"/>
  <c r="Z137" i="33"/>
  <c r="M137" i="33"/>
  <c r="B137" i="33"/>
  <c r="AM136" i="33"/>
  <c r="AI136" i="33"/>
  <c r="AK136" i="33" s="1"/>
  <c r="AA136" i="33"/>
  <c r="Z136" i="33"/>
  <c r="M136" i="33"/>
  <c r="B136" i="33"/>
  <c r="AM135" i="33"/>
  <c r="AI135" i="33"/>
  <c r="AK135" i="33" s="1"/>
  <c r="AA135" i="33"/>
  <c r="Z135" i="33"/>
  <c r="M135" i="33"/>
  <c r="B135" i="33"/>
  <c r="AM134" i="33"/>
  <c r="AI134" i="33"/>
  <c r="AA134" i="33"/>
  <c r="Z134" i="33"/>
  <c r="M134" i="33"/>
  <c r="B134" i="33"/>
  <c r="AM133" i="33"/>
  <c r="AI133" i="33"/>
  <c r="AK133" i="33" s="1"/>
  <c r="AA133" i="33"/>
  <c r="Z133" i="33"/>
  <c r="M133" i="33"/>
  <c r="B133" i="33"/>
  <c r="AM132" i="33"/>
  <c r="AI132" i="33"/>
  <c r="AK132" i="33" s="1"/>
  <c r="AA132" i="33"/>
  <c r="Z132" i="33"/>
  <c r="M132" i="33"/>
  <c r="B132" i="33"/>
  <c r="AM131" i="33"/>
  <c r="AI131" i="33"/>
  <c r="AK131" i="33" s="1"/>
  <c r="AA131" i="33"/>
  <c r="Z131" i="33"/>
  <c r="M131" i="33"/>
  <c r="B131" i="33"/>
  <c r="AM130" i="33"/>
  <c r="AI130" i="33"/>
  <c r="AK130" i="33" s="1"/>
  <c r="AA130" i="33"/>
  <c r="Z130" i="33"/>
  <c r="M130" i="33"/>
  <c r="B130" i="33"/>
  <c r="AM129" i="33"/>
  <c r="AI129" i="33"/>
  <c r="AK129" i="33" s="1"/>
  <c r="AA129" i="33"/>
  <c r="Z129" i="33"/>
  <c r="M129" i="33"/>
  <c r="B129" i="33"/>
  <c r="AM128" i="33"/>
  <c r="AI128" i="33"/>
  <c r="AK128" i="33" s="1"/>
  <c r="AA128" i="33"/>
  <c r="Z128" i="33"/>
  <c r="M128" i="33"/>
  <c r="B128" i="33"/>
  <c r="AM127" i="33"/>
  <c r="AI127" i="33"/>
  <c r="AK127" i="33" s="1"/>
  <c r="AA127" i="33"/>
  <c r="Z127" i="33"/>
  <c r="M127" i="33"/>
  <c r="B127" i="33"/>
  <c r="AM126" i="33"/>
  <c r="AI126" i="33"/>
  <c r="AK126" i="33" s="1"/>
  <c r="AA126" i="33"/>
  <c r="Z126" i="33"/>
  <c r="M126" i="33"/>
  <c r="B126" i="33"/>
  <c r="AM125" i="33"/>
  <c r="AI125" i="33"/>
  <c r="AK125" i="33" s="1"/>
  <c r="AA125" i="33"/>
  <c r="Z125" i="33"/>
  <c r="M125" i="33"/>
  <c r="B125" i="33"/>
  <c r="AM124" i="33"/>
  <c r="AI124" i="33"/>
  <c r="AK124" i="33" s="1"/>
  <c r="AA124" i="33"/>
  <c r="Z124" i="33"/>
  <c r="AB124" i="33" s="1"/>
  <c r="AC124" i="33" s="1"/>
  <c r="AD124" i="33" s="1"/>
  <c r="M124" i="33"/>
  <c r="B124" i="33"/>
  <c r="AM123" i="33"/>
  <c r="AI123" i="33"/>
  <c r="AK123" i="33" s="1"/>
  <c r="AA123" i="33"/>
  <c r="Z123" i="33"/>
  <c r="M123" i="33"/>
  <c r="B123" i="33"/>
  <c r="AM122" i="33"/>
  <c r="AI122" i="33"/>
  <c r="AA122" i="33"/>
  <c r="Z122" i="33"/>
  <c r="M122" i="33"/>
  <c r="B122" i="33"/>
  <c r="AM121" i="33"/>
  <c r="AI121" i="33"/>
  <c r="AK121" i="33" s="1"/>
  <c r="AA121" i="33"/>
  <c r="Z121" i="33"/>
  <c r="M121" i="33"/>
  <c r="B121" i="33"/>
  <c r="AM120" i="33"/>
  <c r="AI120" i="33"/>
  <c r="AK120" i="33" s="1"/>
  <c r="AA120" i="33"/>
  <c r="Z120" i="33"/>
  <c r="M120" i="33"/>
  <c r="B120" i="33"/>
  <c r="AM119" i="33"/>
  <c r="AI119" i="33"/>
  <c r="AK119" i="33" s="1"/>
  <c r="AA119" i="33"/>
  <c r="Z119" i="33"/>
  <c r="M119" i="33"/>
  <c r="B119" i="33"/>
  <c r="AM118" i="33"/>
  <c r="AI118" i="33"/>
  <c r="AK118" i="33" s="1"/>
  <c r="AA118" i="33"/>
  <c r="Z118" i="33"/>
  <c r="M118" i="33"/>
  <c r="B118" i="33"/>
  <c r="AM117" i="33"/>
  <c r="AI117" i="33"/>
  <c r="AK117" i="33" s="1"/>
  <c r="AA117" i="33"/>
  <c r="Z117" i="33"/>
  <c r="M117" i="33"/>
  <c r="B117" i="33"/>
  <c r="AM116" i="33"/>
  <c r="AI116" i="33"/>
  <c r="AK116" i="33" s="1"/>
  <c r="AA116" i="33"/>
  <c r="Z116" i="33"/>
  <c r="M116" i="33"/>
  <c r="B116" i="33"/>
  <c r="AM115" i="33"/>
  <c r="AI115" i="33"/>
  <c r="AK115" i="33" s="1"/>
  <c r="AA115" i="33"/>
  <c r="Z115" i="33"/>
  <c r="AB115" i="33" s="1"/>
  <c r="AC115" i="33" s="1"/>
  <c r="AD115" i="33" s="1"/>
  <c r="M115" i="33"/>
  <c r="B115" i="33"/>
  <c r="AM114" i="33"/>
  <c r="AI114" i="33"/>
  <c r="AK114" i="33" s="1"/>
  <c r="AA114" i="33"/>
  <c r="Z114" i="33"/>
  <c r="M114" i="33"/>
  <c r="B114" i="33"/>
  <c r="AM113" i="33"/>
  <c r="AI113" i="33"/>
  <c r="AK113" i="33" s="1"/>
  <c r="AA113" i="33"/>
  <c r="Z113" i="33"/>
  <c r="M113" i="33"/>
  <c r="B113" i="33"/>
  <c r="AM112" i="33"/>
  <c r="AI112" i="33"/>
  <c r="AK112" i="33" s="1"/>
  <c r="AA112" i="33"/>
  <c r="Z112" i="33"/>
  <c r="M112" i="33"/>
  <c r="B112" i="33"/>
  <c r="AM111" i="33"/>
  <c r="AI111" i="33"/>
  <c r="AK111" i="33" s="1"/>
  <c r="AA111" i="33"/>
  <c r="Z111" i="33"/>
  <c r="M111" i="33"/>
  <c r="B111" i="33"/>
  <c r="AM110" i="33"/>
  <c r="AI110" i="33"/>
  <c r="AK110" i="33" s="1"/>
  <c r="AA110" i="33"/>
  <c r="Z110" i="33"/>
  <c r="M110" i="33"/>
  <c r="B110" i="33"/>
  <c r="AM109" i="33"/>
  <c r="AI109" i="33"/>
  <c r="AK109" i="33" s="1"/>
  <c r="AA109" i="33"/>
  <c r="Z109" i="33"/>
  <c r="M109" i="33"/>
  <c r="B109" i="33"/>
  <c r="AM108" i="33"/>
  <c r="AI108" i="33"/>
  <c r="AK108" i="33" s="1"/>
  <c r="AA108" i="33"/>
  <c r="Z108" i="33"/>
  <c r="AB108" i="33" s="1"/>
  <c r="AC108" i="33" s="1"/>
  <c r="AD108" i="33" s="1"/>
  <c r="M108" i="33"/>
  <c r="B108" i="33"/>
  <c r="AM107" i="33"/>
  <c r="AI107" i="33"/>
  <c r="AK107" i="33" s="1"/>
  <c r="AA107" i="33"/>
  <c r="Z107" i="33"/>
  <c r="M107" i="33"/>
  <c r="B107" i="33"/>
  <c r="AM106" i="33"/>
  <c r="AI106" i="33"/>
  <c r="AK106" i="33" s="1"/>
  <c r="AA106" i="33"/>
  <c r="Z106" i="33"/>
  <c r="M106" i="33"/>
  <c r="B106" i="33"/>
  <c r="AM105" i="33"/>
  <c r="AI105" i="33"/>
  <c r="AK105" i="33" s="1"/>
  <c r="AA105" i="33"/>
  <c r="Z105" i="33"/>
  <c r="M105" i="33"/>
  <c r="B105" i="33"/>
  <c r="AM104" i="33"/>
  <c r="AI104" i="33"/>
  <c r="AK104" i="33" s="1"/>
  <c r="AA104" i="33"/>
  <c r="Z104" i="33"/>
  <c r="M104" i="33"/>
  <c r="B104" i="33"/>
  <c r="AM103" i="33"/>
  <c r="AK103" i="33"/>
  <c r="AI103" i="33"/>
  <c r="AA103" i="33"/>
  <c r="Z103" i="33"/>
  <c r="M103" i="33"/>
  <c r="B103" i="33"/>
  <c r="AM102" i="33"/>
  <c r="AI102" i="33"/>
  <c r="AA102" i="33"/>
  <c r="Z102" i="33"/>
  <c r="M102" i="33"/>
  <c r="B102" i="33"/>
  <c r="AM101" i="33"/>
  <c r="AI101" i="33"/>
  <c r="AK101" i="33" s="1"/>
  <c r="AA101" i="33"/>
  <c r="Z101" i="33"/>
  <c r="M101" i="33"/>
  <c r="B101" i="33"/>
  <c r="AM100" i="33"/>
  <c r="AI100" i="33"/>
  <c r="AK100" i="33" s="1"/>
  <c r="AA100" i="33"/>
  <c r="Z100" i="33"/>
  <c r="M100" i="33"/>
  <c r="B100" i="33"/>
  <c r="AM99" i="33"/>
  <c r="AI99" i="33"/>
  <c r="AK99" i="33" s="1"/>
  <c r="AA99" i="33"/>
  <c r="Z99" i="33"/>
  <c r="M99" i="33"/>
  <c r="B99" i="33"/>
  <c r="AM98" i="33"/>
  <c r="AI98" i="33"/>
  <c r="AK98" i="33" s="1"/>
  <c r="AA98" i="33"/>
  <c r="Z98" i="33"/>
  <c r="M98" i="33"/>
  <c r="B98" i="33"/>
  <c r="AM97" i="33"/>
  <c r="AI97" i="33"/>
  <c r="AK97" i="33" s="1"/>
  <c r="AA97" i="33"/>
  <c r="Z97" i="33"/>
  <c r="M97" i="33"/>
  <c r="B97" i="33"/>
  <c r="AM96" i="33"/>
  <c r="AI96" i="33"/>
  <c r="AA96" i="33"/>
  <c r="Z96" i="33"/>
  <c r="M96" i="33"/>
  <c r="B96" i="33"/>
  <c r="AM95" i="33"/>
  <c r="AI95" i="33"/>
  <c r="AK95" i="33" s="1"/>
  <c r="AA95" i="33"/>
  <c r="Z95" i="33"/>
  <c r="M95" i="33"/>
  <c r="B95" i="33"/>
  <c r="AM94" i="33"/>
  <c r="AI94" i="33"/>
  <c r="AK94" i="33" s="1"/>
  <c r="AA94" i="33"/>
  <c r="Z94" i="33"/>
  <c r="M94" i="33"/>
  <c r="B94" i="33"/>
  <c r="AM93" i="33"/>
  <c r="AI93" i="33"/>
  <c r="AK93" i="33" s="1"/>
  <c r="AA93" i="33"/>
  <c r="Z93" i="33"/>
  <c r="AB93" i="33" s="1"/>
  <c r="AC93" i="33" s="1"/>
  <c r="AD93" i="33" s="1"/>
  <c r="M93" i="33"/>
  <c r="B93" i="33"/>
  <c r="AM92" i="33"/>
  <c r="AI92" i="33"/>
  <c r="AK92" i="33" s="1"/>
  <c r="AA92" i="33"/>
  <c r="Z92" i="33"/>
  <c r="M92" i="33"/>
  <c r="B92" i="33"/>
  <c r="AM91" i="33"/>
  <c r="AI91" i="33"/>
  <c r="AK91" i="33" s="1"/>
  <c r="AA91" i="33"/>
  <c r="Z91" i="33"/>
  <c r="M91" i="33"/>
  <c r="B91" i="33"/>
  <c r="AM90" i="33"/>
  <c r="AI90" i="33"/>
  <c r="AA90" i="33"/>
  <c r="Z90" i="33"/>
  <c r="M90" i="33"/>
  <c r="B90" i="33"/>
  <c r="AM89" i="33"/>
  <c r="AI89" i="33"/>
  <c r="AK89" i="33" s="1"/>
  <c r="AA89" i="33"/>
  <c r="Z89" i="33"/>
  <c r="M89" i="33"/>
  <c r="B89" i="33"/>
  <c r="AM88" i="33"/>
  <c r="AI88" i="33"/>
  <c r="AK88" i="33" s="1"/>
  <c r="AA88" i="33"/>
  <c r="Z88" i="33"/>
  <c r="M88" i="33"/>
  <c r="B88" i="33"/>
  <c r="AM87" i="33"/>
  <c r="AI87" i="33"/>
  <c r="AK87" i="33" s="1"/>
  <c r="AA87" i="33"/>
  <c r="Z87" i="33"/>
  <c r="M87" i="33"/>
  <c r="B87" i="33"/>
  <c r="AM86" i="33"/>
  <c r="AK86" i="33"/>
  <c r="AI86" i="33"/>
  <c r="AA86" i="33"/>
  <c r="Z86" i="33"/>
  <c r="M86" i="33"/>
  <c r="B86" i="33"/>
  <c r="AM85" i="33"/>
  <c r="AI85" i="33"/>
  <c r="AK85" i="33" s="1"/>
  <c r="AA85" i="33"/>
  <c r="Z85" i="33"/>
  <c r="M85" i="33"/>
  <c r="B85" i="33"/>
  <c r="AM84" i="33"/>
  <c r="AI84" i="33"/>
  <c r="AA84" i="33"/>
  <c r="Z84" i="33"/>
  <c r="M84" i="33"/>
  <c r="B84" i="33"/>
  <c r="AM83" i="33"/>
  <c r="AI83" i="33"/>
  <c r="AK83" i="33" s="1"/>
  <c r="AA83" i="33"/>
  <c r="Z83" i="33"/>
  <c r="M83" i="33"/>
  <c r="B83" i="33"/>
  <c r="AM82" i="33"/>
  <c r="AI82" i="33"/>
  <c r="AK82" i="33" s="1"/>
  <c r="AA82" i="33"/>
  <c r="Z82" i="33"/>
  <c r="M82" i="33"/>
  <c r="B82" i="33"/>
  <c r="AM81" i="33"/>
  <c r="AI81" i="33"/>
  <c r="AK81" i="33" s="1"/>
  <c r="AA81" i="33"/>
  <c r="Z81" i="33"/>
  <c r="M81" i="33"/>
  <c r="B81" i="33"/>
  <c r="AM80" i="33"/>
  <c r="AI80" i="33"/>
  <c r="AK80" i="33" s="1"/>
  <c r="AA80" i="33"/>
  <c r="Z80" i="33"/>
  <c r="M80" i="33"/>
  <c r="B80" i="33"/>
  <c r="AM79" i="33"/>
  <c r="AI79" i="33"/>
  <c r="AK79" i="33" s="1"/>
  <c r="AA79" i="33"/>
  <c r="Z79" i="33"/>
  <c r="M79" i="33"/>
  <c r="B79" i="33"/>
  <c r="AM78" i="33"/>
  <c r="AI78" i="33"/>
  <c r="AA78" i="33"/>
  <c r="Z78" i="33"/>
  <c r="M78" i="33"/>
  <c r="B78" i="33"/>
  <c r="AM77" i="33"/>
  <c r="AI77" i="33"/>
  <c r="AK77" i="33" s="1"/>
  <c r="AA77" i="33"/>
  <c r="Z77" i="33"/>
  <c r="M77" i="33"/>
  <c r="B77" i="33"/>
  <c r="AM76" i="33"/>
  <c r="AI76" i="33"/>
  <c r="AK76" i="33" s="1"/>
  <c r="AA76" i="33"/>
  <c r="Z76" i="33"/>
  <c r="M76" i="33"/>
  <c r="B76" i="33"/>
  <c r="AM75" i="33"/>
  <c r="AI75" i="33"/>
  <c r="AK75" i="33" s="1"/>
  <c r="AA75" i="33"/>
  <c r="Z75" i="33"/>
  <c r="M75" i="33"/>
  <c r="B75" i="33"/>
  <c r="AM74" i="33"/>
  <c r="AI74" i="33"/>
  <c r="AK74" i="33" s="1"/>
  <c r="AA74" i="33"/>
  <c r="Z74" i="33"/>
  <c r="M74" i="33"/>
  <c r="B74" i="33"/>
  <c r="AM73" i="33"/>
  <c r="AI73" i="33"/>
  <c r="AK73" i="33" s="1"/>
  <c r="AA73" i="33"/>
  <c r="Z73" i="33"/>
  <c r="M73" i="33"/>
  <c r="B73" i="33"/>
  <c r="AM72" i="33"/>
  <c r="AI72" i="33"/>
  <c r="AA72" i="33"/>
  <c r="Z72" i="33"/>
  <c r="M72" i="33"/>
  <c r="B72" i="33"/>
  <c r="AM71" i="33"/>
  <c r="AI71" i="33"/>
  <c r="AK71" i="33" s="1"/>
  <c r="AA71" i="33"/>
  <c r="Z71" i="33"/>
  <c r="M71" i="33"/>
  <c r="B71" i="33"/>
  <c r="AM70" i="33"/>
  <c r="AI70" i="33"/>
  <c r="AK70" i="33" s="1"/>
  <c r="AA70" i="33"/>
  <c r="Z70" i="33"/>
  <c r="M70" i="33"/>
  <c r="B70" i="33"/>
  <c r="AM69" i="33"/>
  <c r="AI69" i="33"/>
  <c r="AK69" i="33" s="1"/>
  <c r="AA69" i="33"/>
  <c r="Z69" i="33"/>
  <c r="M69" i="33"/>
  <c r="B69" i="33"/>
  <c r="AM68" i="33"/>
  <c r="AI68" i="33"/>
  <c r="AK68" i="33" s="1"/>
  <c r="AA68" i="33"/>
  <c r="Z68" i="33"/>
  <c r="M68" i="33"/>
  <c r="B68" i="33"/>
  <c r="AM67" i="33"/>
  <c r="AI67" i="33"/>
  <c r="AK67" i="33" s="1"/>
  <c r="AA67" i="33"/>
  <c r="Z67" i="33"/>
  <c r="M67" i="33"/>
  <c r="B67" i="33"/>
  <c r="AM66" i="33"/>
  <c r="AI66" i="33"/>
  <c r="AA66" i="33"/>
  <c r="Z66" i="33"/>
  <c r="M66" i="33"/>
  <c r="B66" i="33"/>
  <c r="AM65" i="33"/>
  <c r="AI65" i="33"/>
  <c r="AK65" i="33" s="1"/>
  <c r="AA65" i="33"/>
  <c r="Z65" i="33"/>
  <c r="M65" i="33"/>
  <c r="B65" i="33"/>
  <c r="AM64" i="33"/>
  <c r="AI64" i="33"/>
  <c r="AK64" i="33" s="1"/>
  <c r="AA64" i="33"/>
  <c r="Z64" i="33"/>
  <c r="M64" i="33"/>
  <c r="B64" i="33"/>
  <c r="AM63" i="33"/>
  <c r="AI63" i="33"/>
  <c r="AK63" i="33" s="1"/>
  <c r="AA63" i="33"/>
  <c r="Z63" i="33"/>
  <c r="M63" i="33"/>
  <c r="B63" i="33"/>
  <c r="AM62" i="33"/>
  <c r="AI62" i="33"/>
  <c r="AK62" i="33" s="1"/>
  <c r="AA62" i="33"/>
  <c r="Z62" i="33"/>
  <c r="M62" i="33"/>
  <c r="B62" i="33"/>
  <c r="AM61" i="33"/>
  <c r="AI61" i="33"/>
  <c r="AK61" i="33" s="1"/>
  <c r="AA61" i="33"/>
  <c r="Z61" i="33"/>
  <c r="M61" i="33"/>
  <c r="B61" i="33"/>
  <c r="AJ61" i="33" s="1"/>
  <c r="AM60" i="33"/>
  <c r="AI60" i="33"/>
  <c r="AA60" i="33"/>
  <c r="Z60" i="33"/>
  <c r="M60" i="33"/>
  <c r="B60" i="33"/>
  <c r="AJ60" i="33" s="1"/>
  <c r="AM59" i="33"/>
  <c r="AI59" i="33"/>
  <c r="AK59" i="33" s="1"/>
  <c r="AA59" i="33"/>
  <c r="AB59" i="33" s="1"/>
  <c r="AC59" i="33" s="1"/>
  <c r="AD59" i="33" s="1"/>
  <c r="AN59" i="33" s="1"/>
  <c r="AL59" i="33" s="1"/>
  <c r="Z59" i="33"/>
  <c r="M59" i="33"/>
  <c r="B59" i="33"/>
  <c r="AJ59" i="33" s="1"/>
  <c r="AM58" i="33"/>
  <c r="AI58" i="33"/>
  <c r="AK58" i="33" s="1"/>
  <c r="AA58" i="33"/>
  <c r="Z58" i="33"/>
  <c r="M58" i="33"/>
  <c r="B58" i="33"/>
  <c r="AM57" i="33"/>
  <c r="AI57" i="33"/>
  <c r="AK57" i="33" s="1"/>
  <c r="AA57" i="33"/>
  <c r="Z57" i="33"/>
  <c r="M57" i="33"/>
  <c r="B57" i="33"/>
  <c r="AM56" i="33"/>
  <c r="AI56" i="33"/>
  <c r="AK56" i="33" s="1"/>
  <c r="AA56" i="33"/>
  <c r="Z56" i="33"/>
  <c r="M56" i="33"/>
  <c r="B56" i="33"/>
  <c r="AM55" i="33"/>
  <c r="AI55" i="33"/>
  <c r="AK55" i="33" s="1"/>
  <c r="AA55" i="33"/>
  <c r="Z55" i="33"/>
  <c r="M55" i="33"/>
  <c r="B55" i="33"/>
  <c r="AM54" i="33"/>
  <c r="AI54" i="33"/>
  <c r="AA54" i="33"/>
  <c r="Z54" i="33"/>
  <c r="AB54" i="33" s="1"/>
  <c r="AC54" i="33" s="1"/>
  <c r="AD54" i="33" s="1"/>
  <c r="AN54" i="33" s="1"/>
  <c r="AL54" i="33" s="1"/>
  <c r="M54" i="33"/>
  <c r="B54" i="33"/>
  <c r="AJ54" i="33" s="1"/>
  <c r="AM53" i="33"/>
  <c r="AI53" i="33"/>
  <c r="AK53" i="33" s="1"/>
  <c r="AA53" i="33"/>
  <c r="Z53" i="33"/>
  <c r="M53" i="33"/>
  <c r="B53" i="33"/>
  <c r="AJ53" i="33" s="1"/>
  <c r="AM52" i="33"/>
  <c r="AI52" i="33"/>
  <c r="AK52" i="33" s="1"/>
  <c r="AA52" i="33"/>
  <c r="Z52" i="33"/>
  <c r="M52" i="33"/>
  <c r="B52" i="33"/>
  <c r="AM51" i="33"/>
  <c r="AI51" i="33"/>
  <c r="AK51" i="33" s="1"/>
  <c r="AA51" i="33"/>
  <c r="Z51" i="33"/>
  <c r="M51" i="33"/>
  <c r="B51" i="33"/>
  <c r="AJ51" i="33" s="1"/>
  <c r="AM50" i="33"/>
  <c r="AI50" i="33"/>
  <c r="AK50" i="33" s="1"/>
  <c r="AA50" i="33"/>
  <c r="Z50" i="33"/>
  <c r="M50" i="33"/>
  <c r="B50" i="33"/>
  <c r="AJ50" i="33" s="1"/>
  <c r="AM49" i="33"/>
  <c r="AI49" i="33"/>
  <c r="AK49" i="33" s="1"/>
  <c r="AA49" i="33"/>
  <c r="Z49" i="33"/>
  <c r="M49" i="33"/>
  <c r="B49" i="33"/>
  <c r="AM48" i="33"/>
  <c r="AI48" i="33"/>
  <c r="AA48" i="33"/>
  <c r="Z48" i="33"/>
  <c r="M48" i="33"/>
  <c r="B48" i="33"/>
  <c r="AM47" i="33"/>
  <c r="AK47" i="33"/>
  <c r="AI47" i="33"/>
  <c r="AA47" i="33"/>
  <c r="Z47" i="33"/>
  <c r="M47" i="33"/>
  <c r="B47" i="33"/>
  <c r="AJ47" i="33" s="1"/>
  <c r="AM46" i="33"/>
  <c r="AI46" i="33"/>
  <c r="AK46" i="33" s="1"/>
  <c r="AA46" i="33"/>
  <c r="Z46" i="33"/>
  <c r="AB46" i="33" s="1"/>
  <c r="AC46" i="33" s="1"/>
  <c r="AD46" i="33" s="1"/>
  <c r="AN46" i="33" s="1"/>
  <c r="AL46" i="33" s="1"/>
  <c r="M46" i="33"/>
  <c r="B46" i="33"/>
  <c r="AM45" i="33"/>
  <c r="AI45" i="33"/>
  <c r="AK45" i="33" s="1"/>
  <c r="AA45" i="33"/>
  <c r="Z45" i="33"/>
  <c r="M45" i="33"/>
  <c r="B45" i="33"/>
  <c r="AM44" i="33"/>
  <c r="AI44" i="33"/>
  <c r="AK44" i="33" s="1"/>
  <c r="AA44" i="33"/>
  <c r="Z44" i="33"/>
  <c r="M44" i="33"/>
  <c r="B44" i="33"/>
  <c r="AM43" i="33"/>
  <c r="AI43" i="33"/>
  <c r="AK43" i="33" s="1"/>
  <c r="AA43" i="33"/>
  <c r="Z43" i="33"/>
  <c r="M43" i="33"/>
  <c r="B43" i="33"/>
  <c r="AM42" i="33"/>
  <c r="AI42" i="33"/>
  <c r="AA42" i="33"/>
  <c r="Z42" i="33"/>
  <c r="M42" i="33"/>
  <c r="B42" i="33"/>
  <c r="AM41" i="33"/>
  <c r="AI41" i="33"/>
  <c r="AK41" i="33" s="1"/>
  <c r="AA41" i="33"/>
  <c r="Z41" i="33"/>
  <c r="M41" i="33"/>
  <c r="B41" i="33"/>
  <c r="AM40" i="33"/>
  <c r="AI40" i="33"/>
  <c r="AK40" i="33" s="1"/>
  <c r="AA40" i="33"/>
  <c r="Z40" i="33"/>
  <c r="M40" i="33"/>
  <c r="B40" i="33"/>
  <c r="AJ40" i="33" s="1"/>
  <c r="AM39" i="33"/>
  <c r="AI39" i="33"/>
  <c r="AK39" i="33" s="1"/>
  <c r="AA39" i="33"/>
  <c r="Z39" i="33"/>
  <c r="M39" i="33"/>
  <c r="B39" i="33"/>
  <c r="AM38" i="33"/>
  <c r="AI38" i="33"/>
  <c r="AK38" i="33" s="1"/>
  <c r="AA38" i="33"/>
  <c r="Z38" i="33"/>
  <c r="M38" i="33"/>
  <c r="B38" i="33"/>
  <c r="AM37" i="33"/>
  <c r="AI37" i="33"/>
  <c r="AK37" i="33" s="1"/>
  <c r="AA37" i="33"/>
  <c r="Z37" i="33"/>
  <c r="M37" i="33"/>
  <c r="B37" i="33"/>
  <c r="AM36" i="33"/>
  <c r="AI36" i="33"/>
  <c r="AK36" i="33" s="1"/>
  <c r="AA36" i="33"/>
  <c r="AB36" i="33" s="1"/>
  <c r="AC36" i="33" s="1"/>
  <c r="AD36" i="33" s="1"/>
  <c r="AN36" i="33" s="1"/>
  <c r="AL36" i="33" s="1"/>
  <c r="Z36" i="33"/>
  <c r="M36" i="33"/>
  <c r="B36" i="33"/>
  <c r="AM35" i="33"/>
  <c r="AI35" i="33"/>
  <c r="AK35" i="33" s="1"/>
  <c r="AA35" i="33"/>
  <c r="Z35" i="33"/>
  <c r="AB35" i="33" s="1"/>
  <c r="AC35" i="33" s="1"/>
  <c r="AD35" i="33" s="1"/>
  <c r="AN35" i="33" s="1"/>
  <c r="AL35" i="33" s="1"/>
  <c r="M35" i="33"/>
  <c r="B35" i="33"/>
  <c r="AM34" i="33"/>
  <c r="AI34" i="33"/>
  <c r="AK34" i="33" s="1"/>
  <c r="AA34" i="33"/>
  <c r="Z34" i="33"/>
  <c r="M34" i="33"/>
  <c r="B34" i="33"/>
  <c r="AM33" i="33"/>
  <c r="AI33" i="33"/>
  <c r="AK33" i="33" s="1"/>
  <c r="AA33" i="33"/>
  <c r="Z33" i="33"/>
  <c r="M33" i="33"/>
  <c r="B33" i="33"/>
  <c r="AM32" i="33"/>
  <c r="AI32" i="33"/>
  <c r="AK32" i="33" s="1"/>
  <c r="AA32" i="33"/>
  <c r="Z32" i="33"/>
  <c r="M32" i="33"/>
  <c r="B32" i="33"/>
  <c r="AM31" i="33"/>
  <c r="AI31" i="33"/>
  <c r="AK31" i="33" s="1"/>
  <c r="AA31" i="33"/>
  <c r="Z31" i="33"/>
  <c r="M31" i="33"/>
  <c r="B31" i="33"/>
  <c r="AM30" i="33"/>
  <c r="AI30" i="33"/>
  <c r="AK30" i="33" s="1"/>
  <c r="AA30" i="33"/>
  <c r="Z30" i="33"/>
  <c r="M30" i="33"/>
  <c r="B30" i="33"/>
  <c r="AM29" i="33"/>
  <c r="AI29" i="33"/>
  <c r="AK29" i="33" s="1"/>
  <c r="AA29" i="33"/>
  <c r="Z29" i="33"/>
  <c r="M29" i="33"/>
  <c r="B29" i="33"/>
  <c r="AJ29" i="33" s="1"/>
  <c r="AM28" i="33"/>
  <c r="AI28" i="33"/>
  <c r="AK28" i="33" s="1"/>
  <c r="AA28" i="33"/>
  <c r="Z28" i="33"/>
  <c r="M28" i="33"/>
  <c r="B28" i="33"/>
  <c r="AM27" i="33"/>
  <c r="AI27" i="33"/>
  <c r="AK27" i="33" s="1"/>
  <c r="AA27" i="33"/>
  <c r="Z27" i="33"/>
  <c r="AB27" i="33" s="1"/>
  <c r="AC27" i="33" s="1"/>
  <c r="AD27" i="33" s="1"/>
  <c r="AN27" i="33" s="1"/>
  <c r="AL27" i="33" s="1"/>
  <c r="M27" i="33"/>
  <c r="B27" i="33"/>
  <c r="AM26" i="33"/>
  <c r="AI26" i="33"/>
  <c r="AK26" i="33" s="1"/>
  <c r="AA26" i="33"/>
  <c r="AB26" i="33" s="1"/>
  <c r="AC26" i="33" s="1"/>
  <c r="AD26" i="33" s="1"/>
  <c r="AN26" i="33" s="1"/>
  <c r="AL26" i="33" s="1"/>
  <c r="Z26" i="33"/>
  <c r="M26" i="33"/>
  <c r="B26" i="33"/>
  <c r="AJ26" i="33" s="1"/>
  <c r="AM25" i="33"/>
  <c r="AI25" i="33"/>
  <c r="AA25" i="33"/>
  <c r="Z25" i="33"/>
  <c r="M25" i="33"/>
  <c r="B25" i="33"/>
  <c r="AM24" i="33"/>
  <c r="AI24" i="33"/>
  <c r="AK24" i="33" s="1"/>
  <c r="AA24" i="33"/>
  <c r="Z24" i="33"/>
  <c r="M24" i="33"/>
  <c r="B24" i="33"/>
  <c r="AM23" i="33"/>
  <c r="AK23" i="33"/>
  <c r="AI23" i="33"/>
  <c r="AA23" i="33"/>
  <c r="Z23" i="33"/>
  <c r="M23" i="33"/>
  <c r="B23" i="33"/>
  <c r="AM22" i="33"/>
  <c r="AI22" i="33"/>
  <c r="AK22" i="33" s="1"/>
  <c r="AA22" i="33"/>
  <c r="Z22" i="33"/>
  <c r="M22" i="33"/>
  <c r="B22" i="33"/>
  <c r="AM21" i="33"/>
  <c r="AI21" i="33"/>
  <c r="AK21" i="33" s="1"/>
  <c r="AA21" i="33"/>
  <c r="Z21" i="33"/>
  <c r="AB21" i="33" s="1"/>
  <c r="AC21" i="33" s="1"/>
  <c r="AD21" i="33" s="1"/>
  <c r="AN21" i="33" s="1"/>
  <c r="AL21" i="33" s="1"/>
  <c r="M21" i="33"/>
  <c r="B21" i="33"/>
  <c r="AM20" i="33"/>
  <c r="AI20" i="33"/>
  <c r="AK20" i="33" s="1"/>
  <c r="AA20" i="33"/>
  <c r="Z20" i="33"/>
  <c r="M20" i="33"/>
  <c r="B20" i="33"/>
  <c r="AM19" i="33"/>
  <c r="AI19" i="33"/>
  <c r="AK19" i="33" s="1"/>
  <c r="AA19" i="33"/>
  <c r="Z19" i="33"/>
  <c r="M19" i="33"/>
  <c r="B19" i="33"/>
  <c r="AI18" i="33"/>
  <c r="AK18" i="33" s="1"/>
  <c r="AA18" i="33"/>
  <c r="Z18" i="33"/>
  <c r="M18" i="33"/>
  <c r="AM18" i="33" s="1"/>
  <c r="B18" i="33"/>
  <c r="AI17" i="33"/>
  <c r="AK17" i="33" s="1"/>
  <c r="AA17" i="33"/>
  <c r="Z17" i="33"/>
  <c r="M17" i="33"/>
  <c r="AM17" i="33" s="1"/>
  <c r="B17" i="33"/>
  <c r="AI16" i="33"/>
  <c r="AK16" i="33" s="1"/>
  <c r="AA16" i="33"/>
  <c r="Z16" i="33"/>
  <c r="M16" i="33"/>
  <c r="AM16" i="33" s="1"/>
  <c r="B16" i="33"/>
  <c r="AI15" i="33"/>
  <c r="AK15" i="33" s="1"/>
  <c r="AA15" i="33"/>
  <c r="Z15" i="33"/>
  <c r="M15" i="33"/>
  <c r="AM15" i="33" s="1"/>
  <c r="B15" i="33"/>
  <c r="AI14" i="33"/>
  <c r="AK14" i="33" s="1"/>
  <c r="AA14" i="33"/>
  <c r="Z14" i="33"/>
  <c r="M14" i="33"/>
  <c r="AM14" i="33" s="1"/>
  <c r="B14" i="33"/>
  <c r="AJ14" i="33" s="1"/>
  <c r="AI13" i="33"/>
  <c r="AK13" i="33" s="1"/>
  <c r="AA13" i="33"/>
  <c r="Z13" i="33"/>
  <c r="M13" i="33"/>
  <c r="AM13" i="33" s="1"/>
  <c r="B13" i="33"/>
  <c r="AI12" i="33"/>
  <c r="AK12" i="33" s="1"/>
  <c r="AA12" i="33"/>
  <c r="Z12" i="33"/>
  <c r="M12" i="33"/>
  <c r="AM12" i="33" s="1"/>
  <c r="B12" i="33"/>
  <c r="AA11" i="33"/>
  <c r="Z11" i="33"/>
  <c r="M11" i="33"/>
  <c r="I6" i="33"/>
  <c r="J390" i="33" l="1"/>
  <c r="U390" i="33" s="1"/>
  <c r="AJ104" i="33"/>
  <c r="D104" i="33"/>
  <c r="E104" i="33"/>
  <c r="E62" i="33"/>
  <c r="D62" i="33"/>
  <c r="E66" i="33"/>
  <c r="D66" i="33"/>
  <c r="E86" i="33"/>
  <c r="D86" i="33"/>
  <c r="E228" i="33"/>
  <c r="D228" i="33"/>
  <c r="E232" i="33"/>
  <c r="D232" i="33"/>
  <c r="E236" i="33"/>
  <c r="D236" i="33"/>
  <c r="AJ244" i="33"/>
  <c r="E244" i="33"/>
  <c r="D244" i="33"/>
  <c r="E248" i="33"/>
  <c r="D248" i="33"/>
  <c r="AJ256" i="33"/>
  <c r="E256" i="33"/>
  <c r="D256" i="33"/>
  <c r="E260" i="33"/>
  <c r="D260" i="33"/>
  <c r="E272" i="33"/>
  <c r="D272" i="33"/>
  <c r="J277" i="33"/>
  <c r="U277" i="33" s="1"/>
  <c r="AJ288" i="33"/>
  <c r="E288" i="33"/>
  <c r="D288" i="33"/>
  <c r="E316" i="33"/>
  <c r="D316" i="33"/>
  <c r="E320" i="33"/>
  <c r="D320" i="33"/>
  <c r="E332" i="33"/>
  <c r="D332" i="33"/>
  <c r="E89" i="33"/>
  <c r="D89" i="33"/>
  <c r="E64" i="33"/>
  <c r="D64" i="33"/>
  <c r="E68" i="33"/>
  <c r="D68" i="33"/>
  <c r="E72" i="33"/>
  <c r="D72" i="33"/>
  <c r="E76" i="33"/>
  <c r="D76" i="33"/>
  <c r="AJ80" i="33"/>
  <c r="E80" i="33"/>
  <c r="D80" i="33"/>
  <c r="E84" i="33"/>
  <c r="D84" i="33"/>
  <c r="E101" i="33"/>
  <c r="D101" i="33"/>
  <c r="J179" i="33"/>
  <c r="U179" i="33" s="1"/>
  <c r="AJ226" i="33"/>
  <c r="E226" i="33"/>
  <c r="D226" i="33"/>
  <c r="E230" i="33"/>
  <c r="D230" i="33"/>
  <c r="E234" i="33"/>
  <c r="D234" i="33"/>
  <c r="E238" i="33"/>
  <c r="D238" i="33"/>
  <c r="E242" i="33"/>
  <c r="D242" i="33"/>
  <c r="E246" i="33"/>
  <c r="D246" i="33"/>
  <c r="AJ250" i="33"/>
  <c r="E250" i="33"/>
  <c r="D250" i="33"/>
  <c r="E254" i="33"/>
  <c r="D254" i="33"/>
  <c r="E258" i="33"/>
  <c r="D258" i="33"/>
  <c r="E262" i="33"/>
  <c r="D262" i="33"/>
  <c r="E266" i="33"/>
  <c r="D266" i="33"/>
  <c r="AJ270" i="33"/>
  <c r="E270" i="33"/>
  <c r="D270" i="33"/>
  <c r="E274" i="33"/>
  <c r="D274" i="33"/>
  <c r="E278" i="33"/>
  <c r="D278" i="33"/>
  <c r="AJ282" i="33"/>
  <c r="E282" i="33"/>
  <c r="D282" i="33"/>
  <c r="E286" i="33"/>
  <c r="D286" i="33"/>
  <c r="E290" i="33"/>
  <c r="D290" i="33"/>
  <c r="AB291" i="33"/>
  <c r="AC291" i="33" s="1"/>
  <c r="AD291" i="33" s="1"/>
  <c r="E294" i="33"/>
  <c r="D294" i="33"/>
  <c r="E298" i="33"/>
  <c r="D298" i="33"/>
  <c r="E302" i="33"/>
  <c r="D302" i="33"/>
  <c r="AJ306" i="33"/>
  <c r="E306" i="33"/>
  <c r="D306" i="33"/>
  <c r="E310" i="33"/>
  <c r="D310" i="33"/>
  <c r="AJ314" i="33"/>
  <c r="E314" i="33"/>
  <c r="D314" i="33"/>
  <c r="AJ318" i="33"/>
  <c r="E318" i="33"/>
  <c r="D318" i="33"/>
  <c r="E322" i="33"/>
  <c r="D322" i="33"/>
  <c r="AJ326" i="33"/>
  <c r="E326" i="33"/>
  <c r="D326" i="33"/>
  <c r="E330" i="33"/>
  <c r="D330" i="33"/>
  <c r="E334" i="33"/>
  <c r="D334" i="33"/>
  <c r="AJ338" i="33"/>
  <c r="E338" i="33"/>
  <c r="D338" i="33"/>
  <c r="E342" i="33"/>
  <c r="D342" i="33"/>
  <c r="AJ346" i="33"/>
  <c r="E346" i="33"/>
  <c r="D346" i="33"/>
  <c r="E350" i="33"/>
  <c r="D350" i="33"/>
  <c r="E354" i="33"/>
  <c r="D354" i="33"/>
  <c r="E358" i="33"/>
  <c r="D358" i="33"/>
  <c r="E362" i="33"/>
  <c r="D362" i="33"/>
  <c r="E366" i="33"/>
  <c r="D366" i="33"/>
  <c r="E370" i="33"/>
  <c r="D370" i="33"/>
  <c r="E374" i="33"/>
  <c r="D374" i="33"/>
  <c r="E378" i="33"/>
  <c r="D378" i="33"/>
  <c r="E382" i="33"/>
  <c r="D382" i="33"/>
  <c r="E386" i="33"/>
  <c r="D386" i="33"/>
  <c r="E390" i="33"/>
  <c r="D390" i="33"/>
  <c r="J440" i="33"/>
  <c r="U440" i="33" s="1"/>
  <c r="E467" i="33"/>
  <c r="D467" i="33"/>
  <c r="E471" i="33"/>
  <c r="D471" i="33"/>
  <c r="AB472" i="33"/>
  <c r="AC472" i="33" s="1"/>
  <c r="AD472" i="33" s="1"/>
  <c r="AJ475" i="33"/>
  <c r="E475" i="33"/>
  <c r="D475" i="33"/>
  <c r="J501" i="33"/>
  <c r="U501" i="33" s="1"/>
  <c r="J573" i="33"/>
  <c r="U573" i="33" s="1"/>
  <c r="J577" i="33"/>
  <c r="U577" i="33" s="1"/>
  <c r="J585" i="33"/>
  <c r="U585" i="33" s="1"/>
  <c r="D624" i="33"/>
  <c r="E624" i="33"/>
  <c r="D628" i="33"/>
  <c r="E628" i="33"/>
  <c r="D632" i="33"/>
  <c r="E632" i="33"/>
  <c r="D636" i="33"/>
  <c r="E636" i="33"/>
  <c r="D640" i="33"/>
  <c r="E640" i="33"/>
  <c r="D644" i="33"/>
  <c r="E644" i="33"/>
  <c r="AJ648" i="33"/>
  <c r="D648" i="33"/>
  <c r="E648" i="33"/>
  <c r="D652" i="33"/>
  <c r="E652" i="33"/>
  <c r="D656" i="33"/>
  <c r="E656" i="33"/>
  <c r="AJ660" i="33"/>
  <c r="D660" i="33"/>
  <c r="E660" i="33"/>
  <c r="D664" i="33"/>
  <c r="E664" i="33"/>
  <c r="D668" i="33"/>
  <c r="E668" i="33"/>
  <c r="J669" i="33"/>
  <c r="U669" i="33" s="1"/>
  <c r="D672" i="33"/>
  <c r="E672" i="33"/>
  <c r="D676" i="33"/>
  <c r="E676" i="33"/>
  <c r="D680" i="33"/>
  <c r="E680" i="33"/>
  <c r="D684" i="33"/>
  <c r="E684" i="33"/>
  <c r="D688" i="33"/>
  <c r="E688" i="33"/>
  <c r="AJ692" i="33"/>
  <c r="D692" i="33"/>
  <c r="E692" i="33"/>
  <c r="D696" i="33"/>
  <c r="E696" i="33"/>
  <c r="D700" i="33"/>
  <c r="E700" i="33"/>
  <c r="D704" i="33"/>
  <c r="E704" i="33"/>
  <c r="D708" i="33"/>
  <c r="E708" i="33"/>
  <c r="E88" i="33"/>
  <c r="D88" i="33"/>
  <c r="D96" i="33"/>
  <c r="E96" i="33"/>
  <c r="E109" i="33"/>
  <c r="D109" i="33"/>
  <c r="E117" i="33"/>
  <c r="D117" i="33"/>
  <c r="E125" i="33"/>
  <c r="D125" i="33"/>
  <c r="AJ133" i="33"/>
  <c r="E133" i="33"/>
  <c r="D133" i="33"/>
  <c r="E141" i="33"/>
  <c r="D141" i="33"/>
  <c r="E149" i="33"/>
  <c r="D149" i="33"/>
  <c r="AJ157" i="33"/>
  <c r="E157" i="33"/>
  <c r="D157" i="33"/>
  <c r="E165" i="33"/>
  <c r="D165" i="33"/>
  <c r="E173" i="33"/>
  <c r="D173" i="33"/>
  <c r="E181" i="33"/>
  <c r="D181" i="33"/>
  <c r="E185" i="33"/>
  <c r="D185" i="33"/>
  <c r="E189" i="33"/>
  <c r="D189" i="33"/>
  <c r="E193" i="33"/>
  <c r="D193" i="33"/>
  <c r="E197" i="33"/>
  <c r="D197" i="33"/>
  <c r="E201" i="33"/>
  <c r="D201" i="33"/>
  <c r="E205" i="33"/>
  <c r="D205" i="33"/>
  <c r="E209" i="33"/>
  <c r="D209" i="33"/>
  <c r="E213" i="33"/>
  <c r="D213" i="33"/>
  <c r="E217" i="33"/>
  <c r="D217" i="33"/>
  <c r="E221" i="33"/>
  <c r="D221" i="33"/>
  <c r="E394" i="33"/>
  <c r="D394" i="33"/>
  <c r="E398" i="33"/>
  <c r="D398" i="33"/>
  <c r="AJ402" i="33"/>
  <c r="E402" i="33"/>
  <c r="D402" i="33"/>
  <c r="J403" i="33"/>
  <c r="U403" i="33" s="1"/>
  <c r="E406" i="33"/>
  <c r="D406" i="33"/>
  <c r="AJ410" i="33"/>
  <c r="E410" i="33"/>
  <c r="D410" i="33"/>
  <c r="E414" i="33"/>
  <c r="D414" i="33"/>
  <c r="AJ418" i="33"/>
  <c r="E418" i="33"/>
  <c r="D418" i="33"/>
  <c r="E422" i="33"/>
  <c r="D422" i="33"/>
  <c r="E426" i="33"/>
  <c r="D426" i="33"/>
  <c r="E430" i="33"/>
  <c r="D430" i="33"/>
  <c r="E434" i="33"/>
  <c r="D434" i="33"/>
  <c r="E438" i="33"/>
  <c r="D438" i="33"/>
  <c r="E442" i="33"/>
  <c r="D442" i="33"/>
  <c r="E446" i="33"/>
  <c r="D446" i="33"/>
  <c r="E450" i="33"/>
  <c r="D450" i="33"/>
  <c r="AJ454" i="33"/>
  <c r="E454" i="33"/>
  <c r="D454" i="33"/>
  <c r="E458" i="33"/>
  <c r="D458" i="33"/>
  <c r="E462" i="33"/>
  <c r="D462" i="33"/>
  <c r="E479" i="33"/>
  <c r="D479" i="33"/>
  <c r="E483" i="33"/>
  <c r="D483" i="33"/>
  <c r="E487" i="33"/>
  <c r="D487" i="33"/>
  <c r="E491" i="33"/>
  <c r="D491" i="33"/>
  <c r="E495" i="33"/>
  <c r="D495" i="33"/>
  <c r="E499" i="33"/>
  <c r="D499" i="33"/>
  <c r="AJ503" i="33"/>
  <c r="E503" i="33"/>
  <c r="D503" i="33"/>
  <c r="E507" i="33"/>
  <c r="D507" i="33"/>
  <c r="E511" i="33"/>
  <c r="D511" i="33"/>
  <c r="E515" i="33"/>
  <c r="D515" i="33"/>
  <c r="AJ519" i="33"/>
  <c r="E519" i="33"/>
  <c r="D519" i="33"/>
  <c r="E523" i="33"/>
  <c r="D523" i="33"/>
  <c r="E527" i="33"/>
  <c r="D527" i="33"/>
  <c r="E531" i="33"/>
  <c r="D531" i="33"/>
  <c r="E535" i="33"/>
  <c r="D535" i="33"/>
  <c r="E539" i="33"/>
  <c r="D539" i="33"/>
  <c r="E543" i="33"/>
  <c r="D543" i="33"/>
  <c r="E547" i="33"/>
  <c r="D547" i="33"/>
  <c r="E551" i="33"/>
  <c r="D551" i="33"/>
  <c r="E555" i="33"/>
  <c r="D555" i="33"/>
  <c r="E559" i="33"/>
  <c r="D559" i="33"/>
  <c r="AJ563" i="33"/>
  <c r="E563" i="33"/>
  <c r="D563" i="33"/>
  <c r="E567" i="33"/>
  <c r="D567" i="33"/>
  <c r="AJ571" i="33"/>
  <c r="E571" i="33"/>
  <c r="D571" i="33"/>
  <c r="E575" i="33"/>
  <c r="D575" i="33"/>
  <c r="AJ579" i="33"/>
  <c r="E579" i="33"/>
  <c r="D579" i="33"/>
  <c r="E583" i="33"/>
  <c r="D583" i="33"/>
  <c r="AJ587" i="33"/>
  <c r="E587" i="33"/>
  <c r="D587" i="33"/>
  <c r="E591" i="33"/>
  <c r="D591" i="33"/>
  <c r="E595" i="33"/>
  <c r="D595" i="33"/>
  <c r="AJ599" i="33"/>
  <c r="E599" i="33"/>
  <c r="D599" i="33"/>
  <c r="E603" i="33"/>
  <c r="D603" i="33"/>
  <c r="E607" i="33"/>
  <c r="D607" i="33"/>
  <c r="E611" i="33"/>
  <c r="D611" i="33"/>
  <c r="E615" i="33"/>
  <c r="D615" i="33"/>
  <c r="E619" i="33"/>
  <c r="D619" i="33"/>
  <c r="E92" i="33"/>
  <c r="D92" i="33"/>
  <c r="J93" i="33"/>
  <c r="U93" i="33" s="1"/>
  <c r="AJ100" i="33"/>
  <c r="D100" i="33"/>
  <c r="E100" i="33"/>
  <c r="E105" i="33"/>
  <c r="D105" i="33"/>
  <c r="E113" i="33"/>
  <c r="D113" i="33"/>
  <c r="E121" i="33"/>
  <c r="D121" i="33"/>
  <c r="E129" i="33"/>
  <c r="D129" i="33"/>
  <c r="AJ137" i="33"/>
  <c r="E137" i="33"/>
  <c r="D137" i="33"/>
  <c r="E145" i="33"/>
  <c r="D145" i="33"/>
  <c r="E153" i="33"/>
  <c r="D153" i="33"/>
  <c r="E161" i="33"/>
  <c r="D161" i="33"/>
  <c r="E169" i="33"/>
  <c r="D169" i="33"/>
  <c r="E177" i="33"/>
  <c r="D177" i="33"/>
  <c r="E63" i="33"/>
  <c r="D63" i="33"/>
  <c r="E67" i="33"/>
  <c r="D67" i="33"/>
  <c r="E71" i="33"/>
  <c r="D71" i="33"/>
  <c r="E75" i="33"/>
  <c r="D75" i="33"/>
  <c r="E79" i="33"/>
  <c r="D79" i="33"/>
  <c r="E83" i="33"/>
  <c r="D83" i="33"/>
  <c r="AB154" i="33"/>
  <c r="AC154" i="33" s="1"/>
  <c r="AD154" i="33" s="1"/>
  <c r="E225" i="33"/>
  <c r="D225" i="33"/>
  <c r="E229" i="33"/>
  <c r="D229" i="33"/>
  <c r="AB230" i="33"/>
  <c r="AC230" i="33" s="1"/>
  <c r="AD230" i="33" s="1"/>
  <c r="AJ233" i="33"/>
  <c r="E233" i="33"/>
  <c r="D233" i="33"/>
  <c r="E237" i="33"/>
  <c r="D237" i="33"/>
  <c r="AJ241" i="33"/>
  <c r="E241" i="33"/>
  <c r="D241" i="33"/>
  <c r="E245" i="33"/>
  <c r="D245" i="33"/>
  <c r="E249" i="33"/>
  <c r="D249" i="33"/>
  <c r="AJ253" i="33"/>
  <c r="E253" i="33"/>
  <c r="D253" i="33"/>
  <c r="E257" i="33"/>
  <c r="D257" i="33"/>
  <c r="AJ261" i="33"/>
  <c r="E261" i="33"/>
  <c r="D261" i="33"/>
  <c r="E265" i="33"/>
  <c r="D265" i="33"/>
  <c r="AB266" i="33"/>
  <c r="AC266" i="33" s="1"/>
  <c r="AD266" i="33" s="1"/>
  <c r="AJ269" i="33"/>
  <c r="E269" i="33"/>
  <c r="D269" i="33"/>
  <c r="E273" i="33"/>
  <c r="D273" i="33"/>
  <c r="E277" i="33"/>
  <c r="D277" i="33"/>
  <c r="E281" i="33"/>
  <c r="D281" i="33"/>
  <c r="E285" i="33"/>
  <c r="D285" i="33"/>
  <c r="E289" i="33"/>
  <c r="D289" i="33"/>
  <c r="E293" i="33"/>
  <c r="D293" i="33"/>
  <c r="AJ297" i="33"/>
  <c r="E297" i="33"/>
  <c r="D297" i="33"/>
  <c r="E301" i="33"/>
  <c r="D301" i="33"/>
  <c r="E305" i="33"/>
  <c r="D305" i="33"/>
  <c r="E309" i="33"/>
  <c r="D309" i="33"/>
  <c r="E313" i="33"/>
  <c r="D313" i="33"/>
  <c r="E317" i="33"/>
  <c r="D317" i="33"/>
  <c r="E321" i="33"/>
  <c r="D321" i="33"/>
  <c r="AB322" i="33"/>
  <c r="AC322" i="33" s="1"/>
  <c r="AD322" i="33" s="1"/>
  <c r="E325" i="33"/>
  <c r="D325" i="33"/>
  <c r="E329" i="33"/>
  <c r="D329" i="33"/>
  <c r="E333" i="33"/>
  <c r="D333" i="33"/>
  <c r="AJ337" i="33"/>
  <c r="E337" i="33"/>
  <c r="D337" i="33"/>
  <c r="E341" i="33"/>
  <c r="D341" i="33"/>
  <c r="AJ345" i="33"/>
  <c r="E345" i="33"/>
  <c r="D345" i="33"/>
  <c r="AB346" i="33"/>
  <c r="AC346" i="33" s="1"/>
  <c r="AD346" i="33" s="1"/>
  <c r="E349" i="33"/>
  <c r="D349" i="33"/>
  <c r="E353" i="33"/>
  <c r="D353" i="33"/>
  <c r="E357" i="33"/>
  <c r="D357" i="33"/>
  <c r="E361" i="33"/>
  <c r="D361" i="33"/>
  <c r="E365" i="33"/>
  <c r="D365" i="33"/>
  <c r="AJ369" i="33"/>
  <c r="E369" i="33"/>
  <c r="D369" i="33"/>
  <c r="E373" i="33"/>
  <c r="D373" i="33"/>
  <c r="AB374" i="33"/>
  <c r="AC374" i="33" s="1"/>
  <c r="AD374" i="33" s="1"/>
  <c r="E377" i="33"/>
  <c r="D377" i="33"/>
  <c r="E381" i="33"/>
  <c r="D381" i="33"/>
  <c r="E385" i="33"/>
  <c r="D385" i="33"/>
  <c r="E389" i="33"/>
  <c r="D389" i="33"/>
  <c r="E466" i="33"/>
  <c r="D466" i="33"/>
  <c r="E470" i="33"/>
  <c r="D470" i="33"/>
  <c r="E474" i="33"/>
  <c r="D474" i="33"/>
  <c r="AB596" i="33"/>
  <c r="AC596" i="33" s="1"/>
  <c r="AD596" i="33" s="1"/>
  <c r="E623" i="33"/>
  <c r="D623" i="33"/>
  <c r="AJ627" i="33"/>
  <c r="E627" i="33"/>
  <c r="D627" i="33"/>
  <c r="E631" i="33"/>
  <c r="D631" i="33"/>
  <c r="E635" i="33"/>
  <c r="D635" i="33"/>
  <c r="E639" i="33"/>
  <c r="D639" i="33"/>
  <c r="AJ643" i="33"/>
  <c r="E643" i="33"/>
  <c r="D643" i="33"/>
  <c r="AJ647" i="33"/>
  <c r="E647" i="33"/>
  <c r="D647" i="33"/>
  <c r="E651" i="33"/>
  <c r="D651" i="33"/>
  <c r="E655" i="33"/>
  <c r="D655" i="33"/>
  <c r="E659" i="33"/>
  <c r="D659" i="33"/>
  <c r="E663" i="33"/>
  <c r="D663" i="33"/>
  <c r="E667" i="33"/>
  <c r="D667" i="33"/>
  <c r="E671" i="33"/>
  <c r="D671" i="33"/>
  <c r="E675" i="33"/>
  <c r="D675" i="33"/>
  <c r="AJ679" i="33"/>
  <c r="E679" i="33"/>
  <c r="D679" i="33"/>
  <c r="E683" i="33"/>
  <c r="D683" i="33"/>
  <c r="E687" i="33"/>
  <c r="D687" i="33"/>
  <c r="E691" i="33"/>
  <c r="D691" i="33"/>
  <c r="E695" i="33"/>
  <c r="D695" i="33"/>
  <c r="E699" i="33"/>
  <c r="D699" i="33"/>
  <c r="J700" i="33"/>
  <c r="U700" i="33" s="1"/>
  <c r="AJ703" i="33"/>
  <c r="E703" i="33"/>
  <c r="D703" i="33"/>
  <c r="AN704" i="33"/>
  <c r="AL704" i="33" s="1"/>
  <c r="J704" i="33"/>
  <c r="U704" i="33" s="1"/>
  <c r="E707" i="33"/>
  <c r="D707" i="33"/>
  <c r="E711" i="33"/>
  <c r="D711" i="33"/>
  <c r="E95" i="33"/>
  <c r="D95" i="33"/>
  <c r="E99" i="33"/>
  <c r="D99" i="33"/>
  <c r="D108" i="33"/>
  <c r="E108" i="33"/>
  <c r="D116" i="33"/>
  <c r="E116" i="33"/>
  <c r="D120" i="33"/>
  <c r="E120" i="33"/>
  <c r="D124" i="33"/>
  <c r="E124" i="33"/>
  <c r="AJ128" i="33"/>
  <c r="D128" i="33"/>
  <c r="E128" i="33"/>
  <c r="D132" i="33"/>
  <c r="E132" i="33"/>
  <c r="D136" i="33"/>
  <c r="E136" i="33"/>
  <c r="AJ140" i="33"/>
  <c r="D140" i="33"/>
  <c r="E140" i="33"/>
  <c r="D144" i="33"/>
  <c r="E144" i="33"/>
  <c r="AJ148" i="33"/>
  <c r="D148" i="33"/>
  <c r="E148" i="33"/>
  <c r="D152" i="33"/>
  <c r="E152" i="33"/>
  <c r="AB153" i="33"/>
  <c r="AC153" i="33" s="1"/>
  <c r="AD153" i="33" s="1"/>
  <c r="D156" i="33"/>
  <c r="E156" i="33"/>
  <c r="D160" i="33"/>
  <c r="E160" i="33"/>
  <c r="AJ164" i="33"/>
  <c r="E164" i="33"/>
  <c r="D164" i="33"/>
  <c r="E168" i="33"/>
  <c r="D168" i="33"/>
  <c r="AB169" i="33"/>
  <c r="AC169" i="33" s="1"/>
  <c r="AD169" i="33" s="1"/>
  <c r="E172" i="33"/>
  <c r="D172" i="33"/>
  <c r="AJ176" i="33"/>
  <c r="E176" i="33"/>
  <c r="D176" i="33"/>
  <c r="E180" i="33"/>
  <c r="D180" i="33"/>
  <c r="E184" i="33"/>
  <c r="D184" i="33"/>
  <c r="E188" i="33"/>
  <c r="D188" i="33"/>
  <c r="E192" i="33"/>
  <c r="D192" i="33"/>
  <c r="AJ196" i="33"/>
  <c r="E196" i="33"/>
  <c r="D196" i="33"/>
  <c r="E200" i="33"/>
  <c r="D200" i="33"/>
  <c r="E204" i="33"/>
  <c r="D204" i="33"/>
  <c r="AJ208" i="33"/>
  <c r="E208" i="33"/>
  <c r="D208" i="33"/>
  <c r="E212" i="33"/>
  <c r="D212" i="33"/>
  <c r="E216" i="33"/>
  <c r="D216" i="33"/>
  <c r="E220" i="33"/>
  <c r="D220" i="33"/>
  <c r="AJ224" i="33"/>
  <c r="E224" i="33"/>
  <c r="D224" i="33"/>
  <c r="E393" i="33"/>
  <c r="D393" i="33"/>
  <c r="E397" i="33"/>
  <c r="D397" i="33"/>
  <c r="E401" i="33"/>
  <c r="D401" i="33"/>
  <c r="E405" i="33"/>
  <c r="D405" i="33"/>
  <c r="E409" i="33"/>
  <c r="D409" i="33"/>
  <c r="E413" i="33"/>
  <c r="D413" i="33"/>
  <c r="AJ417" i="33"/>
  <c r="E417" i="33"/>
  <c r="D417" i="33"/>
  <c r="E421" i="33"/>
  <c r="D421" i="33"/>
  <c r="E425" i="33"/>
  <c r="D425" i="33"/>
  <c r="E429" i="33"/>
  <c r="D429" i="33"/>
  <c r="AJ433" i="33"/>
  <c r="E433" i="33"/>
  <c r="D433" i="33"/>
  <c r="E437" i="33"/>
  <c r="D437" i="33"/>
  <c r="E441" i="33"/>
  <c r="D441" i="33"/>
  <c r="AJ445" i="33"/>
  <c r="E445" i="33"/>
  <c r="D445" i="33"/>
  <c r="E449" i="33"/>
  <c r="D449" i="33"/>
  <c r="E453" i="33"/>
  <c r="D453" i="33"/>
  <c r="E457" i="33"/>
  <c r="D457" i="33"/>
  <c r="E461" i="33"/>
  <c r="D461" i="33"/>
  <c r="AJ465" i="33"/>
  <c r="E465" i="33"/>
  <c r="D465" i="33"/>
  <c r="E478" i="33"/>
  <c r="D478" i="33"/>
  <c r="E482" i="33"/>
  <c r="D482" i="33"/>
  <c r="E486" i="33"/>
  <c r="D486" i="33"/>
  <c r="E490" i="33"/>
  <c r="D490" i="33"/>
  <c r="E494" i="33"/>
  <c r="D494" i="33"/>
  <c r="E498" i="33"/>
  <c r="D498" i="33"/>
  <c r="E502" i="33"/>
  <c r="D502" i="33"/>
  <c r="E506" i="33"/>
  <c r="D506" i="33"/>
  <c r="AJ510" i="33"/>
  <c r="E510" i="33"/>
  <c r="D510" i="33"/>
  <c r="E514" i="33"/>
  <c r="D514" i="33"/>
  <c r="E518" i="33"/>
  <c r="D518" i="33"/>
  <c r="AJ522" i="33"/>
  <c r="E522" i="33"/>
  <c r="D522" i="33"/>
  <c r="AJ526" i="33"/>
  <c r="E526" i="33"/>
  <c r="D526" i="33"/>
  <c r="E530" i="33"/>
  <c r="D530" i="33"/>
  <c r="E534" i="33"/>
  <c r="D534" i="33"/>
  <c r="E538" i="33"/>
  <c r="D538" i="33"/>
  <c r="E542" i="33"/>
  <c r="D542" i="33"/>
  <c r="E546" i="33"/>
  <c r="D546" i="33"/>
  <c r="AJ550" i="33"/>
  <c r="E550" i="33"/>
  <c r="D550" i="33"/>
  <c r="E554" i="33"/>
  <c r="D554" i="33"/>
  <c r="E558" i="33"/>
  <c r="D558" i="33"/>
  <c r="E562" i="33"/>
  <c r="D562" i="33"/>
  <c r="E566" i="33"/>
  <c r="D566" i="33"/>
  <c r="E570" i="33"/>
  <c r="D570" i="33"/>
  <c r="E574" i="33"/>
  <c r="D574" i="33"/>
  <c r="AJ578" i="33"/>
  <c r="E578" i="33"/>
  <c r="D578" i="33"/>
  <c r="E582" i="33"/>
  <c r="D582" i="33"/>
  <c r="AJ586" i="33"/>
  <c r="E586" i="33"/>
  <c r="D586" i="33"/>
  <c r="E590" i="33"/>
  <c r="D590" i="33"/>
  <c r="E594" i="33"/>
  <c r="D594" i="33"/>
  <c r="AJ598" i="33"/>
  <c r="E598" i="33"/>
  <c r="D598" i="33"/>
  <c r="J599" i="33"/>
  <c r="U599" i="33" s="1"/>
  <c r="E602" i="33"/>
  <c r="D602" i="33"/>
  <c r="E606" i="33"/>
  <c r="D606" i="33"/>
  <c r="E610" i="33"/>
  <c r="D610" i="33"/>
  <c r="AJ614" i="33"/>
  <c r="E614" i="33"/>
  <c r="D614" i="33"/>
  <c r="E618" i="33"/>
  <c r="D618" i="33"/>
  <c r="E622" i="33"/>
  <c r="D622" i="33"/>
  <c r="E356" i="33"/>
  <c r="D356" i="33"/>
  <c r="AB357" i="33"/>
  <c r="AC357" i="33" s="1"/>
  <c r="AD357" i="33" s="1"/>
  <c r="E360" i="33"/>
  <c r="D360" i="33"/>
  <c r="E364" i="33"/>
  <c r="D364" i="33"/>
  <c r="AJ368" i="33"/>
  <c r="E368" i="33"/>
  <c r="D368" i="33"/>
  <c r="D372" i="33"/>
  <c r="E372" i="33"/>
  <c r="D376" i="33"/>
  <c r="E376" i="33"/>
  <c r="AJ380" i="33"/>
  <c r="D380" i="33"/>
  <c r="E380" i="33"/>
  <c r="D384" i="33"/>
  <c r="E384" i="33"/>
  <c r="D388" i="33"/>
  <c r="E388" i="33"/>
  <c r="E469" i="33"/>
  <c r="D469" i="33"/>
  <c r="E473" i="33"/>
  <c r="D473" i="33"/>
  <c r="AB583" i="33"/>
  <c r="AC583" i="33" s="1"/>
  <c r="AD583" i="33" s="1"/>
  <c r="E626" i="33"/>
  <c r="D626" i="33"/>
  <c r="AJ630" i="33"/>
  <c r="E630" i="33"/>
  <c r="D630" i="33"/>
  <c r="E634" i="33"/>
  <c r="D634" i="33"/>
  <c r="E638" i="33"/>
  <c r="D638" i="33"/>
  <c r="E642" i="33"/>
  <c r="D642" i="33"/>
  <c r="E646" i="33"/>
  <c r="D646" i="33"/>
  <c r="E650" i="33"/>
  <c r="D650" i="33"/>
  <c r="E654" i="33"/>
  <c r="D654" i="33"/>
  <c r="AJ658" i="33"/>
  <c r="E658" i="33"/>
  <c r="D658" i="33"/>
  <c r="E662" i="33"/>
  <c r="D662" i="33"/>
  <c r="AJ666" i="33"/>
  <c r="E666" i="33"/>
  <c r="D666" i="33"/>
  <c r="E670" i="33"/>
  <c r="D670" i="33"/>
  <c r="E674" i="33"/>
  <c r="D674" i="33"/>
  <c r="AJ678" i="33"/>
  <c r="E678" i="33"/>
  <c r="D678" i="33"/>
  <c r="E682" i="33"/>
  <c r="D682" i="33"/>
  <c r="E686" i="33"/>
  <c r="D686" i="33"/>
  <c r="E690" i="33"/>
  <c r="D690" i="33"/>
  <c r="E694" i="33"/>
  <c r="D694" i="33"/>
  <c r="E698" i="33"/>
  <c r="D698" i="33"/>
  <c r="E702" i="33"/>
  <c r="D702" i="33"/>
  <c r="AN703" i="33"/>
  <c r="AL703" i="33" s="1"/>
  <c r="J703" i="33"/>
  <c r="U703" i="33" s="1"/>
  <c r="E706" i="33"/>
  <c r="D706" i="33"/>
  <c r="E710" i="33"/>
  <c r="D710" i="33"/>
  <c r="E252" i="33"/>
  <c r="D252" i="33"/>
  <c r="AN253" i="33"/>
  <c r="AL253" i="33" s="1"/>
  <c r="J253" i="33"/>
  <c r="U253" i="33" s="1"/>
  <c r="E268" i="33"/>
  <c r="D268" i="33"/>
  <c r="E284" i="33"/>
  <c r="D284" i="33"/>
  <c r="E300" i="33"/>
  <c r="D300" i="33"/>
  <c r="E304" i="33"/>
  <c r="D304" i="33"/>
  <c r="E336" i="33"/>
  <c r="D336" i="33"/>
  <c r="E344" i="33"/>
  <c r="D344" i="33"/>
  <c r="E352" i="33"/>
  <c r="D352" i="33"/>
  <c r="AN353" i="33"/>
  <c r="AL353" i="33" s="1"/>
  <c r="J353" i="33"/>
  <c r="U353" i="33" s="1"/>
  <c r="AB83" i="33"/>
  <c r="AC83" i="33" s="1"/>
  <c r="AD83" i="33" s="1"/>
  <c r="E94" i="33"/>
  <c r="D94" i="33"/>
  <c r="E98" i="33"/>
  <c r="D98" i="33"/>
  <c r="AJ107" i="33"/>
  <c r="E107" i="33"/>
  <c r="D107" i="33"/>
  <c r="AN108" i="33"/>
  <c r="AL108" i="33" s="1"/>
  <c r="J108" i="33"/>
  <c r="U108" i="33" s="1"/>
  <c r="E115" i="33"/>
  <c r="D115" i="33"/>
  <c r="AJ123" i="33"/>
  <c r="E123" i="33"/>
  <c r="D123" i="33"/>
  <c r="E127" i="33"/>
  <c r="D127" i="33"/>
  <c r="E131" i="33"/>
  <c r="D131" i="33"/>
  <c r="E135" i="33"/>
  <c r="D135" i="33"/>
  <c r="AJ139" i="33"/>
  <c r="E139" i="33"/>
  <c r="D139" i="33"/>
  <c r="E143" i="33"/>
  <c r="D143" i="33"/>
  <c r="E147" i="33"/>
  <c r="D147" i="33"/>
  <c r="E151" i="33"/>
  <c r="D151" i="33"/>
  <c r="E155" i="33"/>
  <c r="D155" i="33"/>
  <c r="E159" i="33"/>
  <c r="D159" i="33"/>
  <c r="AJ163" i="33"/>
  <c r="E163" i="33"/>
  <c r="D163" i="33"/>
  <c r="E167" i="33"/>
  <c r="D167" i="33"/>
  <c r="E171" i="33"/>
  <c r="D171" i="33"/>
  <c r="E175" i="33"/>
  <c r="D175" i="33"/>
  <c r="E179" i="33"/>
  <c r="D179" i="33"/>
  <c r="E183" i="33"/>
  <c r="D183" i="33"/>
  <c r="E187" i="33"/>
  <c r="D187" i="33"/>
  <c r="E191" i="33"/>
  <c r="D191" i="33"/>
  <c r="E195" i="33"/>
  <c r="D195" i="33"/>
  <c r="E199" i="33"/>
  <c r="D199" i="33"/>
  <c r="AJ203" i="33"/>
  <c r="E203" i="33"/>
  <c r="D203" i="33"/>
  <c r="E207" i="33"/>
  <c r="D207" i="33"/>
  <c r="E211" i="33"/>
  <c r="D211" i="33"/>
  <c r="AJ215" i="33"/>
  <c r="E215" i="33"/>
  <c r="D215" i="33"/>
  <c r="E219" i="33"/>
  <c r="D219" i="33"/>
  <c r="E223" i="33"/>
  <c r="D223" i="33"/>
  <c r="D392" i="33"/>
  <c r="E392" i="33"/>
  <c r="D396" i="33"/>
  <c r="E396" i="33"/>
  <c r="J397" i="33"/>
  <c r="U397" i="33" s="1"/>
  <c r="AJ400" i="33"/>
  <c r="D400" i="33"/>
  <c r="E400" i="33"/>
  <c r="D404" i="33"/>
  <c r="E404" i="33"/>
  <c r="AN405" i="33"/>
  <c r="AL405" i="33" s="1"/>
  <c r="J405" i="33"/>
  <c r="U405" i="33" s="1"/>
  <c r="D408" i="33"/>
  <c r="E408" i="33"/>
  <c r="D412" i="33"/>
  <c r="E412" i="33"/>
  <c r="D416" i="33"/>
  <c r="E416" i="33"/>
  <c r="D420" i="33"/>
  <c r="E420" i="33"/>
  <c r="D424" i="33"/>
  <c r="E424" i="33"/>
  <c r="D428" i="33"/>
  <c r="E428" i="33"/>
  <c r="D432" i="33"/>
  <c r="E432" i="33"/>
  <c r="D436" i="33"/>
  <c r="E436" i="33"/>
  <c r="D440" i="33"/>
  <c r="E440" i="33"/>
  <c r="D444" i="33"/>
  <c r="E444" i="33"/>
  <c r="D448" i="33"/>
  <c r="E448" i="33"/>
  <c r="D452" i="33"/>
  <c r="E452" i="33"/>
  <c r="D456" i="33"/>
  <c r="E456" i="33"/>
  <c r="D460" i="33"/>
  <c r="E460" i="33"/>
  <c r="D464" i="33"/>
  <c r="E464" i="33"/>
  <c r="E477" i="33"/>
  <c r="D477" i="33"/>
  <c r="E481" i="33"/>
  <c r="D481" i="33"/>
  <c r="E485" i="33"/>
  <c r="D485" i="33"/>
  <c r="AJ489" i="33"/>
  <c r="E489" i="33"/>
  <c r="D489" i="33"/>
  <c r="E493" i="33"/>
  <c r="D493" i="33"/>
  <c r="E497" i="33"/>
  <c r="D497" i="33"/>
  <c r="AJ501" i="33"/>
  <c r="E501" i="33"/>
  <c r="D501" i="33"/>
  <c r="AN502" i="33"/>
  <c r="AL502" i="33" s="1"/>
  <c r="J502" i="33"/>
  <c r="U502" i="33" s="1"/>
  <c r="E505" i="33"/>
  <c r="D505" i="33"/>
  <c r="E509" i="33"/>
  <c r="D509" i="33"/>
  <c r="AN510" i="33"/>
  <c r="AL510" i="33" s="1"/>
  <c r="J510" i="33"/>
  <c r="U510" i="33" s="1"/>
  <c r="AJ513" i="33"/>
  <c r="E513" i="33"/>
  <c r="D513" i="33"/>
  <c r="E517" i="33"/>
  <c r="D517" i="33"/>
  <c r="E521" i="33"/>
  <c r="D521" i="33"/>
  <c r="AJ525" i="33"/>
  <c r="E525" i="33"/>
  <c r="D525" i="33"/>
  <c r="J526" i="33"/>
  <c r="U526" i="33" s="1"/>
  <c r="E529" i="33"/>
  <c r="D529" i="33"/>
  <c r="AJ533" i="33"/>
  <c r="E533" i="33"/>
  <c r="D533" i="33"/>
  <c r="E537" i="33"/>
  <c r="D537" i="33"/>
  <c r="E541" i="33"/>
  <c r="D541" i="33"/>
  <c r="E545" i="33"/>
  <c r="D545" i="33"/>
  <c r="E549" i="33"/>
  <c r="D549" i="33"/>
  <c r="E553" i="33"/>
  <c r="D553" i="33"/>
  <c r="AB554" i="33"/>
  <c r="AC554" i="33" s="1"/>
  <c r="AD554" i="33" s="1"/>
  <c r="E557" i="33"/>
  <c r="D557" i="33"/>
  <c r="E561" i="33"/>
  <c r="D561" i="33"/>
  <c r="E565" i="33"/>
  <c r="D565" i="33"/>
  <c r="AJ569" i="33"/>
  <c r="E569" i="33"/>
  <c r="D569" i="33"/>
  <c r="E573" i="33"/>
  <c r="D573" i="33"/>
  <c r="AB574" i="33"/>
  <c r="AC574" i="33" s="1"/>
  <c r="AD574" i="33" s="1"/>
  <c r="E577" i="33"/>
  <c r="D577" i="33"/>
  <c r="E581" i="33"/>
  <c r="D581" i="33"/>
  <c r="E585" i="33"/>
  <c r="D585" i="33"/>
  <c r="E589" i="33"/>
  <c r="D589" i="33"/>
  <c r="E593" i="33"/>
  <c r="D593" i="33"/>
  <c r="AJ597" i="33"/>
  <c r="E597" i="33"/>
  <c r="D597" i="33"/>
  <c r="E601" i="33"/>
  <c r="D601" i="33"/>
  <c r="E605" i="33"/>
  <c r="D605" i="33"/>
  <c r="E609" i="33"/>
  <c r="D609" i="33"/>
  <c r="E613" i="33"/>
  <c r="D613" i="33"/>
  <c r="E617" i="33"/>
  <c r="D617" i="33"/>
  <c r="E621" i="33"/>
  <c r="D621" i="33"/>
  <c r="AJ70" i="33"/>
  <c r="E70" i="33"/>
  <c r="D70" i="33"/>
  <c r="E74" i="33"/>
  <c r="D74" i="33"/>
  <c r="E78" i="33"/>
  <c r="D78" i="33"/>
  <c r="E82" i="33"/>
  <c r="D82" i="33"/>
  <c r="E103" i="33"/>
  <c r="D103" i="33"/>
  <c r="AJ240" i="33"/>
  <c r="E240" i="33"/>
  <c r="D240" i="33"/>
  <c r="J241" i="33"/>
  <c r="U241" i="33" s="1"/>
  <c r="J249" i="33"/>
  <c r="U249" i="33" s="1"/>
  <c r="E276" i="33"/>
  <c r="D276" i="33"/>
  <c r="E292" i="33"/>
  <c r="D292" i="33"/>
  <c r="E308" i="33"/>
  <c r="D308" i="33"/>
  <c r="E324" i="33"/>
  <c r="D324" i="33"/>
  <c r="E328" i="33"/>
  <c r="D328" i="33"/>
  <c r="E348" i="33"/>
  <c r="D348" i="33"/>
  <c r="E90" i="33"/>
  <c r="D90" i="33"/>
  <c r="E111" i="33"/>
  <c r="D111" i="33"/>
  <c r="AJ119" i="33"/>
  <c r="E119" i="33"/>
  <c r="D119" i="33"/>
  <c r="AN124" i="33"/>
  <c r="AL124" i="33" s="1"/>
  <c r="J124" i="33"/>
  <c r="U124" i="33" s="1"/>
  <c r="D65" i="33"/>
  <c r="E65" i="33"/>
  <c r="AJ69" i="33"/>
  <c r="D69" i="33"/>
  <c r="E69" i="33"/>
  <c r="D73" i="33"/>
  <c r="E73" i="33"/>
  <c r="E77" i="33"/>
  <c r="D77" i="33"/>
  <c r="AJ81" i="33"/>
  <c r="E81" i="33"/>
  <c r="D81" i="33"/>
  <c r="E85" i="33"/>
  <c r="D85" i="33"/>
  <c r="E102" i="33"/>
  <c r="D102" i="33"/>
  <c r="AB104" i="33"/>
  <c r="AC104" i="33" s="1"/>
  <c r="AD104" i="33" s="1"/>
  <c r="E227" i="33"/>
  <c r="D227" i="33"/>
  <c r="J228" i="33"/>
  <c r="U228" i="33" s="1"/>
  <c r="E231" i="33"/>
  <c r="D231" i="33"/>
  <c r="E235" i="33"/>
  <c r="D235" i="33"/>
  <c r="E239" i="33"/>
  <c r="D239" i="33"/>
  <c r="E243" i="33"/>
  <c r="D243" i="33"/>
  <c r="E247" i="33"/>
  <c r="D247" i="33"/>
  <c r="E251" i="33"/>
  <c r="D251" i="33"/>
  <c r="E255" i="33"/>
  <c r="D255" i="33"/>
  <c r="E259" i="33"/>
  <c r="D259" i="33"/>
  <c r="AJ263" i="33"/>
  <c r="E263" i="33"/>
  <c r="D263" i="33"/>
  <c r="E267" i="33"/>
  <c r="D267" i="33"/>
  <c r="AJ271" i="33"/>
  <c r="E271" i="33"/>
  <c r="D271" i="33"/>
  <c r="J272" i="33"/>
  <c r="U272" i="33" s="1"/>
  <c r="E275" i="33"/>
  <c r="D275" i="33"/>
  <c r="AJ279" i="33"/>
  <c r="E279" i="33"/>
  <c r="D279" i="33"/>
  <c r="E283" i="33"/>
  <c r="D283" i="33"/>
  <c r="E287" i="33"/>
  <c r="D287" i="33"/>
  <c r="AJ291" i="33"/>
  <c r="E291" i="33"/>
  <c r="D291" i="33"/>
  <c r="AB292" i="33"/>
  <c r="AC292" i="33" s="1"/>
  <c r="AD292" i="33" s="1"/>
  <c r="E295" i="33"/>
  <c r="D295" i="33"/>
  <c r="E299" i="33"/>
  <c r="D299" i="33"/>
  <c r="E303" i="33"/>
  <c r="D303" i="33"/>
  <c r="AJ307" i="33"/>
  <c r="E307" i="33"/>
  <c r="D307" i="33"/>
  <c r="AB308" i="33"/>
  <c r="AC308" i="33" s="1"/>
  <c r="AD308" i="33" s="1"/>
  <c r="E311" i="33"/>
  <c r="D311" i="33"/>
  <c r="E315" i="33"/>
  <c r="D315" i="33"/>
  <c r="E319" i="33"/>
  <c r="D319" i="33"/>
  <c r="E323" i="33"/>
  <c r="D323" i="33"/>
  <c r="E327" i="33"/>
  <c r="D327" i="33"/>
  <c r="E331" i="33"/>
  <c r="D331" i="33"/>
  <c r="E335" i="33"/>
  <c r="D335" i="33"/>
  <c r="E339" i="33"/>
  <c r="D339" i="33"/>
  <c r="AJ343" i="33"/>
  <c r="E343" i="33"/>
  <c r="D343" i="33"/>
  <c r="E347" i="33"/>
  <c r="D347" i="33"/>
  <c r="E351" i="33"/>
  <c r="D351" i="33"/>
  <c r="E355" i="33"/>
  <c r="D355" i="33"/>
  <c r="E359" i="33"/>
  <c r="D359" i="33"/>
  <c r="AB360" i="33"/>
  <c r="AC360" i="33" s="1"/>
  <c r="AD360" i="33" s="1"/>
  <c r="E363" i="33"/>
  <c r="D363" i="33"/>
  <c r="E367" i="33"/>
  <c r="D367" i="33"/>
  <c r="E371" i="33"/>
  <c r="D371" i="33"/>
  <c r="AJ375" i="33"/>
  <c r="E375" i="33"/>
  <c r="D375" i="33"/>
  <c r="E379" i="33"/>
  <c r="D379" i="33"/>
  <c r="E383" i="33"/>
  <c r="D383" i="33"/>
  <c r="E387" i="33"/>
  <c r="D387" i="33"/>
  <c r="AB433" i="33"/>
  <c r="AC433" i="33" s="1"/>
  <c r="AD433" i="33" s="1"/>
  <c r="D468" i="33"/>
  <c r="E468" i="33"/>
  <c r="AB469" i="33"/>
  <c r="AC469" i="33" s="1"/>
  <c r="AD469" i="33" s="1"/>
  <c r="D472" i="33"/>
  <c r="E472" i="33"/>
  <c r="AB514" i="33"/>
  <c r="AC514" i="33" s="1"/>
  <c r="AD514" i="33" s="1"/>
  <c r="AN598" i="33"/>
  <c r="AL598" i="33" s="1"/>
  <c r="J598" i="33"/>
  <c r="U598" i="33" s="1"/>
  <c r="J610" i="33"/>
  <c r="U610" i="33" s="1"/>
  <c r="E625" i="33"/>
  <c r="D625" i="33"/>
  <c r="AJ629" i="33"/>
  <c r="E629" i="33"/>
  <c r="D629" i="33"/>
  <c r="E633" i="33"/>
  <c r="D633" i="33"/>
  <c r="E637" i="33"/>
  <c r="D637" i="33"/>
  <c r="E641" i="33"/>
  <c r="D641" i="33"/>
  <c r="AJ645" i="33"/>
  <c r="E645" i="33"/>
  <c r="D645" i="33"/>
  <c r="E649" i="33"/>
  <c r="D649" i="33"/>
  <c r="E653" i="33"/>
  <c r="D653" i="33"/>
  <c r="E657" i="33"/>
  <c r="D657" i="33"/>
  <c r="E661" i="33"/>
  <c r="D661" i="33"/>
  <c r="E665" i="33"/>
  <c r="D665" i="33"/>
  <c r="E669" i="33"/>
  <c r="D669" i="33"/>
  <c r="E673" i="33"/>
  <c r="D673" i="33"/>
  <c r="E677" i="33"/>
  <c r="D677" i="33"/>
  <c r="E681" i="33"/>
  <c r="D681" i="33"/>
  <c r="E685" i="33"/>
  <c r="D685" i="33"/>
  <c r="E689" i="33"/>
  <c r="D689" i="33"/>
  <c r="E693" i="33"/>
  <c r="D693" i="33"/>
  <c r="E697" i="33"/>
  <c r="D697" i="33"/>
  <c r="AN698" i="33"/>
  <c r="AL698" i="33" s="1"/>
  <c r="J698" i="33"/>
  <c r="U698" i="33" s="1"/>
  <c r="E701" i="33"/>
  <c r="D701" i="33"/>
  <c r="E705" i="33"/>
  <c r="D705" i="33"/>
  <c r="E709" i="33"/>
  <c r="D709" i="33"/>
  <c r="E87" i="33"/>
  <c r="D87" i="33"/>
  <c r="E91" i="33"/>
  <c r="D91" i="33"/>
  <c r="AJ112" i="33"/>
  <c r="D112" i="33"/>
  <c r="E112" i="33"/>
  <c r="E264" i="33"/>
  <c r="D264" i="33"/>
  <c r="E280" i="33"/>
  <c r="D280" i="33"/>
  <c r="E296" i="33"/>
  <c r="D296" i="33"/>
  <c r="E312" i="33"/>
  <c r="D312" i="33"/>
  <c r="E340" i="33"/>
  <c r="D340" i="33"/>
  <c r="E93" i="33"/>
  <c r="D93" i="33"/>
  <c r="E97" i="33"/>
  <c r="D97" i="33"/>
  <c r="E106" i="33"/>
  <c r="D106" i="33"/>
  <c r="E110" i="33"/>
  <c r="D110" i="33"/>
  <c r="E114" i="33"/>
  <c r="D114" i="33"/>
  <c r="J115" i="33"/>
  <c r="U115" i="33" s="1"/>
  <c r="E118" i="33"/>
  <c r="D118" i="33"/>
  <c r="E122" i="33"/>
  <c r="D122" i="33"/>
  <c r="AJ126" i="33"/>
  <c r="E126" i="33"/>
  <c r="D126" i="33"/>
  <c r="E130" i="33"/>
  <c r="D130" i="33"/>
  <c r="E134" i="33"/>
  <c r="D134" i="33"/>
  <c r="AB135" i="33"/>
  <c r="AC135" i="33" s="1"/>
  <c r="AD135" i="33" s="1"/>
  <c r="E138" i="33"/>
  <c r="D138" i="33"/>
  <c r="AB139" i="33"/>
  <c r="AC139" i="33" s="1"/>
  <c r="AD139" i="33" s="1"/>
  <c r="E142" i="33"/>
  <c r="D142" i="33"/>
  <c r="E146" i="33"/>
  <c r="D146" i="33"/>
  <c r="E150" i="33"/>
  <c r="D150" i="33"/>
  <c r="AB151" i="33"/>
  <c r="AC151" i="33" s="1"/>
  <c r="AD151" i="33" s="1"/>
  <c r="E154" i="33"/>
  <c r="D154" i="33"/>
  <c r="AB155" i="33"/>
  <c r="AC155" i="33" s="1"/>
  <c r="AD155" i="33" s="1"/>
  <c r="E158" i="33"/>
  <c r="D158" i="33"/>
  <c r="E162" i="33"/>
  <c r="D162" i="33"/>
  <c r="E166" i="33"/>
  <c r="D166" i="33"/>
  <c r="E170" i="33"/>
  <c r="D170" i="33"/>
  <c r="E174" i="33"/>
  <c r="D174" i="33"/>
  <c r="E178" i="33"/>
  <c r="D178" i="33"/>
  <c r="E182" i="33"/>
  <c r="D182" i="33"/>
  <c r="AJ186" i="33"/>
  <c r="E186" i="33"/>
  <c r="D186" i="33"/>
  <c r="E190" i="33"/>
  <c r="D190" i="33"/>
  <c r="E194" i="33"/>
  <c r="D194" i="33"/>
  <c r="E198" i="33"/>
  <c r="D198" i="33"/>
  <c r="E202" i="33"/>
  <c r="D202" i="33"/>
  <c r="E206" i="33"/>
  <c r="D206" i="33"/>
  <c r="AB207" i="33"/>
  <c r="AC207" i="33" s="1"/>
  <c r="AD207" i="33" s="1"/>
  <c r="E210" i="33"/>
  <c r="D210" i="33"/>
  <c r="E214" i="33"/>
  <c r="D214" i="33"/>
  <c r="E218" i="33"/>
  <c r="D218" i="33"/>
  <c r="E222" i="33"/>
  <c r="D222" i="33"/>
  <c r="E391" i="33"/>
  <c r="D391" i="33"/>
  <c r="E395" i="33"/>
  <c r="D395" i="33"/>
  <c r="E399" i="33"/>
  <c r="D399" i="33"/>
  <c r="E403" i="33"/>
  <c r="D403" i="33"/>
  <c r="E407" i="33"/>
  <c r="D407" i="33"/>
  <c r="E411" i="33"/>
  <c r="D411" i="33"/>
  <c r="E415" i="33"/>
  <c r="D415" i="33"/>
  <c r="E419" i="33"/>
  <c r="D419" i="33"/>
  <c r="E423" i="33"/>
  <c r="D423" i="33"/>
  <c r="AJ427" i="33"/>
  <c r="E427" i="33"/>
  <c r="D427" i="33"/>
  <c r="E431" i="33"/>
  <c r="D431" i="33"/>
  <c r="E435" i="33"/>
  <c r="D435" i="33"/>
  <c r="E439" i="33"/>
  <c r="D439" i="33"/>
  <c r="E443" i="33"/>
  <c r="D443" i="33"/>
  <c r="E447" i="33"/>
  <c r="D447" i="33"/>
  <c r="E451" i="33"/>
  <c r="D451" i="33"/>
  <c r="E455" i="33"/>
  <c r="D455" i="33"/>
  <c r="E459" i="33"/>
  <c r="D459" i="33"/>
  <c r="AJ463" i="33"/>
  <c r="E463" i="33"/>
  <c r="D463" i="33"/>
  <c r="D476" i="33"/>
  <c r="E476" i="33"/>
  <c r="D480" i="33"/>
  <c r="E480" i="33"/>
  <c r="D484" i="33"/>
  <c r="E484" i="33"/>
  <c r="AJ488" i="33"/>
  <c r="D488" i="33"/>
  <c r="E488" i="33"/>
  <c r="D492" i="33"/>
  <c r="E492" i="33"/>
  <c r="D496" i="33"/>
  <c r="E496" i="33"/>
  <c r="D500" i="33"/>
  <c r="E500" i="33"/>
  <c r="D504" i="33"/>
  <c r="E504" i="33"/>
  <c r="AJ508" i="33"/>
  <c r="D508" i="33"/>
  <c r="E508" i="33"/>
  <c r="AJ512" i="33"/>
  <c r="D512" i="33"/>
  <c r="E512" i="33"/>
  <c r="D516" i="33"/>
  <c r="E516" i="33"/>
  <c r="D520" i="33"/>
  <c r="E520" i="33"/>
  <c r="D524" i="33"/>
  <c r="E524" i="33"/>
  <c r="D528" i="33"/>
  <c r="E528" i="33"/>
  <c r="AJ532" i="33"/>
  <c r="D532" i="33"/>
  <c r="E532" i="33"/>
  <c r="D536" i="33"/>
  <c r="E536" i="33"/>
  <c r="D540" i="33"/>
  <c r="E540" i="33"/>
  <c r="D544" i="33"/>
  <c r="E544" i="33"/>
  <c r="AJ548" i="33"/>
  <c r="D548" i="33"/>
  <c r="E548" i="33"/>
  <c r="AJ552" i="33"/>
  <c r="D552" i="33"/>
  <c r="E552" i="33"/>
  <c r="D556" i="33"/>
  <c r="E556" i="33"/>
  <c r="D560" i="33"/>
  <c r="E560" i="33"/>
  <c r="D564" i="33"/>
  <c r="E564" i="33"/>
  <c r="D568" i="33"/>
  <c r="E568" i="33"/>
  <c r="D572" i="33"/>
  <c r="E572" i="33"/>
  <c r="D576" i="33"/>
  <c r="E576" i="33"/>
  <c r="D580" i="33"/>
  <c r="E580" i="33"/>
  <c r="D584" i="33"/>
  <c r="E584" i="33"/>
  <c r="D588" i="33"/>
  <c r="E588" i="33"/>
  <c r="D592" i="33"/>
  <c r="E592" i="33"/>
  <c r="D596" i="33"/>
  <c r="E596" i="33"/>
  <c r="AJ600" i="33"/>
  <c r="D600" i="33"/>
  <c r="E600" i="33"/>
  <c r="D604" i="33"/>
  <c r="E604" i="33"/>
  <c r="D608" i="33"/>
  <c r="E608" i="33"/>
  <c r="AJ612" i="33"/>
  <c r="D612" i="33"/>
  <c r="E612" i="33"/>
  <c r="D616" i="33"/>
  <c r="E616" i="33"/>
  <c r="D620" i="33"/>
  <c r="E620" i="33"/>
  <c r="AB42" i="33"/>
  <c r="AC42" i="33" s="1"/>
  <c r="AD42" i="33" s="1"/>
  <c r="AN42" i="33" s="1"/>
  <c r="AL42" i="33" s="1"/>
  <c r="AB84" i="33"/>
  <c r="AC84" i="33" s="1"/>
  <c r="AD84" i="33" s="1"/>
  <c r="AB180" i="33"/>
  <c r="AC180" i="33" s="1"/>
  <c r="AD180" i="33" s="1"/>
  <c r="AB181" i="33"/>
  <c r="AC181" i="33" s="1"/>
  <c r="AD181" i="33" s="1"/>
  <c r="AB191" i="33"/>
  <c r="AC191" i="33" s="1"/>
  <c r="AD191" i="33" s="1"/>
  <c r="AB235" i="33"/>
  <c r="AC235" i="33" s="1"/>
  <c r="AD235" i="33" s="1"/>
  <c r="AB245" i="33"/>
  <c r="AC245" i="33" s="1"/>
  <c r="AD245" i="33" s="1"/>
  <c r="AB274" i="33"/>
  <c r="AC274" i="33" s="1"/>
  <c r="AD274" i="33" s="1"/>
  <c r="AB283" i="33"/>
  <c r="AC283" i="33" s="1"/>
  <c r="AD283" i="33" s="1"/>
  <c r="AB330" i="33"/>
  <c r="AC330" i="33" s="1"/>
  <c r="AD330" i="33" s="1"/>
  <c r="AB339" i="33"/>
  <c r="AC339" i="33" s="1"/>
  <c r="AD339" i="33" s="1"/>
  <c r="AJ379" i="33"/>
  <c r="AB471" i="33"/>
  <c r="AC471" i="33" s="1"/>
  <c r="AD471" i="33" s="1"/>
  <c r="AB504" i="33"/>
  <c r="AC504" i="33" s="1"/>
  <c r="AD504" i="33" s="1"/>
  <c r="AB582" i="33"/>
  <c r="AC582" i="33" s="1"/>
  <c r="AD582" i="33" s="1"/>
  <c r="AB591" i="33"/>
  <c r="AC591" i="33" s="1"/>
  <c r="AD591" i="33" s="1"/>
  <c r="AB661" i="33"/>
  <c r="AC661" i="33" s="1"/>
  <c r="AD661" i="33" s="1"/>
  <c r="AB672" i="33"/>
  <c r="AC672" i="33" s="1"/>
  <c r="AD672" i="33" s="1"/>
  <c r="AJ197" i="33"/>
  <c r="AJ544" i="33"/>
  <c r="AJ655" i="33"/>
  <c r="AJ690" i="33"/>
  <c r="AB696" i="33"/>
  <c r="AC696" i="33" s="1"/>
  <c r="AD696" i="33" s="1"/>
  <c r="AB39" i="33"/>
  <c r="AC39" i="33" s="1"/>
  <c r="AD39" i="33" s="1"/>
  <c r="AN39" i="33" s="1"/>
  <c r="AL39" i="33" s="1"/>
  <c r="AJ136" i="33"/>
  <c r="AB436" i="33"/>
  <c r="AC436" i="33" s="1"/>
  <c r="AD436" i="33" s="1"/>
  <c r="AJ476" i="33"/>
  <c r="AB513" i="33"/>
  <c r="AC513" i="33" s="1"/>
  <c r="AD513" i="33" s="1"/>
  <c r="AJ560" i="33"/>
  <c r="AJ610" i="33"/>
  <c r="AJ621" i="33"/>
  <c r="AJ639" i="33"/>
  <c r="AJ654" i="33"/>
  <c r="AJ656" i="33"/>
  <c r="AJ664" i="33"/>
  <c r="AJ677" i="33"/>
  <c r="AJ34" i="33"/>
  <c r="AJ35" i="33"/>
  <c r="AB52" i="33"/>
  <c r="AC52" i="33" s="1"/>
  <c r="AD52" i="33" s="1"/>
  <c r="AN52" i="33" s="1"/>
  <c r="AL52" i="33" s="1"/>
  <c r="AJ77" i="33"/>
  <c r="AJ99" i="33"/>
  <c r="AJ117" i="33"/>
  <c r="AJ118" i="33"/>
  <c r="AJ134" i="33"/>
  <c r="AJ135" i="33"/>
  <c r="AJ194" i="33"/>
  <c r="AJ195" i="33"/>
  <c r="AJ209" i="33"/>
  <c r="AB213" i="33"/>
  <c r="AC213" i="33" s="1"/>
  <c r="AD213" i="33" s="1"/>
  <c r="AJ249" i="33"/>
  <c r="AJ259" i="33"/>
  <c r="AJ287" i="33"/>
  <c r="AJ342" i="33"/>
  <c r="AJ362" i="33"/>
  <c r="AJ365" i="33"/>
  <c r="AB380" i="33"/>
  <c r="AC380" i="33" s="1"/>
  <c r="AD380" i="33" s="1"/>
  <c r="AB417" i="33"/>
  <c r="AC417" i="33" s="1"/>
  <c r="AD417" i="33" s="1"/>
  <c r="AJ423" i="33"/>
  <c r="AB434" i="33"/>
  <c r="AC434" i="33" s="1"/>
  <c r="AD434" i="33" s="1"/>
  <c r="AB435" i="33"/>
  <c r="AC435" i="33" s="1"/>
  <c r="AD435" i="33" s="1"/>
  <c r="AJ458" i="33"/>
  <c r="AJ474" i="33"/>
  <c r="AJ487" i="33"/>
  <c r="AB489" i="33"/>
  <c r="AC489" i="33" s="1"/>
  <c r="AD489" i="33" s="1"/>
  <c r="AJ507" i="33"/>
  <c r="AJ542" i="33"/>
  <c r="AJ584" i="33"/>
  <c r="AJ596" i="33"/>
  <c r="AJ609" i="33"/>
  <c r="AB611" i="33"/>
  <c r="AC611" i="33" s="1"/>
  <c r="AD611" i="33" s="1"/>
  <c r="AJ617" i="33"/>
  <c r="AJ636" i="33"/>
  <c r="AJ700" i="33"/>
  <c r="AJ709" i="33"/>
  <c r="AJ23" i="33"/>
  <c r="AJ33" i="33"/>
  <c r="AB49" i="33"/>
  <c r="AC49" i="33" s="1"/>
  <c r="AD49" i="33" s="1"/>
  <c r="AN49" i="33" s="1"/>
  <c r="AL49" i="33" s="1"/>
  <c r="AJ67" i="33"/>
  <c r="AJ86" i="33"/>
  <c r="AB121" i="33"/>
  <c r="AC121" i="33" s="1"/>
  <c r="AD121" i="33" s="1"/>
  <c r="AB137" i="33"/>
  <c r="AC137" i="33" s="1"/>
  <c r="AD137" i="33" s="1"/>
  <c r="AB138" i="33"/>
  <c r="AC138" i="33" s="1"/>
  <c r="AD138" i="33" s="1"/>
  <c r="AJ170" i="33"/>
  <c r="AB185" i="33"/>
  <c r="AC185" i="33" s="1"/>
  <c r="AD185" i="33" s="1"/>
  <c r="AJ191" i="33"/>
  <c r="AJ192" i="33"/>
  <c r="AB196" i="33"/>
  <c r="AC196" i="33" s="1"/>
  <c r="AD196" i="33" s="1"/>
  <c r="AJ222" i="33"/>
  <c r="AB226" i="33"/>
  <c r="AC226" i="33" s="1"/>
  <c r="AD226" i="33" s="1"/>
  <c r="AJ248" i="33"/>
  <c r="AJ258" i="33"/>
  <c r="AJ267" i="33"/>
  <c r="AB269" i="33"/>
  <c r="AC269" i="33" s="1"/>
  <c r="AD269" i="33" s="1"/>
  <c r="AJ276" i="33"/>
  <c r="AB306" i="33"/>
  <c r="AC306" i="33" s="1"/>
  <c r="AD306" i="33" s="1"/>
  <c r="AJ350" i="33"/>
  <c r="AB354" i="33"/>
  <c r="AC354" i="33" s="1"/>
  <c r="AD354" i="33" s="1"/>
  <c r="AJ361" i="33"/>
  <c r="AJ373" i="33"/>
  <c r="AB379" i="33"/>
  <c r="AC379" i="33" s="1"/>
  <c r="AD379" i="33" s="1"/>
  <c r="AB391" i="33"/>
  <c r="AC391" i="33" s="1"/>
  <c r="AD391" i="33" s="1"/>
  <c r="AJ398" i="33"/>
  <c r="AJ448" i="33"/>
  <c r="AJ483" i="33"/>
  <c r="AB488" i="33"/>
  <c r="AC488" i="33" s="1"/>
  <c r="AD488" i="33" s="1"/>
  <c r="AJ495" i="33"/>
  <c r="AJ497" i="33"/>
  <c r="AJ506" i="33"/>
  <c r="AJ528" i="33"/>
  <c r="AB531" i="33"/>
  <c r="AC531" i="33" s="1"/>
  <c r="AD531" i="33" s="1"/>
  <c r="AJ538" i="33"/>
  <c r="AJ540" i="33"/>
  <c r="AJ558" i="33"/>
  <c r="AJ566" i="33"/>
  <c r="AB568" i="33"/>
  <c r="AC568" i="33" s="1"/>
  <c r="AD568" i="33" s="1"/>
  <c r="AJ595" i="33"/>
  <c r="AB623" i="33"/>
  <c r="AC623" i="33" s="1"/>
  <c r="AD623" i="33" s="1"/>
  <c r="AJ662" i="33"/>
  <c r="AJ674" i="33"/>
  <c r="AB679" i="33"/>
  <c r="AC679" i="33" s="1"/>
  <c r="AD679" i="33" s="1"/>
  <c r="AJ685" i="33"/>
  <c r="AJ20" i="33"/>
  <c r="AJ56" i="33"/>
  <c r="AJ65" i="33"/>
  <c r="AJ75" i="33"/>
  <c r="AJ85" i="33"/>
  <c r="AJ97" i="33"/>
  <c r="AJ114" i="33"/>
  <c r="AJ130" i="33"/>
  <c r="AJ150" i="33"/>
  <c r="AJ151" i="33"/>
  <c r="AJ246" i="33"/>
  <c r="AJ257" i="33"/>
  <c r="AJ266" i="33"/>
  <c r="AJ275" i="33"/>
  <c r="AJ303" i="33"/>
  <c r="AB415" i="33"/>
  <c r="AC415" i="33" s="1"/>
  <c r="AD415" i="33" s="1"/>
  <c r="AB423" i="33"/>
  <c r="AC423" i="33" s="1"/>
  <c r="AD423" i="33" s="1"/>
  <c r="AJ469" i="33"/>
  <c r="AJ471" i="33"/>
  <c r="AJ472" i="33"/>
  <c r="AJ482" i="33"/>
  <c r="AJ494" i="33"/>
  <c r="AJ537" i="33"/>
  <c r="AB576" i="33"/>
  <c r="AC576" i="33" s="1"/>
  <c r="AD576" i="33" s="1"/>
  <c r="AJ582" i="33"/>
  <c r="AJ593" i="33"/>
  <c r="AJ605" i="33"/>
  <c r="AB620" i="33"/>
  <c r="AC620" i="33" s="1"/>
  <c r="AD620" i="33" s="1"/>
  <c r="AJ631" i="33"/>
  <c r="AJ661" i="33"/>
  <c r="AJ671" i="33"/>
  <c r="AJ673" i="33"/>
  <c r="AB48" i="33"/>
  <c r="AC48" i="33" s="1"/>
  <c r="AD48" i="33" s="1"/>
  <c r="AN48" i="33" s="1"/>
  <c r="AL48" i="33" s="1"/>
  <c r="AB67" i="33"/>
  <c r="AC67" i="33" s="1"/>
  <c r="AD67" i="33" s="1"/>
  <c r="AB68" i="33"/>
  <c r="AC68" i="33" s="1"/>
  <c r="AD68" i="33" s="1"/>
  <c r="AJ83" i="33"/>
  <c r="AB99" i="33"/>
  <c r="AC99" i="33" s="1"/>
  <c r="AD99" i="33" s="1"/>
  <c r="AJ108" i="33"/>
  <c r="AB118" i="33"/>
  <c r="AC118" i="33" s="1"/>
  <c r="AD118" i="33" s="1"/>
  <c r="AB132" i="33"/>
  <c r="AC132" i="33" s="1"/>
  <c r="AD132" i="33" s="1"/>
  <c r="AB143" i="33"/>
  <c r="AC143" i="33" s="1"/>
  <c r="AD143" i="33" s="1"/>
  <c r="AB173" i="33"/>
  <c r="AC173" i="33" s="1"/>
  <c r="AD173" i="33" s="1"/>
  <c r="AJ179" i="33"/>
  <c r="AB183" i="33"/>
  <c r="AC183" i="33" s="1"/>
  <c r="AD183" i="33" s="1"/>
  <c r="AB192" i="33"/>
  <c r="AC192" i="33" s="1"/>
  <c r="AD192" i="33" s="1"/>
  <c r="AJ202" i="33"/>
  <c r="AB208" i="33"/>
  <c r="AC208" i="33" s="1"/>
  <c r="AD208" i="33" s="1"/>
  <c r="AB222" i="33"/>
  <c r="AC222" i="33" s="1"/>
  <c r="AD222" i="33" s="1"/>
  <c r="AB248" i="33"/>
  <c r="AC248" i="33" s="1"/>
  <c r="AD248" i="33" s="1"/>
  <c r="AJ254" i="33"/>
  <c r="AJ255" i="33"/>
  <c r="AB258" i="33"/>
  <c r="AC258" i="33" s="1"/>
  <c r="AD258" i="33" s="1"/>
  <c r="AJ265" i="33"/>
  <c r="AB267" i="33"/>
  <c r="AC267" i="33" s="1"/>
  <c r="AD267" i="33" s="1"/>
  <c r="AB268" i="33"/>
  <c r="AC268" i="33" s="1"/>
  <c r="AD268" i="33" s="1"/>
  <c r="AJ283" i="33"/>
  <c r="AB295" i="33"/>
  <c r="AC295" i="33" s="1"/>
  <c r="AD295" i="33" s="1"/>
  <c r="AJ310" i="33"/>
  <c r="AB332" i="33"/>
  <c r="AC332" i="33" s="1"/>
  <c r="AD332" i="33" s="1"/>
  <c r="AJ371" i="33"/>
  <c r="AJ404" i="33"/>
  <c r="AJ429" i="33"/>
  <c r="AB439" i="33"/>
  <c r="AC439" i="33" s="1"/>
  <c r="AD439" i="33" s="1"/>
  <c r="AJ493" i="33"/>
  <c r="AB507" i="33"/>
  <c r="AC507" i="33" s="1"/>
  <c r="AD507" i="33" s="1"/>
  <c r="AJ564" i="33"/>
  <c r="AJ581" i="33"/>
  <c r="AJ591" i="33"/>
  <c r="AB616" i="33"/>
  <c r="AC616" i="33" s="1"/>
  <c r="AD616" i="33" s="1"/>
  <c r="AB619" i="33"/>
  <c r="AC619" i="33" s="1"/>
  <c r="AD619" i="33" s="1"/>
  <c r="AB651" i="33"/>
  <c r="AC651" i="33" s="1"/>
  <c r="AD651" i="33" s="1"/>
  <c r="AB674" i="33"/>
  <c r="AC674" i="33" s="1"/>
  <c r="AD674" i="33" s="1"/>
  <c r="AJ13" i="33"/>
  <c r="AJ15" i="33"/>
  <c r="AJ16" i="33"/>
  <c r="AJ17" i="33"/>
  <c r="AJ18" i="33"/>
  <c r="AJ19" i="33"/>
  <c r="AJ22" i="33"/>
  <c r="AJ36" i="33"/>
  <c r="AJ43" i="33"/>
  <c r="AB44" i="33"/>
  <c r="AC44" i="33" s="1"/>
  <c r="AD44" i="33" s="1"/>
  <c r="AN44" i="33" s="1"/>
  <c r="AL44" i="33" s="1"/>
  <c r="AJ48" i="33"/>
  <c r="AJ55" i="33"/>
  <c r="AB66" i="33"/>
  <c r="AC66" i="33" s="1"/>
  <c r="AD66" i="33" s="1"/>
  <c r="AJ68" i="33"/>
  <c r="AJ73" i="33"/>
  <c r="AB74" i="33"/>
  <c r="AC74" i="33" s="1"/>
  <c r="AD74" i="33" s="1"/>
  <c r="AB81" i="33"/>
  <c r="AC81" i="33" s="1"/>
  <c r="AD81" i="33" s="1"/>
  <c r="AB85" i="33"/>
  <c r="AC85" i="33" s="1"/>
  <c r="AD85" i="33" s="1"/>
  <c r="AJ89" i="33"/>
  <c r="AJ92" i="33"/>
  <c r="AJ96" i="33"/>
  <c r="AJ109" i="33"/>
  <c r="AB111" i="33"/>
  <c r="AC111" i="33" s="1"/>
  <c r="AD111" i="33" s="1"/>
  <c r="AB117" i="33"/>
  <c r="AC117" i="33" s="1"/>
  <c r="AD117" i="33" s="1"/>
  <c r="AB122" i="33"/>
  <c r="AC122" i="33" s="1"/>
  <c r="AD122" i="33" s="1"/>
  <c r="AJ124" i="33"/>
  <c r="AJ127" i="33"/>
  <c r="AB130" i="33"/>
  <c r="AC130" i="33" s="1"/>
  <c r="AD130" i="33" s="1"/>
  <c r="AB133" i="33"/>
  <c r="AC133" i="33" s="1"/>
  <c r="AD133" i="33" s="1"/>
  <c r="AB136" i="33"/>
  <c r="AC136" i="33" s="1"/>
  <c r="AD136" i="33" s="1"/>
  <c r="AJ138" i="33"/>
  <c r="AJ142" i="33"/>
  <c r="AJ146" i="33"/>
  <c r="AJ153" i="33"/>
  <c r="AB156" i="33"/>
  <c r="AC156" i="33" s="1"/>
  <c r="AD156" i="33" s="1"/>
  <c r="AJ178" i="33"/>
  <c r="AJ183" i="33"/>
  <c r="AJ188" i="33"/>
  <c r="AJ219" i="33"/>
  <c r="AJ223" i="33"/>
  <c r="AJ227" i="33"/>
  <c r="AJ234" i="33"/>
  <c r="AJ401" i="33"/>
  <c r="AJ407" i="33"/>
  <c r="AJ79" i="33"/>
  <c r="AJ103" i="33"/>
  <c r="AJ121" i="33"/>
  <c r="AJ132" i="33"/>
  <c r="AJ143" i="33"/>
  <c r="AJ147" i="33"/>
  <c r="AJ154" i="33"/>
  <c r="AJ158" i="33"/>
  <c r="AJ165" i="33"/>
  <c r="AJ174" i="33"/>
  <c r="AJ205" i="33"/>
  <c r="AJ220" i="33"/>
  <c r="AJ231" i="33"/>
  <c r="AJ235" i="33"/>
  <c r="AJ299" i="33"/>
  <c r="AJ330" i="33"/>
  <c r="AJ37" i="33"/>
  <c r="AJ46" i="33"/>
  <c r="AJ64" i="33"/>
  <c r="AJ87" i="33"/>
  <c r="AJ106" i="33"/>
  <c r="AB15" i="33"/>
  <c r="AC15" i="33" s="1"/>
  <c r="AD15" i="33" s="1"/>
  <c r="AN15" i="33" s="1"/>
  <c r="AB16" i="33"/>
  <c r="AC16" i="33" s="1"/>
  <c r="AD16" i="33" s="1"/>
  <c r="AN16" i="33" s="1"/>
  <c r="AJ30" i="33"/>
  <c r="AB50" i="33"/>
  <c r="AC50" i="33" s="1"/>
  <c r="AD50" i="33" s="1"/>
  <c r="AN50" i="33" s="1"/>
  <c r="AL50" i="33" s="1"/>
  <c r="AJ57" i="33"/>
  <c r="AB72" i="33"/>
  <c r="AC72" i="33" s="1"/>
  <c r="AD72" i="33" s="1"/>
  <c r="AB75" i="33"/>
  <c r="AC75" i="33" s="1"/>
  <c r="AD75" i="33" s="1"/>
  <c r="AB78" i="33"/>
  <c r="AC78" i="33" s="1"/>
  <c r="AD78" i="33" s="1"/>
  <c r="AJ84" i="33"/>
  <c r="AB86" i="33"/>
  <c r="AC86" i="33" s="1"/>
  <c r="AD86" i="33" s="1"/>
  <c r="AJ110" i="33"/>
  <c r="AB114" i="33"/>
  <c r="AC114" i="33" s="1"/>
  <c r="AD114" i="33" s="1"/>
  <c r="AJ125" i="33"/>
  <c r="AB126" i="33"/>
  <c r="AC126" i="33" s="1"/>
  <c r="AD126" i="33" s="1"/>
  <c r="AB146" i="33"/>
  <c r="AC146" i="33" s="1"/>
  <c r="AD146" i="33" s="1"/>
  <c r="AB150" i="33"/>
  <c r="AC150" i="33" s="1"/>
  <c r="AD150" i="33" s="1"/>
  <c r="AJ155" i="33"/>
  <c r="AB157" i="33"/>
  <c r="AC157" i="33" s="1"/>
  <c r="AD157" i="33" s="1"/>
  <c r="AB164" i="33"/>
  <c r="AC164" i="33" s="1"/>
  <c r="AD164" i="33" s="1"/>
  <c r="AJ166" i="33"/>
  <c r="AJ190" i="33"/>
  <c r="AJ206" i="33"/>
  <c r="AJ213" i="33"/>
  <c r="AJ216" i="33"/>
  <c r="AJ268" i="33"/>
  <c r="AB282" i="33"/>
  <c r="AC282" i="33" s="1"/>
  <c r="AD282" i="33" s="1"/>
  <c r="AJ284" i="33"/>
  <c r="AJ21" i="33"/>
  <c r="AJ24" i="33"/>
  <c r="AJ76" i="33"/>
  <c r="AJ90" i="33"/>
  <c r="AJ93" i="33"/>
  <c r="AJ115" i="33"/>
  <c r="AJ12" i="33"/>
  <c r="AJ27" i="33"/>
  <c r="AJ38" i="33"/>
  <c r="AJ41" i="33"/>
  <c r="AJ44" i="33"/>
  <c r="AJ49" i="33"/>
  <c r="AJ52" i="33"/>
  <c r="AJ58" i="33"/>
  <c r="AJ62" i="33"/>
  <c r="AJ66" i="33"/>
  <c r="AB69" i="33"/>
  <c r="AC69" i="33" s="1"/>
  <c r="AD69" i="33" s="1"/>
  <c r="AJ71" i="33"/>
  <c r="AJ74" i="33"/>
  <c r="AJ91" i="33"/>
  <c r="AB96" i="33"/>
  <c r="AC96" i="33" s="1"/>
  <c r="AD96" i="33" s="1"/>
  <c r="AJ98" i="33"/>
  <c r="AB106" i="33"/>
  <c r="AC106" i="33" s="1"/>
  <c r="AD106" i="33" s="1"/>
  <c r="AJ113" i="33"/>
  <c r="AJ116" i="33"/>
  <c r="AJ122" i="33"/>
  <c r="AJ129" i="33"/>
  <c r="AJ144" i="33"/>
  <c r="AJ149" i="33"/>
  <c r="AJ156" i="33"/>
  <c r="AJ159" i="33"/>
  <c r="AJ167" i="33"/>
  <c r="AJ185" i="33"/>
  <c r="AB193" i="33"/>
  <c r="AC193" i="33" s="1"/>
  <c r="AD193" i="33" s="1"/>
  <c r="AJ198" i="33"/>
  <c r="AB205" i="33"/>
  <c r="AC205" i="33" s="1"/>
  <c r="AD205" i="33" s="1"/>
  <c r="AJ207" i="33"/>
  <c r="AJ214" i="33"/>
  <c r="AJ237" i="33"/>
  <c r="AJ242" i="33"/>
  <c r="AJ274" i="33"/>
  <c r="AJ280" i="33"/>
  <c r="AJ295" i="33"/>
  <c r="AJ393" i="33"/>
  <c r="AJ28" i="33"/>
  <c r="AJ63" i="33"/>
  <c r="AJ72" i="33"/>
  <c r="AJ88" i="33"/>
  <c r="AJ94" i="33"/>
  <c r="AJ101" i="33"/>
  <c r="AJ111" i="33"/>
  <c r="AJ145" i="33"/>
  <c r="AJ152" i="33"/>
  <c r="AJ172" i="33"/>
  <c r="AJ199" i="33"/>
  <c r="AJ238" i="33"/>
  <c r="AJ243" i="33"/>
  <c r="AJ322" i="33"/>
  <c r="AJ353" i="33"/>
  <c r="AJ389" i="33"/>
  <c r="AJ31" i="33"/>
  <c r="AJ39" i="33"/>
  <c r="AJ42" i="33"/>
  <c r="AB12" i="33"/>
  <c r="AC12" i="33" s="1"/>
  <c r="AD12" i="33" s="1"/>
  <c r="AN12" i="33" s="1"/>
  <c r="AB20" i="33"/>
  <c r="AC20" i="33" s="1"/>
  <c r="AD20" i="33" s="1"/>
  <c r="AN20" i="33" s="1"/>
  <c r="AL20" i="33" s="1"/>
  <c r="AJ25" i="33"/>
  <c r="AJ32" i="33"/>
  <c r="AB33" i="33"/>
  <c r="AC33" i="33" s="1"/>
  <c r="AD33" i="33" s="1"/>
  <c r="AN33" i="33" s="1"/>
  <c r="AL33" i="33" s="1"/>
  <c r="AJ45" i="33"/>
  <c r="AJ78" i="33"/>
  <c r="AJ82" i="33"/>
  <c r="AB90" i="33"/>
  <c r="AC90" i="33" s="1"/>
  <c r="AD90" i="33" s="1"/>
  <c r="AJ95" i="33"/>
  <c r="AJ102" i="33"/>
  <c r="AJ105" i="33"/>
  <c r="AJ120" i="33"/>
  <c r="AJ131" i="33"/>
  <c r="AJ141" i="33"/>
  <c r="AJ161" i="33"/>
  <c r="AJ169" i="33"/>
  <c r="AJ182" i="33"/>
  <c r="AJ187" i="33"/>
  <c r="AJ200" i="33"/>
  <c r="AB202" i="33"/>
  <c r="AC202" i="33" s="1"/>
  <c r="AD202" i="33" s="1"/>
  <c r="AJ211" i="33"/>
  <c r="AJ334" i="33"/>
  <c r="AJ385" i="33"/>
  <c r="AJ412" i="33"/>
  <c r="AB158" i="33"/>
  <c r="AC158" i="33" s="1"/>
  <c r="AD158" i="33" s="1"/>
  <c r="AJ160" i="33"/>
  <c r="AJ168" i="33"/>
  <c r="AJ171" i="33"/>
  <c r="AJ175" i="33"/>
  <c r="AJ180" i="33"/>
  <c r="AB182" i="33"/>
  <c r="AC182" i="33" s="1"/>
  <c r="AD182" i="33" s="1"/>
  <c r="AJ184" i="33"/>
  <c r="AJ189" i="33"/>
  <c r="AJ193" i="33"/>
  <c r="AB195" i="33"/>
  <c r="AC195" i="33" s="1"/>
  <c r="AD195" i="33" s="1"/>
  <c r="AJ201" i="33"/>
  <c r="AJ204" i="33"/>
  <c r="AB206" i="33"/>
  <c r="AC206" i="33" s="1"/>
  <c r="AD206" i="33" s="1"/>
  <c r="AJ210" i="33"/>
  <c r="AJ217" i="33"/>
  <c r="AJ221" i="33"/>
  <c r="AB223" i="33"/>
  <c r="AC223" i="33" s="1"/>
  <c r="AD223" i="33" s="1"/>
  <c r="AB224" i="33"/>
  <c r="AC224" i="33" s="1"/>
  <c r="AD224" i="33" s="1"/>
  <c r="AJ225" i="33"/>
  <c r="AJ229" i="33"/>
  <c r="AB231" i="33"/>
  <c r="AC231" i="33" s="1"/>
  <c r="AD231" i="33" s="1"/>
  <c r="AJ236" i="33"/>
  <c r="AJ239" i="33"/>
  <c r="AJ247" i="33"/>
  <c r="AB250" i="33"/>
  <c r="AC250" i="33" s="1"/>
  <c r="AD250" i="33" s="1"/>
  <c r="AJ252" i="33"/>
  <c r="AB259" i="33"/>
  <c r="AC259" i="33" s="1"/>
  <c r="AD259" i="33" s="1"/>
  <c r="AJ273" i="33"/>
  <c r="AB276" i="33"/>
  <c r="AC276" i="33" s="1"/>
  <c r="AD276" i="33" s="1"/>
  <c r="AJ278" i="33"/>
  <c r="AJ281" i="33"/>
  <c r="AJ286" i="33"/>
  <c r="AJ290" i="33"/>
  <c r="AJ302" i="33"/>
  <c r="AJ309" i="33"/>
  <c r="AJ317" i="33"/>
  <c r="AJ321" i="33"/>
  <c r="AJ325" i="33"/>
  <c r="AJ329" i="33"/>
  <c r="AB331" i="33"/>
  <c r="AC331" i="33" s="1"/>
  <c r="AD331" i="33" s="1"/>
  <c r="AJ333" i="33"/>
  <c r="AJ341" i="33"/>
  <c r="AJ344" i="33"/>
  <c r="AJ349" i="33"/>
  <c r="AB350" i="33"/>
  <c r="AC350" i="33" s="1"/>
  <c r="AD350" i="33" s="1"/>
  <c r="AJ352" i="33"/>
  <c r="AJ358" i="33"/>
  <c r="AB362" i="33"/>
  <c r="AC362" i="33" s="1"/>
  <c r="AD362" i="33" s="1"/>
  <c r="AJ364" i="33"/>
  <c r="AJ367" i="33"/>
  <c r="AB372" i="33"/>
  <c r="AC372" i="33" s="1"/>
  <c r="AD372" i="33" s="1"/>
  <c r="AB373" i="33"/>
  <c r="AC373" i="33" s="1"/>
  <c r="AD373" i="33" s="1"/>
  <c r="AJ381" i="33"/>
  <c r="AJ384" i="33"/>
  <c r="AJ388" i="33"/>
  <c r="AJ392" i="33"/>
  <c r="AB395" i="33"/>
  <c r="AC395" i="33" s="1"/>
  <c r="AD395" i="33" s="1"/>
  <c r="AJ397" i="33"/>
  <c r="AJ406" i="33"/>
  <c r="AJ416" i="33"/>
  <c r="AJ422" i="33"/>
  <c r="AJ431" i="33"/>
  <c r="AJ453" i="33"/>
  <c r="AJ457" i="33"/>
  <c r="AJ460" i="33"/>
  <c r="AJ468" i="33"/>
  <c r="AJ473" i="33"/>
  <c r="AJ486" i="33"/>
  <c r="AJ492" i="33"/>
  <c r="AJ499" i="33"/>
  <c r="AJ505" i="33"/>
  <c r="AJ509" i="33"/>
  <c r="AJ516" i="33"/>
  <c r="AJ520" i="33"/>
  <c r="AJ524" i="33"/>
  <c r="AJ536" i="33"/>
  <c r="AB538" i="33"/>
  <c r="AC538" i="33" s="1"/>
  <c r="AD538" i="33" s="1"/>
  <c r="AB542" i="33"/>
  <c r="AC542" i="33" s="1"/>
  <c r="AD542" i="33" s="1"/>
  <c r="AJ547" i="33"/>
  <c r="AJ554" i="33"/>
  <c r="AB555" i="33"/>
  <c r="AC555" i="33" s="1"/>
  <c r="AD555" i="33" s="1"/>
  <c r="AJ557" i="33"/>
  <c r="AB560" i="33"/>
  <c r="AC560" i="33" s="1"/>
  <c r="AD560" i="33" s="1"/>
  <c r="AJ562" i="33"/>
  <c r="AB569" i="33"/>
  <c r="AC569" i="33" s="1"/>
  <c r="AD569" i="33" s="1"/>
  <c r="AJ585" i="33"/>
  <c r="AJ590" i="33"/>
  <c r="AJ594" i="33"/>
  <c r="AJ603" i="33"/>
  <c r="AB604" i="33"/>
  <c r="AC604" i="33" s="1"/>
  <c r="AD604" i="33" s="1"/>
  <c r="AJ607" i="33"/>
  <c r="AJ619" i="33"/>
  <c r="AB621" i="33"/>
  <c r="AC621" i="33" s="1"/>
  <c r="AD621" i="33" s="1"/>
  <c r="AJ626" i="33"/>
  <c r="AB627" i="33"/>
  <c r="AC627" i="33" s="1"/>
  <c r="AD627" i="33" s="1"/>
  <c r="AJ632" i="33"/>
  <c r="AJ635" i="33"/>
  <c r="AJ642" i="33"/>
  <c r="AJ649" i="33"/>
  <c r="AJ653" i="33"/>
  <c r="AB664" i="33"/>
  <c r="AC664" i="33" s="1"/>
  <c r="AD664" i="33" s="1"/>
  <c r="AJ669" i="33"/>
  <c r="AJ672" i="33"/>
  <c r="AJ682" i="33"/>
  <c r="AB691" i="33"/>
  <c r="AC691" i="33" s="1"/>
  <c r="AD691" i="33" s="1"/>
  <c r="AJ697" i="33"/>
  <c r="AJ702" i="33"/>
  <c r="AJ706" i="33"/>
  <c r="AJ711" i="33"/>
  <c r="AJ432" i="33"/>
  <c r="AJ437" i="33"/>
  <c r="AJ441" i="33"/>
  <c r="AJ449" i="33"/>
  <c r="AJ461" i="33"/>
  <c r="AJ464" i="33"/>
  <c r="AJ477" i="33"/>
  <c r="AJ481" i="33"/>
  <c r="AJ502" i="33"/>
  <c r="AJ517" i="33"/>
  <c r="AJ568" i="33"/>
  <c r="AJ575" i="33"/>
  <c r="AJ583" i="33"/>
  <c r="AJ611" i="33"/>
  <c r="AJ616" i="33"/>
  <c r="AJ650" i="33"/>
  <c r="AJ657" i="33"/>
  <c r="AJ675" i="33"/>
  <c r="AJ683" i="33"/>
  <c r="AJ687" i="33"/>
  <c r="AJ693" i="33"/>
  <c r="AJ698" i="33"/>
  <c r="AJ707" i="33"/>
  <c r="AJ162" i="33"/>
  <c r="AB163" i="33"/>
  <c r="AC163" i="33" s="1"/>
  <c r="AD163" i="33" s="1"/>
  <c r="AB171" i="33"/>
  <c r="AC171" i="33" s="1"/>
  <c r="AD171" i="33" s="1"/>
  <c r="AJ173" i="33"/>
  <c r="AB175" i="33"/>
  <c r="AC175" i="33" s="1"/>
  <c r="AD175" i="33" s="1"/>
  <c r="AJ177" i="33"/>
  <c r="AJ181" i="33"/>
  <c r="AJ212" i="33"/>
  <c r="AJ218" i="33"/>
  <c r="AJ230" i="33"/>
  <c r="AB238" i="33"/>
  <c r="AC238" i="33" s="1"/>
  <c r="AD238" i="33" s="1"/>
  <c r="AB239" i="33"/>
  <c r="AC239" i="33" s="1"/>
  <c r="AD239" i="33" s="1"/>
  <c r="AJ245" i="33"/>
  <c r="AB252" i="33"/>
  <c r="AC252" i="33" s="1"/>
  <c r="AD252" i="33" s="1"/>
  <c r="AJ262" i="33"/>
  <c r="AB273" i="33"/>
  <c r="AC273" i="33" s="1"/>
  <c r="AD273" i="33" s="1"/>
  <c r="AB290" i="33"/>
  <c r="AC290" i="33" s="1"/>
  <c r="AD290" i="33" s="1"/>
  <c r="AJ292" i="33"/>
  <c r="AJ300" i="33"/>
  <c r="AJ319" i="33"/>
  <c r="AB324" i="33"/>
  <c r="AC324" i="33" s="1"/>
  <c r="AD324" i="33" s="1"/>
  <c r="AB348" i="33"/>
  <c r="AC348" i="33" s="1"/>
  <c r="AD348" i="33" s="1"/>
  <c r="AJ354" i="33"/>
  <c r="AJ359" i="33"/>
  <c r="AB361" i="33"/>
  <c r="AC361" i="33" s="1"/>
  <c r="AD361" i="33" s="1"/>
  <c r="AJ382" i="33"/>
  <c r="AB384" i="33"/>
  <c r="AC384" i="33" s="1"/>
  <c r="AD384" i="33" s="1"/>
  <c r="AJ386" i="33"/>
  <c r="AB392" i="33"/>
  <c r="AC392" i="33" s="1"/>
  <c r="AD392" i="33" s="1"/>
  <c r="AB400" i="33"/>
  <c r="AC400" i="33" s="1"/>
  <c r="AD400" i="33" s="1"/>
  <c r="AB406" i="33"/>
  <c r="AC406" i="33" s="1"/>
  <c r="AD406" i="33" s="1"/>
  <c r="AJ408" i="33"/>
  <c r="AJ424" i="33"/>
  <c r="AB431" i="33"/>
  <c r="AC431" i="33" s="1"/>
  <c r="AD431" i="33" s="1"/>
  <c r="AJ438" i="33"/>
  <c r="AJ442" i="33"/>
  <c r="AJ446" i="33"/>
  <c r="AB460" i="33"/>
  <c r="AC460" i="33" s="1"/>
  <c r="AD460" i="33" s="1"/>
  <c r="AJ462" i="33"/>
  <c r="AB463" i="33"/>
  <c r="AC463" i="33" s="1"/>
  <c r="AD463" i="33" s="1"/>
  <c r="AJ500" i="33"/>
  <c r="AJ511" i="33"/>
  <c r="AJ518" i="33"/>
  <c r="AJ521" i="33"/>
  <c r="AJ529" i="33"/>
  <c r="AB535" i="33"/>
  <c r="AC535" i="33" s="1"/>
  <c r="AD535" i="33" s="1"/>
  <c r="AB539" i="33"/>
  <c r="AC539" i="33" s="1"/>
  <c r="AD539" i="33" s="1"/>
  <c r="AJ541" i="33"/>
  <c r="AB557" i="33"/>
  <c r="AC557" i="33" s="1"/>
  <c r="AD557" i="33" s="1"/>
  <c r="AB562" i="33"/>
  <c r="AC562" i="33" s="1"/>
  <c r="AD562" i="33" s="1"/>
  <c r="AJ572" i="33"/>
  <c r="AJ592" i="33"/>
  <c r="AJ604" i="33"/>
  <c r="AJ608" i="33"/>
  <c r="AB615" i="33"/>
  <c r="AC615" i="33" s="1"/>
  <c r="AD615" i="33" s="1"/>
  <c r="AJ623" i="33"/>
  <c r="AJ633" i="33"/>
  <c r="AJ637" i="33"/>
  <c r="AJ651" i="33"/>
  <c r="AJ676" i="33"/>
  <c r="AB682" i="33"/>
  <c r="AC682" i="33" s="1"/>
  <c r="AD682" i="33" s="1"/>
  <c r="AJ684" i="33"/>
  <c r="AB686" i="33"/>
  <c r="AC686" i="33" s="1"/>
  <c r="AD686" i="33" s="1"/>
  <c r="AJ688" i="33"/>
  <c r="AB692" i="33"/>
  <c r="AC692" i="33" s="1"/>
  <c r="AD692" i="33" s="1"/>
  <c r="AJ694" i="33"/>
  <c r="AJ699" i="33"/>
  <c r="AJ704" i="33"/>
  <c r="AB706" i="33"/>
  <c r="AC706" i="33" s="1"/>
  <c r="AD706" i="33" s="1"/>
  <c r="AJ708" i="33"/>
  <c r="AJ296" i="33"/>
  <c r="AJ304" i="33"/>
  <c r="AJ311" i="33"/>
  <c r="AJ315" i="33"/>
  <c r="AJ323" i="33"/>
  <c r="AJ327" i="33"/>
  <c r="AJ331" i="33"/>
  <c r="AJ335" i="33"/>
  <c r="AJ339" i="33"/>
  <c r="AJ347" i="33"/>
  <c r="AJ355" i="33"/>
  <c r="AJ360" i="33"/>
  <c r="AJ372" i="33"/>
  <c r="AJ376" i="33"/>
  <c r="AJ390" i="33"/>
  <c r="AJ394" i="33"/>
  <c r="AJ399" i="33"/>
  <c r="AJ403" i="33"/>
  <c r="AJ409" i="33"/>
  <c r="AJ413" i="33"/>
  <c r="AJ419" i="33"/>
  <c r="AJ428" i="33"/>
  <c r="AJ434" i="33"/>
  <c r="AJ439" i="33"/>
  <c r="AJ447" i="33"/>
  <c r="AJ450" i="33"/>
  <c r="AJ478" i="33"/>
  <c r="AJ484" i="33"/>
  <c r="AJ496" i="33"/>
  <c r="AJ514" i="33"/>
  <c r="AJ530" i="33"/>
  <c r="AJ534" i="33"/>
  <c r="AJ545" i="33"/>
  <c r="AJ551" i="33"/>
  <c r="AJ555" i="33"/>
  <c r="AJ559" i="33"/>
  <c r="AJ565" i="33"/>
  <c r="AJ576" i="33"/>
  <c r="AJ580" i="33"/>
  <c r="AJ588" i="33"/>
  <c r="AJ601" i="33"/>
  <c r="AJ613" i="33"/>
  <c r="AJ620" i="33"/>
  <c r="AJ640" i="33"/>
  <c r="AJ646" i="33"/>
  <c r="AJ659" i="33"/>
  <c r="AJ663" i="33"/>
  <c r="AJ667" i="33"/>
  <c r="AJ670" i="33"/>
  <c r="AJ680" i="33"/>
  <c r="AJ691" i="33"/>
  <c r="AJ695" i="33"/>
  <c r="AJ293" i="33"/>
  <c r="AJ301" i="33"/>
  <c r="AJ312" i="33"/>
  <c r="AJ316" i="33"/>
  <c r="AJ320" i="33"/>
  <c r="AJ324" i="33"/>
  <c r="AJ328" i="33"/>
  <c r="AJ332" i="33"/>
  <c r="AJ336" i="33"/>
  <c r="AJ340" i="33"/>
  <c r="AJ348" i="33"/>
  <c r="AJ356" i="33"/>
  <c r="AJ366" i="33"/>
  <c r="AJ377" i="33"/>
  <c r="AJ383" i="33"/>
  <c r="AJ395" i="33"/>
  <c r="AB408" i="33"/>
  <c r="AC408" i="33" s="1"/>
  <c r="AD408" i="33" s="1"/>
  <c r="AB412" i="33"/>
  <c r="AC412" i="33" s="1"/>
  <c r="AD412" i="33" s="1"/>
  <c r="AJ414" i="33"/>
  <c r="AJ420" i="33"/>
  <c r="AJ425" i="33"/>
  <c r="AJ435" i="33"/>
  <c r="AJ440" i="33"/>
  <c r="AJ443" i="33"/>
  <c r="AJ451" i="33"/>
  <c r="AJ455" i="33"/>
  <c r="AJ459" i="33"/>
  <c r="AJ466" i="33"/>
  <c r="AJ470" i="33"/>
  <c r="AJ479" i="33"/>
  <c r="AB483" i="33"/>
  <c r="AC483" i="33" s="1"/>
  <c r="AD483" i="33" s="1"/>
  <c r="AJ490" i="33"/>
  <c r="AB493" i="33"/>
  <c r="AC493" i="33" s="1"/>
  <c r="AD493" i="33" s="1"/>
  <c r="AB495" i="33"/>
  <c r="AC495" i="33" s="1"/>
  <c r="AD495" i="33" s="1"/>
  <c r="AB517" i="33"/>
  <c r="AC517" i="33" s="1"/>
  <c r="AD517" i="33" s="1"/>
  <c r="AB518" i="33"/>
  <c r="AC518" i="33" s="1"/>
  <c r="AD518" i="33" s="1"/>
  <c r="AB524" i="33"/>
  <c r="AC524" i="33" s="1"/>
  <c r="AD524" i="33" s="1"/>
  <c r="AJ531" i="33"/>
  <c r="AB533" i="33"/>
  <c r="AC533" i="33" s="1"/>
  <c r="AD533" i="33" s="1"/>
  <c r="AJ535" i="33"/>
  <c r="AB550" i="33"/>
  <c r="AC550" i="33" s="1"/>
  <c r="AD550" i="33" s="1"/>
  <c r="AJ556" i="33"/>
  <c r="AB564" i="33"/>
  <c r="AC564" i="33" s="1"/>
  <c r="AD564" i="33" s="1"/>
  <c r="AJ573" i="33"/>
  <c r="AJ577" i="33"/>
  <c r="AB579" i="33"/>
  <c r="AC579" i="33" s="1"/>
  <c r="AD579" i="33" s="1"/>
  <c r="AJ589" i="33"/>
  <c r="AB595" i="33"/>
  <c r="AC595" i="33" s="1"/>
  <c r="AD595" i="33" s="1"/>
  <c r="AB600" i="33"/>
  <c r="AC600" i="33" s="1"/>
  <c r="AD600" i="33" s="1"/>
  <c r="AJ602" i="33"/>
  <c r="AJ624" i="33"/>
  <c r="AJ634" i="33"/>
  <c r="AJ638" i="33"/>
  <c r="AJ644" i="33"/>
  <c r="AB645" i="33"/>
  <c r="AC645" i="33" s="1"/>
  <c r="AD645" i="33" s="1"/>
  <c r="AJ652" i="33"/>
  <c r="AB666" i="33"/>
  <c r="AC666" i="33" s="1"/>
  <c r="AD666" i="33" s="1"/>
  <c r="AJ668" i="33"/>
  <c r="AJ689" i="33"/>
  <c r="AJ696" i="33"/>
  <c r="AJ701" i="33"/>
  <c r="AJ705" i="33"/>
  <c r="AB707" i="33"/>
  <c r="AC707" i="33" s="1"/>
  <c r="AD707" i="33" s="1"/>
  <c r="AJ228" i="33"/>
  <c r="AJ232" i="33"/>
  <c r="AJ251" i="33"/>
  <c r="AJ260" i="33"/>
  <c r="AJ264" i="33"/>
  <c r="AJ272" i="33"/>
  <c r="AJ277" i="33"/>
  <c r="AJ285" i="33"/>
  <c r="AJ289" i="33"/>
  <c r="AJ294" i="33"/>
  <c r="AJ298" i="33"/>
  <c r="AJ305" i="33"/>
  <c r="AJ308" i="33"/>
  <c r="AJ313" i="33"/>
  <c r="AJ351" i="33"/>
  <c r="AJ357" i="33"/>
  <c r="AJ363" i="33"/>
  <c r="AJ370" i="33"/>
  <c r="AJ374" i="33"/>
  <c r="AJ378" i="33"/>
  <c r="AJ387" i="33"/>
  <c r="AJ391" i="33"/>
  <c r="AB393" i="33"/>
  <c r="AC393" i="33" s="1"/>
  <c r="AD393" i="33" s="1"/>
  <c r="AJ396" i="33"/>
  <c r="AJ405" i="33"/>
  <c r="AJ411" i="33"/>
  <c r="AJ415" i="33"/>
  <c r="AJ421" i="33"/>
  <c r="AJ426" i="33"/>
  <c r="AJ430" i="33"/>
  <c r="AJ436" i="33"/>
  <c r="AJ444" i="33"/>
  <c r="AJ452" i="33"/>
  <c r="AJ456" i="33"/>
  <c r="AJ467" i="33"/>
  <c r="AJ480" i="33"/>
  <c r="AJ485" i="33"/>
  <c r="AJ491" i="33"/>
  <c r="AJ498" i="33"/>
  <c r="AJ504" i="33"/>
  <c r="AJ515" i="33"/>
  <c r="AJ523" i="33"/>
  <c r="AJ527" i="33"/>
  <c r="AJ539" i="33"/>
  <c r="AJ543" i="33"/>
  <c r="AJ546" i="33"/>
  <c r="AJ549" i="33"/>
  <c r="AJ553" i="33"/>
  <c r="AJ561" i="33"/>
  <c r="AJ567" i="33"/>
  <c r="AJ570" i="33"/>
  <c r="AJ574" i="33"/>
  <c r="AJ606" i="33"/>
  <c r="AJ615" i="33"/>
  <c r="AJ618" i="33"/>
  <c r="AJ622" i="33"/>
  <c r="AJ625" i="33"/>
  <c r="AJ628" i="33"/>
  <c r="AJ641" i="33"/>
  <c r="AJ665" i="33"/>
  <c r="AJ681" i="33"/>
  <c r="AJ686" i="33"/>
  <c r="AJ710" i="33"/>
  <c r="AK298" i="33"/>
  <c r="AK518" i="33"/>
  <c r="AK536" i="33"/>
  <c r="AK572" i="33"/>
  <c r="AK25" i="33"/>
  <c r="AB19" i="33"/>
  <c r="AC19" i="33" s="1"/>
  <c r="AD19" i="33" s="1"/>
  <c r="AN19" i="33" s="1"/>
  <c r="AL19" i="33" s="1"/>
  <c r="AB25" i="33"/>
  <c r="AC25" i="33" s="1"/>
  <c r="AD25" i="33" s="1"/>
  <c r="AN25" i="33" s="1"/>
  <c r="AL25" i="33" s="1"/>
  <c r="AB55" i="33"/>
  <c r="AC55" i="33" s="1"/>
  <c r="AD55" i="33" s="1"/>
  <c r="AN55" i="33" s="1"/>
  <c r="AL55" i="33" s="1"/>
  <c r="AB65" i="33"/>
  <c r="AC65" i="33" s="1"/>
  <c r="AD65" i="33" s="1"/>
  <c r="AB77" i="33"/>
  <c r="AC77" i="33" s="1"/>
  <c r="AD77" i="33" s="1"/>
  <c r="AB88" i="33"/>
  <c r="AC88" i="33" s="1"/>
  <c r="AD88" i="33" s="1"/>
  <c r="AB127" i="33"/>
  <c r="AC127" i="33" s="1"/>
  <c r="AD127" i="33" s="1"/>
  <c r="AB131" i="33"/>
  <c r="AC131" i="33" s="1"/>
  <c r="AD131" i="33" s="1"/>
  <c r="AB140" i="33"/>
  <c r="AC140" i="33" s="1"/>
  <c r="AD140" i="33" s="1"/>
  <c r="AB162" i="33"/>
  <c r="AC162" i="33" s="1"/>
  <c r="AD162" i="33" s="1"/>
  <c r="AB165" i="33"/>
  <c r="AC165" i="33" s="1"/>
  <c r="AD165" i="33" s="1"/>
  <c r="AB184" i="33"/>
  <c r="AC184" i="33" s="1"/>
  <c r="AD184" i="33" s="1"/>
  <c r="AB189" i="33"/>
  <c r="AC189" i="33" s="1"/>
  <c r="AD189" i="33" s="1"/>
  <c r="AB214" i="33"/>
  <c r="AC214" i="33" s="1"/>
  <c r="AD214" i="33" s="1"/>
  <c r="AB227" i="33"/>
  <c r="AC227" i="33" s="1"/>
  <c r="AD227" i="33" s="1"/>
  <c r="AB247" i="33"/>
  <c r="AC247" i="33" s="1"/>
  <c r="AD247" i="33" s="1"/>
  <c r="AB255" i="33"/>
  <c r="AC255" i="33" s="1"/>
  <c r="AD255" i="33" s="1"/>
  <c r="AB270" i="33"/>
  <c r="AC270" i="33" s="1"/>
  <c r="AD270" i="33" s="1"/>
  <c r="AB278" i="33"/>
  <c r="AC278" i="33" s="1"/>
  <c r="AD278" i="33" s="1"/>
  <c r="AB280" i="33"/>
  <c r="AC280" i="33" s="1"/>
  <c r="AD280" i="33" s="1"/>
  <c r="AB281" i="33"/>
  <c r="AC281" i="33" s="1"/>
  <c r="AD281" i="33" s="1"/>
  <c r="AB342" i="33"/>
  <c r="AC342" i="33" s="1"/>
  <c r="AD342" i="33" s="1"/>
  <c r="AK446" i="33"/>
  <c r="AB477" i="33"/>
  <c r="AC477" i="33" s="1"/>
  <c r="AD477" i="33" s="1"/>
  <c r="AK397" i="33"/>
  <c r="AB23" i="33"/>
  <c r="AC23" i="33" s="1"/>
  <c r="AD23" i="33" s="1"/>
  <c r="AN23" i="33" s="1"/>
  <c r="AL23" i="33" s="1"/>
  <c r="AB51" i="33"/>
  <c r="AC51" i="33" s="1"/>
  <c r="AD51" i="33" s="1"/>
  <c r="AN51" i="33" s="1"/>
  <c r="AL51" i="33" s="1"/>
  <c r="AB57" i="33"/>
  <c r="AC57" i="33" s="1"/>
  <c r="AD57" i="33" s="1"/>
  <c r="AN57" i="33" s="1"/>
  <c r="AL57" i="33" s="1"/>
  <c r="AB60" i="33"/>
  <c r="AC60" i="33" s="1"/>
  <c r="AD60" i="33" s="1"/>
  <c r="AN60" i="33" s="1"/>
  <c r="AL60" i="33" s="1"/>
  <c r="AB61" i="33"/>
  <c r="AC61" i="33" s="1"/>
  <c r="AD61" i="33" s="1"/>
  <c r="AN61" i="33" s="1"/>
  <c r="AL61" i="33" s="1"/>
  <c r="AB63" i="33"/>
  <c r="AC63" i="33" s="1"/>
  <c r="AD63" i="33" s="1"/>
  <c r="AB64" i="33"/>
  <c r="AC64" i="33" s="1"/>
  <c r="AD64" i="33" s="1"/>
  <c r="AB70" i="33"/>
  <c r="AC70" i="33" s="1"/>
  <c r="AD70" i="33" s="1"/>
  <c r="AB91" i="33"/>
  <c r="AC91" i="33" s="1"/>
  <c r="AD91" i="33" s="1"/>
  <c r="AB94" i="33"/>
  <c r="AC94" i="33" s="1"/>
  <c r="AD94" i="33" s="1"/>
  <c r="AB97" i="33"/>
  <c r="AC97" i="33" s="1"/>
  <c r="AD97" i="33" s="1"/>
  <c r="AB102" i="33"/>
  <c r="AC102" i="33" s="1"/>
  <c r="AD102" i="33" s="1"/>
  <c r="AB105" i="33"/>
  <c r="AC105" i="33" s="1"/>
  <c r="AD105" i="33" s="1"/>
  <c r="AB125" i="33"/>
  <c r="AC125" i="33" s="1"/>
  <c r="AD125" i="33" s="1"/>
  <c r="AB141" i="33"/>
  <c r="AC141" i="33" s="1"/>
  <c r="AD141" i="33" s="1"/>
  <c r="AB144" i="33"/>
  <c r="AC144" i="33" s="1"/>
  <c r="AD144" i="33" s="1"/>
  <c r="AB159" i="33"/>
  <c r="AC159" i="33" s="1"/>
  <c r="AD159" i="33" s="1"/>
  <c r="AB166" i="33"/>
  <c r="AC166" i="33" s="1"/>
  <c r="AD166" i="33" s="1"/>
  <c r="AB167" i="33"/>
  <c r="AC167" i="33" s="1"/>
  <c r="AD167" i="33" s="1"/>
  <c r="AB176" i="33"/>
  <c r="AC176" i="33" s="1"/>
  <c r="AD176" i="33" s="1"/>
  <c r="AB190" i="33"/>
  <c r="AC190" i="33" s="1"/>
  <c r="AD190" i="33" s="1"/>
  <c r="AB209" i="33"/>
  <c r="AC209" i="33" s="1"/>
  <c r="AD209" i="33" s="1"/>
  <c r="AB232" i="33"/>
  <c r="AC232" i="33" s="1"/>
  <c r="AD232" i="33" s="1"/>
  <c r="AB237" i="33"/>
  <c r="AC237" i="33" s="1"/>
  <c r="AD237" i="33" s="1"/>
  <c r="AB244" i="33"/>
  <c r="AC244" i="33" s="1"/>
  <c r="AD244" i="33" s="1"/>
  <c r="AB260" i="33"/>
  <c r="AC260" i="33" s="1"/>
  <c r="AD260" i="33" s="1"/>
  <c r="AB264" i="33"/>
  <c r="AC264" i="33" s="1"/>
  <c r="AD264" i="33" s="1"/>
  <c r="AB271" i="33"/>
  <c r="AC271" i="33" s="1"/>
  <c r="AD271" i="33" s="1"/>
  <c r="AB279" i="33"/>
  <c r="AC279" i="33" s="1"/>
  <c r="AD279" i="33" s="1"/>
  <c r="AB301" i="33"/>
  <c r="AC301" i="33" s="1"/>
  <c r="AD301" i="33" s="1"/>
  <c r="AB336" i="33"/>
  <c r="AC336" i="33" s="1"/>
  <c r="AD336" i="33" s="1"/>
  <c r="AK686" i="33"/>
  <c r="AK627" i="33"/>
  <c r="AB14" i="33"/>
  <c r="AC14" i="33" s="1"/>
  <c r="AD14" i="33" s="1"/>
  <c r="AN14" i="33" s="1"/>
  <c r="AB24" i="33"/>
  <c r="AC24" i="33" s="1"/>
  <c r="AD24" i="33" s="1"/>
  <c r="AN24" i="33" s="1"/>
  <c r="AL24" i="33" s="1"/>
  <c r="AB38" i="33"/>
  <c r="AC38" i="33" s="1"/>
  <c r="AD38" i="33" s="1"/>
  <c r="AN38" i="33" s="1"/>
  <c r="AL38" i="33" s="1"/>
  <c r="AB43" i="33"/>
  <c r="AC43" i="33" s="1"/>
  <c r="AD43" i="33" s="1"/>
  <c r="AN43" i="33" s="1"/>
  <c r="AL43" i="33" s="1"/>
  <c r="AB45" i="33"/>
  <c r="AC45" i="33" s="1"/>
  <c r="AD45" i="33" s="1"/>
  <c r="AN45" i="33" s="1"/>
  <c r="AL45" i="33" s="1"/>
  <c r="AB62" i="33"/>
  <c r="AC62" i="33" s="1"/>
  <c r="AD62" i="33" s="1"/>
  <c r="AB87" i="33"/>
  <c r="AC87" i="33" s="1"/>
  <c r="AD87" i="33" s="1"/>
  <c r="AB107" i="33"/>
  <c r="AC107" i="33" s="1"/>
  <c r="AD107" i="33" s="1"/>
  <c r="AB112" i="33"/>
  <c r="AC112" i="33" s="1"/>
  <c r="AD112" i="33" s="1"/>
  <c r="AB145" i="33"/>
  <c r="AC145" i="33" s="1"/>
  <c r="AD145" i="33" s="1"/>
  <c r="AB152" i="33"/>
  <c r="AC152" i="33" s="1"/>
  <c r="AD152" i="33" s="1"/>
  <c r="AB160" i="33"/>
  <c r="AC160" i="33" s="1"/>
  <c r="AD160" i="33" s="1"/>
  <c r="AB161" i="33"/>
  <c r="AC161" i="33" s="1"/>
  <c r="AD161" i="33" s="1"/>
  <c r="AB168" i="33"/>
  <c r="AC168" i="33" s="1"/>
  <c r="AD168" i="33" s="1"/>
  <c r="AB187" i="33"/>
  <c r="AC187" i="33" s="1"/>
  <c r="AD187" i="33" s="1"/>
  <c r="AB220" i="33"/>
  <c r="AC220" i="33" s="1"/>
  <c r="AD220" i="33" s="1"/>
  <c r="AB229" i="33"/>
  <c r="AC229" i="33" s="1"/>
  <c r="AD229" i="33" s="1"/>
  <c r="AB243" i="33"/>
  <c r="AC243" i="33" s="1"/>
  <c r="AD243" i="33" s="1"/>
  <c r="AB254" i="33"/>
  <c r="AC254" i="33" s="1"/>
  <c r="AD254" i="33" s="1"/>
  <c r="AB256" i="33"/>
  <c r="AC256" i="33" s="1"/>
  <c r="AD256" i="33" s="1"/>
  <c r="AB257" i="33"/>
  <c r="AC257" i="33" s="1"/>
  <c r="AD257" i="33" s="1"/>
  <c r="AB261" i="33"/>
  <c r="AC261" i="33" s="1"/>
  <c r="AD261" i="33" s="1"/>
  <c r="AB265" i="33"/>
  <c r="AC265" i="33" s="1"/>
  <c r="AD265" i="33" s="1"/>
  <c r="AB284" i="33"/>
  <c r="AC284" i="33" s="1"/>
  <c r="AD284" i="33" s="1"/>
  <c r="AB288" i="33"/>
  <c r="AC288" i="33" s="1"/>
  <c r="AD288" i="33" s="1"/>
  <c r="AK350" i="33"/>
  <c r="AK388" i="33"/>
  <c r="AK583" i="33"/>
  <c r="AB285" i="33"/>
  <c r="AC285" i="33" s="1"/>
  <c r="AD285" i="33" s="1"/>
  <c r="AB289" i="33"/>
  <c r="AC289" i="33" s="1"/>
  <c r="AD289" i="33" s="1"/>
  <c r="AB296" i="33"/>
  <c r="AC296" i="33" s="1"/>
  <c r="AD296" i="33" s="1"/>
  <c r="AB303" i="33"/>
  <c r="AC303" i="33" s="1"/>
  <c r="AD303" i="33" s="1"/>
  <c r="AB333" i="33"/>
  <c r="AC333" i="33" s="1"/>
  <c r="AD333" i="33" s="1"/>
  <c r="AB349" i="33"/>
  <c r="AC349" i="33" s="1"/>
  <c r="AD349" i="33" s="1"/>
  <c r="AB352" i="33"/>
  <c r="AC352" i="33" s="1"/>
  <c r="AD352" i="33" s="1"/>
  <c r="AB355" i="33"/>
  <c r="AC355" i="33" s="1"/>
  <c r="AD355" i="33" s="1"/>
  <c r="AB356" i="33"/>
  <c r="AC356" i="33" s="1"/>
  <c r="AD356" i="33" s="1"/>
  <c r="AB365" i="33"/>
  <c r="AC365" i="33" s="1"/>
  <c r="AD365" i="33" s="1"/>
  <c r="AB368" i="33"/>
  <c r="AC368" i="33" s="1"/>
  <c r="AD368" i="33" s="1"/>
  <c r="AB371" i="33"/>
  <c r="AC371" i="33" s="1"/>
  <c r="AD371" i="33" s="1"/>
  <c r="AB386" i="33"/>
  <c r="AC386" i="33" s="1"/>
  <c r="AD386" i="33" s="1"/>
  <c r="AB394" i="33"/>
  <c r="AC394" i="33" s="1"/>
  <c r="AD394" i="33" s="1"/>
  <c r="AB399" i="33"/>
  <c r="AC399" i="33" s="1"/>
  <c r="AD399" i="33" s="1"/>
  <c r="AB402" i="33"/>
  <c r="AC402" i="33" s="1"/>
  <c r="AD402" i="33" s="1"/>
  <c r="AB444" i="33"/>
  <c r="AC444" i="33" s="1"/>
  <c r="AD444" i="33" s="1"/>
  <c r="AB450" i="33"/>
  <c r="AC450" i="33" s="1"/>
  <c r="AD450" i="33" s="1"/>
  <c r="AB486" i="33"/>
  <c r="AC486" i="33" s="1"/>
  <c r="AD486" i="33" s="1"/>
  <c r="AB492" i="33"/>
  <c r="AC492" i="33" s="1"/>
  <c r="AD492" i="33" s="1"/>
  <c r="AB523" i="33"/>
  <c r="AC523" i="33" s="1"/>
  <c r="AD523" i="33" s="1"/>
  <c r="AB532" i="33"/>
  <c r="AC532" i="33" s="1"/>
  <c r="AD532" i="33" s="1"/>
  <c r="AB547" i="33"/>
  <c r="AC547" i="33" s="1"/>
  <c r="AD547" i="33" s="1"/>
  <c r="AB559" i="33"/>
  <c r="AC559" i="33" s="1"/>
  <c r="AD559" i="33" s="1"/>
  <c r="AB563" i="33"/>
  <c r="AC563" i="33" s="1"/>
  <c r="AD563" i="33" s="1"/>
  <c r="AB567" i="33"/>
  <c r="AC567" i="33" s="1"/>
  <c r="AD567" i="33" s="1"/>
  <c r="AB570" i="33"/>
  <c r="AC570" i="33" s="1"/>
  <c r="AD570" i="33" s="1"/>
  <c r="AB578" i="33"/>
  <c r="AC578" i="33" s="1"/>
  <c r="AD578" i="33" s="1"/>
  <c r="AB586" i="33"/>
  <c r="AC586" i="33" s="1"/>
  <c r="AD586" i="33" s="1"/>
  <c r="AB614" i="33"/>
  <c r="AC614" i="33" s="1"/>
  <c r="AD614" i="33" s="1"/>
  <c r="AB617" i="33"/>
  <c r="AC617" i="33" s="1"/>
  <c r="AD617" i="33" s="1"/>
  <c r="AB626" i="33"/>
  <c r="AC626" i="33" s="1"/>
  <c r="AD626" i="33" s="1"/>
  <c r="AB628" i="33"/>
  <c r="AC628" i="33" s="1"/>
  <c r="AD628" i="33" s="1"/>
  <c r="AB633" i="33"/>
  <c r="AC633" i="33" s="1"/>
  <c r="AD633" i="33" s="1"/>
  <c r="AB639" i="33"/>
  <c r="AC639" i="33" s="1"/>
  <c r="AD639" i="33" s="1"/>
  <c r="AB642" i="33"/>
  <c r="AC642" i="33" s="1"/>
  <c r="AD642" i="33" s="1"/>
  <c r="AB677" i="33"/>
  <c r="AC677" i="33" s="1"/>
  <c r="AD677" i="33" s="1"/>
  <c r="AB680" i="33"/>
  <c r="AC680" i="33" s="1"/>
  <c r="AD680" i="33" s="1"/>
  <c r="AB684" i="33"/>
  <c r="AC684" i="33" s="1"/>
  <c r="AD684" i="33" s="1"/>
  <c r="AB688" i="33"/>
  <c r="AC688" i="33" s="1"/>
  <c r="AD688" i="33" s="1"/>
  <c r="AB693" i="33"/>
  <c r="AC693" i="33" s="1"/>
  <c r="AD693" i="33" s="1"/>
  <c r="AB697" i="33"/>
  <c r="AC697" i="33" s="1"/>
  <c r="AD697" i="33" s="1"/>
  <c r="AB705" i="33"/>
  <c r="AC705" i="33" s="1"/>
  <c r="AD705" i="33" s="1"/>
  <c r="AB710" i="33"/>
  <c r="AC710" i="33" s="1"/>
  <c r="AD710" i="33" s="1"/>
  <c r="AB294" i="33"/>
  <c r="AC294" i="33" s="1"/>
  <c r="AD294" i="33" s="1"/>
  <c r="AB310" i="33"/>
  <c r="AC310" i="33" s="1"/>
  <c r="AD310" i="33" s="1"/>
  <c r="AB319" i="33"/>
  <c r="AC319" i="33" s="1"/>
  <c r="AD319" i="33" s="1"/>
  <c r="AB327" i="33"/>
  <c r="AC327" i="33" s="1"/>
  <c r="AD327" i="33" s="1"/>
  <c r="AB337" i="33"/>
  <c r="AC337" i="33" s="1"/>
  <c r="AD337" i="33" s="1"/>
  <c r="AB341" i="33"/>
  <c r="AC341" i="33" s="1"/>
  <c r="AD341" i="33" s="1"/>
  <c r="AB343" i="33"/>
  <c r="AC343" i="33" s="1"/>
  <c r="AD343" i="33" s="1"/>
  <c r="AB375" i="33"/>
  <c r="AC375" i="33" s="1"/>
  <c r="AD375" i="33" s="1"/>
  <c r="AB387" i="33"/>
  <c r="AC387" i="33" s="1"/>
  <c r="AD387" i="33" s="1"/>
  <c r="AB413" i="33"/>
  <c r="AC413" i="33" s="1"/>
  <c r="AD413" i="33" s="1"/>
  <c r="AB425" i="33"/>
  <c r="AC425" i="33" s="1"/>
  <c r="AD425" i="33" s="1"/>
  <c r="AB438" i="33"/>
  <c r="AC438" i="33" s="1"/>
  <c r="AD438" i="33" s="1"/>
  <c r="AB451" i="33"/>
  <c r="AC451" i="33" s="1"/>
  <c r="AD451" i="33" s="1"/>
  <c r="AB454" i="33"/>
  <c r="AC454" i="33" s="1"/>
  <c r="AD454" i="33" s="1"/>
  <c r="AB458" i="33"/>
  <c r="AC458" i="33" s="1"/>
  <c r="AD458" i="33" s="1"/>
  <c r="AB464" i="33"/>
  <c r="AC464" i="33" s="1"/>
  <c r="AD464" i="33" s="1"/>
  <c r="AB468" i="33"/>
  <c r="AC468" i="33" s="1"/>
  <c r="AD468" i="33" s="1"/>
  <c r="AB473" i="33"/>
  <c r="AC473" i="33" s="1"/>
  <c r="AD473" i="33" s="1"/>
  <c r="AB479" i="33"/>
  <c r="AC479" i="33" s="1"/>
  <c r="AD479" i="33" s="1"/>
  <c r="AB487" i="33"/>
  <c r="AC487" i="33" s="1"/>
  <c r="AD487" i="33" s="1"/>
  <c r="AB499" i="33"/>
  <c r="AC499" i="33" s="1"/>
  <c r="AD499" i="33" s="1"/>
  <c r="AB515" i="33"/>
  <c r="AC515" i="33" s="1"/>
  <c r="AD515" i="33" s="1"/>
  <c r="AB520" i="33"/>
  <c r="AC520" i="33" s="1"/>
  <c r="AD520" i="33" s="1"/>
  <c r="AB548" i="33"/>
  <c r="AC548" i="33" s="1"/>
  <c r="AD548" i="33" s="1"/>
  <c r="AB556" i="33"/>
  <c r="AC556" i="33" s="1"/>
  <c r="AD556" i="33" s="1"/>
  <c r="AB571" i="33"/>
  <c r="AC571" i="33" s="1"/>
  <c r="AD571" i="33" s="1"/>
  <c r="AB590" i="33"/>
  <c r="AC590" i="33" s="1"/>
  <c r="AD590" i="33" s="1"/>
  <c r="AB594" i="33"/>
  <c r="AC594" i="33" s="1"/>
  <c r="AD594" i="33" s="1"/>
  <c r="AB612" i="33"/>
  <c r="AC612" i="33" s="1"/>
  <c r="AD612" i="33" s="1"/>
  <c r="AB654" i="33"/>
  <c r="AC654" i="33" s="1"/>
  <c r="AD654" i="33" s="1"/>
  <c r="AB667" i="33"/>
  <c r="AC667" i="33" s="1"/>
  <c r="AD667" i="33" s="1"/>
  <c r="AB671" i="33"/>
  <c r="AC671" i="33" s="1"/>
  <c r="AD671" i="33" s="1"/>
  <c r="AB676" i="33"/>
  <c r="AC676" i="33" s="1"/>
  <c r="AD676" i="33" s="1"/>
  <c r="AB678" i="33"/>
  <c r="AC678" i="33" s="1"/>
  <c r="AD678" i="33" s="1"/>
  <c r="AB694" i="33"/>
  <c r="AC694" i="33" s="1"/>
  <c r="AD694" i="33" s="1"/>
  <c r="AB307" i="33"/>
  <c r="AC307" i="33" s="1"/>
  <c r="AD307" i="33" s="1"/>
  <c r="AB314" i="33"/>
  <c r="AC314" i="33" s="1"/>
  <c r="AD314" i="33" s="1"/>
  <c r="AB328" i="33"/>
  <c r="AC328" i="33" s="1"/>
  <c r="AD328" i="33" s="1"/>
  <c r="AB338" i="33"/>
  <c r="AC338" i="33" s="1"/>
  <c r="AD338" i="33" s="1"/>
  <c r="AB345" i="33"/>
  <c r="AC345" i="33" s="1"/>
  <c r="AD345" i="33" s="1"/>
  <c r="AB359" i="33"/>
  <c r="AC359" i="33" s="1"/>
  <c r="AD359" i="33" s="1"/>
  <c r="AB367" i="33"/>
  <c r="AC367" i="33" s="1"/>
  <c r="AD367" i="33" s="1"/>
  <c r="AB377" i="33"/>
  <c r="AC377" i="33" s="1"/>
  <c r="AD377" i="33" s="1"/>
  <c r="AB396" i="33"/>
  <c r="AC396" i="33" s="1"/>
  <c r="AD396" i="33" s="1"/>
  <c r="AB401" i="33"/>
  <c r="AC401" i="33" s="1"/>
  <c r="AD401" i="33" s="1"/>
  <c r="AB414" i="33"/>
  <c r="AC414" i="33" s="1"/>
  <c r="AD414" i="33" s="1"/>
  <c r="AB442" i="33"/>
  <c r="AC442" i="33" s="1"/>
  <c r="AD442" i="33" s="1"/>
  <c r="AB475" i="33"/>
  <c r="AC475" i="33" s="1"/>
  <c r="AD475" i="33" s="1"/>
  <c r="AB482" i="33"/>
  <c r="AC482" i="33" s="1"/>
  <c r="AD482" i="33" s="1"/>
  <c r="AB484" i="33"/>
  <c r="AC484" i="33" s="1"/>
  <c r="AD484" i="33" s="1"/>
  <c r="AB490" i="33"/>
  <c r="AC490" i="33" s="1"/>
  <c r="AD490" i="33" s="1"/>
  <c r="AB496" i="33"/>
  <c r="AC496" i="33" s="1"/>
  <c r="AD496" i="33" s="1"/>
  <c r="AB512" i="33"/>
  <c r="AC512" i="33" s="1"/>
  <c r="AD512" i="33" s="1"/>
  <c r="AB519" i="33"/>
  <c r="AC519" i="33" s="1"/>
  <c r="AD519" i="33" s="1"/>
  <c r="AB543" i="33"/>
  <c r="AC543" i="33" s="1"/>
  <c r="AD543" i="33" s="1"/>
  <c r="AB558" i="33"/>
  <c r="AC558" i="33" s="1"/>
  <c r="AD558" i="33" s="1"/>
  <c r="AB561" i="33"/>
  <c r="AC561" i="33" s="1"/>
  <c r="AD561" i="33" s="1"/>
  <c r="AB566" i="33"/>
  <c r="AC566" i="33" s="1"/>
  <c r="AD566" i="33" s="1"/>
  <c r="AB581" i="33"/>
  <c r="AC581" i="33" s="1"/>
  <c r="AD581" i="33" s="1"/>
  <c r="AB606" i="33"/>
  <c r="AC606" i="33" s="1"/>
  <c r="AD606" i="33" s="1"/>
  <c r="AB608" i="33"/>
  <c r="AC608" i="33" s="1"/>
  <c r="AD608" i="33" s="1"/>
  <c r="AB613" i="33"/>
  <c r="AC613" i="33" s="1"/>
  <c r="AD613" i="33" s="1"/>
  <c r="AB630" i="33"/>
  <c r="AC630" i="33" s="1"/>
  <c r="AD630" i="33" s="1"/>
  <c r="AB638" i="33"/>
  <c r="AC638" i="33" s="1"/>
  <c r="AD638" i="33" s="1"/>
  <c r="AB650" i="33"/>
  <c r="AC650" i="33" s="1"/>
  <c r="AD650" i="33" s="1"/>
  <c r="AB652" i="33"/>
  <c r="AC652" i="33" s="1"/>
  <c r="AD652" i="33" s="1"/>
  <c r="AB670" i="33"/>
  <c r="AC670" i="33" s="1"/>
  <c r="AD670" i="33" s="1"/>
  <c r="AB695" i="33"/>
  <c r="AC695" i="33" s="1"/>
  <c r="AD695" i="33" s="1"/>
  <c r="AB708" i="33"/>
  <c r="AC708" i="33" s="1"/>
  <c r="AD708" i="33" s="1"/>
  <c r="AB11" i="33"/>
  <c r="AC11" i="33" s="1"/>
  <c r="AD11" i="33" s="1"/>
  <c r="AB13" i="33"/>
  <c r="AC13" i="33" s="1"/>
  <c r="AD13" i="33" s="1"/>
  <c r="AN13" i="33" s="1"/>
  <c r="AB22" i="33"/>
  <c r="AC22" i="33" s="1"/>
  <c r="AD22" i="33" s="1"/>
  <c r="AN22" i="33" s="1"/>
  <c r="AL22" i="33" s="1"/>
  <c r="AB34" i="33"/>
  <c r="AC34" i="33" s="1"/>
  <c r="AD34" i="33" s="1"/>
  <c r="AN34" i="33" s="1"/>
  <c r="AL34" i="33" s="1"/>
  <c r="AB82" i="33"/>
  <c r="AC82" i="33" s="1"/>
  <c r="AD82" i="33" s="1"/>
  <c r="AB110" i="33"/>
  <c r="AC110" i="33" s="1"/>
  <c r="AD110" i="33" s="1"/>
  <c r="AB28" i="33"/>
  <c r="AC28" i="33" s="1"/>
  <c r="AD28" i="33" s="1"/>
  <c r="AN28" i="33" s="1"/>
  <c r="AL28" i="33" s="1"/>
  <c r="AB30" i="33"/>
  <c r="AC30" i="33" s="1"/>
  <c r="AD30" i="33" s="1"/>
  <c r="AN30" i="33" s="1"/>
  <c r="AL30" i="33" s="1"/>
  <c r="AB32" i="33"/>
  <c r="AC32" i="33" s="1"/>
  <c r="AD32" i="33" s="1"/>
  <c r="AN32" i="33" s="1"/>
  <c r="AL32" i="33" s="1"/>
  <c r="AB37" i="33"/>
  <c r="AC37" i="33" s="1"/>
  <c r="AD37" i="33" s="1"/>
  <c r="AN37" i="33" s="1"/>
  <c r="AL37" i="33" s="1"/>
  <c r="AB40" i="33"/>
  <c r="AC40" i="33" s="1"/>
  <c r="AD40" i="33" s="1"/>
  <c r="AN40" i="33" s="1"/>
  <c r="AL40" i="33" s="1"/>
  <c r="AB47" i="33"/>
  <c r="AC47" i="33" s="1"/>
  <c r="AD47" i="33" s="1"/>
  <c r="AN47" i="33" s="1"/>
  <c r="AL47" i="33" s="1"/>
  <c r="AB71" i="33"/>
  <c r="AC71" i="33" s="1"/>
  <c r="AD71" i="33" s="1"/>
  <c r="AB119" i="33"/>
  <c r="AC119" i="33" s="1"/>
  <c r="AD119" i="33" s="1"/>
  <c r="AB95" i="33"/>
  <c r="AC95" i="33" s="1"/>
  <c r="AD95" i="33" s="1"/>
  <c r="AB98" i="33"/>
  <c r="AC98" i="33" s="1"/>
  <c r="AD98" i="33" s="1"/>
  <c r="AB101" i="33"/>
  <c r="AC101" i="33" s="1"/>
  <c r="AD101" i="33" s="1"/>
  <c r="AB56" i="33"/>
  <c r="AC56" i="33" s="1"/>
  <c r="AD56" i="33" s="1"/>
  <c r="AN56" i="33" s="1"/>
  <c r="AL56" i="33" s="1"/>
  <c r="AB73" i="33"/>
  <c r="AC73" i="33" s="1"/>
  <c r="AD73" i="33" s="1"/>
  <c r="AB76" i="33"/>
  <c r="AC76" i="33" s="1"/>
  <c r="AD76" i="33" s="1"/>
  <c r="AB79" i="33"/>
  <c r="AC79" i="33" s="1"/>
  <c r="AD79" i="33" s="1"/>
  <c r="AB80" i="33"/>
  <c r="AC80" i="33" s="1"/>
  <c r="AD80" i="33" s="1"/>
  <c r="AB100" i="33"/>
  <c r="AC100" i="33" s="1"/>
  <c r="AD100" i="33" s="1"/>
  <c r="AB103" i="33"/>
  <c r="AC103" i="33" s="1"/>
  <c r="AD103" i="33" s="1"/>
  <c r="AB109" i="33"/>
  <c r="AC109" i="33" s="1"/>
  <c r="AD109" i="33" s="1"/>
  <c r="AB120" i="33"/>
  <c r="AC120" i="33" s="1"/>
  <c r="AD120" i="33" s="1"/>
  <c r="AB134" i="33"/>
  <c r="AC134" i="33" s="1"/>
  <c r="AD134" i="33" s="1"/>
  <c r="AB142" i="33"/>
  <c r="AC142" i="33" s="1"/>
  <c r="AD142" i="33" s="1"/>
  <c r="AB147" i="33"/>
  <c r="AC147" i="33" s="1"/>
  <c r="AD147" i="33" s="1"/>
  <c r="AB148" i="33"/>
  <c r="AC148" i="33" s="1"/>
  <c r="AD148" i="33" s="1"/>
  <c r="AB188" i="33"/>
  <c r="AC188" i="33" s="1"/>
  <c r="AD188" i="33" s="1"/>
  <c r="AB225" i="33"/>
  <c r="AC225" i="33" s="1"/>
  <c r="AD225" i="33" s="1"/>
  <c r="AB262" i="33"/>
  <c r="AC262" i="33" s="1"/>
  <c r="AD262" i="33" s="1"/>
  <c r="AK323" i="33"/>
  <c r="AB58" i="33"/>
  <c r="AC58" i="33" s="1"/>
  <c r="AD58" i="33" s="1"/>
  <c r="AN58" i="33" s="1"/>
  <c r="AL58" i="33" s="1"/>
  <c r="AB89" i="33"/>
  <c r="AC89" i="33" s="1"/>
  <c r="AD89" i="33" s="1"/>
  <c r="AB92" i="33"/>
  <c r="AC92" i="33" s="1"/>
  <c r="AD92" i="33" s="1"/>
  <c r="AB113" i="33"/>
  <c r="AC113" i="33" s="1"/>
  <c r="AD113" i="33" s="1"/>
  <c r="AB116" i="33"/>
  <c r="AC116" i="33" s="1"/>
  <c r="AD116" i="33" s="1"/>
  <c r="AB123" i="33"/>
  <c r="AC123" i="33" s="1"/>
  <c r="AD123" i="33" s="1"/>
  <c r="AB128" i="33"/>
  <c r="AC128" i="33" s="1"/>
  <c r="AD128" i="33" s="1"/>
  <c r="AB149" i="33"/>
  <c r="AC149" i="33" s="1"/>
  <c r="AD149" i="33" s="1"/>
  <c r="AB172" i="33"/>
  <c r="AC172" i="33" s="1"/>
  <c r="AD172" i="33" s="1"/>
  <c r="AB201" i="33"/>
  <c r="AC201" i="33" s="1"/>
  <c r="AD201" i="33" s="1"/>
  <c r="AB286" i="33"/>
  <c r="AC286" i="33" s="1"/>
  <c r="AD286" i="33" s="1"/>
  <c r="AB300" i="33"/>
  <c r="AC300" i="33" s="1"/>
  <c r="AD300" i="33" s="1"/>
  <c r="AB298" i="33"/>
  <c r="AC298" i="33" s="1"/>
  <c r="AD298" i="33" s="1"/>
  <c r="AB325" i="33"/>
  <c r="AC325" i="33" s="1"/>
  <c r="AD325" i="33" s="1"/>
  <c r="AB177" i="33"/>
  <c r="AC177" i="33" s="1"/>
  <c r="AD177" i="33" s="1"/>
  <c r="AB204" i="33"/>
  <c r="AC204" i="33" s="1"/>
  <c r="AD204" i="33" s="1"/>
  <c r="AB211" i="33"/>
  <c r="AC211" i="33" s="1"/>
  <c r="AD211" i="33" s="1"/>
  <c r="AB218" i="33"/>
  <c r="AC218" i="33" s="1"/>
  <c r="AD218" i="33" s="1"/>
  <c r="AB221" i="33"/>
  <c r="AC221" i="33" s="1"/>
  <c r="AD221" i="33" s="1"/>
  <c r="AB234" i="33"/>
  <c r="AC234" i="33" s="1"/>
  <c r="AD234" i="33" s="1"/>
  <c r="AB236" i="33"/>
  <c r="AC236" i="33" s="1"/>
  <c r="AD236" i="33" s="1"/>
  <c r="AB242" i="33"/>
  <c r="AC242" i="33" s="1"/>
  <c r="AD242" i="33" s="1"/>
  <c r="AB251" i="33"/>
  <c r="AC251" i="33" s="1"/>
  <c r="AD251" i="33" s="1"/>
  <c r="AB263" i="33"/>
  <c r="AC263" i="33" s="1"/>
  <c r="AD263" i="33" s="1"/>
  <c r="AB275" i="33"/>
  <c r="AC275" i="33" s="1"/>
  <c r="AD275" i="33" s="1"/>
  <c r="AB287" i="33"/>
  <c r="AC287" i="33" s="1"/>
  <c r="AD287" i="33" s="1"/>
  <c r="AB293" i="33"/>
  <c r="AC293" i="33" s="1"/>
  <c r="AD293" i="33" s="1"/>
  <c r="AB302" i="33"/>
  <c r="AC302" i="33" s="1"/>
  <c r="AD302" i="33" s="1"/>
  <c r="AB313" i="33"/>
  <c r="AC313" i="33" s="1"/>
  <c r="AD313" i="33" s="1"/>
  <c r="AB326" i="33"/>
  <c r="AC326" i="33" s="1"/>
  <c r="AD326" i="33" s="1"/>
  <c r="AB329" i="33"/>
  <c r="AC329" i="33" s="1"/>
  <c r="AD329" i="33" s="1"/>
  <c r="AB416" i="33"/>
  <c r="AC416" i="33" s="1"/>
  <c r="AD416" i="33" s="1"/>
  <c r="AB304" i="33"/>
  <c r="AC304" i="33" s="1"/>
  <c r="AD304" i="33" s="1"/>
  <c r="AK375" i="33"/>
  <c r="AB411" i="33"/>
  <c r="AC411" i="33" s="1"/>
  <c r="AD411" i="33" s="1"/>
  <c r="AK589" i="33"/>
  <c r="AB312" i="33"/>
  <c r="AC312" i="33" s="1"/>
  <c r="AD312" i="33" s="1"/>
  <c r="AB170" i="33"/>
  <c r="AC170" i="33" s="1"/>
  <c r="AD170" i="33" s="1"/>
  <c r="AB174" i="33"/>
  <c r="AC174" i="33" s="1"/>
  <c r="AD174" i="33" s="1"/>
  <c r="AB178" i="33"/>
  <c r="AC178" i="33" s="1"/>
  <c r="AD178" i="33" s="1"/>
  <c r="AB197" i="33"/>
  <c r="AC197" i="33" s="1"/>
  <c r="AD197" i="33" s="1"/>
  <c r="AB199" i="33"/>
  <c r="AC199" i="33" s="1"/>
  <c r="AD199" i="33" s="1"/>
  <c r="AB203" i="33"/>
  <c r="AC203" i="33" s="1"/>
  <c r="AD203" i="33" s="1"/>
  <c r="AB210" i="33"/>
  <c r="AC210" i="33" s="1"/>
  <c r="AD210" i="33" s="1"/>
  <c r="AB215" i="33"/>
  <c r="AC215" i="33" s="1"/>
  <c r="AD215" i="33" s="1"/>
  <c r="AB217" i="33"/>
  <c r="AC217" i="33" s="1"/>
  <c r="AD217" i="33" s="1"/>
  <c r="AB219" i="33"/>
  <c r="AC219" i="33" s="1"/>
  <c r="AD219" i="33" s="1"/>
  <c r="AB233" i="33"/>
  <c r="AC233" i="33" s="1"/>
  <c r="AD233" i="33" s="1"/>
  <c r="AB316" i="33"/>
  <c r="AC316" i="33" s="1"/>
  <c r="AD316" i="33" s="1"/>
  <c r="AB318" i="33"/>
  <c r="AC318" i="33" s="1"/>
  <c r="AD318" i="33" s="1"/>
  <c r="AB320" i="33"/>
  <c r="AC320" i="33" s="1"/>
  <c r="AD320" i="33" s="1"/>
  <c r="AK395" i="33"/>
  <c r="AB418" i="33"/>
  <c r="AC418" i="33" s="1"/>
  <c r="AD418" i="33" s="1"/>
  <c r="AB340" i="33"/>
  <c r="AC340" i="33" s="1"/>
  <c r="AD340" i="33" s="1"/>
  <c r="AB351" i="33"/>
  <c r="AC351" i="33" s="1"/>
  <c r="AD351" i="33" s="1"/>
  <c r="AB366" i="33"/>
  <c r="AC366" i="33" s="1"/>
  <c r="AD366" i="33" s="1"/>
  <c r="AB389" i="33"/>
  <c r="AC389" i="33" s="1"/>
  <c r="AD389" i="33" s="1"/>
  <c r="AB404" i="33"/>
  <c r="AC404" i="33" s="1"/>
  <c r="AD404" i="33" s="1"/>
  <c r="AB407" i="33"/>
  <c r="AC407" i="33" s="1"/>
  <c r="AD407" i="33" s="1"/>
  <c r="AB419" i="33"/>
  <c r="AC419" i="33" s="1"/>
  <c r="AD419" i="33" s="1"/>
  <c r="AB424" i="33"/>
  <c r="AC424" i="33" s="1"/>
  <c r="AD424" i="33" s="1"/>
  <c r="AB427" i="33"/>
  <c r="AC427" i="33" s="1"/>
  <c r="AD427" i="33" s="1"/>
  <c r="AB456" i="33"/>
  <c r="AC456" i="33" s="1"/>
  <c r="AD456" i="33" s="1"/>
  <c r="AB470" i="33"/>
  <c r="AC470" i="33" s="1"/>
  <c r="AD470" i="33" s="1"/>
  <c r="AB481" i="33"/>
  <c r="AC481" i="33" s="1"/>
  <c r="AD481" i="33" s="1"/>
  <c r="AB494" i="33"/>
  <c r="AC494" i="33" s="1"/>
  <c r="AD494" i="33" s="1"/>
  <c r="AK617" i="33"/>
  <c r="AK692" i="33"/>
  <c r="AK663" i="33"/>
  <c r="AB410" i="33"/>
  <c r="AC410" i="33" s="1"/>
  <c r="AD410" i="33" s="1"/>
  <c r="AB453" i="33"/>
  <c r="AC453" i="33" s="1"/>
  <c r="AD453" i="33" s="1"/>
  <c r="AB459" i="33"/>
  <c r="AC459" i="33" s="1"/>
  <c r="AD459" i="33" s="1"/>
  <c r="AB315" i="33"/>
  <c r="AC315" i="33" s="1"/>
  <c r="AD315" i="33" s="1"/>
  <c r="AB317" i="33"/>
  <c r="AC317" i="33" s="1"/>
  <c r="AD317" i="33" s="1"/>
  <c r="AB321" i="33"/>
  <c r="AC321" i="33" s="1"/>
  <c r="AD321" i="33" s="1"/>
  <c r="AB334" i="33"/>
  <c r="AC334" i="33" s="1"/>
  <c r="AD334" i="33" s="1"/>
  <c r="AB344" i="33"/>
  <c r="AC344" i="33" s="1"/>
  <c r="AD344" i="33" s="1"/>
  <c r="AB347" i="33"/>
  <c r="AC347" i="33" s="1"/>
  <c r="AD347" i="33" s="1"/>
  <c r="AB358" i="33"/>
  <c r="AC358" i="33" s="1"/>
  <c r="AD358" i="33" s="1"/>
  <c r="AB363" i="33"/>
  <c r="AC363" i="33" s="1"/>
  <c r="AD363" i="33" s="1"/>
  <c r="AB369" i="33"/>
  <c r="AC369" i="33" s="1"/>
  <c r="AD369" i="33" s="1"/>
  <c r="AB378" i="33"/>
  <c r="AC378" i="33" s="1"/>
  <c r="AD378" i="33" s="1"/>
  <c r="AB381" i="33"/>
  <c r="AC381" i="33" s="1"/>
  <c r="AD381" i="33" s="1"/>
  <c r="AB383" i="33"/>
  <c r="AC383" i="33" s="1"/>
  <c r="AD383" i="33" s="1"/>
  <c r="AB385" i="33"/>
  <c r="AC385" i="33" s="1"/>
  <c r="AD385" i="33" s="1"/>
  <c r="AB398" i="33"/>
  <c r="AC398" i="33" s="1"/>
  <c r="AD398" i="33" s="1"/>
  <c r="AB421" i="33"/>
  <c r="AC421" i="33" s="1"/>
  <c r="AD421" i="33" s="1"/>
  <c r="AB447" i="33"/>
  <c r="AC447" i="33" s="1"/>
  <c r="AD447" i="33" s="1"/>
  <c r="AB476" i="33"/>
  <c r="AC476" i="33" s="1"/>
  <c r="AD476" i="33" s="1"/>
  <c r="AB505" i="33"/>
  <c r="AC505" i="33" s="1"/>
  <c r="AD505" i="33" s="1"/>
  <c r="AB508" i="33"/>
  <c r="AC508" i="33" s="1"/>
  <c r="AD508" i="33" s="1"/>
  <c r="AB541" i="33"/>
  <c r="AC541" i="33" s="1"/>
  <c r="AD541" i="33" s="1"/>
  <c r="AB409" i="33"/>
  <c r="AC409" i="33" s="1"/>
  <c r="AD409" i="33" s="1"/>
  <c r="AB420" i="33"/>
  <c r="AC420" i="33" s="1"/>
  <c r="AD420" i="33" s="1"/>
  <c r="AB422" i="33"/>
  <c r="AC422" i="33" s="1"/>
  <c r="AD422" i="33" s="1"/>
  <c r="AB428" i="33"/>
  <c r="AC428" i="33" s="1"/>
  <c r="AD428" i="33" s="1"/>
  <c r="AB430" i="33"/>
  <c r="AC430" i="33" s="1"/>
  <c r="AD430" i="33" s="1"/>
  <c r="AB441" i="33"/>
  <c r="AC441" i="33" s="1"/>
  <c r="AD441" i="33" s="1"/>
  <c r="AB449" i="33"/>
  <c r="AC449" i="33" s="1"/>
  <c r="AD449" i="33" s="1"/>
  <c r="AB455" i="33"/>
  <c r="AC455" i="33" s="1"/>
  <c r="AD455" i="33" s="1"/>
  <c r="AB461" i="33"/>
  <c r="AC461" i="33" s="1"/>
  <c r="AD461" i="33" s="1"/>
  <c r="AB465" i="33"/>
  <c r="AC465" i="33" s="1"/>
  <c r="AD465" i="33" s="1"/>
  <c r="AB485" i="33"/>
  <c r="AC485" i="33" s="1"/>
  <c r="AD485" i="33" s="1"/>
  <c r="AB491" i="33"/>
  <c r="AC491" i="33" s="1"/>
  <c r="AD491" i="33" s="1"/>
  <c r="AB506" i="33"/>
  <c r="AC506" i="33" s="1"/>
  <c r="AD506" i="33" s="1"/>
  <c r="AB530" i="33"/>
  <c r="AC530" i="33" s="1"/>
  <c r="AD530" i="33" s="1"/>
  <c r="AB545" i="33"/>
  <c r="AC545" i="33" s="1"/>
  <c r="AD545" i="33" s="1"/>
  <c r="AB565" i="33"/>
  <c r="AC565" i="33" s="1"/>
  <c r="AD565" i="33" s="1"/>
  <c r="AB589" i="33"/>
  <c r="AC589" i="33" s="1"/>
  <c r="AD589" i="33" s="1"/>
  <c r="AB597" i="33"/>
  <c r="AC597" i="33" s="1"/>
  <c r="AD597" i="33" s="1"/>
  <c r="AB603" i="33"/>
  <c r="AC603" i="33" s="1"/>
  <c r="AD603" i="33" s="1"/>
  <c r="AB643" i="33"/>
  <c r="AC643" i="33" s="1"/>
  <c r="AD643" i="33" s="1"/>
  <c r="AB657" i="33"/>
  <c r="AC657" i="33" s="1"/>
  <c r="AD657" i="33" s="1"/>
  <c r="AK672" i="33"/>
  <c r="AB443" i="33"/>
  <c r="AC443" i="33" s="1"/>
  <c r="AD443" i="33" s="1"/>
  <c r="AB445" i="33"/>
  <c r="AC445" i="33" s="1"/>
  <c r="AD445" i="33" s="1"/>
  <c r="AB457" i="33"/>
  <c r="AC457" i="33" s="1"/>
  <c r="AD457" i="33" s="1"/>
  <c r="AB462" i="33"/>
  <c r="AC462" i="33" s="1"/>
  <c r="AD462" i="33" s="1"/>
  <c r="AB466" i="33"/>
  <c r="AC466" i="33" s="1"/>
  <c r="AD466" i="33" s="1"/>
  <c r="AB478" i="33"/>
  <c r="AC478" i="33" s="1"/>
  <c r="AD478" i="33" s="1"/>
  <c r="AB498" i="33"/>
  <c r="AC498" i="33" s="1"/>
  <c r="AD498" i="33" s="1"/>
  <c r="AB500" i="33"/>
  <c r="AC500" i="33" s="1"/>
  <c r="AD500" i="33" s="1"/>
  <c r="AB511" i="33"/>
  <c r="AC511" i="33" s="1"/>
  <c r="AD511" i="33" s="1"/>
  <c r="AB521" i="33"/>
  <c r="AC521" i="33" s="1"/>
  <c r="AD521" i="33" s="1"/>
  <c r="AB525" i="33"/>
  <c r="AC525" i="33" s="1"/>
  <c r="AD525" i="33" s="1"/>
  <c r="AB527" i="33"/>
  <c r="AC527" i="33" s="1"/>
  <c r="AD527" i="33" s="1"/>
  <c r="AB529" i="33"/>
  <c r="AC529" i="33" s="1"/>
  <c r="AD529" i="33" s="1"/>
  <c r="AB426" i="33"/>
  <c r="AC426" i="33" s="1"/>
  <c r="AD426" i="33" s="1"/>
  <c r="AB429" i="33"/>
  <c r="AC429" i="33" s="1"/>
  <c r="AD429" i="33" s="1"/>
  <c r="AB432" i="33"/>
  <c r="AC432" i="33" s="1"/>
  <c r="AD432" i="33" s="1"/>
  <c r="AB437" i="33"/>
  <c r="AC437" i="33" s="1"/>
  <c r="AD437" i="33" s="1"/>
  <c r="AB446" i="33"/>
  <c r="AC446" i="33" s="1"/>
  <c r="AD446" i="33" s="1"/>
  <c r="AB448" i="33"/>
  <c r="AC448" i="33" s="1"/>
  <c r="AD448" i="33" s="1"/>
  <c r="AB452" i="33"/>
  <c r="AC452" i="33" s="1"/>
  <c r="AD452" i="33" s="1"/>
  <c r="AB467" i="33"/>
  <c r="AC467" i="33" s="1"/>
  <c r="AD467" i="33" s="1"/>
  <c r="AB509" i="33"/>
  <c r="AC509" i="33" s="1"/>
  <c r="AD509" i="33" s="1"/>
  <c r="AB536" i="33"/>
  <c r="AC536" i="33" s="1"/>
  <c r="AD536" i="33" s="1"/>
  <c r="AB540" i="33"/>
  <c r="AC540" i="33" s="1"/>
  <c r="AD540" i="33" s="1"/>
  <c r="AB544" i="33"/>
  <c r="AC544" i="33" s="1"/>
  <c r="AD544" i="33" s="1"/>
  <c r="AB551" i="33"/>
  <c r="AC551" i="33" s="1"/>
  <c r="AD551" i="33" s="1"/>
  <c r="AB553" i="33"/>
  <c r="AC553" i="33" s="1"/>
  <c r="AD553" i="33" s="1"/>
  <c r="AB602" i="33"/>
  <c r="AC602" i="33" s="1"/>
  <c r="AD602" i="33" s="1"/>
  <c r="AB622" i="33"/>
  <c r="AC622" i="33" s="1"/>
  <c r="AD622" i="33" s="1"/>
  <c r="AB534" i="33"/>
  <c r="AC534" i="33" s="1"/>
  <c r="AD534" i="33" s="1"/>
  <c r="AB537" i="33"/>
  <c r="AC537" i="33" s="1"/>
  <c r="AD537" i="33" s="1"/>
  <c r="AB549" i="33"/>
  <c r="AC549" i="33" s="1"/>
  <c r="AD549" i="33" s="1"/>
  <c r="AB580" i="33"/>
  <c r="AC580" i="33" s="1"/>
  <c r="AD580" i="33" s="1"/>
  <c r="AB588" i="33"/>
  <c r="AC588" i="33" s="1"/>
  <c r="AD588" i="33" s="1"/>
  <c r="AB592" i="33"/>
  <c r="AC592" i="33" s="1"/>
  <c r="AD592" i="33" s="1"/>
  <c r="AB605" i="33"/>
  <c r="AC605" i="33" s="1"/>
  <c r="AD605" i="33" s="1"/>
  <c r="AB634" i="33"/>
  <c r="AC634" i="33" s="1"/>
  <c r="AD634" i="33" s="1"/>
  <c r="AB663" i="33"/>
  <c r="AC663" i="33" s="1"/>
  <c r="AD663" i="33" s="1"/>
  <c r="AB637" i="33"/>
  <c r="AC637" i="33" s="1"/>
  <c r="AD637" i="33" s="1"/>
  <c r="AB646" i="33"/>
  <c r="AC646" i="33" s="1"/>
  <c r="AD646" i="33" s="1"/>
  <c r="AB649" i="33"/>
  <c r="AC649" i="33" s="1"/>
  <c r="AD649" i="33" s="1"/>
  <c r="AB681" i="33"/>
  <c r="AC681" i="33" s="1"/>
  <c r="AD681" i="33" s="1"/>
  <c r="AB683" i="33"/>
  <c r="AC683" i="33" s="1"/>
  <c r="AD683" i="33" s="1"/>
  <c r="AB685" i="33"/>
  <c r="AC685" i="33" s="1"/>
  <c r="AD685" i="33" s="1"/>
  <c r="AB699" i="33"/>
  <c r="AC699" i="33" s="1"/>
  <c r="AD699" i="33" s="1"/>
  <c r="AB702" i="33"/>
  <c r="AC702" i="33" s="1"/>
  <c r="AD702" i="33" s="1"/>
  <c r="AB711" i="33"/>
  <c r="AC711" i="33" s="1"/>
  <c r="AD711" i="33" s="1"/>
  <c r="AB552" i="33"/>
  <c r="AC552" i="33" s="1"/>
  <c r="AD552" i="33" s="1"/>
  <c r="AB572" i="33"/>
  <c r="AC572" i="33" s="1"/>
  <c r="AD572" i="33" s="1"/>
  <c r="AB575" i="33"/>
  <c r="AC575" i="33" s="1"/>
  <c r="AD575" i="33" s="1"/>
  <c r="AB601" i="33"/>
  <c r="AC601" i="33" s="1"/>
  <c r="AD601" i="33" s="1"/>
  <c r="AB631" i="33"/>
  <c r="AC631" i="33" s="1"/>
  <c r="AD631" i="33" s="1"/>
  <c r="AB632" i="33"/>
  <c r="AC632" i="33" s="1"/>
  <c r="AD632" i="33" s="1"/>
  <c r="AB640" i="33"/>
  <c r="AC640" i="33" s="1"/>
  <c r="AD640" i="33" s="1"/>
  <c r="AB660" i="33"/>
  <c r="AC660" i="33" s="1"/>
  <c r="AD660" i="33" s="1"/>
  <c r="AB673" i="33"/>
  <c r="AC673" i="33" s="1"/>
  <c r="AD673" i="33" s="1"/>
  <c r="AB689" i="33"/>
  <c r="AC689" i="33" s="1"/>
  <c r="AD689" i="33" s="1"/>
  <c r="AB655" i="33"/>
  <c r="AC655" i="33" s="1"/>
  <c r="AD655" i="33" s="1"/>
  <c r="AB656" i="33"/>
  <c r="AC656" i="33" s="1"/>
  <c r="AD656" i="33" s="1"/>
  <c r="AB584" i="33"/>
  <c r="AC584" i="33" s="1"/>
  <c r="AD584" i="33" s="1"/>
  <c r="AB624" i="33"/>
  <c r="AC624" i="33" s="1"/>
  <c r="AD624" i="33" s="1"/>
  <c r="AB636" i="33"/>
  <c r="AC636" i="33" s="1"/>
  <c r="AD636" i="33" s="1"/>
  <c r="AB644" i="33"/>
  <c r="AC644" i="33" s="1"/>
  <c r="AD644" i="33" s="1"/>
  <c r="AB648" i="33"/>
  <c r="AC648" i="33" s="1"/>
  <c r="AD648" i="33" s="1"/>
  <c r="AB658" i="33"/>
  <c r="AC658" i="33" s="1"/>
  <c r="AD658" i="33" s="1"/>
  <c r="AB662" i="33"/>
  <c r="AC662" i="33" s="1"/>
  <c r="AD662" i="33" s="1"/>
  <c r="AB665" i="33"/>
  <c r="AC665" i="33" s="1"/>
  <c r="AD665" i="33" s="1"/>
  <c r="AB668" i="33"/>
  <c r="AC668" i="33" s="1"/>
  <c r="AD668" i="33" s="1"/>
  <c r="AB690" i="33"/>
  <c r="AC690" i="33" s="1"/>
  <c r="AD690" i="33" s="1"/>
  <c r="AB701" i="33"/>
  <c r="AC701" i="33" s="1"/>
  <c r="AD701" i="33" s="1"/>
  <c r="AB18" i="33"/>
  <c r="AC18" i="33" s="1"/>
  <c r="AD18" i="33" s="1"/>
  <c r="AN18" i="33" s="1"/>
  <c r="AK48" i="33"/>
  <c r="AK66" i="33"/>
  <c r="AB31" i="33"/>
  <c r="AC31" i="33" s="1"/>
  <c r="AD31" i="33" s="1"/>
  <c r="AN31" i="33" s="1"/>
  <c r="AL31" i="33" s="1"/>
  <c r="AK42" i="33"/>
  <c r="AK72" i="33"/>
  <c r="AK102" i="33"/>
  <c r="AB17" i="33"/>
  <c r="AC17" i="33" s="1"/>
  <c r="AD17" i="33" s="1"/>
  <c r="AN17" i="33" s="1"/>
  <c r="AB29" i="33"/>
  <c r="AC29" i="33" s="1"/>
  <c r="AD29" i="33" s="1"/>
  <c r="AN29" i="33" s="1"/>
  <c r="AL29" i="33" s="1"/>
  <c r="AB53" i="33"/>
  <c r="AC53" i="33" s="1"/>
  <c r="AD53" i="33" s="1"/>
  <c r="AN53" i="33" s="1"/>
  <c r="AL53" i="33" s="1"/>
  <c r="AK84" i="33"/>
  <c r="AK122" i="33"/>
  <c r="AK134" i="33"/>
  <c r="AK90" i="33"/>
  <c r="AK78" i="33"/>
  <c r="AB41" i="33"/>
  <c r="AC41" i="33" s="1"/>
  <c r="AD41" i="33" s="1"/>
  <c r="AN41" i="33" s="1"/>
  <c r="AL41" i="33" s="1"/>
  <c r="AK54" i="33"/>
  <c r="AK60" i="33"/>
  <c r="AK96" i="33"/>
  <c r="AM712" i="33"/>
  <c r="AB129" i="33"/>
  <c r="AC129" i="33" s="1"/>
  <c r="AD129" i="33" s="1"/>
  <c r="AK140" i="33"/>
  <c r="AK146" i="33"/>
  <c r="AK152" i="33"/>
  <c r="AK158" i="33"/>
  <c r="AK164" i="33"/>
  <c r="AK170" i="33"/>
  <c r="AK176" i="33"/>
  <c r="AB186" i="33"/>
  <c r="AC186" i="33" s="1"/>
  <c r="AD186" i="33" s="1"/>
  <c r="AB194" i="33"/>
  <c r="AC194" i="33" s="1"/>
  <c r="AD194" i="33" s="1"/>
  <c r="AB216" i="33"/>
  <c r="AC216" i="33" s="1"/>
  <c r="AD216" i="33" s="1"/>
  <c r="AB200" i="33"/>
  <c r="AC200" i="33" s="1"/>
  <c r="AD200" i="33" s="1"/>
  <c r="AB240" i="33"/>
  <c r="AC240" i="33" s="1"/>
  <c r="AD240" i="33" s="1"/>
  <c r="AB198" i="33"/>
  <c r="AC198" i="33" s="1"/>
  <c r="AD198" i="33" s="1"/>
  <c r="AB212" i="33"/>
  <c r="AC212" i="33" s="1"/>
  <c r="AD212" i="33" s="1"/>
  <c r="AB246" i="33"/>
  <c r="AC246" i="33" s="1"/>
  <c r="AD246" i="33" s="1"/>
  <c r="AB299" i="33"/>
  <c r="AC299" i="33" s="1"/>
  <c r="AD299" i="33" s="1"/>
  <c r="AB323" i="33"/>
  <c r="AC323" i="33" s="1"/>
  <c r="AD323" i="33" s="1"/>
  <c r="AB305" i="33"/>
  <c r="AC305" i="33" s="1"/>
  <c r="AD305" i="33" s="1"/>
  <c r="AB297" i="33"/>
  <c r="AC297" i="33" s="1"/>
  <c r="AD297" i="33" s="1"/>
  <c r="AB311" i="33"/>
  <c r="AC311" i="33" s="1"/>
  <c r="AD311" i="33" s="1"/>
  <c r="AB309" i="33"/>
  <c r="AC309" i="33" s="1"/>
  <c r="AD309" i="33" s="1"/>
  <c r="AB335" i="33"/>
  <c r="AC335" i="33" s="1"/>
  <c r="AD335" i="33" s="1"/>
  <c r="AK366" i="33"/>
  <c r="AK406" i="33"/>
  <c r="AB364" i="33"/>
  <c r="AC364" i="33" s="1"/>
  <c r="AD364" i="33" s="1"/>
  <c r="AB382" i="33"/>
  <c r="AC382" i="33" s="1"/>
  <c r="AD382" i="33" s="1"/>
  <c r="AB370" i="33"/>
  <c r="AC370" i="33" s="1"/>
  <c r="AD370" i="33" s="1"/>
  <c r="AB388" i="33"/>
  <c r="AC388" i="33" s="1"/>
  <c r="AD388" i="33" s="1"/>
  <c r="AB376" i="33"/>
  <c r="AC376" i="33" s="1"/>
  <c r="AD376" i="33" s="1"/>
  <c r="AK394" i="33"/>
  <c r="AK412" i="33"/>
  <c r="AK418" i="33"/>
  <c r="AK424" i="33"/>
  <c r="AK478" i="33"/>
  <c r="AB474" i="33"/>
  <c r="AC474" i="33" s="1"/>
  <c r="AD474" i="33" s="1"/>
  <c r="AK472" i="33"/>
  <c r="AB480" i="33"/>
  <c r="AC480" i="33" s="1"/>
  <c r="AD480" i="33" s="1"/>
  <c r="AB497" i="33"/>
  <c r="AC497" i="33" s="1"/>
  <c r="AD497" i="33" s="1"/>
  <c r="AK508" i="33"/>
  <c r="AK526" i="33"/>
  <c r="AK580" i="33"/>
  <c r="AB516" i="33"/>
  <c r="AC516" i="33" s="1"/>
  <c r="AD516" i="33" s="1"/>
  <c r="AK556" i="33"/>
  <c r="AK562" i="33"/>
  <c r="AK568" i="33"/>
  <c r="AK574" i="33"/>
  <c r="AB503" i="33"/>
  <c r="AC503" i="33" s="1"/>
  <c r="AD503" i="33" s="1"/>
  <c r="AK520" i="33"/>
  <c r="AB528" i="33"/>
  <c r="AC528" i="33" s="1"/>
  <c r="AD528" i="33" s="1"/>
  <c r="AB546" i="33"/>
  <c r="AC546" i="33" s="1"/>
  <c r="AD546" i="33" s="1"/>
  <c r="AK550" i="33"/>
  <c r="AK544" i="33"/>
  <c r="AK514" i="33"/>
  <c r="AK532" i="33"/>
  <c r="AK538" i="33"/>
  <c r="AB522" i="33"/>
  <c r="AC522" i="33" s="1"/>
  <c r="AD522" i="33" s="1"/>
  <c r="AK599" i="33"/>
  <c r="AK658" i="33"/>
  <c r="AK646" i="33"/>
  <c r="AB587" i="33"/>
  <c r="AC587" i="33" s="1"/>
  <c r="AD587" i="33" s="1"/>
  <c r="AK607" i="33"/>
  <c r="AB609" i="33"/>
  <c r="AC609" i="33" s="1"/>
  <c r="AD609" i="33" s="1"/>
  <c r="AK612" i="33"/>
  <c r="AB593" i="33"/>
  <c r="AC593" i="33" s="1"/>
  <c r="AD593" i="33" s="1"/>
  <c r="AB607" i="33"/>
  <c r="AC607" i="33" s="1"/>
  <c r="AD607" i="33" s="1"/>
  <c r="AB618" i="33"/>
  <c r="AC618" i="33" s="1"/>
  <c r="AD618" i="33" s="1"/>
  <c r="AB625" i="33"/>
  <c r="AC625" i="33" s="1"/>
  <c r="AD625" i="33" s="1"/>
  <c r="AK634" i="33"/>
  <c r="AK640" i="33"/>
  <c r="AK639" i="33"/>
  <c r="AB641" i="33"/>
  <c r="AC641" i="33" s="1"/>
  <c r="AD641" i="33" s="1"/>
  <c r="AK657" i="33"/>
  <c r="AB659" i="33"/>
  <c r="AC659" i="33" s="1"/>
  <c r="AD659" i="33" s="1"/>
  <c r="AB629" i="33"/>
  <c r="AC629" i="33" s="1"/>
  <c r="AD629" i="33" s="1"/>
  <c r="AK645" i="33"/>
  <c r="AB647" i="33"/>
  <c r="AC647" i="33" s="1"/>
  <c r="AD647" i="33" s="1"/>
  <c r="AK633" i="33"/>
  <c r="AB635" i="33"/>
  <c r="AC635" i="33" s="1"/>
  <c r="AD635" i="33" s="1"/>
  <c r="AK651" i="33"/>
  <c r="AB653" i="33"/>
  <c r="AC653" i="33" s="1"/>
  <c r="AD653" i="33" s="1"/>
  <c r="AB687" i="33"/>
  <c r="AC687" i="33" s="1"/>
  <c r="AD687" i="33" s="1"/>
  <c r="AB675" i="33"/>
  <c r="AC675" i="33" s="1"/>
  <c r="AD675" i="33" s="1"/>
  <c r="AB709" i="33"/>
  <c r="AC709" i="33" s="1"/>
  <c r="AD709" i="33" s="1"/>
  <c r="J647" i="33" l="1"/>
  <c r="U647" i="33" s="1"/>
  <c r="J311" i="33"/>
  <c r="U311" i="33" s="1"/>
  <c r="AN637" i="33"/>
  <c r="AL637" i="33" s="1"/>
  <c r="J637" i="33"/>
  <c r="U637" i="33" s="1"/>
  <c r="J657" i="33"/>
  <c r="J481" i="33"/>
  <c r="U481" i="33" s="1"/>
  <c r="J134" i="33"/>
  <c r="U134" i="33" s="1"/>
  <c r="AN345" i="33"/>
  <c r="AL345" i="33" s="1"/>
  <c r="J345" i="33"/>
  <c r="U345" i="33" s="1"/>
  <c r="J710" i="33"/>
  <c r="J220" i="33"/>
  <c r="U220" i="33" s="1"/>
  <c r="J162" i="33"/>
  <c r="U162" i="33" s="1"/>
  <c r="AN539" i="33"/>
  <c r="AL539" i="33" s="1"/>
  <c r="J539" i="33"/>
  <c r="U539" i="33" s="1"/>
  <c r="J560" i="33"/>
  <c r="J205" i="33"/>
  <c r="U205" i="33" s="1"/>
  <c r="J146" i="33"/>
  <c r="U146" i="33" s="1"/>
  <c r="AN117" i="33"/>
  <c r="AL117" i="33" s="1"/>
  <c r="J117" i="33"/>
  <c r="U117" i="33" s="1"/>
  <c r="J226" i="33"/>
  <c r="J213" i="33"/>
  <c r="U213" i="33" s="1"/>
  <c r="J618" i="33"/>
  <c r="U618" i="33" s="1"/>
  <c r="AN382" i="33"/>
  <c r="AL382" i="33" s="1"/>
  <c r="J382" i="33"/>
  <c r="U382" i="33" s="1"/>
  <c r="J622" i="33"/>
  <c r="J422" i="33"/>
  <c r="U422" i="33" s="1"/>
  <c r="J219" i="33"/>
  <c r="U219" i="33" s="1"/>
  <c r="AN262" i="33"/>
  <c r="AL262" i="33" s="1"/>
  <c r="J262" i="33"/>
  <c r="U262" i="33" s="1"/>
  <c r="J414" i="33"/>
  <c r="J341" i="33"/>
  <c r="U341" i="33" s="1"/>
  <c r="J365" i="33"/>
  <c r="U365" i="33" s="1"/>
  <c r="AN336" i="33"/>
  <c r="AL336" i="33" s="1"/>
  <c r="J336" i="33"/>
  <c r="U336" i="33" s="1"/>
  <c r="J247" i="33"/>
  <c r="J564" i="33"/>
  <c r="U564" i="33" s="1"/>
  <c r="J706" i="33"/>
  <c r="U706" i="33" s="1"/>
  <c r="AN653" i="33"/>
  <c r="AL653" i="33" s="1"/>
  <c r="J653" i="33"/>
  <c r="U653" i="33" s="1"/>
  <c r="J593" i="33"/>
  <c r="J522" i="33"/>
  <c r="U522" i="33" s="1"/>
  <c r="J299" i="33"/>
  <c r="U299" i="33" s="1"/>
  <c r="AN186" i="33"/>
  <c r="AL186" i="33" s="1"/>
  <c r="J186" i="33"/>
  <c r="U186" i="33" s="1"/>
  <c r="J129" i="33"/>
  <c r="J665" i="33"/>
  <c r="U665" i="33" s="1"/>
  <c r="J656" i="33"/>
  <c r="U656" i="33" s="1"/>
  <c r="AN601" i="33"/>
  <c r="AL601" i="33" s="1"/>
  <c r="J601" i="33"/>
  <c r="U601" i="33" s="1"/>
  <c r="J683" i="33"/>
  <c r="J592" i="33"/>
  <c r="U592" i="33" s="1"/>
  <c r="J553" i="33"/>
  <c r="U553" i="33" s="1"/>
  <c r="AN448" i="33"/>
  <c r="AL448" i="33" s="1"/>
  <c r="J448" i="33"/>
  <c r="U448" i="33" s="1"/>
  <c r="J525" i="33"/>
  <c r="J457" i="33"/>
  <c r="U457" i="33" s="1"/>
  <c r="J589" i="33"/>
  <c r="U589" i="33" s="1"/>
  <c r="AN461" i="33"/>
  <c r="AL461" i="33" s="1"/>
  <c r="J461" i="33"/>
  <c r="U461" i="33" s="1"/>
  <c r="J409" i="33"/>
  <c r="J385" i="33"/>
  <c r="U385" i="33" s="1"/>
  <c r="J344" i="33"/>
  <c r="U344" i="33" s="1"/>
  <c r="AN424" i="33"/>
  <c r="AL424" i="33" s="1"/>
  <c r="J424" i="33"/>
  <c r="U424" i="33" s="1"/>
  <c r="J418" i="33"/>
  <c r="J215" i="33"/>
  <c r="U215" i="33" s="1"/>
  <c r="J312" i="33"/>
  <c r="U312" i="33" s="1"/>
  <c r="AN313" i="33"/>
  <c r="AL313" i="33" s="1"/>
  <c r="J313" i="33"/>
  <c r="U313" i="33" s="1"/>
  <c r="J236" i="33"/>
  <c r="J298" i="33"/>
  <c r="U298" i="33" s="1"/>
  <c r="J116" i="33"/>
  <c r="U116" i="33" s="1"/>
  <c r="AN188" i="33"/>
  <c r="AL188" i="33" s="1"/>
  <c r="J188" i="33"/>
  <c r="U188" i="33" s="1"/>
  <c r="J100" i="33"/>
  <c r="J95" i="33"/>
  <c r="U95" i="33" s="1"/>
  <c r="J695" i="33"/>
  <c r="U695" i="33" s="1"/>
  <c r="AN606" i="33"/>
  <c r="AL606" i="33" s="1"/>
  <c r="J606" i="33"/>
  <c r="U606" i="33" s="1"/>
  <c r="J496" i="33"/>
  <c r="J396" i="33"/>
  <c r="U396" i="33" s="1"/>
  <c r="J307" i="33"/>
  <c r="U307" i="33" s="1"/>
  <c r="AN594" i="33"/>
  <c r="AL594" i="33" s="1"/>
  <c r="J594" i="33"/>
  <c r="U594" i="33" s="1"/>
  <c r="J487" i="33"/>
  <c r="J438" i="33"/>
  <c r="U438" i="33" s="1"/>
  <c r="J327" i="33"/>
  <c r="U327" i="33" s="1"/>
  <c r="AN688" i="33"/>
  <c r="AL688" i="33" s="1"/>
  <c r="J688" i="33"/>
  <c r="U688" i="33" s="1"/>
  <c r="J626" i="33"/>
  <c r="J559" i="33"/>
  <c r="U559" i="33" s="1"/>
  <c r="J402" i="33"/>
  <c r="U402" i="33" s="1"/>
  <c r="AN355" i="33"/>
  <c r="AL355" i="33" s="1"/>
  <c r="J355" i="33"/>
  <c r="U355" i="33" s="1"/>
  <c r="J256" i="33"/>
  <c r="J160" i="33"/>
  <c r="U160" i="33" s="1"/>
  <c r="J279" i="33"/>
  <c r="U279" i="33" s="1"/>
  <c r="AN190" i="33"/>
  <c r="AL190" i="33" s="1"/>
  <c r="J190" i="33"/>
  <c r="U190" i="33" s="1"/>
  <c r="J105" i="33"/>
  <c r="J342" i="33"/>
  <c r="U342" i="33" s="1"/>
  <c r="J214" i="33"/>
  <c r="U214" i="33" s="1"/>
  <c r="AN88" i="33"/>
  <c r="AL88" i="33" s="1"/>
  <c r="J88" i="33"/>
  <c r="U88" i="33" s="1"/>
  <c r="J666" i="33"/>
  <c r="J600" i="33"/>
  <c r="U600" i="33" s="1"/>
  <c r="J550" i="33"/>
  <c r="U550" i="33" s="1"/>
  <c r="AN493" i="33"/>
  <c r="AL493" i="33" s="1"/>
  <c r="J493" i="33"/>
  <c r="U493" i="33" s="1"/>
  <c r="J408" i="33"/>
  <c r="J384" i="33"/>
  <c r="U384" i="33" s="1"/>
  <c r="J238" i="33"/>
  <c r="U238" i="33" s="1"/>
  <c r="AN171" i="33"/>
  <c r="AL171" i="33" s="1"/>
  <c r="J171" i="33"/>
  <c r="U171" i="33" s="1"/>
  <c r="J627" i="33"/>
  <c r="J90" i="33"/>
  <c r="U90" i="33" s="1"/>
  <c r="J164" i="33"/>
  <c r="U164" i="33" s="1"/>
  <c r="AN130" i="33"/>
  <c r="AL130" i="33" s="1"/>
  <c r="J130" i="33"/>
  <c r="U130" i="33" s="1"/>
  <c r="J258" i="33"/>
  <c r="J183" i="33"/>
  <c r="U183" i="33" s="1"/>
  <c r="J620" i="33"/>
  <c r="U620" i="33" s="1"/>
  <c r="AN623" i="33"/>
  <c r="AL623" i="33" s="1"/>
  <c r="J623" i="33"/>
  <c r="U623" i="33" s="1"/>
  <c r="J391" i="33"/>
  <c r="J269" i="33"/>
  <c r="U269" i="33" s="1"/>
  <c r="J471" i="33"/>
  <c r="U471" i="33" s="1"/>
  <c r="AN191" i="33"/>
  <c r="AL191" i="33" s="1"/>
  <c r="J191" i="33"/>
  <c r="U191" i="33" s="1"/>
  <c r="J135" i="33"/>
  <c r="J469" i="33"/>
  <c r="U469" i="33" s="1"/>
  <c r="J322" i="33"/>
  <c r="U322" i="33" s="1"/>
  <c r="AN587" i="33"/>
  <c r="AL587" i="33" s="1"/>
  <c r="J587" i="33"/>
  <c r="U587" i="33" s="1"/>
  <c r="J660" i="33"/>
  <c r="J430" i="33"/>
  <c r="U430" i="33" s="1"/>
  <c r="J197" i="33"/>
  <c r="U197" i="33" s="1"/>
  <c r="AN475" i="33"/>
  <c r="AL475" i="33" s="1"/>
  <c r="J475" i="33"/>
  <c r="U475" i="33" s="1"/>
  <c r="J375" i="33"/>
  <c r="J284" i="33"/>
  <c r="U284" i="33" s="1"/>
  <c r="J270" i="33"/>
  <c r="U270" i="33" s="1"/>
  <c r="AN524" i="33"/>
  <c r="AL524" i="33" s="1"/>
  <c r="J524" i="33"/>
  <c r="U524" i="33" s="1"/>
  <c r="J372" i="33"/>
  <c r="J202" i="33"/>
  <c r="U202" i="33" s="1"/>
  <c r="J661" i="33"/>
  <c r="U661" i="33" s="1"/>
  <c r="AN675" i="33"/>
  <c r="AL675" i="33" s="1"/>
  <c r="J675" i="33"/>
  <c r="U675" i="33" s="1"/>
  <c r="J634" i="33"/>
  <c r="J485" i="33"/>
  <c r="U485" i="33" s="1"/>
  <c r="J351" i="33"/>
  <c r="U351" i="33" s="1"/>
  <c r="AN128" i="33"/>
  <c r="AL128" i="33" s="1"/>
  <c r="J128" i="33"/>
  <c r="U128" i="33" s="1"/>
  <c r="J519" i="33"/>
  <c r="J633" i="33"/>
  <c r="U633" i="33" s="1"/>
  <c r="J168" i="33"/>
  <c r="U168" i="33" s="1"/>
  <c r="AN131" i="33"/>
  <c r="AL131" i="33" s="1"/>
  <c r="J131" i="33"/>
  <c r="U131" i="33" s="1"/>
  <c r="J641" i="33"/>
  <c r="J503" i="33"/>
  <c r="U503" i="33" s="1"/>
  <c r="J246" i="33"/>
  <c r="U246" i="33" s="1"/>
  <c r="AN662" i="33"/>
  <c r="AL662" i="33" s="1"/>
  <c r="J662" i="33"/>
  <c r="U662" i="33" s="1"/>
  <c r="J655" i="33"/>
  <c r="J575" i="33"/>
  <c r="U575" i="33" s="1"/>
  <c r="J681" i="33"/>
  <c r="U681" i="33" s="1"/>
  <c r="AN588" i="33"/>
  <c r="AL588" i="33" s="1"/>
  <c r="J588" i="33"/>
  <c r="U588" i="33" s="1"/>
  <c r="J551" i="33"/>
  <c r="J446" i="33"/>
  <c r="U446" i="33" s="1"/>
  <c r="J521" i="33"/>
  <c r="U521" i="33" s="1"/>
  <c r="AN445" i="33"/>
  <c r="AL445" i="33" s="1"/>
  <c r="J445" i="33"/>
  <c r="U445" i="33" s="1"/>
  <c r="J565" i="33"/>
  <c r="J455" i="33"/>
  <c r="U455" i="33" s="1"/>
  <c r="J541" i="33"/>
  <c r="U541" i="33" s="1"/>
  <c r="AN383" i="33"/>
  <c r="AL383" i="33" s="1"/>
  <c r="J383" i="33"/>
  <c r="U383" i="33" s="1"/>
  <c r="J334" i="33"/>
  <c r="J419" i="33"/>
  <c r="U419" i="33" s="1"/>
  <c r="J210" i="33"/>
  <c r="U210" i="33" s="1"/>
  <c r="AN302" i="33"/>
  <c r="AL302" i="33" s="1"/>
  <c r="J302" i="33"/>
  <c r="U302" i="33" s="1"/>
  <c r="J234" i="33"/>
  <c r="J300" i="33"/>
  <c r="U300" i="33" s="1"/>
  <c r="J113" i="33"/>
  <c r="U113" i="33" s="1"/>
  <c r="AN148" i="33"/>
  <c r="AL148" i="33" s="1"/>
  <c r="J148" i="33"/>
  <c r="U148" i="33" s="1"/>
  <c r="J80" i="33"/>
  <c r="J119" i="33"/>
  <c r="U119" i="33" s="1"/>
  <c r="J110" i="33"/>
  <c r="U110" i="33" s="1"/>
  <c r="AN670" i="33"/>
  <c r="AL670" i="33" s="1"/>
  <c r="J670" i="33"/>
  <c r="U670" i="33" s="1"/>
  <c r="J581" i="33"/>
  <c r="J490" i="33"/>
  <c r="U490" i="33" s="1"/>
  <c r="J377" i="33"/>
  <c r="U377" i="33" s="1"/>
  <c r="AN694" i="33"/>
  <c r="AL694" i="33" s="1"/>
  <c r="J694" i="33"/>
  <c r="U694" i="33" s="1"/>
  <c r="J590" i="33"/>
  <c r="J479" i="33"/>
  <c r="U479" i="33" s="1"/>
  <c r="J425" i="33"/>
  <c r="U425" i="33" s="1"/>
  <c r="AN319" i="33"/>
  <c r="AL319" i="33" s="1"/>
  <c r="J319" i="33"/>
  <c r="U319" i="33" s="1"/>
  <c r="J684" i="33"/>
  <c r="J617" i="33"/>
  <c r="U617" i="33" s="1"/>
  <c r="J547" i="33"/>
  <c r="U547" i="33" s="1"/>
  <c r="AN399" i="33"/>
  <c r="AL399" i="33" s="1"/>
  <c r="J399" i="33"/>
  <c r="U399" i="33" s="1"/>
  <c r="J352" i="33"/>
  <c r="J254" i="33"/>
  <c r="U254" i="33" s="1"/>
  <c r="J152" i="33"/>
  <c r="U152" i="33" s="1"/>
  <c r="AN271" i="33"/>
  <c r="AL271" i="33" s="1"/>
  <c r="J271" i="33"/>
  <c r="U271" i="33" s="1"/>
  <c r="J176" i="33"/>
  <c r="J102" i="33"/>
  <c r="U102" i="33" s="1"/>
  <c r="J281" i="33"/>
  <c r="U281" i="33" s="1"/>
  <c r="AN189" i="33"/>
  <c r="AL189" i="33" s="1"/>
  <c r="J189" i="33"/>
  <c r="U189" i="33" s="1"/>
  <c r="J77" i="33"/>
  <c r="J595" i="33"/>
  <c r="U595" i="33" s="1"/>
  <c r="J562" i="33"/>
  <c r="U562" i="33" s="1"/>
  <c r="AN431" i="33"/>
  <c r="AL431" i="33" s="1"/>
  <c r="J431" i="33"/>
  <c r="U431" i="33" s="1"/>
  <c r="J163" i="33"/>
  <c r="J542" i="33"/>
  <c r="U542" i="33" s="1"/>
  <c r="J182" i="33"/>
  <c r="U182" i="33" s="1"/>
  <c r="AN106" i="33"/>
  <c r="AL106" i="33" s="1"/>
  <c r="J106" i="33"/>
  <c r="U106" i="33" s="1"/>
  <c r="J282" i="33"/>
  <c r="J157" i="33"/>
  <c r="U157" i="33" s="1"/>
  <c r="J86" i="33"/>
  <c r="U86" i="33" s="1"/>
  <c r="AN156" i="33"/>
  <c r="AL156" i="33" s="1"/>
  <c r="J156" i="33"/>
  <c r="U156" i="33" s="1"/>
  <c r="J332" i="33"/>
  <c r="J68" i="33"/>
  <c r="U68" i="33" s="1"/>
  <c r="J379" i="33"/>
  <c r="U379" i="33" s="1"/>
  <c r="AN185" i="33"/>
  <c r="AL185" i="33" s="1"/>
  <c r="J185" i="33"/>
  <c r="U185" i="33" s="1"/>
  <c r="J435" i="33"/>
  <c r="J513" i="33"/>
  <c r="U513" i="33" s="1"/>
  <c r="J181" i="33"/>
  <c r="U181" i="33" s="1"/>
  <c r="AN292" i="33"/>
  <c r="AL292" i="33" s="1"/>
  <c r="J292" i="33"/>
  <c r="U292" i="33" s="1"/>
  <c r="AN228" i="33"/>
  <c r="AL228" i="33" s="1"/>
  <c r="AN554" i="33"/>
  <c r="AL554" i="33" s="1"/>
  <c r="J554" i="33"/>
  <c r="U554" i="33" s="1"/>
  <c r="AN374" i="33"/>
  <c r="AL374" i="33" s="1"/>
  <c r="J374" i="33"/>
  <c r="U374" i="33" s="1"/>
  <c r="J346" i="33"/>
  <c r="AN93" i="33"/>
  <c r="AL93" i="33" s="1"/>
  <c r="AN669" i="33"/>
  <c r="AL669" i="33" s="1"/>
  <c r="AN573" i="33"/>
  <c r="AL573" i="33" s="1"/>
  <c r="J240" i="33"/>
  <c r="U240" i="33" s="1"/>
  <c r="J537" i="33"/>
  <c r="U537" i="33" s="1"/>
  <c r="AN315" i="33"/>
  <c r="AL315" i="33" s="1"/>
  <c r="J315" i="33"/>
  <c r="U315" i="33" s="1"/>
  <c r="J211" i="33"/>
  <c r="J578" i="33"/>
  <c r="U578" i="33" s="1"/>
  <c r="J159" i="33"/>
  <c r="U159" i="33" s="1"/>
  <c r="AN354" i="33"/>
  <c r="AL354" i="33" s="1"/>
  <c r="J354" i="33"/>
  <c r="U354" i="33" s="1"/>
  <c r="J629" i="33"/>
  <c r="J216" i="33"/>
  <c r="U216" i="33" s="1"/>
  <c r="J632" i="33"/>
  <c r="U632" i="33" s="1"/>
  <c r="J466" i="33"/>
  <c r="U466" i="33" s="1"/>
  <c r="J453" i="33"/>
  <c r="J251" i="33"/>
  <c r="U251" i="33" s="1"/>
  <c r="J613" i="33"/>
  <c r="U613" i="33" s="1"/>
  <c r="J454" i="33"/>
  <c r="U454" i="33" s="1"/>
  <c r="J450" i="33"/>
  <c r="J232" i="33"/>
  <c r="U232" i="33" s="1"/>
  <c r="J635" i="33"/>
  <c r="U635" i="33" s="1"/>
  <c r="J609" i="33"/>
  <c r="U609" i="33" s="1"/>
  <c r="J497" i="33"/>
  <c r="J335" i="33"/>
  <c r="U335" i="33" s="1"/>
  <c r="J212" i="33"/>
  <c r="U212" i="33" s="1"/>
  <c r="AN658" i="33"/>
  <c r="AL658" i="33" s="1"/>
  <c r="J658" i="33"/>
  <c r="U658" i="33" s="1"/>
  <c r="J689" i="33"/>
  <c r="J572" i="33"/>
  <c r="U572" i="33" s="1"/>
  <c r="J649" i="33"/>
  <c r="U649" i="33" s="1"/>
  <c r="AN580" i="33"/>
  <c r="AL580" i="33" s="1"/>
  <c r="J580" i="33"/>
  <c r="U580" i="33" s="1"/>
  <c r="J544" i="33"/>
  <c r="J437" i="33"/>
  <c r="U437" i="33" s="1"/>
  <c r="J511" i="33"/>
  <c r="U511" i="33" s="1"/>
  <c r="AN443" i="33"/>
  <c r="AL443" i="33" s="1"/>
  <c r="J443" i="33"/>
  <c r="U443" i="33" s="1"/>
  <c r="J545" i="33"/>
  <c r="J449" i="33"/>
  <c r="U449" i="33" s="1"/>
  <c r="J508" i="33"/>
  <c r="U508" i="33" s="1"/>
  <c r="AN381" i="33"/>
  <c r="AL381" i="33" s="1"/>
  <c r="J381" i="33"/>
  <c r="U381" i="33" s="1"/>
  <c r="J321" i="33"/>
  <c r="J407" i="33"/>
  <c r="U407" i="33" s="1"/>
  <c r="J320" i="33"/>
  <c r="U320" i="33" s="1"/>
  <c r="AN203" i="33"/>
  <c r="AL203" i="33" s="1"/>
  <c r="J203" i="33"/>
  <c r="U203" i="33" s="1"/>
  <c r="J411" i="33"/>
  <c r="J293" i="33"/>
  <c r="U293" i="33" s="1"/>
  <c r="J221" i="33"/>
  <c r="U221" i="33" s="1"/>
  <c r="J286" i="33"/>
  <c r="U286" i="33" s="1"/>
  <c r="J92" i="33"/>
  <c r="J147" i="33"/>
  <c r="U147" i="33" s="1"/>
  <c r="J79" i="33"/>
  <c r="U79" i="33" s="1"/>
  <c r="J71" i="33"/>
  <c r="U71" i="33" s="1"/>
  <c r="J82" i="33"/>
  <c r="J652" i="33"/>
  <c r="U652" i="33" s="1"/>
  <c r="J566" i="33"/>
  <c r="U566" i="33" s="1"/>
  <c r="J484" i="33"/>
  <c r="U484" i="33" s="1"/>
  <c r="J367" i="33"/>
  <c r="J678" i="33"/>
  <c r="U678" i="33" s="1"/>
  <c r="J571" i="33"/>
  <c r="U571" i="33" s="1"/>
  <c r="AN473" i="33"/>
  <c r="AL473" i="33" s="1"/>
  <c r="J473" i="33"/>
  <c r="U473" i="33" s="1"/>
  <c r="J413" i="33"/>
  <c r="J310" i="33"/>
  <c r="U310" i="33" s="1"/>
  <c r="J680" i="33"/>
  <c r="U680" i="33" s="1"/>
  <c r="AN614" i="33"/>
  <c r="AL614" i="33" s="1"/>
  <c r="J614" i="33"/>
  <c r="U614" i="33" s="1"/>
  <c r="J532" i="33"/>
  <c r="J394" i="33"/>
  <c r="U394" i="33" s="1"/>
  <c r="J349" i="33"/>
  <c r="U349" i="33" s="1"/>
  <c r="AN243" i="33"/>
  <c r="AL243" i="33" s="1"/>
  <c r="J243" i="33"/>
  <c r="U243" i="33" s="1"/>
  <c r="J145" i="33"/>
  <c r="J264" i="33"/>
  <c r="U264" i="33" s="1"/>
  <c r="J167" i="33"/>
  <c r="U167" i="33" s="1"/>
  <c r="AN97" i="33"/>
  <c r="AL97" i="33" s="1"/>
  <c r="J97" i="33"/>
  <c r="U97" i="33" s="1"/>
  <c r="J280" i="33"/>
  <c r="J184" i="33"/>
  <c r="U184" i="33" s="1"/>
  <c r="J65" i="33"/>
  <c r="U65" i="33" s="1"/>
  <c r="AN707" i="33"/>
  <c r="AL707" i="33" s="1"/>
  <c r="J707" i="33"/>
  <c r="U707" i="33" s="1"/>
  <c r="J645" i="33"/>
  <c r="J533" i="33"/>
  <c r="U533" i="33" s="1"/>
  <c r="J483" i="33"/>
  <c r="U483" i="33" s="1"/>
  <c r="J692" i="33"/>
  <c r="U692" i="33" s="1"/>
  <c r="J557" i="33"/>
  <c r="J361" i="33"/>
  <c r="U361" i="33" s="1"/>
  <c r="J290" i="33"/>
  <c r="U290" i="33" s="1"/>
  <c r="J664" i="33"/>
  <c r="U664" i="33" s="1"/>
  <c r="J621" i="33"/>
  <c r="J569" i="33"/>
  <c r="U569" i="33" s="1"/>
  <c r="J538" i="33"/>
  <c r="U538" i="33" s="1"/>
  <c r="J350" i="33"/>
  <c r="U350" i="33" s="1"/>
  <c r="J276" i="33"/>
  <c r="J231" i="33"/>
  <c r="U231" i="33" s="1"/>
  <c r="J206" i="33"/>
  <c r="U206" i="33" s="1"/>
  <c r="AN85" i="33"/>
  <c r="AL85" i="33" s="1"/>
  <c r="J85" i="33"/>
  <c r="U85" i="33" s="1"/>
  <c r="J173" i="33"/>
  <c r="J67" i="33"/>
  <c r="U67" i="33" s="1"/>
  <c r="J568" i="33"/>
  <c r="U568" i="33" s="1"/>
  <c r="AN434" i="33"/>
  <c r="AL434" i="33" s="1"/>
  <c r="J434" i="33"/>
  <c r="U434" i="33" s="1"/>
  <c r="J339" i="33"/>
  <c r="J180" i="33"/>
  <c r="U180" i="33" s="1"/>
  <c r="AN610" i="33"/>
  <c r="AL610" i="33" s="1"/>
  <c r="AN526" i="33"/>
  <c r="AL526" i="33" s="1"/>
  <c r="J357" i="33"/>
  <c r="U357" i="33" s="1"/>
  <c r="J596" i="33"/>
  <c r="AN277" i="33"/>
  <c r="AL277" i="33" s="1"/>
  <c r="AN388" i="33"/>
  <c r="AL388" i="33" s="1"/>
  <c r="J388" i="33"/>
  <c r="U388" i="33" s="1"/>
  <c r="J711" i="33"/>
  <c r="AN506" i="33"/>
  <c r="AL506" i="33" s="1"/>
  <c r="J506" i="33"/>
  <c r="U506" i="33" s="1"/>
  <c r="AN316" i="33"/>
  <c r="AL316" i="33" s="1"/>
  <c r="J316" i="33"/>
  <c r="U316" i="33" s="1"/>
  <c r="AN172" i="33"/>
  <c r="AL172" i="33" s="1"/>
  <c r="J172" i="33"/>
  <c r="U172" i="33" s="1"/>
  <c r="J548" i="33"/>
  <c r="AN371" i="33"/>
  <c r="AL371" i="33" s="1"/>
  <c r="J371" i="33"/>
  <c r="U371" i="33" s="1"/>
  <c r="AN91" i="33"/>
  <c r="AL91" i="33" s="1"/>
  <c r="J91" i="33"/>
  <c r="U91" i="33" s="1"/>
  <c r="AN75" i="33"/>
  <c r="AL75" i="33" s="1"/>
  <c r="J75" i="33"/>
  <c r="U75" i="33" s="1"/>
  <c r="J674" i="33"/>
  <c r="AN415" i="33"/>
  <c r="AL415" i="33" s="1"/>
  <c r="J415" i="33"/>
  <c r="U415" i="33" s="1"/>
  <c r="AN137" i="33"/>
  <c r="AL137" i="33" s="1"/>
  <c r="J137" i="33"/>
  <c r="U137" i="33" s="1"/>
  <c r="AN516" i="33"/>
  <c r="AL516" i="33" s="1"/>
  <c r="J516" i="33"/>
  <c r="U516" i="33" s="1"/>
  <c r="J624" i="33"/>
  <c r="AN467" i="33"/>
  <c r="AL467" i="33" s="1"/>
  <c r="J467" i="33"/>
  <c r="U467" i="33" s="1"/>
  <c r="AN358" i="33"/>
  <c r="AL358" i="33" s="1"/>
  <c r="J358" i="33"/>
  <c r="U358" i="33" s="1"/>
  <c r="AN329" i="33"/>
  <c r="AL329" i="33" s="1"/>
  <c r="J329" i="33"/>
  <c r="U329" i="33" s="1"/>
  <c r="J101" i="33"/>
  <c r="AN654" i="33"/>
  <c r="AL654" i="33" s="1"/>
  <c r="J654" i="33"/>
  <c r="U654" i="33" s="1"/>
  <c r="AN567" i="33"/>
  <c r="AL567" i="33" s="1"/>
  <c r="J567" i="33"/>
  <c r="U567" i="33" s="1"/>
  <c r="AN62" i="33"/>
  <c r="J62" i="33"/>
  <c r="U62" i="33" s="1"/>
  <c r="J477" i="33"/>
  <c r="AN480" i="33"/>
  <c r="AL480" i="33" s="1"/>
  <c r="J480" i="33"/>
  <c r="U480" i="33" s="1"/>
  <c r="AN376" i="33"/>
  <c r="AL376" i="33" s="1"/>
  <c r="J376" i="33"/>
  <c r="U376" i="33" s="1"/>
  <c r="AN309" i="33"/>
  <c r="AL309" i="33" s="1"/>
  <c r="J309" i="33"/>
  <c r="U309" i="33" s="1"/>
  <c r="J198" i="33"/>
  <c r="AN648" i="33"/>
  <c r="AL648" i="33" s="1"/>
  <c r="J648" i="33"/>
  <c r="U648" i="33" s="1"/>
  <c r="AN673" i="33"/>
  <c r="AL673" i="33" s="1"/>
  <c r="J673" i="33"/>
  <c r="U673" i="33" s="1"/>
  <c r="AN552" i="33"/>
  <c r="AL552" i="33" s="1"/>
  <c r="J552" i="33"/>
  <c r="U552" i="33" s="1"/>
  <c r="J646" i="33"/>
  <c r="AN549" i="33"/>
  <c r="AL549" i="33" s="1"/>
  <c r="J549" i="33"/>
  <c r="U549" i="33" s="1"/>
  <c r="AN540" i="33"/>
  <c r="AL540" i="33" s="1"/>
  <c r="J540" i="33"/>
  <c r="U540" i="33" s="1"/>
  <c r="AN432" i="33"/>
  <c r="AL432" i="33" s="1"/>
  <c r="J432" i="33"/>
  <c r="U432" i="33" s="1"/>
  <c r="J500" i="33"/>
  <c r="AN530" i="33"/>
  <c r="AL530" i="33" s="1"/>
  <c r="J530" i="33"/>
  <c r="U530" i="33" s="1"/>
  <c r="AN441" i="33"/>
  <c r="AL441" i="33" s="1"/>
  <c r="J441" i="33"/>
  <c r="U441" i="33" s="1"/>
  <c r="AN505" i="33"/>
  <c r="AL505" i="33" s="1"/>
  <c r="J505" i="33"/>
  <c r="U505" i="33" s="1"/>
  <c r="J378" i="33"/>
  <c r="AN317" i="33"/>
  <c r="AL317" i="33" s="1"/>
  <c r="J317" i="33"/>
  <c r="U317" i="33" s="1"/>
  <c r="AN494" i="33"/>
  <c r="AL494" i="33" s="1"/>
  <c r="J494" i="33"/>
  <c r="U494" i="33" s="1"/>
  <c r="AN404" i="33"/>
  <c r="AL404" i="33" s="1"/>
  <c r="J404" i="33"/>
  <c r="U404" i="33" s="1"/>
  <c r="J318" i="33"/>
  <c r="AN199" i="33"/>
  <c r="AL199" i="33" s="1"/>
  <c r="J199" i="33"/>
  <c r="U199" i="33" s="1"/>
  <c r="AN287" i="33"/>
  <c r="AL287" i="33" s="1"/>
  <c r="J287" i="33"/>
  <c r="U287" i="33" s="1"/>
  <c r="AN218" i="33"/>
  <c r="AL218" i="33" s="1"/>
  <c r="J218" i="33"/>
  <c r="U218" i="33" s="1"/>
  <c r="J201" i="33"/>
  <c r="AN89" i="33"/>
  <c r="AL89" i="33" s="1"/>
  <c r="J89" i="33"/>
  <c r="U89" i="33" s="1"/>
  <c r="AN142" i="33"/>
  <c r="AL142" i="33" s="1"/>
  <c r="J142" i="33"/>
  <c r="U142" i="33" s="1"/>
  <c r="AN76" i="33"/>
  <c r="AL76" i="33" s="1"/>
  <c r="J76" i="33"/>
  <c r="U76" i="33" s="1"/>
  <c r="J650" i="33"/>
  <c r="AN561" i="33"/>
  <c r="AL561" i="33" s="1"/>
  <c r="J561" i="33"/>
  <c r="U561" i="33" s="1"/>
  <c r="AN482" i="33"/>
  <c r="AL482" i="33" s="1"/>
  <c r="J482" i="33"/>
  <c r="U482" i="33" s="1"/>
  <c r="AN359" i="33"/>
  <c r="AL359" i="33" s="1"/>
  <c r="J359" i="33"/>
  <c r="U359" i="33" s="1"/>
  <c r="J676" i="33"/>
  <c r="AN556" i="33"/>
  <c r="AL556" i="33" s="1"/>
  <c r="J556" i="33"/>
  <c r="U556" i="33" s="1"/>
  <c r="AN468" i="33"/>
  <c r="AL468" i="33" s="1"/>
  <c r="J468" i="33"/>
  <c r="U468" i="33" s="1"/>
  <c r="AN387" i="33"/>
  <c r="AL387" i="33" s="1"/>
  <c r="J387" i="33"/>
  <c r="U387" i="33" s="1"/>
  <c r="J294" i="33"/>
  <c r="AN677" i="33"/>
  <c r="AL677" i="33" s="1"/>
  <c r="J677" i="33"/>
  <c r="U677" i="33" s="1"/>
  <c r="AN586" i="33"/>
  <c r="AL586" i="33" s="1"/>
  <c r="J586" i="33"/>
  <c r="U586" i="33" s="1"/>
  <c r="AN523" i="33"/>
  <c r="AL523" i="33" s="1"/>
  <c r="J523" i="33"/>
  <c r="U523" i="33" s="1"/>
  <c r="J386" i="33"/>
  <c r="AN333" i="33"/>
  <c r="AL333" i="33" s="1"/>
  <c r="J333" i="33"/>
  <c r="U333" i="33" s="1"/>
  <c r="AN288" i="33"/>
  <c r="AL288" i="33" s="1"/>
  <c r="J288" i="33"/>
  <c r="U288" i="33" s="1"/>
  <c r="AN229" i="33"/>
  <c r="AL229" i="33" s="1"/>
  <c r="J229" i="33"/>
  <c r="U229" i="33" s="1"/>
  <c r="J112" i="33"/>
  <c r="AN260" i="33"/>
  <c r="AL260" i="33" s="1"/>
  <c r="J260" i="33"/>
  <c r="U260" i="33" s="1"/>
  <c r="AN166" i="33"/>
  <c r="AL166" i="33" s="1"/>
  <c r="J166" i="33"/>
  <c r="U166" i="33" s="1"/>
  <c r="AN94" i="33"/>
  <c r="AL94" i="33" s="1"/>
  <c r="J94" i="33"/>
  <c r="U94" i="33" s="1"/>
  <c r="J278" i="33"/>
  <c r="AN165" i="33"/>
  <c r="AL165" i="33" s="1"/>
  <c r="J165" i="33"/>
  <c r="U165" i="33" s="1"/>
  <c r="AN393" i="33"/>
  <c r="AL393" i="33" s="1"/>
  <c r="J393" i="33"/>
  <c r="U393" i="33" s="1"/>
  <c r="AN579" i="33"/>
  <c r="AL579" i="33" s="1"/>
  <c r="J579" i="33"/>
  <c r="U579" i="33" s="1"/>
  <c r="J463" i="33"/>
  <c r="AN273" i="33"/>
  <c r="AL273" i="33" s="1"/>
  <c r="J273" i="33"/>
  <c r="U273" i="33" s="1"/>
  <c r="AN373" i="33"/>
  <c r="AL373" i="33" s="1"/>
  <c r="J373" i="33"/>
  <c r="U373" i="33" s="1"/>
  <c r="AN96" i="33"/>
  <c r="AL96" i="33" s="1"/>
  <c r="J96" i="33"/>
  <c r="U96" i="33" s="1"/>
  <c r="J150" i="33"/>
  <c r="AN78" i="33"/>
  <c r="AL78" i="33" s="1"/>
  <c r="J78" i="33"/>
  <c r="U78" i="33" s="1"/>
  <c r="AN122" i="33"/>
  <c r="AL122" i="33" s="1"/>
  <c r="J122" i="33"/>
  <c r="U122" i="33" s="1"/>
  <c r="AN81" i="33"/>
  <c r="AL81" i="33" s="1"/>
  <c r="J81" i="33"/>
  <c r="U81" i="33" s="1"/>
  <c r="J507" i="33"/>
  <c r="AN295" i="33"/>
  <c r="AL295" i="33" s="1"/>
  <c r="J295" i="33"/>
  <c r="U295" i="33" s="1"/>
  <c r="AN248" i="33"/>
  <c r="AL248" i="33" s="1"/>
  <c r="J248" i="33"/>
  <c r="U248" i="33" s="1"/>
  <c r="AN143" i="33"/>
  <c r="AL143" i="33" s="1"/>
  <c r="J143" i="33"/>
  <c r="U143" i="33" s="1"/>
  <c r="J423" i="33"/>
  <c r="AN138" i="33"/>
  <c r="AL138" i="33" s="1"/>
  <c r="J138" i="33"/>
  <c r="U138" i="33" s="1"/>
  <c r="AN436" i="33"/>
  <c r="AL436" i="33" s="1"/>
  <c r="J436" i="33"/>
  <c r="U436" i="33" s="1"/>
  <c r="AN672" i="33"/>
  <c r="AL672" i="33" s="1"/>
  <c r="J672" i="33"/>
  <c r="U672" i="33" s="1"/>
  <c r="J330" i="33"/>
  <c r="U330" i="33" s="1"/>
  <c r="AN84" i="33"/>
  <c r="AL84" i="33" s="1"/>
  <c r="J84" i="33"/>
  <c r="U84" i="33" s="1"/>
  <c r="AN155" i="33"/>
  <c r="AL155" i="33" s="1"/>
  <c r="J155" i="33"/>
  <c r="U155" i="33" s="1"/>
  <c r="AN433" i="33"/>
  <c r="AL433" i="33" s="1"/>
  <c r="J433" i="33"/>
  <c r="U433" i="33" s="1"/>
  <c r="J360" i="33"/>
  <c r="U360" i="33" s="1"/>
  <c r="AN249" i="33"/>
  <c r="AL249" i="33" s="1"/>
  <c r="AN397" i="33"/>
  <c r="AL397" i="33" s="1"/>
  <c r="AN583" i="33"/>
  <c r="AL583" i="33" s="1"/>
  <c r="J583" i="33"/>
  <c r="U583" i="33" s="1"/>
  <c r="AN599" i="33"/>
  <c r="AL599" i="33" s="1"/>
  <c r="J169" i="33"/>
  <c r="J154" i="33"/>
  <c r="U154" i="33" s="1"/>
  <c r="AN501" i="33"/>
  <c r="AL501" i="33" s="1"/>
  <c r="AN83" i="33"/>
  <c r="AL83" i="33" s="1"/>
  <c r="J83" i="33"/>
  <c r="U83" i="33" s="1"/>
  <c r="AN644" i="33"/>
  <c r="AL644" i="33" s="1"/>
  <c r="J644" i="33"/>
  <c r="U644" i="33" s="1"/>
  <c r="AN498" i="33"/>
  <c r="AL498" i="33" s="1"/>
  <c r="J498" i="33"/>
  <c r="U498" i="33" s="1"/>
  <c r="AN389" i="33"/>
  <c r="AL389" i="33" s="1"/>
  <c r="J389" i="33"/>
  <c r="U389" i="33" s="1"/>
  <c r="AN73" i="33"/>
  <c r="AL73" i="33" s="1"/>
  <c r="J73" i="33"/>
  <c r="U73" i="33" s="1"/>
  <c r="AN671" i="33"/>
  <c r="AL671" i="33" s="1"/>
  <c r="J671" i="33"/>
  <c r="U671" i="33" s="1"/>
  <c r="AN492" i="33"/>
  <c r="AL492" i="33" s="1"/>
  <c r="J492" i="33"/>
  <c r="U492" i="33" s="1"/>
  <c r="AN107" i="33"/>
  <c r="AL107" i="33" s="1"/>
  <c r="J107" i="33"/>
  <c r="U107" i="33" s="1"/>
  <c r="AN406" i="33"/>
  <c r="AL406" i="33" s="1"/>
  <c r="J406" i="33"/>
  <c r="U406" i="33" s="1"/>
  <c r="AN222" i="33"/>
  <c r="AL222" i="33" s="1"/>
  <c r="J222" i="33"/>
  <c r="U222" i="33" s="1"/>
  <c r="AN417" i="33"/>
  <c r="AL417" i="33" s="1"/>
  <c r="J417" i="33"/>
  <c r="U417" i="33" s="1"/>
  <c r="AN104" i="33"/>
  <c r="AL104" i="33" s="1"/>
  <c r="J104" i="33"/>
  <c r="U104" i="33" s="1"/>
  <c r="AN709" i="33"/>
  <c r="AL709" i="33" s="1"/>
  <c r="J709" i="33"/>
  <c r="U709" i="33" s="1"/>
  <c r="AN625" i="33"/>
  <c r="AL625" i="33" s="1"/>
  <c r="J625" i="33"/>
  <c r="U625" i="33" s="1"/>
  <c r="AN474" i="33"/>
  <c r="AL474" i="33" s="1"/>
  <c r="J474" i="33"/>
  <c r="U474" i="33" s="1"/>
  <c r="AN370" i="33"/>
  <c r="AL370" i="33" s="1"/>
  <c r="J370" i="33"/>
  <c r="U370" i="33" s="1"/>
  <c r="AN297" i="33"/>
  <c r="AL297" i="33" s="1"/>
  <c r="J297" i="33"/>
  <c r="U297" i="33" s="1"/>
  <c r="AN200" i="33"/>
  <c r="AL200" i="33" s="1"/>
  <c r="J200" i="33"/>
  <c r="U200" i="33" s="1"/>
  <c r="AN701" i="33"/>
  <c r="AL701" i="33" s="1"/>
  <c r="J701" i="33"/>
  <c r="U701" i="33" s="1"/>
  <c r="AN636" i="33"/>
  <c r="AL636" i="33" s="1"/>
  <c r="J636" i="33"/>
  <c r="U636" i="33" s="1"/>
  <c r="AN640" i="33"/>
  <c r="AL640" i="33" s="1"/>
  <c r="J640" i="33"/>
  <c r="U640" i="33" s="1"/>
  <c r="AN702" i="33"/>
  <c r="AL702" i="33" s="1"/>
  <c r="J702" i="33"/>
  <c r="U702" i="33" s="1"/>
  <c r="AN663" i="33"/>
  <c r="AL663" i="33" s="1"/>
  <c r="J663" i="33"/>
  <c r="U663" i="33" s="1"/>
  <c r="AN534" i="33"/>
  <c r="AL534" i="33" s="1"/>
  <c r="J534" i="33"/>
  <c r="U534" i="33" s="1"/>
  <c r="AN509" i="33"/>
  <c r="AL509" i="33" s="1"/>
  <c r="J509" i="33"/>
  <c r="U509" i="33" s="1"/>
  <c r="AN426" i="33"/>
  <c r="AL426" i="33" s="1"/>
  <c r="J426" i="33"/>
  <c r="U426" i="33" s="1"/>
  <c r="AN478" i="33"/>
  <c r="AL478" i="33" s="1"/>
  <c r="J478" i="33"/>
  <c r="U478" i="33" s="1"/>
  <c r="AN643" i="33"/>
  <c r="AL643" i="33" s="1"/>
  <c r="J643" i="33"/>
  <c r="U643" i="33" s="1"/>
  <c r="AN491" i="33"/>
  <c r="AL491" i="33" s="1"/>
  <c r="J491" i="33"/>
  <c r="U491" i="33" s="1"/>
  <c r="AN428" i="33"/>
  <c r="AL428" i="33" s="1"/>
  <c r="J428" i="33"/>
  <c r="U428" i="33" s="1"/>
  <c r="AN447" i="33"/>
  <c r="AL447" i="33" s="1"/>
  <c r="J447" i="33"/>
  <c r="U447" i="33" s="1"/>
  <c r="AN363" i="33"/>
  <c r="AL363" i="33" s="1"/>
  <c r="J363" i="33"/>
  <c r="U363" i="33" s="1"/>
  <c r="AN459" i="33"/>
  <c r="AL459" i="33" s="1"/>
  <c r="J459" i="33"/>
  <c r="U459" i="33" s="1"/>
  <c r="AN470" i="33"/>
  <c r="AL470" i="33" s="1"/>
  <c r="J470" i="33"/>
  <c r="U470" i="33" s="1"/>
  <c r="AN366" i="33"/>
  <c r="AL366" i="33" s="1"/>
  <c r="J366" i="33"/>
  <c r="U366" i="33" s="1"/>
  <c r="AN233" i="33"/>
  <c r="AL233" i="33" s="1"/>
  <c r="J233" i="33"/>
  <c r="U233" i="33" s="1"/>
  <c r="AN178" i="33"/>
  <c r="AL178" i="33" s="1"/>
  <c r="J178" i="33"/>
  <c r="U178" i="33" s="1"/>
  <c r="AN416" i="33"/>
  <c r="AL416" i="33" s="1"/>
  <c r="J416" i="33"/>
  <c r="U416" i="33" s="1"/>
  <c r="AN263" i="33"/>
  <c r="AL263" i="33" s="1"/>
  <c r="J263" i="33"/>
  <c r="U263" i="33" s="1"/>
  <c r="AN204" i="33"/>
  <c r="AL204" i="33" s="1"/>
  <c r="J204" i="33"/>
  <c r="U204" i="33" s="1"/>
  <c r="AN149" i="33"/>
  <c r="AL149" i="33" s="1"/>
  <c r="J149" i="33"/>
  <c r="U149" i="33" s="1"/>
  <c r="AN120" i="33"/>
  <c r="AL120" i="33" s="1"/>
  <c r="J120" i="33"/>
  <c r="U120" i="33" s="1"/>
  <c r="AN630" i="33"/>
  <c r="AL630" i="33" s="1"/>
  <c r="J630" i="33"/>
  <c r="U630" i="33" s="1"/>
  <c r="AN543" i="33"/>
  <c r="AL543" i="33" s="1"/>
  <c r="J543" i="33"/>
  <c r="U543" i="33" s="1"/>
  <c r="AN442" i="33"/>
  <c r="AL442" i="33" s="1"/>
  <c r="J442" i="33"/>
  <c r="U442" i="33" s="1"/>
  <c r="AN338" i="33"/>
  <c r="AL338" i="33" s="1"/>
  <c r="J338" i="33"/>
  <c r="U338" i="33" s="1"/>
  <c r="AN667" i="33"/>
  <c r="AL667" i="33" s="1"/>
  <c r="J667" i="33"/>
  <c r="U667" i="33" s="1"/>
  <c r="AN520" i="33"/>
  <c r="AL520" i="33" s="1"/>
  <c r="J520" i="33"/>
  <c r="U520" i="33" s="1"/>
  <c r="AN458" i="33"/>
  <c r="AL458" i="33" s="1"/>
  <c r="J458" i="33"/>
  <c r="U458" i="33" s="1"/>
  <c r="AN343" i="33"/>
  <c r="AL343" i="33" s="1"/>
  <c r="J343" i="33"/>
  <c r="U343" i="33" s="1"/>
  <c r="AN705" i="33"/>
  <c r="AL705" i="33" s="1"/>
  <c r="J705" i="33"/>
  <c r="U705" i="33" s="1"/>
  <c r="AN639" i="33"/>
  <c r="AL639" i="33" s="1"/>
  <c r="J639" i="33"/>
  <c r="U639" i="33" s="1"/>
  <c r="AN570" i="33"/>
  <c r="AL570" i="33" s="1"/>
  <c r="J570" i="33"/>
  <c r="U570" i="33" s="1"/>
  <c r="AN486" i="33"/>
  <c r="AL486" i="33" s="1"/>
  <c r="J486" i="33"/>
  <c r="U486" i="33" s="1"/>
  <c r="AN368" i="33"/>
  <c r="AL368" i="33" s="1"/>
  <c r="J368" i="33"/>
  <c r="U368" i="33" s="1"/>
  <c r="AN296" i="33"/>
  <c r="AL296" i="33" s="1"/>
  <c r="J296" i="33"/>
  <c r="U296" i="33" s="1"/>
  <c r="AN265" i="33"/>
  <c r="AL265" i="33" s="1"/>
  <c r="J265" i="33"/>
  <c r="U265" i="33" s="1"/>
  <c r="AN187" i="33"/>
  <c r="AL187" i="33" s="1"/>
  <c r="J187" i="33"/>
  <c r="U187" i="33" s="1"/>
  <c r="AN87" i="33"/>
  <c r="AL87" i="33" s="1"/>
  <c r="J87" i="33"/>
  <c r="U87" i="33" s="1"/>
  <c r="AN237" i="33"/>
  <c r="AL237" i="33" s="1"/>
  <c r="J237" i="33"/>
  <c r="U237" i="33" s="1"/>
  <c r="AN144" i="33"/>
  <c r="AL144" i="33" s="1"/>
  <c r="J144" i="33"/>
  <c r="U144" i="33" s="1"/>
  <c r="AN70" i="33"/>
  <c r="AL70" i="33" s="1"/>
  <c r="J70" i="33"/>
  <c r="U70" i="33" s="1"/>
  <c r="AN255" i="33"/>
  <c r="AL255" i="33" s="1"/>
  <c r="J255" i="33"/>
  <c r="U255" i="33" s="1"/>
  <c r="AN140" i="33"/>
  <c r="AL140" i="33" s="1"/>
  <c r="J140" i="33"/>
  <c r="U140" i="33" s="1"/>
  <c r="AN518" i="33"/>
  <c r="AL518" i="33" s="1"/>
  <c r="J518" i="33"/>
  <c r="U518" i="33" s="1"/>
  <c r="AN535" i="33"/>
  <c r="AL535" i="33" s="1"/>
  <c r="J535" i="33"/>
  <c r="U535" i="33" s="1"/>
  <c r="AN460" i="33"/>
  <c r="AL460" i="33" s="1"/>
  <c r="J460" i="33"/>
  <c r="U460" i="33" s="1"/>
  <c r="AN400" i="33"/>
  <c r="AL400" i="33" s="1"/>
  <c r="J400" i="33"/>
  <c r="U400" i="33" s="1"/>
  <c r="AN348" i="33"/>
  <c r="AL348" i="33" s="1"/>
  <c r="J348" i="33"/>
  <c r="U348" i="33" s="1"/>
  <c r="AN252" i="33"/>
  <c r="AL252" i="33" s="1"/>
  <c r="J252" i="33"/>
  <c r="U252" i="33" s="1"/>
  <c r="AN604" i="33"/>
  <c r="AL604" i="33" s="1"/>
  <c r="J604" i="33"/>
  <c r="U604" i="33" s="1"/>
  <c r="AN224" i="33"/>
  <c r="AL224" i="33" s="1"/>
  <c r="J224" i="33"/>
  <c r="U224" i="33" s="1"/>
  <c r="AN195" i="33"/>
  <c r="AL195" i="33" s="1"/>
  <c r="J195" i="33"/>
  <c r="U195" i="33" s="1"/>
  <c r="AN126" i="33"/>
  <c r="AL126" i="33" s="1"/>
  <c r="J126" i="33"/>
  <c r="U126" i="33" s="1"/>
  <c r="AN72" i="33"/>
  <c r="AL72" i="33" s="1"/>
  <c r="J72" i="33"/>
  <c r="U72" i="33" s="1"/>
  <c r="AN111" i="33"/>
  <c r="AL111" i="33" s="1"/>
  <c r="J111" i="33"/>
  <c r="U111" i="33" s="1"/>
  <c r="AN651" i="33"/>
  <c r="AL651" i="33" s="1"/>
  <c r="J651" i="33"/>
  <c r="U651" i="33" s="1"/>
  <c r="AN439" i="33"/>
  <c r="AL439" i="33" s="1"/>
  <c r="J439" i="33"/>
  <c r="U439" i="33" s="1"/>
  <c r="AN268" i="33"/>
  <c r="AL268" i="33" s="1"/>
  <c r="J268" i="33"/>
  <c r="U268" i="33" s="1"/>
  <c r="AN208" i="33"/>
  <c r="AL208" i="33" s="1"/>
  <c r="J208" i="33"/>
  <c r="U208" i="33" s="1"/>
  <c r="AN118" i="33"/>
  <c r="AL118" i="33" s="1"/>
  <c r="J118" i="33"/>
  <c r="U118" i="33" s="1"/>
  <c r="AN679" i="33"/>
  <c r="AL679" i="33" s="1"/>
  <c r="J679" i="33"/>
  <c r="U679" i="33" s="1"/>
  <c r="AN121" i="33"/>
  <c r="AL121" i="33" s="1"/>
  <c r="J121" i="33"/>
  <c r="U121" i="33" s="1"/>
  <c r="AN489" i="33"/>
  <c r="AL489" i="33" s="1"/>
  <c r="J489" i="33"/>
  <c r="U489" i="33" s="1"/>
  <c r="AN380" i="33"/>
  <c r="AL380" i="33" s="1"/>
  <c r="J380" i="33"/>
  <c r="U380" i="33" s="1"/>
  <c r="AN591" i="33"/>
  <c r="AL591" i="33" s="1"/>
  <c r="J591" i="33"/>
  <c r="U591" i="33" s="1"/>
  <c r="AN274" i="33"/>
  <c r="AL274" i="33" s="1"/>
  <c r="J274" i="33"/>
  <c r="U274" i="33" s="1"/>
  <c r="AN139" i="33"/>
  <c r="AL139" i="33" s="1"/>
  <c r="J139" i="33"/>
  <c r="U139" i="33" s="1"/>
  <c r="AN115" i="33"/>
  <c r="AL115" i="33" s="1"/>
  <c r="J514" i="33"/>
  <c r="AN241" i="33"/>
  <c r="AL241" i="33" s="1"/>
  <c r="J574" i="33"/>
  <c r="U574" i="33" s="1"/>
  <c r="AN153" i="33"/>
  <c r="AL153" i="33" s="1"/>
  <c r="J153" i="33"/>
  <c r="U153" i="33" s="1"/>
  <c r="AN700" i="33"/>
  <c r="AL700" i="33" s="1"/>
  <c r="AN403" i="33"/>
  <c r="AL403" i="33" s="1"/>
  <c r="AN585" i="33"/>
  <c r="AL585" i="33" s="1"/>
  <c r="AN440" i="33"/>
  <c r="AL440" i="33" s="1"/>
  <c r="J429" i="33"/>
  <c r="U429" i="33" s="1"/>
  <c r="AN369" i="33"/>
  <c r="AL369" i="33" s="1"/>
  <c r="J369" i="33"/>
  <c r="U369" i="33" s="1"/>
  <c r="AN275" i="33"/>
  <c r="AL275" i="33" s="1"/>
  <c r="J275" i="33"/>
  <c r="U275" i="33" s="1"/>
  <c r="AN558" i="33"/>
  <c r="AL558" i="33" s="1"/>
  <c r="J558" i="33"/>
  <c r="U558" i="33" s="1"/>
  <c r="J642" i="33"/>
  <c r="U642" i="33" s="1"/>
  <c r="AN244" i="33"/>
  <c r="AL244" i="33" s="1"/>
  <c r="J244" i="33"/>
  <c r="U244" i="33" s="1"/>
  <c r="AN615" i="33"/>
  <c r="AL615" i="33" s="1"/>
  <c r="J615" i="33"/>
  <c r="U615" i="33" s="1"/>
  <c r="AN259" i="33"/>
  <c r="AL259" i="33" s="1"/>
  <c r="J259" i="33"/>
  <c r="U259" i="33" s="1"/>
  <c r="J132" i="33"/>
  <c r="U132" i="33" s="1"/>
  <c r="AN488" i="33"/>
  <c r="AL488" i="33" s="1"/>
  <c r="J488" i="33"/>
  <c r="U488" i="33" s="1"/>
  <c r="AN305" i="33"/>
  <c r="AL305" i="33" s="1"/>
  <c r="J305" i="33"/>
  <c r="U305" i="33" s="1"/>
  <c r="AN699" i="33"/>
  <c r="AL699" i="33" s="1"/>
  <c r="J699" i="33"/>
  <c r="U699" i="33" s="1"/>
  <c r="J603" i="33"/>
  <c r="U603" i="33" s="1"/>
  <c r="AN456" i="33"/>
  <c r="AL456" i="33" s="1"/>
  <c r="J456" i="33"/>
  <c r="U456" i="33" s="1"/>
  <c r="AN177" i="33"/>
  <c r="AL177" i="33" s="1"/>
  <c r="J177" i="33"/>
  <c r="U177" i="33" s="1"/>
  <c r="AN515" i="33"/>
  <c r="AL515" i="33" s="1"/>
  <c r="J515" i="33"/>
  <c r="U515" i="33" s="1"/>
  <c r="J289" i="33"/>
  <c r="U289" i="33" s="1"/>
  <c r="AN141" i="33"/>
  <c r="AL141" i="33" s="1"/>
  <c r="J141" i="33"/>
  <c r="U141" i="33" s="1"/>
  <c r="J392" i="33"/>
  <c r="U392" i="33" s="1"/>
  <c r="AN324" i="33"/>
  <c r="AL324" i="33" s="1"/>
  <c r="J324" i="33"/>
  <c r="U324" i="33" s="1"/>
  <c r="J175" i="33"/>
  <c r="U175" i="33" s="1"/>
  <c r="AN691" i="33"/>
  <c r="AL691" i="33" s="1"/>
  <c r="J691" i="33"/>
  <c r="U691" i="33" s="1"/>
  <c r="J555" i="33"/>
  <c r="U555" i="33" s="1"/>
  <c r="AN395" i="33"/>
  <c r="AL395" i="33" s="1"/>
  <c r="J395" i="33"/>
  <c r="U395" i="33" s="1"/>
  <c r="J250" i="33"/>
  <c r="U250" i="33" s="1"/>
  <c r="AN223" i="33"/>
  <c r="AL223" i="33" s="1"/>
  <c r="J223" i="33"/>
  <c r="U223" i="33" s="1"/>
  <c r="J193" i="33"/>
  <c r="U193" i="33" s="1"/>
  <c r="AN136" i="33"/>
  <c r="AL136" i="33" s="1"/>
  <c r="J136" i="33"/>
  <c r="U136" i="33" s="1"/>
  <c r="J619" i="33"/>
  <c r="U619" i="33" s="1"/>
  <c r="AN267" i="33"/>
  <c r="AL267" i="33" s="1"/>
  <c r="J267" i="33"/>
  <c r="U267" i="33" s="1"/>
  <c r="J306" i="33"/>
  <c r="U306" i="33" s="1"/>
  <c r="AN196" i="33"/>
  <c r="AL196" i="33" s="1"/>
  <c r="J196" i="33"/>
  <c r="U196" i="33" s="1"/>
  <c r="J696" i="33"/>
  <c r="U696" i="33" s="1"/>
  <c r="AN582" i="33"/>
  <c r="AL582" i="33" s="1"/>
  <c r="J582" i="33"/>
  <c r="U582" i="33" s="1"/>
  <c r="J245" i="33"/>
  <c r="U245" i="33" s="1"/>
  <c r="AN151" i="33"/>
  <c r="AL151" i="33" s="1"/>
  <c r="J151" i="33"/>
  <c r="U151" i="33" s="1"/>
  <c r="J230" i="33"/>
  <c r="U230" i="33" s="1"/>
  <c r="AN291" i="33"/>
  <c r="AL291" i="33" s="1"/>
  <c r="J291" i="33"/>
  <c r="U291" i="33" s="1"/>
  <c r="AN179" i="33"/>
  <c r="AL179" i="33" s="1"/>
  <c r="J536" i="33"/>
  <c r="U536" i="33" s="1"/>
  <c r="J476" i="33"/>
  <c r="J304" i="33"/>
  <c r="U304" i="33" s="1"/>
  <c r="J638" i="33"/>
  <c r="AN464" i="33"/>
  <c r="AL464" i="33" s="1"/>
  <c r="J464" i="33"/>
  <c r="U464" i="33" s="1"/>
  <c r="J303" i="33"/>
  <c r="AN686" i="33"/>
  <c r="AL686" i="33" s="1"/>
  <c r="J686" i="33"/>
  <c r="U686" i="33" s="1"/>
  <c r="J74" i="33"/>
  <c r="AN576" i="33"/>
  <c r="AL576" i="33" s="1"/>
  <c r="J576" i="33"/>
  <c r="U576" i="33" s="1"/>
  <c r="J283" i="33"/>
  <c r="J546" i="33"/>
  <c r="U546" i="33" s="1"/>
  <c r="J690" i="33"/>
  <c r="AN529" i="33"/>
  <c r="AL529" i="33" s="1"/>
  <c r="J529" i="33"/>
  <c r="U529" i="33" s="1"/>
  <c r="J421" i="33"/>
  <c r="J174" i="33"/>
  <c r="U174" i="33" s="1"/>
  <c r="J109" i="33"/>
  <c r="J328" i="33"/>
  <c r="U328" i="33" s="1"/>
  <c r="J697" i="33"/>
  <c r="J261" i="33"/>
  <c r="U261" i="33" s="1"/>
  <c r="J64" i="33"/>
  <c r="AN517" i="33"/>
  <c r="AL517" i="33" s="1"/>
  <c r="J517" i="33"/>
  <c r="U517" i="33" s="1"/>
  <c r="J682" i="33"/>
  <c r="AN687" i="33"/>
  <c r="AL687" i="33" s="1"/>
  <c r="J687" i="33"/>
  <c r="U687" i="33" s="1"/>
  <c r="J659" i="33"/>
  <c r="AN607" i="33"/>
  <c r="AL607" i="33" s="1"/>
  <c r="J607" i="33"/>
  <c r="U607" i="33" s="1"/>
  <c r="J528" i="33"/>
  <c r="J364" i="33"/>
  <c r="U364" i="33" s="1"/>
  <c r="J323" i="33"/>
  <c r="AN194" i="33"/>
  <c r="AL194" i="33" s="1"/>
  <c r="J194" i="33"/>
  <c r="U194" i="33" s="1"/>
  <c r="J668" i="33"/>
  <c r="J584" i="33"/>
  <c r="U584" i="33" s="1"/>
  <c r="J631" i="33"/>
  <c r="J685" i="33"/>
  <c r="U685" i="33" s="1"/>
  <c r="J605" i="33"/>
  <c r="J602" i="33"/>
  <c r="U602" i="33" s="1"/>
  <c r="J452" i="33"/>
  <c r="AN527" i="33"/>
  <c r="AL527" i="33" s="1"/>
  <c r="J527" i="33"/>
  <c r="U527" i="33" s="1"/>
  <c r="J462" i="33"/>
  <c r="AN597" i="33"/>
  <c r="AL597" i="33" s="1"/>
  <c r="J597" i="33"/>
  <c r="U597" i="33" s="1"/>
  <c r="J465" i="33"/>
  <c r="AN420" i="33"/>
  <c r="AL420" i="33" s="1"/>
  <c r="J420" i="33"/>
  <c r="U420" i="33" s="1"/>
  <c r="J398" i="33"/>
  <c r="J347" i="33"/>
  <c r="U347" i="33" s="1"/>
  <c r="J410" i="33"/>
  <c r="AN427" i="33"/>
  <c r="AL427" i="33" s="1"/>
  <c r="J427" i="33"/>
  <c r="U427" i="33" s="1"/>
  <c r="J340" i="33"/>
  <c r="J217" i="33"/>
  <c r="U217" i="33" s="1"/>
  <c r="J170" i="33"/>
  <c r="J326" i="33"/>
  <c r="U326" i="33" s="1"/>
  <c r="J242" i="33"/>
  <c r="J325" i="33"/>
  <c r="U325" i="33" s="1"/>
  <c r="J123" i="33"/>
  <c r="AN225" i="33"/>
  <c r="AL225" i="33" s="1"/>
  <c r="J225" i="33"/>
  <c r="U225" i="33" s="1"/>
  <c r="J103" i="33"/>
  <c r="AN98" i="33"/>
  <c r="AL98" i="33" s="1"/>
  <c r="J98" i="33"/>
  <c r="U98" i="33" s="1"/>
  <c r="J708" i="33"/>
  <c r="U708" i="33" s="1"/>
  <c r="J608" i="33"/>
  <c r="U608" i="33" s="1"/>
  <c r="J512" i="33"/>
  <c r="J401" i="33"/>
  <c r="U401" i="33" s="1"/>
  <c r="AN314" i="33"/>
  <c r="AL314" i="33" s="1"/>
  <c r="J314" i="33"/>
  <c r="U314" i="33" s="1"/>
  <c r="AN612" i="33"/>
  <c r="AL612" i="33" s="1"/>
  <c r="J612" i="33"/>
  <c r="U612" i="33" s="1"/>
  <c r="J499" i="33"/>
  <c r="J451" i="33"/>
  <c r="U451" i="33" s="1"/>
  <c r="AN337" i="33"/>
  <c r="AL337" i="33" s="1"/>
  <c r="J337" i="33"/>
  <c r="U337" i="33" s="1"/>
  <c r="J693" i="33"/>
  <c r="U693" i="33" s="1"/>
  <c r="J628" i="33"/>
  <c r="AN563" i="33"/>
  <c r="AL563" i="33" s="1"/>
  <c r="J563" i="33"/>
  <c r="U563" i="33" s="1"/>
  <c r="J444" i="33"/>
  <c r="U444" i="33" s="1"/>
  <c r="AN356" i="33"/>
  <c r="AL356" i="33" s="1"/>
  <c r="J356" i="33"/>
  <c r="U356" i="33" s="1"/>
  <c r="J285" i="33"/>
  <c r="J257" i="33"/>
  <c r="U257" i="33" s="1"/>
  <c r="J161" i="33"/>
  <c r="U161" i="33" s="1"/>
  <c r="AN301" i="33"/>
  <c r="AL301" i="33" s="1"/>
  <c r="J301" i="33"/>
  <c r="U301" i="33" s="1"/>
  <c r="J209" i="33"/>
  <c r="AN125" i="33"/>
  <c r="AL125" i="33" s="1"/>
  <c r="J125" i="33"/>
  <c r="U125" i="33" s="1"/>
  <c r="AN63" i="33"/>
  <c r="AL63" i="33" s="1"/>
  <c r="J63" i="33"/>
  <c r="U63" i="33" s="1"/>
  <c r="J227" i="33"/>
  <c r="U227" i="33" s="1"/>
  <c r="J127" i="33"/>
  <c r="J495" i="33"/>
  <c r="U495" i="33" s="1"/>
  <c r="J412" i="33"/>
  <c r="U412" i="33" s="1"/>
  <c r="J239" i="33"/>
  <c r="U239" i="33" s="1"/>
  <c r="J362" i="33"/>
  <c r="AN331" i="33"/>
  <c r="AL331" i="33" s="1"/>
  <c r="J331" i="33"/>
  <c r="U331" i="33" s="1"/>
  <c r="AN158" i="33"/>
  <c r="AL158" i="33" s="1"/>
  <c r="J158" i="33"/>
  <c r="U158" i="33" s="1"/>
  <c r="AN69" i="33"/>
  <c r="AL69" i="33" s="1"/>
  <c r="J69" i="33"/>
  <c r="U69" i="33" s="1"/>
  <c r="J114" i="33"/>
  <c r="AN133" i="33"/>
  <c r="AL133" i="33" s="1"/>
  <c r="J133" i="33"/>
  <c r="U133" i="33" s="1"/>
  <c r="J66" i="33"/>
  <c r="U66" i="33" s="1"/>
  <c r="J616" i="33"/>
  <c r="U616" i="33" s="1"/>
  <c r="J192" i="33"/>
  <c r="J99" i="33"/>
  <c r="U99" i="33" s="1"/>
  <c r="AN531" i="33"/>
  <c r="AL531" i="33" s="1"/>
  <c r="J531" i="33"/>
  <c r="U531" i="33" s="1"/>
  <c r="AN611" i="33"/>
  <c r="AL611" i="33" s="1"/>
  <c r="J611" i="33"/>
  <c r="U611" i="33" s="1"/>
  <c r="J504" i="33"/>
  <c r="J235" i="33"/>
  <c r="U235" i="33" s="1"/>
  <c r="AN207" i="33"/>
  <c r="AL207" i="33" s="1"/>
  <c r="J207" i="33"/>
  <c r="U207" i="33" s="1"/>
  <c r="J308" i="33"/>
  <c r="U308" i="33" s="1"/>
  <c r="AN272" i="33"/>
  <c r="AL272" i="33" s="1"/>
  <c r="AN266" i="33"/>
  <c r="AL266" i="33" s="1"/>
  <c r="J266" i="33"/>
  <c r="U266" i="33" s="1"/>
  <c r="AN577" i="33"/>
  <c r="AL577" i="33" s="1"/>
  <c r="AN472" i="33"/>
  <c r="AL472" i="33" s="1"/>
  <c r="J472" i="33"/>
  <c r="U472" i="33" s="1"/>
  <c r="AN390" i="33"/>
  <c r="AL390" i="33" s="1"/>
  <c r="AK712" i="33"/>
  <c r="AJ712" i="33"/>
  <c r="U674" i="33" l="1"/>
  <c r="AN674" i="33"/>
  <c r="AL674" i="33" s="1"/>
  <c r="U339" i="33"/>
  <c r="AN339" i="33"/>
  <c r="AL339" i="33" s="1"/>
  <c r="U532" i="33"/>
  <c r="AN532" i="33"/>
  <c r="AL532" i="33" s="1"/>
  <c r="U435" i="33"/>
  <c r="AN435" i="33"/>
  <c r="AL435" i="33" s="1"/>
  <c r="U590" i="33"/>
  <c r="AN590" i="33"/>
  <c r="AL590" i="33" s="1"/>
  <c r="U641" i="33"/>
  <c r="AN641" i="33"/>
  <c r="AL641" i="33" s="1"/>
  <c r="U258" i="33"/>
  <c r="AN258" i="33"/>
  <c r="AL258" i="33" s="1"/>
  <c r="U496" i="33"/>
  <c r="AN496" i="33"/>
  <c r="AL496" i="33" s="1"/>
  <c r="U593" i="33"/>
  <c r="AN593" i="33"/>
  <c r="AL593" i="33" s="1"/>
  <c r="AN444" i="33"/>
  <c r="AL444" i="33" s="1"/>
  <c r="AN401" i="33"/>
  <c r="AL401" i="33" s="1"/>
  <c r="U103" i="33"/>
  <c r="AN103" i="33"/>
  <c r="AL103" i="33" s="1"/>
  <c r="AN326" i="33"/>
  <c r="AL326" i="33" s="1"/>
  <c r="U303" i="33"/>
  <c r="AN303" i="33"/>
  <c r="AL303" i="33" s="1"/>
  <c r="AN536" i="33"/>
  <c r="AL536" i="33" s="1"/>
  <c r="U150" i="33"/>
  <c r="AN150" i="33"/>
  <c r="AL150" i="33" s="1"/>
  <c r="U201" i="33"/>
  <c r="AN201" i="33"/>
  <c r="AL201" i="33" s="1"/>
  <c r="U624" i="33"/>
  <c r="AN624" i="33"/>
  <c r="AL624" i="33" s="1"/>
  <c r="AN664" i="33"/>
  <c r="AL664" i="33" s="1"/>
  <c r="U645" i="33"/>
  <c r="AN645" i="33"/>
  <c r="AL645" i="33" s="1"/>
  <c r="AN71" i="33"/>
  <c r="AL71" i="33" s="1"/>
  <c r="U411" i="33"/>
  <c r="AN411" i="33"/>
  <c r="AL411" i="33" s="1"/>
  <c r="AN454" i="33"/>
  <c r="AL454" i="33" s="1"/>
  <c r="U629" i="33"/>
  <c r="AN629" i="33"/>
  <c r="AL629" i="33" s="1"/>
  <c r="U176" i="33"/>
  <c r="AN176" i="33"/>
  <c r="AL176" i="33" s="1"/>
  <c r="U565" i="33"/>
  <c r="AN565" i="33"/>
  <c r="AL565" i="33" s="1"/>
  <c r="U660" i="33"/>
  <c r="AN660" i="33"/>
  <c r="AL660" i="33" s="1"/>
  <c r="U256" i="33"/>
  <c r="AN256" i="33"/>
  <c r="AL256" i="33" s="1"/>
  <c r="U525" i="33"/>
  <c r="AN525" i="33"/>
  <c r="AL525" i="33" s="1"/>
  <c r="U560" i="33"/>
  <c r="AN560" i="33"/>
  <c r="AL560" i="33" s="1"/>
  <c r="U463" i="33"/>
  <c r="AN463" i="33"/>
  <c r="AL463" i="33" s="1"/>
  <c r="U544" i="33"/>
  <c r="AN544" i="33"/>
  <c r="AL544" i="33" s="1"/>
  <c r="AN99" i="33"/>
  <c r="AL99" i="33" s="1"/>
  <c r="U114" i="33"/>
  <c r="AN114" i="33"/>
  <c r="AL114" i="33" s="1"/>
  <c r="AN227" i="33"/>
  <c r="AL227" i="33" s="1"/>
  <c r="U462" i="33"/>
  <c r="AN462" i="33"/>
  <c r="AL462" i="33" s="1"/>
  <c r="AN685" i="33"/>
  <c r="AL685" i="33" s="1"/>
  <c r="U682" i="33"/>
  <c r="AN682" i="33"/>
  <c r="AL682" i="33" s="1"/>
  <c r="AN328" i="33"/>
  <c r="AL328" i="33" s="1"/>
  <c r="AN235" i="33"/>
  <c r="AL235" i="33" s="1"/>
  <c r="U192" i="33"/>
  <c r="AN192" i="33"/>
  <c r="AL192" i="33" s="1"/>
  <c r="AN239" i="33"/>
  <c r="AL239" i="33" s="1"/>
  <c r="AN161" i="33"/>
  <c r="AL161" i="33" s="1"/>
  <c r="AN451" i="33"/>
  <c r="AL451" i="33" s="1"/>
  <c r="U512" i="33"/>
  <c r="AN512" i="33"/>
  <c r="AL512" i="33" s="1"/>
  <c r="U170" i="33"/>
  <c r="AN170" i="33"/>
  <c r="AL170" i="33" s="1"/>
  <c r="AN347" i="33"/>
  <c r="AL347" i="33" s="1"/>
  <c r="U631" i="33"/>
  <c r="AN631" i="33"/>
  <c r="AL631" i="33" s="1"/>
  <c r="AN364" i="33"/>
  <c r="AL364" i="33" s="1"/>
  <c r="U109" i="33"/>
  <c r="AN109" i="33"/>
  <c r="AL109" i="33" s="1"/>
  <c r="AN546" i="33"/>
  <c r="AL546" i="33" s="1"/>
  <c r="AN245" i="33"/>
  <c r="AL245" i="33" s="1"/>
  <c r="AN306" i="33"/>
  <c r="AL306" i="33" s="1"/>
  <c r="AN193" i="33"/>
  <c r="AL193" i="33" s="1"/>
  <c r="AN555" i="33"/>
  <c r="AL555" i="33" s="1"/>
  <c r="AN392" i="33"/>
  <c r="AL392" i="33" s="1"/>
  <c r="U507" i="33"/>
  <c r="AN507" i="33"/>
  <c r="AL507" i="33" s="1"/>
  <c r="U650" i="33"/>
  <c r="AN650" i="33"/>
  <c r="AL650" i="33" s="1"/>
  <c r="U101" i="33"/>
  <c r="AN101" i="33"/>
  <c r="AL101" i="33" s="1"/>
  <c r="U596" i="33"/>
  <c r="AN596" i="33"/>
  <c r="AL596" i="33" s="1"/>
  <c r="U276" i="33"/>
  <c r="AN276" i="33"/>
  <c r="AL276" i="33" s="1"/>
  <c r="U367" i="33"/>
  <c r="AN367" i="33"/>
  <c r="AL367" i="33" s="1"/>
  <c r="U497" i="33"/>
  <c r="AN497" i="33"/>
  <c r="AL497" i="33" s="1"/>
  <c r="U282" i="33"/>
  <c r="AN282" i="33"/>
  <c r="AL282" i="33" s="1"/>
  <c r="U80" i="33"/>
  <c r="AN80" i="33"/>
  <c r="AL80" i="33" s="1"/>
  <c r="U634" i="33"/>
  <c r="AN634" i="33"/>
  <c r="AL634" i="33" s="1"/>
  <c r="U408" i="33"/>
  <c r="AN408" i="33"/>
  <c r="AL408" i="33" s="1"/>
  <c r="U236" i="33"/>
  <c r="AN236" i="33"/>
  <c r="AL236" i="33" s="1"/>
  <c r="U414" i="33"/>
  <c r="AN414" i="33"/>
  <c r="AL414" i="33" s="1"/>
  <c r="U323" i="33"/>
  <c r="AN323" i="33"/>
  <c r="AL323" i="33" s="1"/>
  <c r="U283" i="33"/>
  <c r="AN283" i="33"/>
  <c r="AL283" i="33" s="1"/>
  <c r="U423" i="33"/>
  <c r="AN423" i="33"/>
  <c r="AL423" i="33" s="1"/>
  <c r="U676" i="33"/>
  <c r="AN676" i="33"/>
  <c r="AL676" i="33" s="1"/>
  <c r="U477" i="33"/>
  <c r="AN477" i="33"/>
  <c r="AL477" i="33" s="1"/>
  <c r="U145" i="33"/>
  <c r="AN145" i="33"/>
  <c r="AL145" i="33" s="1"/>
  <c r="U545" i="33"/>
  <c r="AN545" i="33"/>
  <c r="AL545" i="33" s="1"/>
  <c r="U684" i="33"/>
  <c r="AN684" i="33"/>
  <c r="AL684" i="33" s="1"/>
  <c r="U655" i="33"/>
  <c r="AN655" i="33"/>
  <c r="AL655" i="33" s="1"/>
  <c r="U391" i="33"/>
  <c r="AN391" i="33"/>
  <c r="AL391" i="33" s="1"/>
  <c r="U487" i="33"/>
  <c r="AN487" i="33"/>
  <c r="AL487" i="33" s="1"/>
  <c r="U129" i="33"/>
  <c r="AN129" i="33"/>
  <c r="AL129" i="33" s="1"/>
  <c r="U657" i="33"/>
  <c r="AN657" i="33"/>
  <c r="AL657" i="33" s="1"/>
  <c r="U690" i="33"/>
  <c r="AN690" i="33"/>
  <c r="AL690" i="33" s="1"/>
  <c r="U514" i="33"/>
  <c r="AN514" i="33"/>
  <c r="AL514" i="33" s="1"/>
  <c r="U528" i="33"/>
  <c r="AN528" i="33"/>
  <c r="AL528" i="33" s="1"/>
  <c r="AN616" i="33"/>
  <c r="AL616" i="33" s="1"/>
  <c r="AN412" i="33"/>
  <c r="AL412" i="33" s="1"/>
  <c r="AN257" i="33"/>
  <c r="AL257" i="33" s="1"/>
  <c r="U628" i="33"/>
  <c r="AN628" i="33"/>
  <c r="AL628" i="33" s="1"/>
  <c r="AN608" i="33"/>
  <c r="AL608" i="33" s="1"/>
  <c r="U123" i="33"/>
  <c r="AN123" i="33"/>
  <c r="AL123" i="33" s="1"/>
  <c r="AN217" i="33"/>
  <c r="AL217" i="33" s="1"/>
  <c r="U452" i="33"/>
  <c r="AN452" i="33"/>
  <c r="AL452" i="33" s="1"/>
  <c r="AN584" i="33"/>
  <c r="AL584" i="33" s="1"/>
  <c r="U64" i="33"/>
  <c r="AN64" i="33"/>
  <c r="AN174" i="33"/>
  <c r="AL174" i="33" s="1"/>
  <c r="U638" i="33"/>
  <c r="AN638" i="33"/>
  <c r="AL638" i="33" s="1"/>
  <c r="AN154" i="33"/>
  <c r="AL154" i="33" s="1"/>
  <c r="AN360" i="33"/>
  <c r="AL360" i="33" s="1"/>
  <c r="AN330" i="33"/>
  <c r="AL330" i="33" s="1"/>
  <c r="U294" i="33"/>
  <c r="AN294" i="33"/>
  <c r="AL294" i="33" s="1"/>
  <c r="U198" i="33"/>
  <c r="AN198" i="33"/>
  <c r="AL198" i="33" s="1"/>
  <c r="AN357" i="33"/>
  <c r="AL357" i="33" s="1"/>
  <c r="AN350" i="33"/>
  <c r="AL350" i="33" s="1"/>
  <c r="U557" i="33"/>
  <c r="AN557" i="33"/>
  <c r="AL557" i="33" s="1"/>
  <c r="AN484" i="33"/>
  <c r="AL484" i="33" s="1"/>
  <c r="U92" i="33"/>
  <c r="AN92" i="33"/>
  <c r="AL92" i="33" s="1"/>
  <c r="AN609" i="33"/>
  <c r="AL609" i="33" s="1"/>
  <c r="U453" i="33"/>
  <c r="AN453" i="33"/>
  <c r="AL453" i="33" s="1"/>
  <c r="U77" i="33"/>
  <c r="AN77" i="33"/>
  <c r="AL77" i="33" s="1"/>
  <c r="U334" i="33"/>
  <c r="AN334" i="33"/>
  <c r="AL334" i="33" s="1"/>
  <c r="U375" i="33"/>
  <c r="AN375" i="33"/>
  <c r="AL375" i="33" s="1"/>
  <c r="U105" i="33"/>
  <c r="AN105" i="33"/>
  <c r="AL105" i="33" s="1"/>
  <c r="U409" i="33"/>
  <c r="AN409" i="33"/>
  <c r="AL409" i="33" s="1"/>
  <c r="U226" i="33"/>
  <c r="AN226" i="33"/>
  <c r="AL226" i="33" s="1"/>
  <c r="U362" i="33"/>
  <c r="AN362" i="33"/>
  <c r="AL362" i="33" s="1"/>
  <c r="U410" i="33"/>
  <c r="AN410" i="33"/>
  <c r="AL410" i="33" s="1"/>
  <c r="U398" i="33"/>
  <c r="AN398" i="33"/>
  <c r="AL398" i="33" s="1"/>
  <c r="U340" i="33"/>
  <c r="AN340" i="33"/>
  <c r="AL340" i="33" s="1"/>
  <c r="U421" i="33"/>
  <c r="AN421" i="33"/>
  <c r="AL421" i="33" s="1"/>
  <c r="U169" i="33"/>
  <c r="AN169" i="33"/>
  <c r="AL169" i="33" s="1"/>
  <c r="U386" i="33"/>
  <c r="AN386" i="33"/>
  <c r="AL386" i="33" s="1"/>
  <c r="U646" i="33"/>
  <c r="AN646" i="33"/>
  <c r="AL646" i="33" s="1"/>
  <c r="AL62" i="33"/>
  <c r="U173" i="33"/>
  <c r="AN173" i="33"/>
  <c r="AL173" i="33" s="1"/>
  <c r="U413" i="33"/>
  <c r="AN413" i="33"/>
  <c r="AL413" i="33" s="1"/>
  <c r="U689" i="33"/>
  <c r="AN689" i="33"/>
  <c r="AL689" i="33" s="1"/>
  <c r="U332" i="33"/>
  <c r="AN332" i="33"/>
  <c r="AL332" i="33" s="1"/>
  <c r="U581" i="33"/>
  <c r="AN581" i="33"/>
  <c r="AL581" i="33" s="1"/>
  <c r="U519" i="33"/>
  <c r="AN519" i="33"/>
  <c r="AL519" i="33" s="1"/>
  <c r="U627" i="33"/>
  <c r="AN627" i="33"/>
  <c r="AL627" i="33" s="1"/>
  <c r="U100" i="33"/>
  <c r="AN100" i="33"/>
  <c r="AL100" i="33" s="1"/>
  <c r="U247" i="33"/>
  <c r="AN247" i="33"/>
  <c r="AL247" i="33" s="1"/>
  <c r="U318" i="33"/>
  <c r="AN318" i="33"/>
  <c r="AL318" i="33" s="1"/>
  <c r="U504" i="33"/>
  <c r="AN504" i="33"/>
  <c r="AL504" i="33" s="1"/>
  <c r="U499" i="33"/>
  <c r="AN499" i="33"/>
  <c r="AL499" i="33" s="1"/>
  <c r="U285" i="33"/>
  <c r="AN285" i="33"/>
  <c r="AL285" i="33" s="1"/>
  <c r="U668" i="33"/>
  <c r="AN668" i="33"/>
  <c r="AL668" i="33" s="1"/>
  <c r="AN308" i="33"/>
  <c r="AL308" i="33" s="1"/>
  <c r="AN66" i="33"/>
  <c r="AL66" i="33" s="1"/>
  <c r="AN495" i="33"/>
  <c r="AL495" i="33" s="1"/>
  <c r="U209" i="33"/>
  <c r="AN209" i="33"/>
  <c r="AL209" i="33" s="1"/>
  <c r="AN693" i="33"/>
  <c r="AL693" i="33" s="1"/>
  <c r="AN708" i="33"/>
  <c r="AL708" i="33" s="1"/>
  <c r="AN325" i="33"/>
  <c r="AL325" i="33" s="1"/>
  <c r="U465" i="33"/>
  <c r="AN465" i="33"/>
  <c r="AL465" i="33" s="1"/>
  <c r="AN602" i="33"/>
  <c r="AL602" i="33" s="1"/>
  <c r="U659" i="33"/>
  <c r="AN659" i="33"/>
  <c r="AL659" i="33" s="1"/>
  <c r="AN261" i="33"/>
  <c r="AL261" i="33" s="1"/>
  <c r="U74" i="33"/>
  <c r="AN74" i="33"/>
  <c r="AL74" i="33" s="1"/>
  <c r="AN304" i="33"/>
  <c r="AL304" i="33" s="1"/>
  <c r="AN230" i="33"/>
  <c r="AL230" i="33" s="1"/>
  <c r="AN696" i="33"/>
  <c r="AL696" i="33" s="1"/>
  <c r="AN619" i="33"/>
  <c r="AL619" i="33" s="1"/>
  <c r="AN250" i="33"/>
  <c r="AL250" i="33" s="1"/>
  <c r="AN175" i="33"/>
  <c r="AL175" i="33" s="1"/>
  <c r="AN289" i="33"/>
  <c r="AL289" i="33" s="1"/>
  <c r="AN603" i="33"/>
  <c r="AL603" i="33" s="1"/>
  <c r="AN132" i="33"/>
  <c r="AL132" i="33" s="1"/>
  <c r="AN642" i="33"/>
  <c r="AL642" i="33" s="1"/>
  <c r="AN429" i="33"/>
  <c r="AL429" i="33" s="1"/>
  <c r="AN574" i="33"/>
  <c r="AL574" i="33" s="1"/>
  <c r="U112" i="33"/>
  <c r="AN112" i="33"/>
  <c r="AL112" i="33" s="1"/>
  <c r="U500" i="33"/>
  <c r="AN500" i="33"/>
  <c r="AL500" i="33" s="1"/>
  <c r="U711" i="33"/>
  <c r="AN711" i="33"/>
  <c r="AL711" i="33" s="1"/>
  <c r="AN692" i="33"/>
  <c r="AL692" i="33" s="1"/>
  <c r="U280" i="33"/>
  <c r="AN280" i="33"/>
  <c r="AL280" i="33" s="1"/>
  <c r="AN286" i="33"/>
  <c r="AL286" i="33" s="1"/>
  <c r="U321" i="33"/>
  <c r="AN321" i="33"/>
  <c r="AL321" i="33" s="1"/>
  <c r="AN466" i="33"/>
  <c r="AL466" i="33" s="1"/>
  <c r="U211" i="33"/>
  <c r="AN211" i="33"/>
  <c r="AL211" i="33" s="1"/>
  <c r="U346" i="33"/>
  <c r="AN346" i="33"/>
  <c r="AL346" i="33" s="1"/>
  <c r="U352" i="33"/>
  <c r="AN352" i="33"/>
  <c r="AL352" i="33" s="1"/>
  <c r="U551" i="33"/>
  <c r="AN551" i="33"/>
  <c r="AL551" i="33" s="1"/>
  <c r="U135" i="33"/>
  <c r="AN135" i="33"/>
  <c r="AL135" i="33" s="1"/>
  <c r="U626" i="33"/>
  <c r="AN626" i="33"/>
  <c r="AL626" i="33" s="1"/>
  <c r="U683" i="33"/>
  <c r="AN683" i="33"/>
  <c r="AL683" i="33" s="1"/>
  <c r="U710" i="33"/>
  <c r="AN710" i="33"/>
  <c r="AL710" i="33" s="1"/>
  <c r="U127" i="33"/>
  <c r="AN127" i="33"/>
  <c r="AL127" i="33" s="1"/>
  <c r="U242" i="33"/>
  <c r="AN242" i="33"/>
  <c r="AL242" i="33" s="1"/>
  <c r="U605" i="33"/>
  <c r="AN605" i="33"/>
  <c r="AL605" i="33" s="1"/>
  <c r="U697" i="33"/>
  <c r="AN697" i="33"/>
  <c r="AL697" i="33" s="1"/>
  <c r="U476" i="33"/>
  <c r="AN476" i="33"/>
  <c r="AL476" i="33" s="1"/>
  <c r="U278" i="33"/>
  <c r="AN278" i="33"/>
  <c r="AL278" i="33" s="1"/>
  <c r="U378" i="33"/>
  <c r="AN378" i="33"/>
  <c r="AL378" i="33" s="1"/>
  <c r="U548" i="33"/>
  <c r="AN548" i="33"/>
  <c r="AL548" i="33" s="1"/>
  <c r="U621" i="33"/>
  <c r="AN621" i="33"/>
  <c r="AL621" i="33" s="1"/>
  <c r="U82" i="33"/>
  <c r="AN82" i="33"/>
  <c r="AL82" i="33" s="1"/>
  <c r="U450" i="33"/>
  <c r="AN450" i="33"/>
  <c r="AL450" i="33" s="1"/>
  <c r="U163" i="33"/>
  <c r="AN163" i="33"/>
  <c r="AL163" i="33" s="1"/>
  <c r="U234" i="33"/>
  <c r="AN234" i="33"/>
  <c r="AL234" i="33" s="1"/>
  <c r="U372" i="33"/>
  <c r="AN372" i="33"/>
  <c r="AL372" i="33" s="1"/>
  <c r="U666" i="33"/>
  <c r="AN666" i="33"/>
  <c r="AL666" i="33" s="1"/>
  <c r="U418" i="33"/>
  <c r="AN418" i="33"/>
  <c r="AL418" i="33" s="1"/>
  <c r="U622" i="33"/>
  <c r="AN622" i="33"/>
  <c r="AL622" i="33" s="1"/>
  <c r="AN568" i="33"/>
  <c r="AL568" i="33" s="1"/>
  <c r="AN206" i="33"/>
  <c r="AL206" i="33" s="1"/>
  <c r="AN538" i="33"/>
  <c r="AL538" i="33" s="1"/>
  <c r="AN290" i="33"/>
  <c r="AL290" i="33" s="1"/>
  <c r="AN483" i="33"/>
  <c r="AL483" i="33" s="1"/>
  <c r="AN65" i="33"/>
  <c r="AL65" i="33" s="1"/>
  <c r="AN167" i="33"/>
  <c r="AL167" i="33" s="1"/>
  <c r="AN349" i="33"/>
  <c r="AL349" i="33" s="1"/>
  <c r="AN680" i="33"/>
  <c r="AL680" i="33" s="1"/>
  <c r="AN571" i="33"/>
  <c r="AL571" i="33" s="1"/>
  <c r="AN566" i="33"/>
  <c r="AL566" i="33" s="1"/>
  <c r="AN79" i="33"/>
  <c r="AL79" i="33" s="1"/>
  <c r="AN221" i="33"/>
  <c r="AL221" i="33" s="1"/>
  <c r="AN320" i="33"/>
  <c r="AL320" i="33" s="1"/>
  <c r="AN508" i="33"/>
  <c r="AL508" i="33" s="1"/>
  <c r="AN511" i="33"/>
  <c r="AL511" i="33" s="1"/>
  <c r="AN649" i="33"/>
  <c r="AL649" i="33" s="1"/>
  <c r="AN212" i="33"/>
  <c r="AL212" i="33" s="1"/>
  <c r="AN635" i="33"/>
  <c r="AL635" i="33" s="1"/>
  <c r="AN613" i="33"/>
  <c r="AL613" i="33" s="1"/>
  <c r="AN632" i="33"/>
  <c r="AL632" i="33" s="1"/>
  <c r="AN159" i="33"/>
  <c r="AL159" i="33" s="1"/>
  <c r="AN537" i="33"/>
  <c r="AL537" i="33" s="1"/>
  <c r="AN181" i="33"/>
  <c r="AL181" i="33" s="1"/>
  <c r="AN379" i="33"/>
  <c r="AL379" i="33" s="1"/>
  <c r="AN86" i="33"/>
  <c r="AL86" i="33" s="1"/>
  <c r="AN182" i="33"/>
  <c r="AL182" i="33" s="1"/>
  <c r="AN562" i="33"/>
  <c r="AL562" i="33" s="1"/>
  <c r="AN281" i="33"/>
  <c r="AL281" i="33" s="1"/>
  <c r="AN152" i="33"/>
  <c r="AL152" i="33" s="1"/>
  <c r="AN547" i="33"/>
  <c r="AL547" i="33" s="1"/>
  <c r="AN425" i="33"/>
  <c r="AL425" i="33" s="1"/>
  <c r="AN377" i="33"/>
  <c r="AL377" i="33" s="1"/>
  <c r="AN110" i="33"/>
  <c r="AL110" i="33" s="1"/>
  <c r="AN113" i="33"/>
  <c r="AL113" i="33" s="1"/>
  <c r="AN210" i="33"/>
  <c r="AL210" i="33" s="1"/>
  <c r="AN541" i="33"/>
  <c r="AL541" i="33" s="1"/>
  <c r="AN521" i="33"/>
  <c r="AL521" i="33" s="1"/>
  <c r="AN681" i="33"/>
  <c r="AL681" i="33" s="1"/>
  <c r="AN246" i="33"/>
  <c r="AL246" i="33" s="1"/>
  <c r="AN168" i="33"/>
  <c r="AL168" i="33" s="1"/>
  <c r="AN351" i="33"/>
  <c r="AL351" i="33" s="1"/>
  <c r="AN661" i="33"/>
  <c r="AL661" i="33" s="1"/>
  <c r="AN270" i="33"/>
  <c r="AL270" i="33" s="1"/>
  <c r="AN197" i="33"/>
  <c r="AL197" i="33" s="1"/>
  <c r="AN322" i="33"/>
  <c r="AL322" i="33" s="1"/>
  <c r="AN471" i="33"/>
  <c r="AL471" i="33" s="1"/>
  <c r="AN620" i="33"/>
  <c r="AL620" i="33" s="1"/>
  <c r="AN164" i="33"/>
  <c r="AL164" i="33" s="1"/>
  <c r="AN238" i="33"/>
  <c r="AL238" i="33" s="1"/>
  <c r="AN550" i="33"/>
  <c r="AL550" i="33" s="1"/>
  <c r="AN214" i="33"/>
  <c r="AL214" i="33" s="1"/>
  <c r="AN279" i="33"/>
  <c r="AL279" i="33" s="1"/>
  <c r="AN402" i="33"/>
  <c r="AL402" i="33" s="1"/>
  <c r="AN327" i="33"/>
  <c r="AL327" i="33" s="1"/>
  <c r="AN307" i="33"/>
  <c r="AL307" i="33" s="1"/>
  <c r="AN695" i="33"/>
  <c r="AL695" i="33" s="1"/>
  <c r="AN116" i="33"/>
  <c r="AL116" i="33" s="1"/>
  <c r="AN312" i="33"/>
  <c r="AL312" i="33" s="1"/>
  <c r="AN344" i="33"/>
  <c r="AL344" i="33" s="1"/>
  <c r="AN589" i="33"/>
  <c r="AL589" i="33" s="1"/>
  <c r="AN553" i="33"/>
  <c r="AL553" i="33" s="1"/>
  <c r="AN656" i="33"/>
  <c r="AL656" i="33" s="1"/>
  <c r="AN299" i="33"/>
  <c r="AL299" i="33" s="1"/>
  <c r="AN706" i="33"/>
  <c r="AL706" i="33" s="1"/>
  <c r="AN365" i="33"/>
  <c r="AL365" i="33" s="1"/>
  <c r="AN219" i="33"/>
  <c r="AL219" i="33" s="1"/>
  <c r="AN618" i="33"/>
  <c r="AL618" i="33" s="1"/>
  <c r="AN146" i="33"/>
  <c r="AL146" i="33" s="1"/>
  <c r="AN162" i="33"/>
  <c r="AL162" i="33" s="1"/>
  <c r="AN134" i="33"/>
  <c r="AL134" i="33" s="1"/>
  <c r="AN311" i="33"/>
  <c r="AL311" i="33" s="1"/>
  <c r="AN180" i="33"/>
  <c r="AL180" i="33" s="1"/>
  <c r="AN67" i="33"/>
  <c r="AL67" i="33" s="1"/>
  <c r="AN231" i="33"/>
  <c r="AL231" i="33" s="1"/>
  <c r="AN569" i="33"/>
  <c r="AL569" i="33" s="1"/>
  <c r="AN361" i="33"/>
  <c r="AL361" i="33" s="1"/>
  <c r="AN533" i="33"/>
  <c r="AL533" i="33" s="1"/>
  <c r="AN184" i="33"/>
  <c r="AL184" i="33" s="1"/>
  <c r="AN264" i="33"/>
  <c r="AL264" i="33" s="1"/>
  <c r="AN394" i="33"/>
  <c r="AL394" i="33" s="1"/>
  <c r="AN310" i="33"/>
  <c r="AL310" i="33" s="1"/>
  <c r="AN678" i="33"/>
  <c r="AL678" i="33" s="1"/>
  <c r="AN652" i="33"/>
  <c r="AL652" i="33" s="1"/>
  <c r="AN147" i="33"/>
  <c r="AL147" i="33" s="1"/>
  <c r="AN293" i="33"/>
  <c r="AL293" i="33" s="1"/>
  <c r="AN407" i="33"/>
  <c r="AL407" i="33" s="1"/>
  <c r="AN449" i="33"/>
  <c r="AL449" i="33" s="1"/>
  <c r="AN437" i="33"/>
  <c r="AL437" i="33" s="1"/>
  <c r="AN572" i="33"/>
  <c r="AL572" i="33" s="1"/>
  <c r="AN335" i="33"/>
  <c r="AL335" i="33" s="1"/>
  <c r="AN232" i="33"/>
  <c r="AL232" i="33" s="1"/>
  <c r="AN251" i="33"/>
  <c r="AL251" i="33" s="1"/>
  <c r="AN216" i="33"/>
  <c r="AL216" i="33" s="1"/>
  <c r="AN578" i="33"/>
  <c r="AL578" i="33" s="1"/>
  <c r="AN240" i="33"/>
  <c r="AL240" i="33" s="1"/>
  <c r="AN513" i="33"/>
  <c r="AL513" i="33" s="1"/>
  <c r="AN68" i="33"/>
  <c r="AL68" i="33" s="1"/>
  <c r="AN157" i="33"/>
  <c r="AL157" i="33" s="1"/>
  <c r="AN542" i="33"/>
  <c r="AL542" i="33" s="1"/>
  <c r="AN595" i="33"/>
  <c r="AL595" i="33" s="1"/>
  <c r="AN102" i="33"/>
  <c r="AL102" i="33" s="1"/>
  <c r="AN254" i="33"/>
  <c r="AL254" i="33" s="1"/>
  <c r="AN617" i="33"/>
  <c r="AL617" i="33" s="1"/>
  <c r="AN479" i="33"/>
  <c r="AL479" i="33" s="1"/>
  <c r="AN490" i="33"/>
  <c r="AL490" i="33" s="1"/>
  <c r="AN119" i="33"/>
  <c r="AL119" i="33" s="1"/>
  <c r="AN300" i="33"/>
  <c r="AL300" i="33" s="1"/>
  <c r="AN419" i="33"/>
  <c r="AL419" i="33" s="1"/>
  <c r="AN455" i="33"/>
  <c r="AL455" i="33" s="1"/>
  <c r="AN446" i="33"/>
  <c r="AL446" i="33" s="1"/>
  <c r="AN575" i="33"/>
  <c r="AL575" i="33" s="1"/>
  <c r="AN503" i="33"/>
  <c r="AL503" i="33" s="1"/>
  <c r="AN633" i="33"/>
  <c r="AL633" i="33" s="1"/>
  <c r="AN485" i="33"/>
  <c r="AL485" i="33" s="1"/>
  <c r="AN202" i="33"/>
  <c r="AL202" i="33" s="1"/>
  <c r="AN284" i="33"/>
  <c r="AL284" i="33" s="1"/>
  <c r="AN430" i="33"/>
  <c r="AL430" i="33" s="1"/>
  <c r="AN469" i="33"/>
  <c r="AL469" i="33" s="1"/>
  <c r="AN269" i="33"/>
  <c r="AL269" i="33" s="1"/>
  <c r="AN183" i="33"/>
  <c r="AL183" i="33" s="1"/>
  <c r="AN90" i="33"/>
  <c r="AL90" i="33" s="1"/>
  <c r="AN384" i="33"/>
  <c r="AL384" i="33" s="1"/>
  <c r="AN600" i="33"/>
  <c r="AL600" i="33" s="1"/>
  <c r="AN342" i="33"/>
  <c r="AL342" i="33" s="1"/>
  <c r="AN160" i="33"/>
  <c r="AL160" i="33" s="1"/>
  <c r="AN559" i="33"/>
  <c r="AL559" i="33" s="1"/>
  <c r="AN438" i="33"/>
  <c r="AL438" i="33" s="1"/>
  <c r="AN396" i="33"/>
  <c r="AL396" i="33" s="1"/>
  <c r="AN95" i="33"/>
  <c r="AL95" i="33" s="1"/>
  <c r="AN298" i="33"/>
  <c r="AL298" i="33" s="1"/>
  <c r="AN215" i="33"/>
  <c r="AL215" i="33" s="1"/>
  <c r="AN385" i="33"/>
  <c r="AL385" i="33" s="1"/>
  <c r="AN457" i="33"/>
  <c r="AL457" i="33" s="1"/>
  <c r="AN592" i="33"/>
  <c r="AL592" i="33" s="1"/>
  <c r="AN665" i="33"/>
  <c r="AL665" i="33" s="1"/>
  <c r="AN522" i="33"/>
  <c r="AL522" i="33" s="1"/>
  <c r="AN564" i="33"/>
  <c r="AL564" i="33" s="1"/>
  <c r="AN341" i="33"/>
  <c r="AL341" i="33" s="1"/>
  <c r="AN422" i="33"/>
  <c r="AL422" i="33" s="1"/>
  <c r="AN213" i="33"/>
  <c r="AL213" i="33" s="1"/>
  <c r="AN205" i="33"/>
  <c r="AL205" i="33" s="1"/>
  <c r="AN220" i="33"/>
  <c r="AL220" i="33" s="1"/>
  <c r="AN481" i="33"/>
  <c r="AL481" i="33" s="1"/>
  <c r="AN647" i="33"/>
  <c r="AL647" i="33" s="1"/>
  <c r="AI13" i="27"/>
  <c r="AI14" i="27"/>
  <c r="AJ14" i="27" s="1"/>
  <c r="AI15" i="27"/>
  <c r="AJ15" i="27" s="1"/>
  <c r="AI16" i="27"/>
  <c r="AI17" i="27"/>
  <c r="AI18" i="27"/>
  <c r="AI19" i="27"/>
  <c r="AI20" i="27"/>
  <c r="AI21" i="27"/>
  <c r="AI22" i="27"/>
  <c r="AI23" i="27"/>
  <c r="AI24" i="27"/>
  <c r="AI25" i="27"/>
  <c r="AI26" i="27"/>
  <c r="AI27" i="27"/>
  <c r="AI28" i="27"/>
  <c r="AI29" i="27"/>
  <c r="AI30" i="27"/>
  <c r="AI31" i="27"/>
  <c r="AI32" i="27"/>
  <c r="AI33" i="27"/>
  <c r="AI34" i="27"/>
  <c r="AI35" i="27"/>
  <c r="AI36" i="27"/>
  <c r="AI37" i="27"/>
  <c r="AI38" i="27"/>
  <c r="AI39" i="27"/>
  <c r="AI40" i="27"/>
  <c r="AI41" i="27"/>
  <c r="AI42" i="27"/>
  <c r="AI43" i="27"/>
  <c r="AI44" i="27"/>
  <c r="AI45" i="27"/>
  <c r="AI46" i="27"/>
  <c r="AI47" i="27"/>
  <c r="AI48" i="27"/>
  <c r="AI49" i="27"/>
  <c r="AI50" i="27"/>
  <c r="AI51" i="27"/>
  <c r="AI52" i="27"/>
  <c r="AI53" i="27"/>
  <c r="AI54" i="27"/>
  <c r="AI55" i="27"/>
  <c r="AI56" i="27"/>
  <c r="AI57" i="27"/>
  <c r="AI58" i="27"/>
  <c r="AI59" i="27"/>
  <c r="AI60" i="27"/>
  <c r="AI61" i="27"/>
  <c r="AI62" i="27"/>
  <c r="AI63" i="27"/>
  <c r="AI64" i="27"/>
  <c r="AI65" i="27"/>
  <c r="AI66" i="27"/>
  <c r="AI67" i="27"/>
  <c r="AI68" i="27"/>
  <c r="AI69" i="27"/>
  <c r="AI70" i="27"/>
  <c r="AI71" i="27"/>
  <c r="AI72" i="27"/>
  <c r="AI73" i="27"/>
  <c r="AI74" i="27"/>
  <c r="AI75" i="27"/>
  <c r="AI76" i="27"/>
  <c r="AI77" i="27"/>
  <c r="AI78" i="27"/>
  <c r="AI79" i="27"/>
  <c r="AI80" i="27"/>
  <c r="AI81" i="27"/>
  <c r="AI82" i="27"/>
  <c r="AI83" i="27"/>
  <c r="AI84" i="27"/>
  <c r="AI85" i="27"/>
  <c r="AI86" i="27"/>
  <c r="AI87" i="27"/>
  <c r="AI88" i="27"/>
  <c r="AI89" i="27"/>
  <c r="AI90" i="27"/>
  <c r="AI91" i="27"/>
  <c r="AI92" i="27"/>
  <c r="AI93" i="27"/>
  <c r="AI94" i="27"/>
  <c r="AI95" i="27"/>
  <c r="AI96" i="27"/>
  <c r="AI97" i="27"/>
  <c r="AI98" i="27"/>
  <c r="AI99" i="27"/>
  <c r="AI100" i="27"/>
  <c r="AI101" i="27"/>
  <c r="AI102" i="27"/>
  <c r="AI103" i="27"/>
  <c r="AI104" i="27"/>
  <c r="AI105" i="27"/>
  <c r="AI106" i="27"/>
  <c r="AI107" i="27"/>
  <c r="AI108" i="27"/>
  <c r="AI109" i="27"/>
  <c r="AI110" i="27"/>
  <c r="AI111" i="27"/>
  <c r="AI112" i="27"/>
  <c r="AI113" i="27"/>
  <c r="AI114" i="27"/>
  <c r="AI115" i="27"/>
  <c r="AI116" i="27"/>
  <c r="AI117" i="27"/>
  <c r="AI118" i="27"/>
  <c r="AI119" i="27"/>
  <c r="AI120" i="27"/>
  <c r="AI121" i="27"/>
  <c r="AI122" i="27"/>
  <c r="AI123" i="27"/>
  <c r="AI124" i="27"/>
  <c r="AI125" i="27"/>
  <c r="AI126" i="27"/>
  <c r="AI127" i="27"/>
  <c r="AI128" i="27"/>
  <c r="AI129" i="27"/>
  <c r="AI130" i="27"/>
  <c r="AI131" i="27"/>
  <c r="AI132" i="27"/>
  <c r="AI133" i="27"/>
  <c r="AI134" i="27"/>
  <c r="AI135" i="27"/>
  <c r="AI136" i="27"/>
  <c r="AI137" i="27"/>
  <c r="AI138" i="27"/>
  <c r="AI139" i="27"/>
  <c r="AI140" i="27"/>
  <c r="AI141" i="27"/>
  <c r="AI142" i="27"/>
  <c r="AI143" i="27"/>
  <c r="AI144" i="27"/>
  <c r="AI145" i="27"/>
  <c r="AI146" i="27"/>
  <c r="AI147" i="27"/>
  <c r="AI148" i="27"/>
  <c r="AI149" i="27"/>
  <c r="AI150" i="27"/>
  <c r="AI151" i="27"/>
  <c r="AI152" i="27"/>
  <c r="AI153" i="27"/>
  <c r="AI154" i="27"/>
  <c r="AI155" i="27"/>
  <c r="AI156" i="27"/>
  <c r="AI157" i="27"/>
  <c r="AI158" i="27"/>
  <c r="AI159" i="27"/>
  <c r="AI160" i="27"/>
  <c r="AI161" i="27"/>
  <c r="AI162" i="27"/>
  <c r="AI163" i="27"/>
  <c r="AI164" i="27"/>
  <c r="AI165" i="27"/>
  <c r="AI166" i="27"/>
  <c r="AI167" i="27"/>
  <c r="AI168" i="27"/>
  <c r="AI169" i="27"/>
  <c r="AI170" i="27"/>
  <c r="AI171" i="27"/>
  <c r="AI172" i="27"/>
  <c r="AI173" i="27"/>
  <c r="AI174" i="27"/>
  <c r="AI175" i="27"/>
  <c r="AI176" i="27"/>
  <c r="AI177" i="27"/>
  <c r="AI178" i="27"/>
  <c r="AI179" i="27"/>
  <c r="AI180" i="27"/>
  <c r="AI181" i="27"/>
  <c r="AI182" i="27"/>
  <c r="AI183" i="27"/>
  <c r="AI184" i="27"/>
  <c r="AI185" i="27"/>
  <c r="AI186" i="27"/>
  <c r="AI187" i="27"/>
  <c r="AI188" i="27"/>
  <c r="AI189" i="27"/>
  <c r="AI190" i="27"/>
  <c r="AI191" i="27"/>
  <c r="AI192" i="27"/>
  <c r="AI193" i="27"/>
  <c r="AI194" i="27"/>
  <c r="AI195" i="27"/>
  <c r="AI196" i="27"/>
  <c r="AI197" i="27"/>
  <c r="AI198" i="27"/>
  <c r="AI199" i="27"/>
  <c r="AI200" i="27"/>
  <c r="AI201" i="27"/>
  <c r="AI202" i="27"/>
  <c r="AI203" i="27"/>
  <c r="AI204" i="27"/>
  <c r="AI205" i="27"/>
  <c r="AI206" i="27"/>
  <c r="AI207" i="27"/>
  <c r="AI208" i="27"/>
  <c r="AI209" i="27"/>
  <c r="AI210" i="27"/>
  <c r="AI211" i="27"/>
  <c r="AI212" i="27"/>
  <c r="AI213" i="27"/>
  <c r="AI214" i="27"/>
  <c r="AI215" i="27"/>
  <c r="AI216" i="27"/>
  <c r="AI217" i="27"/>
  <c r="AI218" i="27"/>
  <c r="AI219" i="27"/>
  <c r="AI220" i="27"/>
  <c r="AI221" i="27"/>
  <c r="AI222" i="27"/>
  <c r="AI223" i="27"/>
  <c r="AI224" i="27"/>
  <c r="AI225" i="27"/>
  <c r="AI226" i="27"/>
  <c r="AI227" i="27"/>
  <c r="AI228" i="27"/>
  <c r="AI229" i="27"/>
  <c r="AI230" i="27"/>
  <c r="AI231" i="27"/>
  <c r="AI232" i="27"/>
  <c r="AI233" i="27"/>
  <c r="AI234" i="27"/>
  <c r="AI235" i="27"/>
  <c r="AI236" i="27"/>
  <c r="AI237" i="27"/>
  <c r="AI238" i="27"/>
  <c r="AI239" i="27"/>
  <c r="AI240" i="27"/>
  <c r="AI241" i="27"/>
  <c r="AI242" i="27"/>
  <c r="AI243" i="27"/>
  <c r="AI244" i="27"/>
  <c r="AI245" i="27"/>
  <c r="AI246" i="27"/>
  <c r="AI247" i="27"/>
  <c r="AI248" i="27"/>
  <c r="AI249" i="27"/>
  <c r="AI250" i="27"/>
  <c r="AI251" i="27"/>
  <c r="AI252" i="27"/>
  <c r="AI253" i="27"/>
  <c r="AI254" i="27"/>
  <c r="AI255" i="27"/>
  <c r="AI256" i="27"/>
  <c r="AI257" i="27"/>
  <c r="AI258" i="27"/>
  <c r="AI259" i="27"/>
  <c r="AI260" i="27"/>
  <c r="AI261" i="27"/>
  <c r="AI262" i="27"/>
  <c r="AI263" i="27"/>
  <c r="AI264" i="27"/>
  <c r="AI265" i="27"/>
  <c r="AI266" i="27"/>
  <c r="AI267" i="27"/>
  <c r="AI268" i="27"/>
  <c r="AI269" i="27"/>
  <c r="AI270" i="27"/>
  <c r="AI271" i="27"/>
  <c r="AI272" i="27"/>
  <c r="AI273" i="27"/>
  <c r="AI274" i="27"/>
  <c r="AI275" i="27"/>
  <c r="AI276" i="27"/>
  <c r="AI277" i="27"/>
  <c r="AI278" i="27"/>
  <c r="AI279" i="27"/>
  <c r="AI280" i="27"/>
  <c r="AI281" i="27"/>
  <c r="AI282" i="27"/>
  <c r="AI283" i="27"/>
  <c r="AI284" i="27"/>
  <c r="AI285" i="27"/>
  <c r="AI286" i="27"/>
  <c r="AI287" i="27"/>
  <c r="AI288" i="27"/>
  <c r="AI289" i="27"/>
  <c r="AI290" i="27"/>
  <c r="AI291" i="27"/>
  <c r="AI292" i="27"/>
  <c r="AI293" i="27"/>
  <c r="AI294" i="27"/>
  <c r="AI295" i="27"/>
  <c r="AI296" i="27"/>
  <c r="AI297" i="27"/>
  <c r="AI298" i="27"/>
  <c r="AI299" i="27"/>
  <c r="AI300" i="27"/>
  <c r="AI301" i="27"/>
  <c r="AI302" i="27"/>
  <c r="AI303" i="27"/>
  <c r="AI304" i="27"/>
  <c r="AI305" i="27"/>
  <c r="AI306" i="27"/>
  <c r="AI307" i="27"/>
  <c r="AI308" i="27"/>
  <c r="AI309" i="27"/>
  <c r="AI310" i="27"/>
  <c r="AI311" i="27"/>
  <c r="AI312" i="27"/>
  <c r="AI313" i="27"/>
  <c r="AI314" i="27"/>
  <c r="AI315" i="27"/>
  <c r="AI316" i="27"/>
  <c r="AI317" i="27"/>
  <c r="AI318" i="27"/>
  <c r="AI319" i="27"/>
  <c r="AI320" i="27"/>
  <c r="AI321" i="27"/>
  <c r="AI322" i="27"/>
  <c r="AI323" i="27"/>
  <c r="AI324" i="27"/>
  <c r="AI325" i="27"/>
  <c r="AI326" i="27"/>
  <c r="AI327" i="27"/>
  <c r="AI328" i="27"/>
  <c r="AI329" i="27"/>
  <c r="AI330" i="27"/>
  <c r="AI331" i="27"/>
  <c r="AI332" i="27"/>
  <c r="AI333" i="27"/>
  <c r="AI334" i="27"/>
  <c r="AI335" i="27"/>
  <c r="AI336" i="27"/>
  <c r="AI337" i="27"/>
  <c r="AI338" i="27"/>
  <c r="AI339" i="27"/>
  <c r="AI340" i="27"/>
  <c r="AI341" i="27"/>
  <c r="AI342" i="27"/>
  <c r="AI343" i="27"/>
  <c r="AI344" i="27"/>
  <c r="AI345" i="27"/>
  <c r="AI346" i="27"/>
  <c r="AI347" i="27"/>
  <c r="AI348" i="27"/>
  <c r="AI349" i="27"/>
  <c r="AI350" i="27"/>
  <c r="AI351" i="27"/>
  <c r="AI352" i="27"/>
  <c r="AI353" i="27"/>
  <c r="AI354" i="27"/>
  <c r="AI355" i="27"/>
  <c r="AI356" i="27"/>
  <c r="AI357" i="27"/>
  <c r="AI358" i="27"/>
  <c r="AI359" i="27"/>
  <c r="AI360" i="27"/>
  <c r="AI361" i="27"/>
  <c r="AI362" i="27"/>
  <c r="AI363" i="27"/>
  <c r="AI364" i="27"/>
  <c r="AI365" i="27"/>
  <c r="AI366" i="27"/>
  <c r="AI367" i="27"/>
  <c r="AI368" i="27"/>
  <c r="AI369" i="27"/>
  <c r="AI370" i="27"/>
  <c r="AI371" i="27"/>
  <c r="AI372" i="27"/>
  <c r="AI373" i="27"/>
  <c r="AI374" i="27"/>
  <c r="AI375" i="27"/>
  <c r="AI376" i="27"/>
  <c r="AI377" i="27"/>
  <c r="AI378" i="27"/>
  <c r="AI379" i="27"/>
  <c r="AI380" i="27"/>
  <c r="AI381" i="27"/>
  <c r="AI382" i="27"/>
  <c r="AI383" i="27"/>
  <c r="AI384" i="27"/>
  <c r="AI385" i="27"/>
  <c r="AI386" i="27"/>
  <c r="AI387" i="27"/>
  <c r="AI388" i="27"/>
  <c r="AI389" i="27"/>
  <c r="AI390" i="27"/>
  <c r="AI391" i="27"/>
  <c r="AI392" i="27"/>
  <c r="AI393" i="27"/>
  <c r="AI394" i="27"/>
  <c r="AI395" i="27"/>
  <c r="AI396" i="27"/>
  <c r="AI397" i="27"/>
  <c r="AI398" i="27"/>
  <c r="AI399" i="27"/>
  <c r="AI400" i="27"/>
  <c r="AI401" i="27"/>
  <c r="AI402" i="27"/>
  <c r="AI403" i="27"/>
  <c r="AI404" i="27"/>
  <c r="AI405" i="27"/>
  <c r="AI406" i="27"/>
  <c r="AI407" i="27"/>
  <c r="AI408" i="27"/>
  <c r="AI409" i="27"/>
  <c r="AI410" i="27"/>
  <c r="AI411" i="27"/>
  <c r="AI412" i="27"/>
  <c r="AI413" i="27"/>
  <c r="AI414" i="27"/>
  <c r="AI415" i="27"/>
  <c r="AI416" i="27"/>
  <c r="AI417" i="27"/>
  <c r="AI418" i="27"/>
  <c r="AI419" i="27"/>
  <c r="AI420" i="27"/>
  <c r="AI421" i="27"/>
  <c r="AI422" i="27"/>
  <c r="AI423" i="27"/>
  <c r="AI424" i="27"/>
  <c r="AI425" i="27"/>
  <c r="AI426" i="27"/>
  <c r="AI427" i="27"/>
  <c r="AI428" i="27"/>
  <c r="AI429" i="27"/>
  <c r="AI430" i="27"/>
  <c r="AI431" i="27"/>
  <c r="AI432" i="27"/>
  <c r="AI433" i="27"/>
  <c r="AI434" i="27"/>
  <c r="AI435" i="27"/>
  <c r="AI436" i="27"/>
  <c r="AI437" i="27"/>
  <c r="AI438" i="27"/>
  <c r="AI439" i="27"/>
  <c r="AI440" i="27"/>
  <c r="AI441" i="27"/>
  <c r="AI442" i="27"/>
  <c r="AI443" i="27"/>
  <c r="AI444" i="27"/>
  <c r="AI445" i="27"/>
  <c r="AI446" i="27"/>
  <c r="AI447" i="27"/>
  <c r="AI448" i="27"/>
  <c r="AI449" i="27"/>
  <c r="AI450" i="27"/>
  <c r="AI451" i="27"/>
  <c r="AI452" i="27"/>
  <c r="AI453" i="27"/>
  <c r="AI454" i="27"/>
  <c r="AI455" i="27"/>
  <c r="AI456" i="27"/>
  <c r="AI457" i="27"/>
  <c r="AI458" i="27"/>
  <c r="AI459" i="27"/>
  <c r="AI460" i="27"/>
  <c r="AI461" i="27"/>
  <c r="AI462" i="27"/>
  <c r="AI463" i="27"/>
  <c r="AI464" i="27"/>
  <c r="AI465" i="27"/>
  <c r="AI466" i="27"/>
  <c r="AI467" i="27"/>
  <c r="AI468" i="27"/>
  <c r="AI469" i="27"/>
  <c r="AI470" i="27"/>
  <c r="AI471" i="27"/>
  <c r="AI472" i="27"/>
  <c r="AI473" i="27"/>
  <c r="AI474" i="27"/>
  <c r="AI475" i="27"/>
  <c r="AI476" i="27"/>
  <c r="AI477" i="27"/>
  <c r="AI478" i="27"/>
  <c r="AI479" i="27"/>
  <c r="AI480" i="27"/>
  <c r="AI481" i="27"/>
  <c r="AI482" i="27"/>
  <c r="AI483" i="27"/>
  <c r="AI484" i="27"/>
  <c r="AI485" i="27"/>
  <c r="AI486" i="27"/>
  <c r="AI487" i="27"/>
  <c r="AI488" i="27"/>
  <c r="AI489" i="27"/>
  <c r="AI490" i="27"/>
  <c r="AI491" i="27"/>
  <c r="AI492" i="27"/>
  <c r="AI493" i="27"/>
  <c r="AI494" i="27"/>
  <c r="AI495" i="27"/>
  <c r="AI496" i="27"/>
  <c r="AI497" i="27"/>
  <c r="AI498" i="27"/>
  <c r="AI499" i="27"/>
  <c r="AI500" i="27"/>
  <c r="AI501" i="27"/>
  <c r="AI502" i="27"/>
  <c r="AI503" i="27"/>
  <c r="AI504" i="27"/>
  <c r="AI505" i="27"/>
  <c r="AI506" i="27"/>
  <c r="AI507" i="27"/>
  <c r="AI508" i="27"/>
  <c r="AI509" i="27"/>
  <c r="AI510" i="27"/>
  <c r="AI511" i="27"/>
  <c r="AI512" i="27"/>
  <c r="AI513" i="27"/>
  <c r="AI514" i="27"/>
  <c r="AI515" i="27"/>
  <c r="AI516" i="27"/>
  <c r="AI517" i="27"/>
  <c r="AI518" i="27"/>
  <c r="AI519" i="27"/>
  <c r="AI520" i="27"/>
  <c r="AI521" i="27"/>
  <c r="AI522" i="27"/>
  <c r="AI523" i="27"/>
  <c r="AI524" i="27"/>
  <c r="AI525" i="27"/>
  <c r="AI526" i="27"/>
  <c r="AI527" i="27"/>
  <c r="AI528" i="27"/>
  <c r="AI529" i="27"/>
  <c r="AI530" i="27"/>
  <c r="AI531" i="27"/>
  <c r="AI532" i="27"/>
  <c r="AI533" i="27"/>
  <c r="AI534" i="27"/>
  <c r="AI535" i="27"/>
  <c r="AI536" i="27"/>
  <c r="AI537" i="27"/>
  <c r="AI538" i="27"/>
  <c r="AI539" i="27"/>
  <c r="AI540" i="27"/>
  <c r="AI541" i="27"/>
  <c r="AI542" i="27"/>
  <c r="AI543" i="27"/>
  <c r="AI544" i="27"/>
  <c r="AI545" i="27"/>
  <c r="AI546" i="27"/>
  <c r="AI547" i="27"/>
  <c r="AI548" i="27"/>
  <c r="AI549" i="27"/>
  <c r="AI550" i="27"/>
  <c r="AI551" i="27"/>
  <c r="AI552" i="27"/>
  <c r="AI553" i="27"/>
  <c r="AI554" i="27"/>
  <c r="AI555" i="27"/>
  <c r="AI556" i="27"/>
  <c r="AI557" i="27"/>
  <c r="AI558" i="27"/>
  <c r="AI559" i="27"/>
  <c r="AI560" i="27"/>
  <c r="AI561" i="27"/>
  <c r="AI562" i="27"/>
  <c r="AI563" i="27"/>
  <c r="AI564" i="27"/>
  <c r="AI565" i="27"/>
  <c r="AI566" i="27"/>
  <c r="AI567" i="27"/>
  <c r="AI568" i="27"/>
  <c r="AI569" i="27"/>
  <c r="AI570" i="27"/>
  <c r="AI571" i="27"/>
  <c r="AI572" i="27"/>
  <c r="AI573" i="27"/>
  <c r="AI574" i="27"/>
  <c r="AI575" i="27"/>
  <c r="AI576" i="27"/>
  <c r="AI577" i="27"/>
  <c r="AI578" i="27"/>
  <c r="AI579" i="27"/>
  <c r="AI580" i="27"/>
  <c r="AI581" i="27"/>
  <c r="AI582" i="27"/>
  <c r="AI583" i="27"/>
  <c r="AI584" i="27"/>
  <c r="AI585" i="27"/>
  <c r="AI586" i="27"/>
  <c r="AI587" i="27"/>
  <c r="AI588" i="27"/>
  <c r="AI589" i="27"/>
  <c r="AI590" i="27"/>
  <c r="AI591" i="27"/>
  <c r="AI592" i="27"/>
  <c r="AI593" i="27"/>
  <c r="AI594" i="27"/>
  <c r="AI595" i="27"/>
  <c r="AI596" i="27"/>
  <c r="AI597" i="27"/>
  <c r="AI598" i="27"/>
  <c r="AI599" i="27"/>
  <c r="AI600" i="27"/>
  <c r="AI601" i="27"/>
  <c r="AI602" i="27"/>
  <c r="AI603" i="27"/>
  <c r="AI604" i="27"/>
  <c r="AI605" i="27"/>
  <c r="AI606" i="27"/>
  <c r="AI607" i="27"/>
  <c r="AI608" i="27"/>
  <c r="AI609" i="27"/>
  <c r="AI610" i="27"/>
  <c r="AI611" i="27"/>
  <c r="AI612" i="27"/>
  <c r="AI613" i="27"/>
  <c r="AI614" i="27"/>
  <c r="AI615" i="27"/>
  <c r="AI616" i="27"/>
  <c r="AI617" i="27"/>
  <c r="AI618" i="27"/>
  <c r="AI619" i="27"/>
  <c r="AI620" i="27"/>
  <c r="AI621" i="27"/>
  <c r="AI622" i="27"/>
  <c r="AI623" i="27"/>
  <c r="AI624" i="27"/>
  <c r="AI625" i="27"/>
  <c r="AI626" i="27"/>
  <c r="AI627" i="27"/>
  <c r="AI628" i="27"/>
  <c r="AI629" i="27"/>
  <c r="AI630" i="27"/>
  <c r="AI631" i="27"/>
  <c r="AI632" i="27"/>
  <c r="AI633" i="27"/>
  <c r="AI634" i="27"/>
  <c r="AI635" i="27"/>
  <c r="AI636" i="27"/>
  <c r="AI637" i="27"/>
  <c r="AI638" i="27"/>
  <c r="AI639" i="27"/>
  <c r="AI640" i="27"/>
  <c r="AI641" i="27"/>
  <c r="AI642" i="27"/>
  <c r="AI643" i="27"/>
  <c r="AI644" i="27"/>
  <c r="AI645" i="27"/>
  <c r="AI646" i="27"/>
  <c r="AI647" i="27"/>
  <c r="AI648" i="27"/>
  <c r="AI649" i="27"/>
  <c r="AI650" i="27"/>
  <c r="AI651" i="27"/>
  <c r="AI652" i="27"/>
  <c r="AI653" i="27"/>
  <c r="AI654" i="27"/>
  <c r="AI655" i="27"/>
  <c r="AI656" i="27"/>
  <c r="AI657" i="27"/>
  <c r="AI658" i="27"/>
  <c r="AI659" i="27"/>
  <c r="AI660" i="27"/>
  <c r="AI661" i="27"/>
  <c r="AI662" i="27"/>
  <c r="AI663" i="27"/>
  <c r="AI664" i="27"/>
  <c r="AI665" i="27"/>
  <c r="AI666" i="27"/>
  <c r="AI667" i="27"/>
  <c r="AI668" i="27"/>
  <c r="AI669" i="27"/>
  <c r="AI670" i="27"/>
  <c r="AI671" i="27"/>
  <c r="AI672" i="27"/>
  <c r="AI673" i="27"/>
  <c r="AI674" i="27"/>
  <c r="AI675" i="27"/>
  <c r="AI676" i="27"/>
  <c r="AI677" i="27"/>
  <c r="AI678" i="27"/>
  <c r="AI679" i="27"/>
  <c r="AI680" i="27"/>
  <c r="AI681" i="27"/>
  <c r="AI682" i="27"/>
  <c r="AI683" i="27"/>
  <c r="AI684" i="27"/>
  <c r="AI685" i="27"/>
  <c r="AI686" i="27"/>
  <c r="AI687" i="27"/>
  <c r="AI688" i="27"/>
  <c r="AI689" i="27"/>
  <c r="AI690" i="27"/>
  <c r="AI691" i="27"/>
  <c r="AI692" i="27"/>
  <c r="AI693" i="27"/>
  <c r="AI694" i="27"/>
  <c r="AI695" i="27"/>
  <c r="AI696" i="27"/>
  <c r="AI697" i="27"/>
  <c r="AI698" i="27"/>
  <c r="AI699" i="27"/>
  <c r="AI700" i="27"/>
  <c r="AI701" i="27"/>
  <c r="AI702" i="27"/>
  <c r="AI703" i="27"/>
  <c r="AI704" i="27"/>
  <c r="AI705" i="27"/>
  <c r="AI706" i="27"/>
  <c r="AI707" i="27"/>
  <c r="AI708" i="27"/>
  <c r="AI709" i="27"/>
  <c r="AI710" i="27"/>
  <c r="AI711" i="27"/>
  <c r="AL15" i="33" l="1"/>
  <c r="AL14" i="33"/>
  <c r="AL12" i="33"/>
  <c r="AL64" i="33"/>
  <c r="AL16" i="33"/>
  <c r="AL17" i="33"/>
  <c r="AL13" i="33"/>
  <c r="AL18" i="33"/>
  <c r="AL712" i="33" l="1"/>
  <c r="AK713" i="27"/>
  <c r="Z12" i="27"/>
  <c r="AA11" i="27" l="1"/>
  <c r="AA12" i="27" l="1"/>
  <c r="AB12" i="27" s="1"/>
  <c r="AC12" i="27" l="1"/>
  <c r="AD12" i="27" s="1"/>
  <c r="M13" i="27" l="1"/>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2" i="27"/>
  <c r="M73" i="27"/>
  <c r="M74" i="27"/>
  <c r="M75" i="27"/>
  <c r="M76" i="27"/>
  <c r="M77" i="27"/>
  <c r="M78" i="27"/>
  <c r="M79" i="27"/>
  <c r="M80" i="27"/>
  <c r="M81" i="27"/>
  <c r="M82" i="27"/>
  <c r="M83" i="27"/>
  <c r="M84" i="27"/>
  <c r="M85" i="27"/>
  <c r="M86" i="27"/>
  <c r="M87" i="27"/>
  <c r="M88" i="27"/>
  <c r="M89" i="27"/>
  <c r="M90" i="27"/>
  <c r="M91" i="27"/>
  <c r="M92" i="27"/>
  <c r="M93" i="27"/>
  <c r="M94" i="27"/>
  <c r="M95" i="27"/>
  <c r="M96" i="27"/>
  <c r="M97" i="27"/>
  <c r="M98" i="27"/>
  <c r="M99" i="27"/>
  <c r="M100" i="27"/>
  <c r="M101" i="27"/>
  <c r="M102" i="27"/>
  <c r="M103" i="27"/>
  <c r="M104" i="27"/>
  <c r="M105" i="27"/>
  <c r="M106" i="27"/>
  <c r="M107" i="27"/>
  <c r="M108" i="27"/>
  <c r="M109" i="27"/>
  <c r="M110" i="27"/>
  <c r="M111" i="27"/>
  <c r="M112" i="27"/>
  <c r="M113" i="27"/>
  <c r="M114" i="27"/>
  <c r="M115" i="27"/>
  <c r="M116" i="27"/>
  <c r="M117" i="27"/>
  <c r="M118" i="27"/>
  <c r="M119" i="27"/>
  <c r="M120" i="27"/>
  <c r="M121" i="27"/>
  <c r="M122" i="27"/>
  <c r="M123" i="27"/>
  <c r="M124" i="27"/>
  <c r="M125" i="27"/>
  <c r="M126" i="27"/>
  <c r="M127" i="27"/>
  <c r="M128" i="27"/>
  <c r="M129" i="27"/>
  <c r="M130" i="27"/>
  <c r="M131" i="27"/>
  <c r="M132" i="27"/>
  <c r="M133" i="27"/>
  <c r="M134" i="27"/>
  <c r="M135" i="27"/>
  <c r="M136" i="27"/>
  <c r="M137" i="27"/>
  <c r="M138" i="27"/>
  <c r="M139" i="27"/>
  <c r="M140" i="27"/>
  <c r="M141" i="27"/>
  <c r="M142" i="27"/>
  <c r="M143" i="27"/>
  <c r="M144" i="27"/>
  <c r="M145" i="27"/>
  <c r="M146" i="27"/>
  <c r="M147" i="27"/>
  <c r="M148" i="27"/>
  <c r="M149" i="27"/>
  <c r="M150" i="27"/>
  <c r="M151" i="27"/>
  <c r="M152" i="27"/>
  <c r="M153" i="27"/>
  <c r="M154" i="27"/>
  <c r="M155" i="27"/>
  <c r="M156" i="27"/>
  <c r="M157" i="27"/>
  <c r="M158" i="27"/>
  <c r="M159" i="27"/>
  <c r="M160" i="27"/>
  <c r="M161" i="27"/>
  <c r="M162" i="27"/>
  <c r="M163" i="27"/>
  <c r="M164" i="27"/>
  <c r="M165" i="27"/>
  <c r="M166" i="27"/>
  <c r="M167" i="27"/>
  <c r="M168" i="27"/>
  <c r="M169" i="27"/>
  <c r="M170" i="27"/>
  <c r="M171" i="27"/>
  <c r="M172" i="27"/>
  <c r="M173" i="27"/>
  <c r="M174" i="27"/>
  <c r="M175" i="27"/>
  <c r="M176" i="27"/>
  <c r="M177" i="27"/>
  <c r="M178" i="27"/>
  <c r="M179" i="27"/>
  <c r="M180" i="27"/>
  <c r="M181" i="27"/>
  <c r="M182" i="27"/>
  <c r="M183" i="27"/>
  <c r="M184" i="27"/>
  <c r="M185" i="27"/>
  <c r="M186" i="27"/>
  <c r="M187" i="27"/>
  <c r="M188" i="27"/>
  <c r="M189" i="27"/>
  <c r="M190" i="27"/>
  <c r="M191" i="27"/>
  <c r="M192" i="27"/>
  <c r="M193" i="27"/>
  <c r="M194" i="27"/>
  <c r="M195" i="27"/>
  <c r="M196" i="27"/>
  <c r="M197" i="27"/>
  <c r="M198" i="27"/>
  <c r="M199" i="27"/>
  <c r="M200" i="27"/>
  <c r="M201" i="27"/>
  <c r="M202" i="27"/>
  <c r="M203" i="27"/>
  <c r="M204" i="27"/>
  <c r="M205" i="27"/>
  <c r="M206" i="27"/>
  <c r="M207" i="27"/>
  <c r="M208" i="27"/>
  <c r="M209" i="27"/>
  <c r="M210" i="27"/>
  <c r="M211" i="27"/>
  <c r="M212" i="27"/>
  <c r="M213" i="27"/>
  <c r="M214" i="27"/>
  <c r="M215" i="27"/>
  <c r="M216" i="27"/>
  <c r="M217" i="27"/>
  <c r="M218" i="27"/>
  <c r="M219" i="27"/>
  <c r="M220" i="27"/>
  <c r="M221" i="27"/>
  <c r="M222" i="27"/>
  <c r="M223" i="27"/>
  <c r="M224" i="27"/>
  <c r="M225" i="27"/>
  <c r="M226" i="27"/>
  <c r="M227" i="27"/>
  <c r="M228" i="27"/>
  <c r="M229" i="27"/>
  <c r="M230" i="27"/>
  <c r="M231" i="27"/>
  <c r="M232" i="27"/>
  <c r="M233" i="27"/>
  <c r="M234" i="27"/>
  <c r="M235" i="27"/>
  <c r="M236" i="27"/>
  <c r="M237" i="27"/>
  <c r="M238" i="27"/>
  <c r="M239" i="27"/>
  <c r="M240" i="27"/>
  <c r="M241" i="27"/>
  <c r="M242" i="27"/>
  <c r="M243" i="27"/>
  <c r="M244" i="27"/>
  <c r="M245" i="27"/>
  <c r="M246" i="27"/>
  <c r="M247" i="27"/>
  <c r="M248" i="27"/>
  <c r="M249" i="27"/>
  <c r="M250" i="27"/>
  <c r="M251" i="27"/>
  <c r="M252" i="27"/>
  <c r="M253" i="27"/>
  <c r="M254" i="27"/>
  <c r="M255" i="27"/>
  <c r="M256" i="27"/>
  <c r="M257" i="27"/>
  <c r="M258" i="27"/>
  <c r="M259" i="27"/>
  <c r="M260" i="27"/>
  <c r="M261" i="27"/>
  <c r="M262" i="27"/>
  <c r="M263" i="27"/>
  <c r="M264" i="27"/>
  <c r="M265" i="27"/>
  <c r="M266" i="27"/>
  <c r="M267" i="27"/>
  <c r="M268" i="27"/>
  <c r="M269" i="27"/>
  <c r="M270" i="27"/>
  <c r="M271" i="27"/>
  <c r="M272" i="27"/>
  <c r="M273" i="27"/>
  <c r="M274" i="27"/>
  <c r="M275" i="27"/>
  <c r="M276" i="27"/>
  <c r="M277" i="27"/>
  <c r="M278" i="27"/>
  <c r="M279" i="27"/>
  <c r="M280" i="27"/>
  <c r="M281" i="27"/>
  <c r="M282" i="27"/>
  <c r="M283" i="27"/>
  <c r="M284" i="27"/>
  <c r="M285" i="27"/>
  <c r="M286" i="27"/>
  <c r="M287" i="27"/>
  <c r="M288" i="27"/>
  <c r="M289" i="27"/>
  <c r="M290" i="27"/>
  <c r="M291" i="27"/>
  <c r="M292" i="27"/>
  <c r="M293" i="27"/>
  <c r="M294" i="27"/>
  <c r="M295" i="27"/>
  <c r="M296" i="27"/>
  <c r="M297" i="27"/>
  <c r="M298" i="27"/>
  <c r="M299" i="27"/>
  <c r="M300" i="27"/>
  <c r="M301" i="27"/>
  <c r="M302" i="27"/>
  <c r="M303" i="27"/>
  <c r="M304" i="27"/>
  <c r="M305" i="27"/>
  <c r="M306" i="27"/>
  <c r="M307" i="27"/>
  <c r="M308" i="27"/>
  <c r="M309" i="27"/>
  <c r="M310" i="27"/>
  <c r="M311" i="27"/>
  <c r="M312" i="27"/>
  <c r="M313" i="27"/>
  <c r="M314" i="27"/>
  <c r="M315" i="27"/>
  <c r="M316" i="27"/>
  <c r="M317" i="27"/>
  <c r="M318" i="27"/>
  <c r="M319" i="27"/>
  <c r="M320" i="27"/>
  <c r="M321" i="27"/>
  <c r="M322" i="27"/>
  <c r="M323" i="27"/>
  <c r="M324" i="27"/>
  <c r="M325" i="27"/>
  <c r="M326" i="27"/>
  <c r="M327" i="27"/>
  <c r="M328" i="27"/>
  <c r="M329" i="27"/>
  <c r="M330" i="27"/>
  <c r="M331" i="27"/>
  <c r="M332" i="27"/>
  <c r="M333" i="27"/>
  <c r="M334" i="27"/>
  <c r="M335" i="27"/>
  <c r="M336" i="27"/>
  <c r="M337" i="27"/>
  <c r="M338" i="27"/>
  <c r="M339" i="27"/>
  <c r="M340" i="27"/>
  <c r="M341" i="27"/>
  <c r="M342" i="27"/>
  <c r="M343" i="27"/>
  <c r="M344" i="27"/>
  <c r="M345" i="27"/>
  <c r="M346" i="27"/>
  <c r="M347" i="27"/>
  <c r="M348" i="27"/>
  <c r="M349" i="27"/>
  <c r="M350" i="27"/>
  <c r="M351" i="27"/>
  <c r="M352" i="27"/>
  <c r="M353" i="27"/>
  <c r="M354" i="27"/>
  <c r="M355" i="27"/>
  <c r="M356" i="27"/>
  <c r="M357" i="27"/>
  <c r="M358" i="27"/>
  <c r="M359" i="27"/>
  <c r="M360" i="27"/>
  <c r="M361" i="27"/>
  <c r="M362" i="27"/>
  <c r="M363" i="27"/>
  <c r="M364" i="27"/>
  <c r="M365" i="27"/>
  <c r="M366" i="27"/>
  <c r="M367" i="27"/>
  <c r="M368" i="27"/>
  <c r="M369" i="27"/>
  <c r="M370" i="27"/>
  <c r="M371" i="27"/>
  <c r="M372" i="27"/>
  <c r="M373" i="27"/>
  <c r="M374" i="27"/>
  <c r="M375" i="27"/>
  <c r="M376" i="27"/>
  <c r="M377" i="27"/>
  <c r="M378" i="27"/>
  <c r="M379" i="27"/>
  <c r="M380" i="27"/>
  <c r="M381" i="27"/>
  <c r="M382" i="27"/>
  <c r="M383" i="27"/>
  <c r="M384" i="27"/>
  <c r="M385" i="27"/>
  <c r="M386" i="27"/>
  <c r="M387" i="27"/>
  <c r="M388" i="27"/>
  <c r="M389" i="27"/>
  <c r="M390" i="27"/>
  <c r="M391" i="27"/>
  <c r="M392" i="27"/>
  <c r="M393" i="27"/>
  <c r="M394" i="27"/>
  <c r="M395" i="27"/>
  <c r="M396" i="27"/>
  <c r="M397" i="27"/>
  <c r="M398" i="27"/>
  <c r="M399" i="27"/>
  <c r="M400" i="27"/>
  <c r="M401" i="27"/>
  <c r="M402" i="27"/>
  <c r="M403" i="27"/>
  <c r="M404" i="27"/>
  <c r="M405" i="27"/>
  <c r="M406" i="27"/>
  <c r="M407" i="27"/>
  <c r="M408" i="27"/>
  <c r="M409" i="27"/>
  <c r="M410" i="27"/>
  <c r="M411" i="27"/>
  <c r="M412" i="27"/>
  <c r="M413" i="27"/>
  <c r="M414" i="27"/>
  <c r="M415" i="27"/>
  <c r="M416" i="27"/>
  <c r="M417" i="27"/>
  <c r="M418" i="27"/>
  <c r="M419" i="27"/>
  <c r="M420" i="27"/>
  <c r="M421" i="27"/>
  <c r="M422" i="27"/>
  <c r="M423" i="27"/>
  <c r="M424" i="27"/>
  <c r="M425" i="27"/>
  <c r="M426" i="27"/>
  <c r="M427" i="27"/>
  <c r="M428" i="27"/>
  <c r="M429" i="27"/>
  <c r="M430" i="27"/>
  <c r="M431" i="27"/>
  <c r="M432" i="27"/>
  <c r="M433" i="27"/>
  <c r="M434" i="27"/>
  <c r="M435" i="27"/>
  <c r="M436" i="27"/>
  <c r="M437" i="27"/>
  <c r="M438" i="27"/>
  <c r="M439" i="27"/>
  <c r="M440" i="27"/>
  <c r="M441" i="27"/>
  <c r="M442" i="27"/>
  <c r="M443" i="27"/>
  <c r="M444" i="27"/>
  <c r="M445" i="27"/>
  <c r="M446" i="27"/>
  <c r="M447" i="27"/>
  <c r="M448" i="27"/>
  <c r="M449" i="27"/>
  <c r="M450" i="27"/>
  <c r="M451" i="27"/>
  <c r="M452" i="27"/>
  <c r="M453" i="27"/>
  <c r="M454" i="27"/>
  <c r="M455" i="27"/>
  <c r="M456" i="27"/>
  <c r="M457" i="27"/>
  <c r="M458" i="27"/>
  <c r="M459" i="27"/>
  <c r="M460" i="27"/>
  <c r="M461" i="27"/>
  <c r="M462" i="27"/>
  <c r="M463" i="27"/>
  <c r="M464" i="27"/>
  <c r="M465" i="27"/>
  <c r="M466" i="27"/>
  <c r="M467" i="27"/>
  <c r="M468" i="27"/>
  <c r="M469" i="27"/>
  <c r="M470" i="27"/>
  <c r="M471" i="27"/>
  <c r="M472" i="27"/>
  <c r="M473" i="27"/>
  <c r="M474" i="27"/>
  <c r="M475" i="27"/>
  <c r="M476" i="27"/>
  <c r="M477" i="27"/>
  <c r="M478" i="27"/>
  <c r="M479" i="27"/>
  <c r="M480" i="27"/>
  <c r="M481" i="27"/>
  <c r="M482" i="27"/>
  <c r="M483" i="27"/>
  <c r="M484" i="27"/>
  <c r="M485" i="27"/>
  <c r="M486" i="27"/>
  <c r="M487" i="27"/>
  <c r="M488" i="27"/>
  <c r="M489" i="27"/>
  <c r="M490" i="27"/>
  <c r="M491" i="27"/>
  <c r="M492" i="27"/>
  <c r="M493" i="27"/>
  <c r="M494" i="27"/>
  <c r="M495" i="27"/>
  <c r="M496" i="27"/>
  <c r="M497" i="27"/>
  <c r="M498" i="27"/>
  <c r="M499" i="27"/>
  <c r="M500" i="27"/>
  <c r="M501" i="27"/>
  <c r="M502" i="27"/>
  <c r="M503" i="27"/>
  <c r="M504" i="27"/>
  <c r="M505" i="27"/>
  <c r="M506" i="27"/>
  <c r="M507" i="27"/>
  <c r="M508" i="27"/>
  <c r="M509" i="27"/>
  <c r="M510" i="27"/>
  <c r="M511" i="27"/>
  <c r="M512" i="27"/>
  <c r="M513" i="27"/>
  <c r="M514" i="27"/>
  <c r="M515" i="27"/>
  <c r="M516" i="27"/>
  <c r="M517" i="27"/>
  <c r="M518" i="27"/>
  <c r="M519" i="27"/>
  <c r="M520" i="27"/>
  <c r="M521" i="27"/>
  <c r="M522" i="27"/>
  <c r="M523" i="27"/>
  <c r="M524" i="27"/>
  <c r="M525" i="27"/>
  <c r="M526" i="27"/>
  <c r="M527" i="27"/>
  <c r="M528" i="27"/>
  <c r="M529" i="27"/>
  <c r="M530" i="27"/>
  <c r="M531" i="27"/>
  <c r="M532" i="27"/>
  <c r="M533" i="27"/>
  <c r="M534" i="27"/>
  <c r="M535" i="27"/>
  <c r="M536" i="27"/>
  <c r="M537" i="27"/>
  <c r="M538" i="27"/>
  <c r="M539" i="27"/>
  <c r="M540" i="27"/>
  <c r="M541" i="27"/>
  <c r="M542" i="27"/>
  <c r="M543" i="27"/>
  <c r="M544" i="27"/>
  <c r="M545" i="27"/>
  <c r="M546" i="27"/>
  <c r="M547" i="27"/>
  <c r="M548" i="27"/>
  <c r="M549" i="27"/>
  <c r="M550" i="27"/>
  <c r="M551" i="27"/>
  <c r="M552" i="27"/>
  <c r="M553" i="27"/>
  <c r="M554" i="27"/>
  <c r="M555" i="27"/>
  <c r="M556" i="27"/>
  <c r="M557" i="27"/>
  <c r="M558" i="27"/>
  <c r="M559" i="27"/>
  <c r="M560" i="27"/>
  <c r="M561" i="27"/>
  <c r="M562" i="27"/>
  <c r="M563" i="27"/>
  <c r="M564" i="27"/>
  <c r="M565" i="27"/>
  <c r="M566" i="27"/>
  <c r="M567" i="27"/>
  <c r="M568" i="27"/>
  <c r="M569" i="27"/>
  <c r="M570" i="27"/>
  <c r="M571" i="27"/>
  <c r="M572" i="27"/>
  <c r="M573" i="27"/>
  <c r="M574" i="27"/>
  <c r="M575" i="27"/>
  <c r="M576" i="27"/>
  <c r="M577" i="27"/>
  <c r="M578" i="27"/>
  <c r="M579" i="27"/>
  <c r="M580" i="27"/>
  <c r="M581" i="27"/>
  <c r="M582" i="27"/>
  <c r="M583" i="27"/>
  <c r="M584" i="27"/>
  <c r="M585" i="27"/>
  <c r="M586" i="27"/>
  <c r="M587" i="27"/>
  <c r="M588" i="27"/>
  <c r="M589" i="27"/>
  <c r="M590" i="27"/>
  <c r="M591" i="27"/>
  <c r="M592" i="27"/>
  <c r="M593" i="27"/>
  <c r="M594" i="27"/>
  <c r="M595" i="27"/>
  <c r="M596" i="27"/>
  <c r="M597" i="27"/>
  <c r="M598" i="27"/>
  <c r="M599" i="27"/>
  <c r="M600" i="27"/>
  <c r="M601" i="27"/>
  <c r="M602" i="27"/>
  <c r="M603" i="27"/>
  <c r="M604" i="27"/>
  <c r="M605" i="27"/>
  <c r="M606" i="27"/>
  <c r="M607" i="27"/>
  <c r="M608" i="27"/>
  <c r="M609" i="27"/>
  <c r="M610" i="27"/>
  <c r="M611" i="27"/>
  <c r="M612" i="27"/>
  <c r="M613" i="27"/>
  <c r="M614" i="27"/>
  <c r="M615" i="27"/>
  <c r="M616" i="27"/>
  <c r="M617" i="27"/>
  <c r="M618" i="27"/>
  <c r="M619" i="27"/>
  <c r="M620" i="27"/>
  <c r="M621" i="27"/>
  <c r="M622" i="27"/>
  <c r="M623" i="27"/>
  <c r="M624" i="27"/>
  <c r="M625" i="27"/>
  <c r="M626" i="27"/>
  <c r="M627" i="27"/>
  <c r="M628" i="27"/>
  <c r="M629" i="27"/>
  <c r="M630" i="27"/>
  <c r="M631" i="27"/>
  <c r="M632" i="27"/>
  <c r="M633" i="27"/>
  <c r="M634" i="27"/>
  <c r="M635" i="27"/>
  <c r="M636" i="27"/>
  <c r="M637" i="27"/>
  <c r="M638" i="27"/>
  <c r="M639" i="27"/>
  <c r="M640" i="27"/>
  <c r="M641" i="27"/>
  <c r="M642" i="27"/>
  <c r="M643" i="27"/>
  <c r="M644" i="27"/>
  <c r="M645" i="27"/>
  <c r="M646" i="27"/>
  <c r="M647" i="27"/>
  <c r="M648" i="27"/>
  <c r="M649" i="27"/>
  <c r="M650" i="27"/>
  <c r="M651" i="27"/>
  <c r="M652" i="27"/>
  <c r="M653" i="27"/>
  <c r="M654" i="27"/>
  <c r="M655" i="27"/>
  <c r="M656" i="27"/>
  <c r="M657" i="27"/>
  <c r="M658" i="27"/>
  <c r="M659" i="27"/>
  <c r="M660" i="27"/>
  <c r="M661" i="27"/>
  <c r="M662" i="27"/>
  <c r="M663" i="27"/>
  <c r="M664" i="27"/>
  <c r="M665" i="27"/>
  <c r="M666" i="27"/>
  <c r="M667" i="27"/>
  <c r="M668" i="27"/>
  <c r="M669" i="27"/>
  <c r="M670" i="27"/>
  <c r="M671" i="27"/>
  <c r="M672" i="27"/>
  <c r="M673" i="27"/>
  <c r="M674" i="27"/>
  <c r="M675" i="27"/>
  <c r="M676" i="27"/>
  <c r="M677" i="27"/>
  <c r="M678" i="27"/>
  <c r="M679" i="27"/>
  <c r="M680" i="27"/>
  <c r="M681" i="27"/>
  <c r="M682" i="27"/>
  <c r="M683" i="27"/>
  <c r="M684" i="27"/>
  <c r="M685" i="27"/>
  <c r="M686" i="27"/>
  <c r="M687" i="27"/>
  <c r="M688" i="27"/>
  <c r="M689" i="27"/>
  <c r="M690" i="27"/>
  <c r="M691" i="27"/>
  <c r="M692" i="27"/>
  <c r="M693" i="27"/>
  <c r="M694" i="27"/>
  <c r="M695" i="27"/>
  <c r="M696" i="27"/>
  <c r="M697" i="27"/>
  <c r="M698" i="27"/>
  <c r="M699" i="27"/>
  <c r="M700" i="27"/>
  <c r="M701" i="27"/>
  <c r="M702" i="27"/>
  <c r="M703" i="27"/>
  <c r="M704" i="27"/>
  <c r="M705" i="27"/>
  <c r="M706" i="27"/>
  <c r="M707" i="27"/>
  <c r="M708" i="27"/>
  <c r="M709" i="27"/>
  <c r="M710" i="27"/>
  <c r="M711" i="27"/>
  <c r="B13" i="27" l="1"/>
  <c r="AJ13" i="27" s="1"/>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B500" i="27"/>
  <c r="B501" i="27"/>
  <c r="B502" i="27"/>
  <c r="B503" i="27"/>
  <c r="B504" i="27"/>
  <c r="B505" i="27"/>
  <c r="B506" i="27"/>
  <c r="B507" i="27"/>
  <c r="B508" i="27"/>
  <c r="B509" i="27"/>
  <c r="B510" i="27"/>
  <c r="B511" i="27"/>
  <c r="B512" i="27"/>
  <c r="B513" i="27"/>
  <c r="B514" i="27"/>
  <c r="B515" i="27"/>
  <c r="B516" i="27"/>
  <c r="B517" i="27"/>
  <c r="B518" i="27"/>
  <c r="B519" i="27"/>
  <c r="B520" i="27"/>
  <c r="B521" i="27"/>
  <c r="B522" i="27"/>
  <c r="B523" i="27"/>
  <c r="B524" i="27"/>
  <c r="B525" i="27"/>
  <c r="B526" i="27"/>
  <c r="B527" i="27"/>
  <c r="B528" i="27"/>
  <c r="B529" i="27"/>
  <c r="B530" i="27"/>
  <c r="B531" i="27"/>
  <c r="B532" i="27"/>
  <c r="B533" i="27"/>
  <c r="B534" i="27"/>
  <c r="B535" i="27"/>
  <c r="B536" i="27"/>
  <c r="B537" i="27"/>
  <c r="B538" i="27"/>
  <c r="B539" i="27"/>
  <c r="B540" i="27"/>
  <c r="B541" i="27"/>
  <c r="B542" i="27"/>
  <c r="B543" i="27"/>
  <c r="B544" i="27"/>
  <c r="B545" i="27"/>
  <c r="B546" i="27"/>
  <c r="B547" i="27"/>
  <c r="B548" i="27"/>
  <c r="B549" i="27"/>
  <c r="B550" i="27"/>
  <c r="B551" i="27"/>
  <c r="B552" i="27"/>
  <c r="B553" i="27"/>
  <c r="B554" i="27"/>
  <c r="B555" i="27"/>
  <c r="B556" i="27"/>
  <c r="B557" i="27"/>
  <c r="B558" i="27"/>
  <c r="B559" i="27"/>
  <c r="B560" i="27"/>
  <c r="B561" i="27"/>
  <c r="B562" i="27"/>
  <c r="B563" i="27"/>
  <c r="B564" i="27"/>
  <c r="B565" i="27"/>
  <c r="B566" i="27"/>
  <c r="B567" i="27"/>
  <c r="B568" i="27"/>
  <c r="B569" i="27"/>
  <c r="B570" i="27"/>
  <c r="B571" i="27"/>
  <c r="B572" i="27"/>
  <c r="B573" i="27"/>
  <c r="B574" i="27"/>
  <c r="B575" i="27"/>
  <c r="B576" i="27"/>
  <c r="B577" i="27"/>
  <c r="B578" i="27"/>
  <c r="B579" i="27"/>
  <c r="B580" i="27"/>
  <c r="B581" i="27"/>
  <c r="B582" i="27"/>
  <c r="B583" i="27"/>
  <c r="B584" i="27"/>
  <c r="B585" i="27"/>
  <c r="B586" i="27"/>
  <c r="B587" i="27"/>
  <c r="B588" i="27"/>
  <c r="B589" i="27"/>
  <c r="B590" i="27"/>
  <c r="B591" i="27"/>
  <c r="B592" i="27"/>
  <c r="B593" i="27"/>
  <c r="B594" i="27"/>
  <c r="B595" i="27"/>
  <c r="B596" i="27"/>
  <c r="B597" i="27"/>
  <c r="B598" i="27"/>
  <c r="B599" i="27"/>
  <c r="B600" i="27"/>
  <c r="B601" i="27"/>
  <c r="B602" i="27"/>
  <c r="B603" i="27"/>
  <c r="B604" i="27"/>
  <c r="B605" i="27"/>
  <c r="B606" i="27"/>
  <c r="B607" i="27"/>
  <c r="B608" i="27"/>
  <c r="B609" i="27"/>
  <c r="B610" i="27"/>
  <c r="B611" i="27"/>
  <c r="B612" i="27"/>
  <c r="B613" i="27"/>
  <c r="B614" i="27"/>
  <c r="B615" i="27"/>
  <c r="B616" i="27"/>
  <c r="B617" i="27"/>
  <c r="B618" i="27"/>
  <c r="B619" i="27"/>
  <c r="B620" i="27"/>
  <c r="B621" i="27"/>
  <c r="B622" i="27"/>
  <c r="B623" i="27"/>
  <c r="B624" i="27"/>
  <c r="B625" i="27"/>
  <c r="B626" i="27"/>
  <c r="B627" i="27"/>
  <c r="B628" i="27"/>
  <c r="B629" i="27"/>
  <c r="B630" i="27"/>
  <c r="B631" i="27"/>
  <c r="B632" i="27"/>
  <c r="B633" i="27"/>
  <c r="B634" i="27"/>
  <c r="B635" i="27"/>
  <c r="B636" i="27"/>
  <c r="B637" i="27"/>
  <c r="B638" i="27"/>
  <c r="B639" i="27"/>
  <c r="B640" i="27"/>
  <c r="B641" i="27"/>
  <c r="B642" i="27"/>
  <c r="B643" i="27"/>
  <c r="B644" i="27"/>
  <c r="B645" i="27"/>
  <c r="B646" i="27"/>
  <c r="B647" i="27"/>
  <c r="B648" i="27"/>
  <c r="B649" i="27"/>
  <c r="B650" i="27"/>
  <c r="B651" i="27"/>
  <c r="B652" i="27"/>
  <c r="B653" i="27"/>
  <c r="B654" i="27"/>
  <c r="B655" i="27"/>
  <c r="B656" i="27"/>
  <c r="B657" i="27"/>
  <c r="B658" i="27"/>
  <c r="B659" i="27"/>
  <c r="B660" i="27"/>
  <c r="B661" i="27"/>
  <c r="B662" i="27"/>
  <c r="B663" i="27"/>
  <c r="B664" i="27"/>
  <c r="B665" i="27"/>
  <c r="B666" i="27"/>
  <c r="B667" i="27"/>
  <c r="B668" i="27"/>
  <c r="B669" i="27"/>
  <c r="B670" i="27"/>
  <c r="B671" i="27"/>
  <c r="B672" i="27"/>
  <c r="B673" i="27"/>
  <c r="B674" i="27"/>
  <c r="B675" i="27"/>
  <c r="B676" i="27"/>
  <c r="B677" i="27"/>
  <c r="B678" i="27"/>
  <c r="B679" i="27"/>
  <c r="B680" i="27"/>
  <c r="B681" i="27"/>
  <c r="B682" i="27"/>
  <c r="B683" i="27"/>
  <c r="B684" i="27"/>
  <c r="B685" i="27"/>
  <c r="B686" i="27"/>
  <c r="B687" i="27"/>
  <c r="B688" i="27"/>
  <c r="B689" i="27"/>
  <c r="B690" i="27"/>
  <c r="B691" i="27"/>
  <c r="B692" i="27"/>
  <c r="B693" i="27"/>
  <c r="B694" i="27"/>
  <c r="B695" i="27"/>
  <c r="B696" i="27"/>
  <c r="B697" i="27"/>
  <c r="B698" i="27"/>
  <c r="B699" i="27"/>
  <c r="B700" i="27"/>
  <c r="B701" i="27"/>
  <c r="B702" i="27"/>
  <c r="B703" i="27"/>
  <c r="B704" i="27"/>
  <c r="B705" i="27"/>
  <c r="B706" i="27"/>
  <c r="B707" i="27"/>
  <c r="B708" i="27"/>
  <c r="B709" i="27"/>
  <c r="B710" i="27"/>
  <c r="B711" i="27"/>
  <c r="AA711" i="27"/>
  <c r="Z711" i="27"/>
  <c r="G4" i="27" l="1"/>
  <c r="E12" i="27"/>
  <c r="AJ713" i="27"/>
  <c r="AB711" i="27"/>
  <c r="AC711" i="27" s="1"/>
  <c r="AD711" i="27" s="1"/>
  <c r="AA710" i="27" l="1"/>
  <c r="Z710" i="27"/>
  <c r="AA709" i="27"/>
  <c r="Z709" i="27"/>
  <c r="AA708" i="27"/>
  <c r="Z708" i="27"/>
  <c r="AA707" i="27"/>
  <c r="Z707" i="27"/>
  <c r="AA706" i="27"/>
  <c r="Z706" i="27"/>
  <c r="AA705" i="27"/>
  <c r="Z705" i="27"/>
  <c r="AA704" i="27"/>
  <c r="Z704" i="27"/>
  <c r="AA703" i="27"/>
  <c r="Z703" i="27"/>
  <c r="AA702" i="27"/>
  <c r="Z702" i="27"/>
  <c r="AA701" i="27"/>
  <c r="Z701" i="27"/>
  <c r="AA700" i="27"/>
  <c r="Z700" i="27"/>
  <c r="AA699" i="27"/>
  <c r="Z699" i="27"/>
  <c r="AA698" i="27"/>
  <c r="Z698" i="27"/>
  <c r="AA697" i="27"/>
  <c r="Z697" i="27"/>
  <c r="AA696" i="27"/>
  <c r="Z696" i="27"/>
  <c r="AA695" i="27"/>
  <c r="Z695" i="27"/>
  <c r="AA694" i="27"/>
  <c r="Z694" i="27"/>
  <c r="AA693" i="27"/>
  <c r="Z693" i="27"/>
  <c r="AA692" i="27"/>
  <c r="Z692" i="27"/>
  <c r="AA691" i="27"/>
  <c r="Z691" i="27"/>
  <c r="AA690" i="27"/>
  <c r="Z690" i="27"/>
  <c r="AA689" i="27"/>
  <c r="Z689" i="27"/>
  <c r="AA688" i="27"/>
  <c r="Z688" i="27"/>
  <c r="AA687" i="27"/>
  <c r="Z687" i="27"/>
  <c r="AA686" i="27"/>
  <c r="Z686" i="27"/>
  <c r="AA685" i="27"/>
  <c r="Z685" i="27"/>
  <c r="AA684" i="27"/>
  <c r="Z684" i="27"/>
  <c r="AA683" i="27"/>
  <c r="Z683" i="27"/>
  <c r="AA682" i="27"/>
  <c r="Z682" i="27"/>
  <c r="AA681" i="27"/>
  <c r="Z681" i="27"/>
  <c r="AA680" i="27"/>
  <c r="Z680" i="27"/>
  <c r="AA679" i="27"/>
  <c r="Z679" i="27"/>
  <c r="AA678" i="27"/>
  <c r="Z678" i="27"/>
  <c r="AA677" i="27"/>
  <c r="Z677" i="27"/>
  <c r="AA676" i="27"/>
  <c r="Z676" i="27"/>
  <c r="AA675" i="27"/>
  <c r="Z675" i="27"/>
  <c r="AA674" i="27"/>
  <c r="Z674" i="27"/>
  <c r="AA673" i="27"/>
  <c r="Z673" i="27"/>
  <c r="AA672" i="27"/>
  <c r="Z672" i="27"/>
  <c r="AA671" i="27"/>
  <c r="Z671" i="27"/>
  <c r="AA670" i="27"/>
  <c r="Z670" i="27"/>
  <c r="AA669" i="27"/>
  <c r="Z669" i="27"/>
  <c r="AA668" i="27"/>
  <c r="Z668" i="27"/>
  <c r="AA667" i="27"/>
  <c r="Z667" i="27"/>
  <c r="AA666" i="27"/>
  <c r="Z666" i="27"/>
  <c r="AA665" i="27"/>
  <c r="Z665" i="27"/>
  <c r="AA664" i="27"/>
  <c r="Z664" i="27"/>
  <c r="AA663" i="27"/>
  <c r="Z663" i="27"/>
  <c r="AA662" i="27"/>
  <c r="Z662" i="27"/>
  <c r="AA661" i="27"/>
  <c r="Z661" i="27"/>
  <c r="AA660" i="27"/>
  <c r="Z660" i="27"/>
  <c r="AA659" i="27"/>
  <c r="Z659" i="27"/>
  <c r="AA658" i="27"/>
  <c r="Z658" i="27"/>
  <c r="AA657" i="27"/>
  <c r="Z657" i="27"/>
  <c r="AA656" i="27"/>
  <c r="Z656" i="27"/>
  <c r="AA655" i="27"/>
  <c r="Z655" i="27"/>
  <c r="AA654" i="27"/>
  <c r="Z654" i="27"/>
  <c r="AA653" i="27"/>
  <c r="Z653" i="27"/>
  <c r="AA652" i="27"/>
  <c r="Z652" i="27"/>
  <c r="AA651" i="27"/>
  <c r="Z651" i="27"/>
  <c r="AA650" i="27"/>
  <c r="Z650" i="27"/>
  <c r="AA649" i="27"/>
  <c r="Z649" i="27"/>
  <c r="AA648" i="27"/>
  <c r="Z648" i="27"/>
  <c r="AA647" i="27"/>
  <c r="Z647" i="27"/>
  <c r="AA646" i="27"/>
  <c r="Z646" i="27"/>
  <c r="AA645" i="27"/>
  <c r="Z645" i="27"/>
  <c r="AA644" i="27"/>
  <c r="Z644" i="27"/>
  <c r="AA643" i="27"/>
  <c r="Z643" i="27"/>
  <c r="AA642" i="27"/>
  <c r="Z642" i="27"/>
  <c r="AA641" i="27"/>
  <c r="Z641" i="27"/>
  <c r="AA640" i="27"/>
  <c r="Z640" i="27"/>
  <c r="AA639" i="27"/>
  <c r="Z639" i="27"/>
  <c r="AA638" i="27"/>
  <c r="Z638" i="27"/>
  <c r="AA637" i="27"/>
  <c r="Z637" i="27"/>
  <c r="AA636" i="27"/>
  <c r="Z636" i="27"/>
  <c r="AA635" i="27"/>
  <c r="Z635" i="27"/>
  <c r="AA634" i="27"/>
  <c r="Z634" i="27"/>
  <c r="AA633" i="27"/>
  <c r="Z633" i="27"/>
  <c r="AA632" i="27"/>
  <c r="Z632" i="27"/>
  <c r="AA631" i="27"/>
  <c r="Z631" i="27"/>
  <c r="AA630" i="27"/>
  <c r="Z630" i="27"/>
  <c r="AA629" i="27"/>
  <c r="Z629" i="27"/>
  <c r="AA628" i="27"/>
  <c r="Z628" i="27"/>
  <c r="AA627" i="27"/>
  <c r="Z627" i="27"/>
  <c r="AA626" i="27"/>
  <c r="Z626" i="27"/>
  <c r="AA625" i="27"/>
  <c r="Z625" i="27"/>
  <c r="AA624" i="27"/>
  <c r="Z624" i="27"/>
  <c r="AA623" i="27"/>
  <c r="Z623" i="27"/>
  <c r="AA622" i="27"/>
  <c r="Z622" i="27"/>
  <c r="AA621" i="27"/>
  <c r="Z621" i="27"/>
  <c r="AA620" i="27"/>
  <c r="Z620" i="27"/>
  <c r="AA619" i="27"/>
  <c r="Z619" i="27"/>
  <c r="AA618" i="27"/>
  <c r="Z618" i="27"/>
  <c r="AA617" i="27"/>
  <c r="Z617" i="27"/>
  <c r="AA616" i="27"/>
  <c r="Z616" i="27"/>
  <c r="AA615" i="27"/>
  <c r="Z615" i="27"/>
  <c r="AA614" i="27"/>
  <c r="Z614" i="27"/>
  <c r="AA613" i="27"/>
  <c r="Z613" i="27"/>
  <c r="AA612" i="27"/>
  <c r="Z612" i="27"/>
  <c r="AA611" i="27"/>
  <c r="Z611" i="27"/>
  <c r="AA610" i="27"/>
  <c r="Z610" i="27"/>
  <c r="AA609" i="27"/>
  <c r="Z609" i="27"/>
  <c r="AA608" i="27"/>
  <c r="Z608" i="27"/>
  <c r="AA607" i="27"/>
  <c r="Z607" i="27"/>
  <c r="AA606" i="27"/>
  <c r="Z606" i="27"/>
  <c r="AA605" i="27"/>
  <c r="Z605" i="27"/>
  <c r="AA604" i="27"/>
  <c r="Z604" i="27"/>
  <c r="AA603" i="27"/>
  <c r="Z603" i="27"/>
  <c r="AA602" i="27"/>
  <c r="Z602" i="27"/>
  <c r="AA601" i="27"/>
  <c r="Z601" i="27"/>
  <c r="AA600" i="27"/>
  <c r="Z600" i="27"/>
  <c r="AA599" i="27"/>
  <c r="Z599" i="27"/>
  <c r="AA598" i="27"/>
  <c r="Z598" i="27"/>
  <c r="AA597" i="27"/>
  <c r="Z597" i="27"/>
  <c r="AA596" i="27"/>
  <c r="Z596" i="27"/>
  <c r="AA595" i="27"/>
  <c r="Z595" i="27"/>
  <c r="AA594" i="27"/>
  <c r="Z594" i="27"/>
  <c r="AA593" i="27"/>
  <c r="Z593" i="27"/>
  <c r="AA592" i="27"/>
  <c r="Z592" i="27"/>
  <c r="AA591" i="27"/>
  <c r="Z591" i="27"/>
  <c r="AA590" i="27"/>
  <c r="Z590" i="27"/>
  <c r="AA589" i="27"/>
  <c r="Z589" i="27"/>
  <c r="AA588" i="27"/>
  <c r="Z588" i="27"/>
  <c r="AA587" i="27"/>
  <c r="Z587" i="27"/>
  <c r="AA586" i="27"/>
  <c r="Z586" i="27"/>
  <c r="AA585" i="27"/>
  <c r="Z585" i="27"/>
  <c r="AA584" i="27"/>
  <c r="Z584" i="27"/>
  <c r="AA583" i="27"/>
  <c r="Z583" i="27"/>
  <c r="AA582" i="27"/>
  <c r="Z582" i="27"/>
  <c r="AA581" i="27"/>
  <c r="Z581" i="27"/>
  <c r="AA580" i="27"/>
  <c r="Z580" i="27"/>
  <c r="AA579" i="27"/>
  <c r="Z579" i="27"/>
  <c r="AA578" i="27"/>
  <c r="Z578" i="27"/>
  <c r="AA577" i="27"/>
  <c r="Z577" i="27"/>
  <c r="AA576" i="27"/>
  <c r="Z576" i="27"/>
  <c r="AA575" i="27"/>
  <c r="Z575" i="27"/>
  <c r="AA574" i="27"/>
  <c r="Z574" i="27"/>
  <c r="AA573" i="27"/>
  <c r="Z573" i="27"/>
  <c r="AA572" i="27"/>
  <c r="Z572" i="27"/>
  <c r="AA571" i="27"/>
  <c r="Z571" i="27"/>
  <c r="AA570" i="27"/>
  <c r="Z570" i="27"/>
  <c r="AA569" i="27"/>
  <c r="Z569" i="27"/>
  <c r="AA568" i="27"/>
  <c r="Z568" i="27"/>
  <c r="AA567" i="27"/>
  <c r="Z567" i="27"/>
  <c r="AA566" i="27"/>
  <c r="Z566" i="27"/>
  <c r="AA565" i="27"/>
  <c r="Z565" i="27"/>
  <c r="AA564" i="27"/>
  <c r="Z564" i="27"/>
  <c r="AA563" i="27"/>
  <c r="Z563" i="27"/>
  <c r="AA562" i="27"/>
  <c r="Z562" i="27"/>
  <c r="AA561" i="27"/>
  <c r="Z561" i="27"/>
  <c r="AA560" i="27"/>
  <c r="Z560" i="27"/>
  <c r="AA559" i="27"/>
  <c r="Z559" i="27"/>
  <c r="AA558" i="27"/>
  <c r="Z558" i="27"/>
  <c r="AA557" i="27"/>
  <c r="Z557" i="27"/>
  <c r="AA556" i="27"/>
  <c r="Z556" i="27"/>
  <c r="AA555" i="27"/>
  <c r="Z555" i="27"/>
  <c r="AA554" i="27"/>
  <c r="Z554" i="27"/>
  <c r="AA553" i="27"/>
  <c r="Z553" i="27"/>
  <c r="AA552" i="27"/>
  <c r="Z552" i="27"/>
  <c r="AA551" i="27"/>
  <c r="Z551" i="27"/>
  <c r="AA550" i="27"/>
  <c r="Z550" i="27"/>
  <c r="AA549" i="27"/>
  <c r="Z549" i="27"/>
  <c r="AA548" i="27"/>
  <c r="Z548" i="27"/>
  <c r="AA547" i="27"/>
  <c r="Z547" i="27"/>
  <c r="AA546" i="27"/>
  <c r="Z546" i="27"/>
  <c r="AA545" i="27"/>
  <c r="Z545" i="27"/>
  <c r="AA544" i="27"/>
  <c r="Z544" i="27"/>
  <c r="AA543" i="27"/>
  <c r="Z543" i="27"/>
  <c r="AA542" i="27"/>
  <c r="Z542" i="27"/>
  <c r="AA541" i="27"/>
  <c r="Z541" i="27"/>
  <c r="AA540" i="27"/>
  <c r="Z540" i="27"/>
  <c r="AA539" i="27"/>
  <c r="Z539" i="27"/>
  <c r="AA538" i="27"/>
  <c r="Z538" i="27"/>
  <c r="AA537" i="27"/>
  <c r="Z537" i="27"/>
  <c r="AA536" i="27"/>
  <c r="Z536" i="27"/>
  <c r="AA535" i="27"/>
  <c r="Z535" i="27"/>
  <c r="AA534" i="27"/>
  <c r="Z534" i="27"/>
  <c r="AA533" i="27"/>
  <c r="Z533" i="27"/>
  <c r="AA532" i="27"/>
  <c r="Z532" i="27"/>
  <c r="AA531" i="27"/>
  <c r="Z531" i="27"/>
  <c r="AA530" i="27"/>
  <c r="Z530" i="27"/>
  <c r="AA529" i="27"/>
  <c r="Z529" i="27"/>
  <c r="AA528" i="27"/>
  <c r="Z528" i="27"/>
  <c r="AA527" i="27"/>
  <c r="Z527" i="27"/>
  <c r="AA526" i="27"/>
  <c r="Z526" i="27"/>
  <c r="AA525" i="27"/>
  <c r="Z525" i="27"/>
  <c r="AA524" i="27"/>
  <c r="Z524" i="27"/>
  <c r="AA523" i="27"/>
  <c r="Z523" i="27"/>
  <c r="AA522" i="27"/>
  <c r="Z522" i="27"/>
  <c r="AA521" i="27"/>
  <c r="Z521" i="27"/>
  <c r="AA520" i="27"/>
  <c r="Z520" i="27"/>
  <c r="AA519" i="27"/>
  <c r="Z519" i="27"/>
  <c r="AA518" i="27"/>
  <c r="Z518" i="27"/>
  <c r="AA517" i="27"/>
  <c r="Z517" i="27"/>
  <c r="AA516" i="27"/>
  <c r="Z516" i="27"/>
  <c r="AA515" i="27"/>
  <c r="Z515" i="27"/>
  <c r="AA514" i="27"/>
  <c r="Z514" i="27"/>
  <c r="AA513" i="27"/>
  <c r="Z513" i="27"/>
  <c r="AA512" i="27"/>
  <c r="Z512" i="27"/>
  <c r="AA511" i="27"/>
  <c r="Z511" i="27"/>
  <c r="AA510" i="27"/>
  <c r="Z510" i="27"/>
  <c r="AA509" i="27"/>
  <c r="Z509" i="27"/>
  <c r="AA508" i="27"/>
  <c r="Z508" i="27"/>
  <c r="AA507" i="27"/>
  <c r="Z507" i="27"/>
  <c r="AA506" i="27"/>
  <c r="Z506" i="27"/>
  <c r="AA505" i="27"/>
  <c r="Z505" i="27"/>
  <c r="AA504" i="27"/>
  <c r="Z504" i="27"/>
  <c r="AA503" i="27"/>
  <c r="Z503" i="27"/>
  <c r="AA502" i="27"/>
  <c r="Z502" i="27"/>
  <c r="AA501" i="27"/>
  <c r="Z501" i="27"/>
  <c r="AA500" i="27"/>
  <c r="Z500" i="27"/>
  <c r="AA499" i="27"/>
  <c r="Z499" i="27"/>
  <c r="AA498" i="27"/>
  <c r="Z498" i="27"/>
  <c r="AA497" i="27"/>
  <c r="Z497" i="27"/>
  <c r="AA496" i="27"/>
  <c r="Z496" i="27"/>
  <c r="AA495" i="27"/>
  <c r="Z495" i="27"/>
  <c r="AA494" i="27"/>
  <c r="Z494" i="27"/>
  <c r="AA493" i="27"/>
  <c r="Z493" i="27"/>
  <c r="AA492" i="27"/>
  <c r="Z492" i="27"/>
  <c r="AA491" i="27"/>
  <c r="Z491" i="27"/>
  <c r="AA490" i="27"/>
  <c r="Z490" i="27"/>
  <c r="AA489" i="27"/>
  <c r="Z489" i="27"/>
  <c r="AA488" i="27"/>
  <c r="Z488" i="27"/>
  <c r="AA487" i="27"/>
  <c r="Z487" i="27"/>
  <c r="AA486" i="27"/>
  <c r="Z486" i="27"/>
  <c r="AA485" i="27"/>
  <c r="Z485" i="27"/>
  <c r="AA484" i="27"/>
  <c r="Z484" i="27"/>
  <c r="AA483" i="27"/>
  <c r="Z483" i="27"/>
  <c r="AA482" i="27"/>
  <c r="Z482" i="27"/>
  <c r="AA481" i="27"/>
  <c r="Z481" i="27"/>
  <c r="AA480" i="27"/>
  <c r="Z480" i="27"/>
  <c r="AA479" i="27"/>
  <c r="Z479" i="27"/>
  <c r="AA478" i="27"/>
  <c r="Z478" i="27"/>
  <c r="AA477" i="27"/>
  <c r="Z477" i="27"/>
  <c r="AA476" i="27"/>
  <c r="Z476" i="27"/>
  <c r="AA475" i="27"/>
  <c r="Z475" i="27"/>
  <c r="AA474" i="27"/>
  <c r="Z474" i="27"/>
  <c r="AA473" i="27"/>
  <c r="Z473" i="27"/>
  <c r="AA472" i="27"/>
  <c r="Z472" i="27"/>
  <c r="AA471" i="27"/>
  <c r="Z471" i="27"/>
  <c r="AA470" i="27"/>
  <c r="Z470" i="27"/>
  <c r="AA469" i="27"/>
  <c r="Z469" i="27"/>
  <c r="AA468" i="27"/>
  <c r="Z468" i="27"/>
  <c r="AA467" i="27"/>
  <c r="Z467" i="27"/>
  <c r="AA466" i="27"/>
  <c r="Z466" i="27"/>
  <c r="AA465" i="27"/>
  <c r="Z465" i="27"/>
  <c r="AA464" i="27"/>
  <c r="Z464" i="27"/>
  <c r="AA463" i="27"/>
  <c r="Z463" i="27"/>
  <c r="AA462" i="27"/>
  <c r="Z462" i="27"/>
  <c r="AA461" i="27"/>
  <c r="Z461" i="27"/>
  <c r="AA460" i="27"/>
  <c r="Z460" i="27"/>
  <c r="AA459" i="27"/>
  <c r="Z459" i="27"/>
  <c r="AA458" i="27"/>
  <c r="Z458" i="27"/>
  <c r="AA457" i="27"/>
  <c r="Z457" i="27"/>
  <c r="AA456" i="27"/>
  <c r="Z456" i="27"/>
  <c r="AA455" i="27"/>
  <c r="Z455" i="27"/>
  <c r="AA454" i="27"/>
  <c r="Z454" i="27"/>
  <c r="AA453" i="27"/>
  <c r="Z453" i="27"/>
  <c r="AA452" i="27"/>
  <c r="Z452" i="27"/>
  <c r="AA451" i="27"/>
  <c r="Z451" i="27"/>
  <c r="AA450" i="27"/>
  <c r="Z450" i="27"/>
  <c r="AA449" i="27"/>
  <c r="Z449" i="27"/>
  <c r="AA448" i="27"/>
  <c r="Z448" i="27"/>
  <c r="AA447" i="27"/>
  <c r="Z447" i="27"/>
  <c r="AA446" i="27"/>
  <c r="Z446" i="27"/>
  <c r="AA445" i="27"/>
  <c r="Z445" i="27"/>
  <c r="AA444" i="27"/>
  <c r="Z444" i="27"/>
  <c r="AA443" i="27"/>
  <c r="Z443" i="27"/>
  <c r="AA442" i="27"/>
  <c r="Z442" i="27"/>
  <c r="AA441" i="27"/>
  <c r="Z441" i="27"/>
  <c r="AA440" i="27"/>
  <c r="Z440" i="27"/>
  <c r="AA439" i="27"/>
  <c r="Z439" i="27"/>
  <c r="AA438" i="27"/>
  <c r="Z438" i="27"/>
  <c r="AA437" i="27"/>
  <c r="Z437" i="27"/>
  <c r="AA436" i="27"/>
  <c r="Z436" i="27"/>
  <c r="AA435" i="27"/>
  <c r="Z435" i="27"/>
  <c r="AA434" i="27"/>
  <c r="Z434" i="27"/>
  <c r="AA433" i="27"/>
  <c r="Z433" i="27"/>
  <c r="AA432" i="27"/>
  <c r="Z432" i="27"/>
  <c r="AA431" i="27"/>
  <c r="Z431" i="27"/>
  <c r="AA430" i="27"/>
  <c r="Z430" i="27"/>
  <c r="AA429" i="27"/>
  <c r="Z429" i="27"/>
  <c r="AA428" i="27"/>
  <c r="Z428" i="27"/>
  <c r="AA427" i="27"/>
  <c r="Z427" i="27"/>
  <c r="AA426" i="27"/>
  <c r="Z426" i="27"/>
  <c r="AA425" i="27"/>
  <c r="Z425" i="27"/>
  <c r="AA424" i="27"/>
  <c r="Z424" i="27"/>
  <c r="AA423" i="27"/>
  <c r="Z423" i="27"/>
  <c r="AA422" i="27"/>
  <c r="Z422" i="27"/>
  <c r="AA421" i="27"/>
  <c r="Z421" i="27"/>
  <c r="AA420" i="27"/>
  <c r="Z420" i="27"/>
  <c r="AA419" i="27"/>
  <c r="Z419" i="27"/>
  <c r="AA418" i="27"/>
  <c r="Z418" i="27"/>
  <c r="AA417" i="27"/>
  <c r="Z417" i="27"/>
  <c r="AA416" i="27"/>
  <c r="Z416" i="27"/>
  <c r="AA415" i="27"/>
  <c r="Z415" i="27"/>
  <c r="AA414" i="27"/>
  <c r="Z414" i="27"/>
  <c r="AA413" i="27"/>
  <c r="Z413" i="27"/>
  <c r="AA412" i="27"/>
  <c r="Z412" i="27"/>
  <c r="AA411" i="27"/>
  <c r="Z411" i="27"/>
  <c r="AA410" i="27"/>
  <c r="Z410" i="27"/>
  <c r="AA409" i="27"/>
  <c r="Z409" i="27"/>
  <c r="AA408" i="27"/>
  <c r="Z408" i="27"/>
  <c r="AA407" i="27"/>
  <c r="Z407" i="27"/>
  <c r="AA406" i="27"/>
  <c r="Z406" i="27"/>
  <c r="AA405" i="27"/>
  <c r="Z405" i="27"/>
  <c r="AA404" i="27"/>
  <c r="Z404" i="27"/>
  <c r="AA403" i="27"/>
  <c r="Z403" i="27"/>
  <c r="AA402" i="27"/>
  <c r="Z402" i="27"/>
  <c r="AA401" i="27"/>
  <c r="Z401" i="27"/>
  <c r="AA400" i="27"/>
  <c r="Z400" i="27"/>
  <c r="AA399" i="27"/>
  <c r="Z399" i="27"/>
  <c r="AA398" i="27"/>
  <c r="Z398" i="27"/>
  <c r="AA397" i="27"/>
  <c r="Z397" i="27"/>
  <c r="AA396" i="27"/>
  <c r="Z396" i="27"/>
  <c r="AA395" i="27"/>
  <c r="Z395" i="27"/>
  <c r="AA394" i="27"/>
  <c r="Z394" i="27"/>
  <c r="AA393" i="27"/>
  <c r="Z393" i="27"/>
  <c r="AA392" i="27"/>
  <c r="Z392" i="27"/>
  <c r="AA391" i="27"/>
  <c r="Z391" i="27"/>
  <c r="AA390" i="27"/>
  <c r="Z390" i="27"/>
  <c r="AA389" i="27"/>
  <c r="Z389" i="27"/>
  <c r="AA388" i="27"/>
  <c r="Z388" i="27"/>
  <c r="AA387" i="27"/>
  <c r="Z387" i="27"/>
  <c r="AA386" i="27"/>
  <c r="Z386" i="27"/>
  <c r="AA385" i="27"/>
  <c r="Z385" i="27"/>
  <c r="AA384" i="27"/>
  <c r="Z384" i="27"/>
  <c r="AA383" i="27"/>
  <c r="Z383" i="27"/>
  <c r="AA382" i="27"/>
  <c r="Z382" i="27"/>
  <c r="AA381" i="27"/>
  <c r="Z381" i="27"/>
  <c r="AA380" i="27"/>
  <c r="Z380" i="27"/>
  <c r="AA379" i="27"/>
  <c r="Z379" i="27"/>
  <c r="AA378" i="27"/>
  <c r="Z378" i="27"/>
  <c r="AA377" i="27"/>
  <c r="Z377" i="27"/>
  <c r="AB377" i="27" s="1"/>
  <c r="AA376" i="27"/>
  <c r="Z376" i="27"/>
  <c r="AA375" i="27"/>
  <c r="Z375" i="27"/>
  <c r="AA374" i="27"/>
  <c r="Z374" i="27"/>
  <c r="AA373" i="27"/>
  <c r="Z373" i="27"/>
  <c r="AA372" i="27"/>
  <c r="Z372" i="27"/>
  <c r="AA371" i="27"/>
  <c r="Z371" i="27"/>
  <c r="AA370" i="27"/>
  <c r="Z370" i="27"/>
  <c r="AA369" i="27"/>
  <c r="Z369" i="27"/>
  <c r="AA368" i="27"/>
  <c r="Z368" i="27"/>
  <c r="AA367" i="27"/>
  <c r="Z367" i="27"/>
  <c r="AA366" i="27"/>
  <c r="Z366" i="27"/>
  <c r="AA365" i="27"/>
  <c r="Z365" i="27"/>
  <c r="AB365" i="27" s="1"/>
  <c r="AA364" i="27"/>
  <c r="Z364" i="27"/>
  <c r="AA363" i="27"/>
  <c r="Z363" i="27"/>
  <c r="AA362" i="27"/>
  <c r="Z362" i="27"/>
  <c r="AA361" i="27"/>
  <c r="Z361" i="27"/>
  <c r="AA360" i="27"/>
  <c r="Z360" i="27"/>
  <c r="AA359" i="27"/>
  <c r="Z359" i="27"/>
  <c r="AA358" i="27"/>
  <c r="Z358" i="27"/>
  <c r="AA357" i="27"/>
  <c r="Z357" i="27"/>
  <c r="AA356" i="27"/>
  <c r="Z356" i="27"/>
  <c r="AA355" i="27"/>
  <c r="Z355" i="27"/>
  <c r="AA354" i="27"/>
  <c r="Z354" i="27"/>
  <c r="AA353" i="27"/>
  <c r="Z353" i="27"/>
  <c r="AB353" i="27" s="1"/>
  <c r="AA352" i="27"/>
  <c r="Z352" i="27"/>
  <c r="AA351" i="27"/>
  <c r="Z351" i="27"/>
  <c r="AA350" i="27"/>
  <c r="Z350" i="27"/>
  <c r="AA349" i="27"/>
  <c r="Z349" i="27"/>
  <c r="AA348" i="27"/>
  <c r="Z348" i="27"/>
  <c r="AA347" i="27"/>
  <c r="Z347" i="27"/>
  <c r="AA346" i="27"/>
  <c r="Z346" i="27"/>
  <c r="AA345" i="27"/>
  <c r="Z345" i="27"/>
  <c r="AA344" i="27"/>
  <c r="Z344" i="27"/>
  <c r="AA343" i="27"/>
  <c r="Z343" i="27"/>
  <c r="AA342" i="27"/>
  <c r="Z342" i="27"/>
  <c r="AA341" i="27"/>
  <c r="Z341" i="27"/>
  <c r="AB341" i="27" s="1"/>
  <c r="AA340" i="27"/>
  <c r="Z340" i="27"/>
  <c r="AA339" i="27"/>
  <c r="Z339" i="27"/>
  <c r="AA338" i="27"/>
  <c r="Z338" i="27"/>
  <c r="AA337" i="27"/>
  <c r="Z337" i="27"/>
  <c r="AA336" i="27"/>
  <c r="Z336" i="27"/>
  <c r="AA335" i="27"/>
  <c r="Z335" i="27"/>
  <c r="AA334" i="27"/>
  <c r="Z334" i="27"/>
  <c r="AA333" i="27"/>
  <c r="Z333" i="27"/>
  <c r="AA332" i="27"/>
  <c r="Z332" i="27"/>
  <c r="AA331" i="27"/>
  <c r="Z331" i="27"/>
  <c r="AA330" i="27"/>
  <c r="Z330" i="27"/>
  <c r="AA329" i="27"/>
  <c r="Z329" i="27"/>
  <c r="AB329" i="27" s="1"/>
  <c r="AA328" i="27"/>
  <c r="Z328" i="27"/>
  <c r="AA327" i="27"/>
  <c r="Z327" i="27"/>
  <c r="AA326" i="27"/>
  <c r="Z326" i="27"/>
  <c r="AA325" i="27"/>
  <c r="Z325" i="27"/>
  <c r="AA324" i="27"/>
  <c r="Z324" i="27"/>
  <c r="AA323" i="27"/>
  <c r="Z323" i="27"/>
  <c r="AA322" i="27"/>
  <c r="Z322" i="27"/>
  <c r="AA321" i="27"/>
  <c r="Z321" i="27"/>
  <c r="AA320" i="27"/>
  <c r="Z320" i="27"/>
  <c r="AA319" i="27"/>
  <c r="Z319" i="27"/>
  <c r="AA318" i="27"/>
  <c r="Z318" i="27"/>
  <c r="AA317" i="27"/>
  <c r="Z317" i="27"/>
  <c r="AB317" i="27" s="1"/>
  <c r="AA316" i="27"/>
  <c r="Z316" i="27"/>
  <c r="AA315" i="27"/>
  <c r="Z315" i="27"/>
  <c r="AA314" i="27"/>
  <c r="Z314" i="27"/>
  <c r="AA313" i="27"/>
  <c r="Z313" i="27"/>
  <c r="AA312" i="27"/>
  <c r="Z312" i="27"/>
  <c r="AA311" i="27"/>
  <c r="Z311" i="27"/>
  <c r="AA310" i="27"/>
  <c r="Z310" i="27"/>
  <c r="AA309" i="27"/>
  <c r="Z309" i="27"/>
  <c r="AA308" i="27"/>
  <c r="Z308" i="27"/>
  <c r="AA307" i="27"/>
  <c r="Z307" i="27"/>
  <c r="AA306" i="27"/>
  <c r="Z306" i="27"/>
  <c r="AA305" i="27"/>
  <c r="Z305" i="27"/>
  <c r="AB305" i="27" s="1"/>
  <c r="AA304" i="27"/>
  <c r="Z304" i="27"/>
  <c r="AA303" i="27"/>
  <c r="Z303" i="27"/>
  <c r="AA302" i="27"/>
  <c r="Z302" i="27"/>
  <c r="AA301" i="27"/>
  <c r="Z301" i="27"/>
  <c r="AA300" i="27"/>
  <c r="Z300" i="27"/>
  <c r="AA299" i="27"/>
  <c r="Z299" i="27"/>
  <c r="AA298" i="27"/>
  <c r="Z298" i="27"/>
  <c r="AA297" i="27"/>
  <c r="Z297" i="27"/>
  <c r="AA296" i="27"/>
  <c r="Z296" i="27"/>
  <c r="AA295" i="27"/>
  <c r="Z295" i="27"/>
  <c r="AA294" i="27"/>
  <c r="Z294" i="27"/>
  <c r="AA293" i="27"/>
  <c r="Z293" i="27"/>
  <c r="AB293" i="27" s="1"/>
  <c r="AA292" i="27"/>
  <c r="Z292" i="27"/>
  <c r="AA291" i="27"/>
  <c r="Z291" i="27"/>
  <c r="AA290" i="27"/>
  <c r="Z290" i="27"/>
  <c r="AA289" i="27"/>
  <c r="Z289" i="27"/>
  <c r="AA288" i="27"/>
  <c r="Z288" i="27"/>
  <c r="AA287" i="27"/>
  <c r="Z287" i="27"/>
  <c r="AA286" i="27"/>
  <c r="Z286" i="27"/>
  <c r="AA285" i="27"/>
  <c r="Z285" i="27"/>
  <c r="AA284" i="27"/>
  <c r="Z284" i="27"/>
  <c r="AA283" i="27"/>
  <c r="Z283" i="27"/>
  <c r="AA282" i="27"/>
  <c r="Z282" i="27"/>
  <c r="AA281" i="27"/>
  <c r="Z281" i="27"/>
  <c r="AB281" i="27" s="1"/>
  <c r="AA280" i="27"/>
  <c r="Z280" i="27"/>
  <c r="AA279" i="27"/>
  <c r="Z279" i="27"/>
  <c r="AA278" i="27"/>
  <c r="Z278" i="27"/>
  <c r="AA277" i="27"/>
  <c r="Z277" i="27"/>
  <c r="AA276" i="27"/>
  <c r="Z276" i="27"/>
  <c r="AA275" i="27"/>
  <c r="Z275" i="27"/>
  <c r="AA274" i="27"/>
  <c r="Z274" i="27"/>
  <c r="AA273" i="27"/>
  <c r="Z273" i="27"/>
  <c r="AA272" i="27"/>
  <c r="Z272" i="27"/>
  <c r="AA271" i="27"/>
  <c r="Z271" i="27"/>
  <c r="AA270" i="27"/>
  <c r="Z270" i="27"/>
  <c r="AA269" i="27"/>
  <c r="Z269" i="27"/>
  <c r="AB269" i="27" s="1"/>
  <c r="AA268" i="27"/>
  <c r="Z268" i="27"/>
  <c r="AA267" i="27"/>
  <c r="Z267" i="27"/>
  <c r="AA266" i="27"/>
  <c r="Z266" i="27"/>
  <c r="AA265" i="27"/>
  <c r="Z265" i="27"/>
  <c r="AA264" i="27"/>
  <c r="Z264" i="27"/>
  <c r="AA263" i="27"/>
  <c r="Z263" i="27"/>
  <c r="AA262" i="27"/>
  <c r="Z262" i="27"/>
  <c r="AA261" i="27"/>
  <c r="Z261" i="27"/>
  <c r="AA260" i="27"/>
  <c r="Z260" i="27"/>
  <c r="AA259" i="27"/>
  <c r="Z259" i="27"/>
  <c r="AA258" i="27"/>
  <c r="Z258" i="27"/>
  <c r="AA257" i="27"/>
  <c r="Z257" i="27"/>
  <c r="AB257" i="27" s="1"/>
  <c r="AA256" i="27"/>
  <c r="Z256" i="27"/>
  <c r="AA255" i="27"/>
  <c r="Z255" i="27"/>
  <c r="AA254" i="27"/>
  <c r="Z254" i="27"/>
  <c r="AA253" i="27"/>
  <c r="Z253" i="27"/>
  <c r="AA252" i="27"/>
  <c r="Z252" i="27"/>
  <c r="AA251" i="27"/>
  <c r="Z251" i="27"/>
  <c r="AA250" i="27"/>
  <c r="Z250" i="27"/>
  <c r="AA249" i="27"/>
  <c r="Z249" i="27"/>
  <c r="AA248" i="27"/>
  <c r="Z248" i="27"/>
  <c r="AA247" i="27"/>
  <c r="Z247" i="27"/>
  <c r="AA246" i="27"/>
  <c r="Z246" i="27"/>
  <c r="AA245" i="27"/>
  <c r="Z245" i="27"/>
  <c r="AB245" i="27" s="1"/>
  <c r="AA244" i="27"/>
  <c r="Z244" i="27"/>
  <c r="AA243" i="27"/>
  <c r="Z243" i="27"/>
  <c r="AA242" i="27"/>
  <c r="Z242" i="27"/>
  <c r="AA241" i="27"/>
  <c r="Z241" i="27"/>
  <c r="AA240" i="27"/>
  <c r="Z240" i="27"/>
  <c r="AA239" i="27"/>
  <c r="Z239" i="27"/>
  <c r="AA238" i="27"/>
  <c r="Z238" i="27"/>
  <c r="AA237" i="27"/>
  <c r="Z237" i="27"/>
  <c r="AA236" i="27"/>
  <c r="Z236" i="27"/>
  <c r="AA235" i="27"/>
  <c r="Z235" i="27"/>
  <c r="AA234" i="27"/>
  <c r="Z234" i="27"/>
  <c r="AA233" i="27"/>
  <c r="Z233" i="27"/>
  <c r="AB233" i="27" s="1"/>
  <c r="AA232" i="27"/>
  <c r="Z232" i="27"/>
  <c r="AA231" i="27"/>
  <c r="Z231" i="27"/>
  <c r="AA230" i="27"/>
  <c r="Z230" i="27"/>
  <c r="AA229" i="27"/>
  <c r="Z229" i="27"/>
  <c r="AA228" i="27"/>
  <c r="Z228" i="27"/>
  <c r="AA227" i="27"/>
  <c r="Z227" i="27"/>
  <c r="AA226" i="27"/>
  <c r="Z226" i="27"/>
  <c r="AA225" i="27"/>
  <c r="Z225" i="27"/>
  <c r="AA224" i="27"/>
  <c r="Z224" i="27"/>
  <c r="AA223" i="27"/>
  <c r="Z223" i="27"/>
  <c r="AA222" i="27"/>
  <c r="Z222" i="27"/>
  <c r="AA221" i="27"/>
  <c r="Z221" i="27"/>
  <c r="AB221" i="27" s="1"/>
  <c r="AA220" i="27"/>
  <c r="Z220" i="27"/>
  <c r="AA219" i="27"/>
  <c r="Z219" i="27"/>
  <c r="AA218" i="27"/>
  <c r="Z218" i="27"/>
  <c r="AA217" i="27"/>
  <c r="Z217" i="27"/>
  <c r="AA216" i="27"/>
  <c r="Z216" i="27"/>
  <c r="AA215" i="27"/>
  <c r="Z215" i="27"/>
  <c r="AA214" i="27"/>
  <c r="Z214" i="27"/>
  <c r="AA213" i="27"/>
  <c r="Z213" i="27"/>
  <c r="AA212" i="27"/>
  <c r="Z212" i="27"/>
  <c r="AA211" i="27"/>
  <c r="Z211" i="27"/>
  <c r="AA210" i="27"/>
  <c r="Z210" i="27"/>
  <c r="AA209" i="27"/>
  <c r="Z209" i="27"/>
  <c r="AB209" i="27" s="1"/>
  <c r="AA208" i="27"/>
  <c r="Z208" i="27"/>
  <c r="AA207" i="27"/>
  <c r="Z207" i="27"/>
  <c r="AA206" i="27"/>
  <c r="Z206" i="27"/>
  <c r="AA205" i="27"/>
  <c r="Z205" i="27"/>
  <c r="AA204" i="27"/>
  <c r="Z204" i="27"/>
  <c r="AA203" i="27"/>
  <c r="Z203" i="27"/>
  <c r="AA202" i="27"/>
  <c r="Z202" i="27"/>
  <c r="AA201" i="27"/>
  <c r="Z201" i="27"/>
  <c r="AA200" i="27"/>
  <c r="Z200" i="27"/>
  <c r="AA199" i="27"/>
  <c r="Z199" i="27"/>
  <c r="AA198" i="27"/>
  <c r="Z198" i="27"/>
  <c r="AA197" i="27"/>
  <c r="Z197" i="27"/>
  <c r="AB197" i="27" s="1"/>
  <c r="AA196" i="27"/>
  <c r="Z196" i="27"/>
  <c r="AA195" i="27"/>
  <c r="Z195" i="27"/>
  <c r="AA194" i="27"/>
  <c r="Z194" i="27"/>
  <c r="AA193" i="27"/>
  <c r="Z193" i="27"/>
  <c r="AA192" i="27"/>
  <c r="Z192" i="27"/>
  <c r="AA191" i="27"/>
  <c r="Z191" i="27"/>
  <c r="AA190" i="27"/>
  <c r="Z190" i="27"/>
  <c r="AA189" i="27"/>
  <c r="Z189" i="27"/>
  <c r="AA188" i="27"/>
  <c r="Z188" i="27"/>
  <c r="AA187" i="27"/>
  <c r="Z187" i="27"/>
  <c r="AA186" i="27"/>
  <c r="Z186" i="27"/>
  <c r="AA185" i="27"/>
  <c r="Z185" i="27"/>
  <c r="AB185" i="27" s="1"/>
  <c r="AA184" i="27"/>
  <c r="Z184" i="27"/>
  <c r="AA183" i="27"/>
  <c r="Z183" i="27"/>
  <c r="AA182" i="27"/>
  <c r="Z182" i="27"/>
  <c r="AA181" i="27"/>
  <c r="Z181" i="27"/>
  <c r="AA180" i="27"/>
  <c r="Z180" i="27"/>
  <c r="AA179" i="27"/>
  <c r="Z179" i="27"/>
  <c r="AA178" i="27"/>
  <c r="Z178" i="27"/>
  <c r="AA177" i="27"/>
  <c r="Z177" i="27"/>
  <c r="AA176" i="27"/>
  <c r="Z176" i="27"/>
  <c r="AA175" i="27"/>
  <c r="Z175" i="27"/>
  <c r="AA174" i="27"/>
  <c r="Z174" i="27"/>
  <c r="AA173" i="27"/>
  <c r="Z173" i="27"/>
  <c r="AB173" i="27" s="1"/>
  <c r="AA172" i="27"/>
  <c r="Z172" i="27"/>
  <c r="AA171" i="27"/>
  <c r="Z171" i="27"/>
  <c r="AA170" i="27"/>
  <c r="Z170" i="27"/>
  <c r="AA169" i="27"/>
  <c r="Z169" i="27"/>
  <c r="AA168" i="27"/>
  <c r="Z168" i="27"/>
  <c r="AA167" i="27"/>
  <c r="Z167" i="27"/>
  <c r="AA166" i="27"/>
  <c r="Z166" i="27"/>
  <c r="AA165" i="27"/>
  <c r="Z165" i="27"/>
  <c r="AA164" i="27"/>
  <c r="Z164" i="27"/>
  <c r="AA163" i="27"/>
  <c r="Z163" i="27"/>
  <c r="AA162" i="27"/>
  <c r="Z162" i="27"/>
  <c r="AA161" i="27"/>
  <c r="Z161" i="27"/>
  <c r="AB161" i="27" s="1"/>
  <c r="AA160" i="27"/>
  <c r="Z160" i="27"/>
  <c r="AA159" i="27"/>
  <c r="Z159" i="27"/>
  <c r="AA158" i="27"/>
  <c r="Z158" i="27"/>
  <c r="AA157" i="27"/>
  <c r="Z157" i="27"/>
  <c r="AA156" i="27"/>
  <c r="Z156" i="27"/>
  <c r="AA155" i="27"/>
  <c r="Z155" i="27"/>
  <c r="AA154" i="27"/>
  <c r="Z154" i="27"/>
  <c r="AA153" i="27"/>
  <c r="Z153" i="27"/>
  <c r="AA152" i="27"/>
  <c r="Z152" i="27"/>
  <c r="AA151" i="27"/>
  <c r="Z151" i="27"/>
  <c r="AA150" i="27"/>
  <c r="Z150" i="27"/>
  <c r="AA149" i="27"/>
  <c r="Z149" i="27"/>
  <c r="AB149" i="27" s="1"/>
  <c r="AA148" i="27"/>
  <c r="Z148" i="27"/>
  <c r="AA147" i="27"/>
  <c r="Z147" i="27"/>
  <c r="AA146" i="27"/>
  <c r="Z146" i="27"/>
  <c r="AA145" i="27"/>
  <c r="Z145" i="27"/>
  <c r="AA144" i="27"/>
  <c r="Z144" i="27"/>
  <c r="AA143" i="27"/>
  <c r="Z143" i="27"/>
  <c r="AA142" i="27"/>
  <c r="Z142" i="27"/>
  <c r="AA141" i="27"/>
  <c r="Z141" i="27"/>
  <c r="AA140" i="27"/>
  <c r="Z140" i="27"/>
  <c r="AA139" i="27"/>
  <c r="Z139" i="27"/>
  <c r="AA138" i="27"/>
  <c r="Z138" i="27"/>
  <c r="AA137" i="27"/>
  <c r="Z137" i="27"/>
  <c r="AB137" i="27" s="1"/>
  <c r="AA136" i="27"/>
  <c r="Z136" i="27"/>
  <c r="AA135" i="27"/>
  <c r="Z135" i="27"/>
  <c r="AA134" i="27"/>
  <c r="Z134" i="27"/>
  <c r="AA133" i="27"/>
  <c r="Z133" i="27"/>
  <c r="AA132" i="27"/>
  <c r="Z132" i="27"/>
  <c r="AA131" i="27"/>
  <c r="Z131" i="27"/>
  <c r="AA130" i="27"/>
  <c r="Z130" i="27"/>
  <c r="AA129" i="27"/>
  <c r="Z129" i="27"/>
  <c r="AA128" i="27"/>
  <c r="Z128" i="27"/>
  <c r="AA127" i="27"/>
  <c r="Z127" i="27"/>
  <c r="AA126" i="27"/>
  <c r="Z126" i="27"/>
  <c r="AA125" i="27"/>
  <c r="Z125" i="27"/>
  <c r="AB125" i="27" s="1"/>
  <c r="AA124" i="27"/>
  <c r="Z124" i="27"/>
  <c r="AA123" i="27"/>
  <c r="Z123" i="27"/>
  <c r="AA122" i="27"/>
  <c r="Z122" i="27"/>
  <c r="AA121" i="27"/>
  <c r="Z121" i="27"/>
  <c r="AA120" i="27"/>
  <c r="Z120" i="27"/>
  <c r="AA119" i="27"/>
  <c r="Z119" i="27"/>
  <c r="AA118" i="27"/>
  <c r="Z118" i="27"/>
  <c r="AA117" i="27"/>
  <c r="Z117" i="27"/>
  <c r="AA116" i="27"/>
  <c r="Z116" i="27"/>
  <c r="AA115" i="27"/>
  <c r="Z115" i="27"/>
  <c r="AA114" i="27"/>
  <c r="Z114" i="27"/>
  <c r="AA113" i="27"/>
  <c r="Z113" i="27"/>
  <c r="AB113" i="27" s="1"/>
  <c r="AA112" i="27"/>
  <c r="Z112" i="27"/>
  <c r="AA111" i="27"/>
  <c r="Z111" i="27"/>
  <c r="AA110" i="27"/>
  <c r="Z110" i="27"/>
  <c r="AA109" i="27"/>
  <c r="Z109" i="27"/>
  <c r="AA108" i="27"/>
  <c r="Z108" i="27"/>
  <c r="AA107" i="27"/>
  <c r="Z107" i="27"/>
  <c r="AA106" i="27"/>
  <c r="Z106" i="27"/>
  <c r="AA105" i="27"/>
  <c r="Z105" i="27"/>
  <c r="AA104" i="27"/>
  <c r="Z104" i="27"/>
  <c r="AA103" i="27"/>
  <c r="Z103" i="27"/>
  <c r="AA102" i="27"/>
  <c r="Z102" i="27"/>
  <c r="AA101" i="27"/>
  <c r="Z101" i="27"/>
  <c r="AB101" i="27" s="1"/>
  <c r="AA100" i="27"/>
  <c r="Z100" i="27"/>
  <c r="AA99" i="27"/>
  <c r="Z99" i="27"/>
  <c r="AA98" i="27"/>
  <c r="Z98" i="27"/>
  <c r="AA97" i="27"/>
  <c r="Z97" i="27"/>
  <c r="AA96" i="27"/>
  <c r="Z96" i="27"/>
  <c r="AA95" i="27"/>
  <c r="Z95" i="27"/>
  <c r="AA94" i="27"/>
  <c r="Z94" i="27"/>
  <c r="AA93" i="27"/>
  <c r="Z93" i="27"/>
  <c r="AA92" i="27"/>
  <c r="Z92" i="27"/>
  <c r="AA91" i="27"/>
  <c r="Z91" i="27"/>
  <c r="AA90" i="27"/>
  <c r="Z90" i="27"/>
  <c r="AA89" i="27"/>
  <c r="Z89" i="27"/>
  <c r="AB89" i="27" s="1"/>
  <c r="AA88" i="27"/>
  <c r="Z88" i="27"/>
  <c r="AA87" i="27"/>
  <c r="Z87" i="27"/>
  <c r="AA86" i="27"/>
  <c r="Z86" i="27"/>
  <c r="AA85" i="27"/>
  <c r="Z85" i="27"/>
  <c r="AA84" i="27"/>
  <c r="Z84" i="27"/>
  <c r="AA83" i="27"/>
  <c r="Z83" i="27"/>
  <c r="AA82" i="27"/>
  <c r="Z82" i="27"/>
  <c r="AA81" i="27"/>
  <c r="Z81" i="27"/>
  <c r="AA80" i="27"/>
  <c r="Z80" i="27"/>
  <c r="AA79" i="27"/>
  <c r="Z79" i="27"/>
  <c r="AA78" i="27"/>
  <c r="Z78" i="27"/>
  <c r="AA77" i="27"/>
  <c r="Z77" i="27"/>
  <c r="AB77" i="27" s="1"/>
  <c r="AA76" i="27"/>
  <c r="Z76" i="27"/>
  <c r="AA75" i="27"/>
  <c r="Z75" i="27"/>
  <c r="AA74" i="27"/>
  <c r="Z74" i="27"/>
  <c r="AA73" i="27"/>
  <c r="Z73" i="27"/>
  <c r="AA72" i="27"/>
  <c r="Z72" i="27"/>
  <c r="AA71" i="27"/>
  <c r="Z71" i="27"/>
  <c r="AA70" i="27"/>
  <c r="Z70" i="27"/>
  <c r="AA69" i="27"/>
  <c r="Z69" i="27"/>
  <c r="AA68" i="27"/>
  <c r="Z68" i="27"/>
  <c r="AA67" i="27"/>
  <c r="Z67" i="27"/>
  <c r="AA66" i="27"/>
  <c r="Z66" i="27"/>
  <c r="AA65" i="27"/>
  <c r="Z65" i="27"/>
  <c r="AB65" i="27" s="1"/>
  <c r="AA64" i="27"/>
  <c r="Z64" i="27"/>
  <c r="AA63" i="27"/>
  <c r="Z63" i="27"/>
  <c r="AA62" i="27"/>
  <c r="Z62" i="27"/>
  <c r="AA61" i="27"/>
  <c r="Z61" i="27"/>
  <c r="AA60" i="27"/>
  <c r="Z60" i="27"/>
  <c r="AA59" i="27"/>
  <c r="Z59" i="27"/>
  <c r="AA58" i="27"/>
  <c r="Z58" i="27"/>
  <c r="AA57" i="27"/>
  <c r="Z57" i="27"/>
  <c r="AA56" i="27"/>
  <c r="Z56" i="27"/>
  <c r="AA55" i="27"/>
  <c r="Z55" i="27"/>
  <c r="AA54" i="27"/>
  <c r="Z54" i="27"/>
  <c r="AA53" i="27"/>
  <c r="Z53" i="27"/>
  <c r="AA52" i="27"/>
  <c r="Z52" i="27"/>
  <c r="AA51" i="27"/>
  <c r="Z51" i="27"/>
  <c r="AA50" i="27"/>
  <c r="Z50" i="27"/>
  <c r="AA49" i="27"/>
  <c r="Z49" i="27"/>
  <c r="AA48" i="27"/>
  <c r="Z48" i="27"/>
  <c r="AA47" i="27"/>
  <c r="Z47" i="27"/>
  <c r="AA46" i="27"/>
  <c r="Z46" i="27"/>
  <c r="AA45" i="27"/>
  <c r="Z45" i="27"/>
  <c r="AA44" i="27"/>
  <c r="Z44" i="27"/>
  <c r="AA43" i="27"/>
  <c r="Z43" i="27"/>
  <c r="AA42" i="27"/>
  <c r="Z42" i="27"/>
  <c r="AA41" i="27"/>
  <c r="Z41" i="27"/>
  <c r="AB41" i="27" s="1"/>
  <c r="AA40" i="27"/>
  <c r="Z40" i="27"/>
  <c r="AA39" i="27"/>
  <c r="Z39" i="27"/>
  <c r="AA38" i="27"/>
  <c r="Z38" i="27"/>
  <c r="AA37" i="27"/>
  <c r="Z37" i="27"/>
  <c r="AA36" i="27"/>
  <c r="Z36" i="27"/>
  <c r="AA35" i="27"/>
  <c r="Z35" i="27"/>
  <c r="AA34" i="27"/>
  <c r="Z34" i="27"/>
  <c r="AA33" i="27"/>
  <c r="Z33" i="27"/>
  <c r="AA32" i="27"/>
  <c r="Z32" i="27"/>
  <c r="AA31" i="27"/>
  <c r="Z31" i="27"/>
  <c r="AA30" i="27"/>
  <c r="Z30" i="27"/>
  <c r="AA29" i="27"/>
  <c r="Z29" i="27"/>
  <c r="AB29" i="27" s="1"/>
  <c r="AA28" i="27"/>
  <c r="Z28" i="27"/>
  <c r="AA27" i="27"/>
  <c r="Z27" i="27"/>
  <c r="AA26" i="27"/>
  <c r="Z26" i="27"/>
  <c r="AA25" i="27"/>
  <c r="Z25" i="27"/>
  <c r="AA24" i="27"/>
  <c r="Z24" i="27"/>
  <c r="AA23" i="27"/>
  <c r="Z23" i="27"/>
  <c r="AA22" i="27"/>
  <c r="Z22" i="27"/>
  <c r="AA21" i="27"/>
  <c r="Z21" i="27"/>
  <c r="AA20" i="27"/>
  <c r="Z20" i="27"/>
  <c r="AA19" i="27"/>
  <c r="Z19" i="27"/>
  <c r="AA18" i="27"/>
  <c r="Z18" i="27"/>
  <c r="AA17" i="27"/>
  <c r="Z17" i="27"/>
  <c r="AA16" i="27"/>
  <c r="Z16" i="27"/>
  <c r="AA15" i="27"/>
  <c r="Z15" i="27"/>
  <c r="AA14" i="27"/>
  <c r="Z14" i="27"/>
  <c r="AA13" i="27"/>
  <c r="Z13" i="27"/>
  <c r="AB38" i="27" l="1"/>
  <c r="AB50" i="27"/>
  <c r="AB62" i="27"/>
  <c r="AB74" i="27"/>
  <c r="AB86" i="27"/>
  <c r="AB98" i="27"/>
  <c r="AB110" i="27"/>
  <c r="AB122" i="27"/>
  <c r="AB134" i="27"/>
  <c r="AB146" i="27"/>
  <c r="AB158" i="27"/>
  <c r="AB170" i="27"/>
  <c r="AB182" i="27"/>
  <c r="AB194" i="27"/>
  <c r="AB14" i="27"/>
  <c r="AC14" i="27" s="1"/>
  <c r="AD14" i="27" s="1"/>
  <c r="J14" i="27" s="1"/>
  <c r="U14" i="27" s="1"/>
  <c r="AB26" i="27"/>
  <c r="AC26" i="27" s="1"/>
  <c r="AD26" i="27" s="1"/>
  <c r="AB22" i="27"/>
  <c r="AB25" i="27"/>
  <c r="AB34" i="27"/>
  <c r="AB37" i="27"/>
  <c r="AB46" i="27"/>
  <c r="AB49" i="27"/>
  <c r="AB58" i="27"/>
  <c r="AB61" i="27"/>
  <c r="AB70" i="27"/>
  <c r="AB73" i="27"/>
  <c r="AB82" i="27"/>
  <c r="AB85" i="27"/>
  <c r="AB94" i="27"/>
  <c r="AB97" i="27"/>
  <c r="AB106" i="27"/>
  <c r="AB109" i="27"/>
  <c r="AB118" i="27"/>
  <c r="AB121" i="27"/>
  <c r="AB130" i="27"/>
  <c r="AB133" i="27"/>
  <c r="AB142" i="27"/>
  <c r="AB145" i="27"/>
  <c r="AB154" i="27"/>
  <c r="AB157" i="27"/>
  <c r="AB166" i="27"/>
  <c r="AB169" i="27"/>
  <c r="AB178" i="27"/>
  <c r="AB181" i="27"/>
  <c r="AB190" i="27"/>
  <c r="AB193" i="27"/>
  <c r="AB205" i="27"/>
  <c r="AB217" i="27"/>
  <c r="AB229" i="27"/>
  <c r="AB241" i="27"/>
  <c r="AB253" i="27"/>
  <c r="AB265" i="27"/>
  <c r="AB277" i="27"/>
  <c r="AB289" i="27"/>
  <c r="AB301" i="27"/>
  <c r="AB313" i="27"/>
  <c r="AB325" i="27"/>
  <c r="AB337" i="27"/>
  <c r="AB349" i="27"/>
  <c r="AB361" i="27"/>
  <c r="AB373" i="27"/>
  <c r="AB385" i="27"/>
  <c r="AB397" i="27"/>
  <c r="AB409" i="27"/>
  <c r="AB421" i="27"/>
  <c r="AB433" i="27"/>
  <c r="AB445" i="27"/>
  <c r="AB457" i="27"/>
  <c r="AB469" i="27"/>
  <c r="AB481" i="27"/>
  <c r="AB493" i="27"/>
  <c r="AB505" i="27"/>
  <c r="AB517" i="27"/>
  <c r="AB529" i="27"/>
  <c r="AB541" i="27"/>
  <c r="AB553" i="27"/>
  <c r="AB565" i="27"/>
  <c r="AB577" i="27"/>
  <c r="AB589" i="27"/>
  <c r="AB601" i="27"/>
  <c r="AB613" i="27"/>
  <c r="AB625" i="27"/>
  <c r="AB637" i="27"/>
  <c r="AB649" i="27"/>
  <c r="AB661" i="27"/>
  <c r="AB673" i="27"/>
  <c r="AB685" i="27"/>
  <c r="AB697" i="27"/>
  <c r="AB709" i="27"/>
  <c r="AB202" i="27"/>
  <c r="AB206" i="27"/>
  <c r="AB214" i="27"/>
  <c r="AB218" i="27"/>
  <c r="AB226" i="27"/>
  <c r="AB230" i="27"/>
  <c r="AB238" i="27"/>
  <c r="AB242" i="27"/>
  <c r="AB250" i="27"/>
  <c r="AB254" i="27"/>
  <c r="AB262" i="27"/>
  <c r="AB266" i="27"/>
  <c r="AB274" i="27"/>
  <c r="AB278" i="27"/>
  <c r="AB286" i="27"/>
  <c r="AB290" i="27"/>
  <c r="AB298" i="27"/>
  <c r="AB302" i="27"/>
  <c r="AB310" i="27"/>
  <c r="AB314" i="27"/>
  <c r="AB322" i="27"/>
  <c r="AB326" i="27"/>
  <c r="AB334" i="27"/>
  <c r="AB338" i="27"/>
  <c r="AB346" i="27"/>
  <c r="AB350" i="27"/>
  <c r="AB358" i="27"/>
  <c r="AB362" i="27"/>
  <c r="AB370" i="27"/>
  <c r="AB374" i="27"/>
  <c r="AB382" i="27"/>
  <c r="AB386" i="27"/>
  <c r="AB394" i="27"/>
  <c r="AB406" i="27"/>
  <c r="AB418" i="27"/>
  <c r="AB430" i="27"/>
  <c r="AB442" i="27"/>
  <c r="AB454" i="27"/>
  <c r="AB466" i="27"/>
  <c r="AB478" i="27"/>
  <c r="AB490" i="27"/>
  <c r="AB502" i="27"/>
  <c r="AB514" i="27"/>
  <c r="AB526" i="27"/>
  <c r="AB538" i="27"/>
  <c r="AB550" i="27"/>
  <c r="AB562" i="27"/>
  <c r="AB574" i="27"/>
  <c r="AB586" i="27"/>
  <c r="AB598" i="27"/>
  <c r="AB610" i="27"/>
  <c r="AB622" i="27"/>
  <c r="AB634" i="27"/>
  <c r="AB646" i="27"/>
  <c r="AB658" i="27"/>
  <c r="AB670" i="27"/>
  <c r="AB682" i="27"/>
  <c r="AB694" i="27"/>
  <c r="AB17" i="27"/>
  <c r="AB53" i="27"/>
  <c r="AB16" i="27"/>
  <c r="AC16" i="27" s="1"/>
  <c r="AD16" i="27" s="1"/>
  <c r="AB20" i="27"/>
  <c r="AC20" i="27" s="1"/>
  <c r="AD20" i="27" s="1"/>
  <c r="AB28" i="27"/>
  <c r="AC28" i="27" s="1"/>
  <c r="AD28" i="27" s="1"/>
  <c r="AB32" i="27"/>
  <c r="AC32" i="27" s="1"/>
  <c r="AD32" i="27" s="1"/>
  <c r="AB40" i="27"/>
  <c r="AC40" i="27" s="1"/>
  <c r="AD40" i="27" s="1"/>
  <c r="AB44" i="27"/>
  <c r="AB52" i="27"/>
  <c r="AB56" i="27"/>
  <c r="AB706" i="27"/>
  <c r="AC706" i="27" s="1"/>
  <c r="AD706" i="27" s="1"/>
  <c r="AB64" i="27"/>
  <c r="AC64" i="27" s="1"/>
  <c r="AD64" i="27" s="1"/>
  <c r="AB68" i="27"/>
  <c r="AC68" i="27" s="1"/>
  <c r="AD68" i="27" s="1"/>
  <c r="AB76" i="27"/>
  <c r="AB80" i="27"/>
  <c r="AB88" i="27"/>
  <c r="AB92" i="27"/>
  <c r="AB100" i="27"/>
  <c r="AC100" i="27" s="1"/>
  <c r="AD100" i="27" s="1"/>
  <c r="AB104" i="27"/>
  <c r="AC104" i="27" s="1"/>
  <c r="AD104" i="27" s="1"/>
  <c r="AB112" i="27"/>
  <c r="AB116" i="27"/>
  <c r="AB124" i="27"/>
  <c r="AB128" i="27"/>
  <c r="AB136" i="27"/>
  <c r="AB140" i="27"/>
  <c r="AC140" i="27" s="1"/>
  <c r="AD140" i="27" s="1"/>
  <c r="AB148" i="27"/>
  <c r="AC148" i="27" s="1"/>
  <c r="AD148" i="27" s="1"/>
  <c r="AB152" i="27"/>
  <c r="AB160" i="27"/>
  <c r="AB164" i="27"/>
  <c r="AC164" i="27" s="1"/>
  <c r="AD164" i="27" s="1"/>
  <c r="AB172" i="27"/>
  <c r="AC172" i="27" s="1"/>
  <c r="AD172" i="27" s="1"/>
  <c r="AB176" i="27"/>
  <c r="AC176" i="27" s="1"/>
  <c r="AD176" i="27" s="1"/>
  <c r="AB184" i="27"/>
  <c r="AB188" i="27"/>
  <c r="AC188" i="27" s="1"/>
  <c r="AD188" i="27" s="1"/>
  <c r="AB196" i="27"/>
  <c r="AB200" i="27"/>
  <c r="AB208" i="27"/>
  <c r="AB212" i="27"/>
  <c r="AC212" i="27" s="1"/>
  <c r="AD212" i="27" s="1"/>
  <c r="AB220" i="27"/>
  <c r="AB224" i="27"/>
  <c r="AB232" i="27"/>
  <c r="AB236" i="27"/>
  <c r="AC236" i="27" s="1"/>
  <c r="AD236" i="27" s="1"/>
  <c r="AB244" i="27"/>
  <c r="AC244" i="27" s="1"/>
  <c r="AD244" i="27" s="1"/>
  <c r="AB248" i="27"/>
  <c r="AC248" i="27" s="1"/>
  <c r="AD248" i="27" s="1"/>
  <c r="AB256" i="27"/>
  <c r="AC256" i="27" s="1"/>
  <c r="AD256" i="27" s="1"/>
  <c r="AB260" i="27"/>
  <c r="AB268" i="27"/>
  <c r="AB272" i="27"/>
  <c r="AB280" i="27"/>
  <c r="AC280" i="27" s="1"/>
  <c r="AD280" i="27" s="1"/>
  <c r="AB284" i="27"/>
  <c r="AC284" i="27" s="1"/>
  <c r="AD284" i="27" s="1"/>
  <c r="AB292" i="27"/>
  <c r="AC292" i="27" s="1"/>
  <c r="AD292" i="27" s="1"/>
  <c r="AB296" i="27"/>
  <c r="AB304" i="27"/>
  <c r="AC304" i="27" s="1"/>
  <c r="AD304" i="27" s="1"/>
  <c r="AB308" i="27"/>
  <c r="AB316" i="27"/>
  <c r="AC316" i="27" s="1"/>
  <c r="AD316" i="27" s="1"/>
  <c r="AB320" i="27"/>
  <c r="AC320" i="27" s="1"/>
  <c r="AD320" i="27" s="1"/>
  <c r="AB328" i="27"/>
  <c r="AB332" i="27"/>
  <c r="AC332" i="27" s="1"/>
  <c r="AD332" i="27" s="1"/>
  <c r="AB340" i="27"/>
  <c r="AC340" i="27" s="1"/>
  <c r="AD340" i="27" s="1"/>
  <c r="AB344" i="27"/>
  <c r="AC344" i="27" s="1"/>
  <c r="AD344" i="27" s="1"/>
  <c r="AB352" i="27"/>
  <c r="AC352" i="27" s="1"/>
  <c r="AD352" i="27" s="1"/>
  <c r="AB356" i="27"/>
  <c r="AC356" i="27" s="1"/>
  <c r="AD356" i="27" s="1"/>
  <c r="AB364" i="27"/>
  <c r="AB368" i="27"/>
  <c r="AB376" i="27"/>
  <c r="AB380" i="27"/>
  <c r="AC380" i="27" s="1"/>
  <c r="AD380" i="27" s="1"/>
  <c r="AB388" i="27"/>
  <c r="AC388" i="27" s="1"/>
  <c r="AD388" i="27" s="1"/>
  <c r="AB400" i="27"/>
  <c r="AC400" i="27" s="1"/>
  <c r="AD400" i="27" s="1"/>
  <c r="AB412" i="27"/>
  <c r="AB424" i="27"/>
  <c r="AB436" i="27"/>
  <c r="AB448" i="27"/>
  <c r="AC448" i="27" s="1"/>
  <c r="AD448" i="27" s="1"/>
  <c r="AB460" i="27"/>
  <c r="AC460" i="27" s="1"/>
  <c r="AD460" i="27" s="1"/>
  <c r="AB472" i="27"/>
  <c r="AC472" i="27" s="1"/>
  <c r="AD472" i="27" s="1"/>
  <c r="AB484" i="27"/>
  <c r="AB496" i="27"/>
  <c r="AB508" i="27"/>
  <c r="AB520" i="27"/>
  <c r="AB532" i="27"/>
  <c r="AC532" i="27" s="1"/>
  <c r="AD532" i="27" s="1"/>
  <c r="AB544" i="27"/>
  <c r="AC544" i="27" s="1"/>
  <c r="AD544" i="27" s="1"/>
  <c r="AB556" i="27"/>
  <c r="AB568" i="27"/>
  <c r="AB580" i="27"/>
  <c r="AC580" i="27" s="1"/>
  <c r="AD580" i="27" s="1"/>
  <c r="AB592" i="27"/>
  <c r="AB604" i="27"/>
  <c r="AC604" i="27" s="1"/>
  <c r="AD604" i="27" s="1"/>
  <c r="AB616" i="27"/>
  <c r="AC616" i="27" s="1"/>
  <c r="AD616" i="27" s="1"/>
  <c r="AB628" i="27"/>
  <c r="AB640" i="27"/>
  <c r="AB652" i="27"/>
  <c r="AB664" i="27"/>
  <c r="AC664" i="27" s="1"/>
  <c r="AD664" i="27" s="1"/>
  <c r="AB676" i="27"/>
  <c r="AC676" i="27" s="1"/>
  <c r="AD676" i="27" s="1"/>
  <c r="AB688" i="27"/>
  <c r="AC688" i="27" s="1"/>
  <c r="AD688" i="27" s="1"/>
  <c r="AB700" i="27"/>
  <c r="AB18" i="27"/>
  <c r="AC18" i="27" s="1"/>
  <c r="AD18" i="27" s="1"/>
  <c r="AB21" i="27"/>
  <c r="AC21" i="27" s="1"/>
  <c r="AD21" i="27" s="1"/>
  <c r="AB24" i="27"/>
  <c r="AC24" i="27" s="1"/>
  <c r="AD24" i="27" s="1"/>
  <c r="AB30" i="27"/>
  <c r="AB33" i="27"/>
  <c r="AC33" i="27" s="1"/>
  <c r="AD33" i="27" s="1"/>
  <c r="AB36" i="27"/>
  <c r="AB42" i="27"/>
  <c r="AB45" i="27"/>
  <c r="AB48" i="27"/>
  <c r="AB54" i="27"/>
  <c r="AB57" i="27"/>
  <c r="AC57" i="27" s="1"/>
  <c r="AD57" i="27" s="1"/>
  <c r="AB60" i="27"/>
  <c r="AB66" i="27"/>
  <c r="AC66" i="27" s="1"/>
  <c r="AD66" i="27" s="1"/>
  <c r="AB69" i="27"/>
  <c r="AC69" i="27" s="1"/>
  <c r="AD69" i="27" s="1"/>
  <c r="AB72" i="27"/>
  <c r="AC72" i="27" s="1"/>
  <c r="AD72" i="27" s="1"/>
  <c r="AB78" i="27"/>
  <c r="AC78" i="27" s="1"/>
  <c r="AD78" i="27" s="1"/>
  <c r="AB81" i="27"/>
  <c r="AC81" i="27" s="1"/>
  <c r="AD81" i="27" s="1"/>
  <c r="AB84" i="27"/>
  <c r="AB90" i="27"/>
  <c r="AB93" i="27"/>
  <c r="AC93" i="27" s="1"/>
  <c r="AD93" i="27" s="1"/>
  <c r="AB96" i="27"/>
  <c r="AB102" i="27"/>
  <c r="AC102" i="27" s="1"/>
  <c r="AD102" i="27" s="1"/>
  <c r="AB105" i="27"/>
  <c r="AC105" i="27" s="1"/>
  <c r="AD105" i="27" s="1"/>
  <c r="AB108" i="27"/>
  <c r="AB114" i="27"/>
  <c r="AB117" i="27"/>
  <c r="AB120" i="27"/>
  <c r="AB126" i="27"/>
  <c r="AC126" i="27" s="1"/>
  <c r="AD126" i="27" s="1"/>
  <c r="AB129" i="27"/>
  <c r="AC129" i="27" s="1"/>
  <c r="AD129" i="27" s="1"/>
  <c r="AB132" i="27"/>
  <c r="AB138" i="27"/>
  <c r="AB141" i="27"/>
  <c r="AB144" i="27"/>
  <c r="AC144" i="27" s="1"/>
  <c r="AD144" i="27" s="1"/>
  <c r="AB150" i="27"/>
  <c r="AC150" i="27" s="1"/>
  <c r="AD150" i="27" s="1"/>
  <c r="AB153" i="27"/>
  <c r="AC153" i="27" s="1"/>
  <c r="AD153" i="27" s="1"/>
  <c r="AB156" i="27"/>
  <c r="AB162" i="27"/>
  <c r="AC162" i="27" s="1"/>
  <c r="AD162" i="27" s="1"/>
  <c r="AB165" i="27"/>
  <c r="AC165" i="27" s="1"/>
  <c r="AD165" i="27" s="1"/>
  <c r="AB168" i="27"/>
  <c r="AC168" i="27" s="1"/>
  <c r="AD168" i="27" s="1"/>
  <c r="AB174" i="27"/>
  <c r="AC174" i="27" s="1"/>
  <c r="AD174" i="27" s="1"/>
  <c r="AB177" i="27"/>
  <c r="AC177" i="27" s="1"/>
  <c r="AD177" i="27" s="1"/>
  <c r="AB180" i="27"/>
  <c r="AB186" i="27"/>
  <c r="AB189" i="27"/>
  <c r="AB192" i="27"/>
  <c r="AC192" i="27" s="1"/>
  <c r="AD192" i="27" s="1"/>
  <c r="AB198" i="27"/>
  <c r="AC198" i="27" s="1"/>
  <c r="AD198" i="27" s="1"/>
  <c r="AB201" i="27"/>
  <c r="AC201" i="27" s="1"/>
  <c r="AD201" i="27" s="1"/>
  <c r="AB204" i="27"/>
  <c r="AB210" i="27"/>
  <c r="AB213" i="27"/>
  <c r="AB216" i="27"/>
  <c r="AC216" i="27" s="1"/>
  <c r="AD216" i="27" s="1"/>
  <c r="AB222" i="27"/>
  <c r="AB225" i="27"/>
  <c r="AC225" i="27" s="1"/>
  <c r="AD225" i="27" s="1"/>
  <c r="AB228" i="27"/>
  <c r="AB234" i="27"/>
  <c r="AB237" i="27"/>
  <c r="AB240" i="27"/>
  <c r="AC240" i="27" s="1"/>
  <c r="AD240" i="27" s="1"/>
  <c r="AB246" i="27"/>
  <c r="AC246" i="27" s="1"/>
  <c r="AD246" i="27" s="1"/>
  <c r="AB249" i="27"/>
  <c r="AC249" i="27" s="1"/>
  <c r="AD249" i="27" s="1"/>
  <c r="AB252" i="27"/>
  <c r="AC252" i="27" s="1"/>
  <c r="AD252" i="27" s="1"/>
  <c r="AB258" i="27"/>
  <c r="AC258" i="27" s="1"/>
  <c r="AD258" i="27" s="1"/>
  <c r="AB261" i="27"/>
  <c r="AC261" i="27" s="1"/>
  <c r="AD261" i="27" s="1"/>
  <c r="AB264" i="27"/>
  <c r="AC264" i="27" s="1"/>
  <c r="AD264" i="27" s="1"/>
  <c r="AB270" i="27"/>
  <c r="AC270" i="27" s="1"/>
  <c r="AD270" i="27" s="1"/>
  <c r="AB273" i="27"/>
  <c r="AC273" i="27" s="1"/>
  <c r="AD273" i="27" s="1"/>
  <c r="AB276" i="27"/>
  <c r="AB282" i="27"/>
  <c r="AB285" i="27"/>
  <c r="AB288" i="27"/>
  <c r="AC288" i="27" s="1"/>
  <c r="AD288" i="27" s="1"/>
  <c r="AB294" i="27"/>
  <c r="AC294" i="27" s="1"/>
  <c r="AD294" i="27" s="1"/>
  <c r="AB297" i="27"/>
  <c r="AC297" i="27" s="1"/>
  <c r="AD297" i="27" s="1"/>
  <c r="AB300" i="27"/>
  <c r="AB306" i="27"/>
  <c r="AB309" i="27"/>
  <c r="AB312" i="27"/>
  <c r="AC312" i="27" s="1"/>
  <c r="AD312" i="27" s="1"/>
  <c r="AB318" i="27"/>
  <c r="AC318" i="27" s="1"/>
  <c r="AD318" i="27" s="1"/>
  <c r="AB321" i="27"/>
  <c r="AC321" i="27" s="1"/>
  <c r="AD321" i="27" s="1"/>
  <c r="AB324" i="27"/>
  <c r="AC324" i="27" s="1"/>
  <c r="AD324" i="27" s="1"/>
  <c r="AB330" i="27"/>
  <c r="AB333" i="27"/>
  <c r="AB336" i="27"/>
  <c r="AC336" i="27" s="1"/>
  <c r="AD336" i="27" s="1"/>
  <c r="AB342" i="27"/>
  <c r="AC342" i="27" s="1"/>
  <c r="AD342" i="27" s="1"/>
  <c r="AB345" i="27"/>
  <c r="AC345" i="27" s="1"/>
  <c r="AD345" i="27" s="1"/>
  <c r="AB348" i="27"/>
  <c r="AC348" i="27" s="1"/>
  <c r="AD348" i="27" s="1"/>
  <c r="AB354" i="27"/>
  <c r="AC354" i="27" s="1"/>
  <c r="AD354" i="27" s="1"/>
  <c r="AB357" i="27"/>
  <c r="AC357" i="27" s="1"/>
  <c r="AD357" i="27" s="1"/>
  <c r="AB360" i="27"/>
  <c r="AB366" i="27"/>
  <c r="AC366" i="27" s="1"/>
  <c r="AD366" i="27" s="1"/>
  <c r="AB369" i="27"/>
  <c r="AC369" i="27" s="1"/>
  <c r="AD369" i="27" s="1"/>
  <c r="AB372" i="27"/>
  <c r="AB378" i="27"/>
  <c r="AB381" i="27"/>
  <c r="AB384" i="27"/>
  <c r="AC384" i="27" s="1"/>
  <c r="AD384" i="27" s="1"/>
  <c r="AB390" i="27"/>
  <c r="AC390" i="27" s="1"/>
  <c r="AD390" i="27" s="1"/>
  <c r="AB393" i="27"/>
  <c r="AC393" i="27" s="1"/>
  <c r="AD393" i="27" s="1"/>
  <c r="AB396" i="27"/>
  <c r="AB402" i="27"/>
  <c r="AB405" i="27"/>
  <c r="AB408" i="27"/>
  <c r="AC408" i="27" s="1"/>
  <c r="AD408" i="27" s="1"/>
  <c r="AB414" i="27"/>
  <c r="AC414" i="27" s="1"/>
  <c r="AD414" i="27" s="1"/>
  <c r="AB417" i="27"/>
  <c r="AB420" i="27"/>
  <c r="AB426" i="27"/>
  <c r="AB429" i="27"/>
  <c r="AB432" i="27"/>
  <c r="AC432" i="27" s="1"/>
  <c r="AD432" i="27" s="1"/>
  <c r="AB438" i="27"/>
  <c r="AC438" i="27" s="1"/>
  <c r="AD438" i="27" s="1"/>
  <c r="AB441" i="27"/>
  <c r="AC441" i="27" s="1"/>
  <c r="AD441" i="27" s="1"/>
  <c r="AB444" i="27"/>
  <c r="AB450" i="27"/>
  <c r="AB453" i="27"/>
  <c r="AB456" i="27"/>
  <c r="AC456" i="27" s="1"/>
  <c r="AD456" i="27" s="1"/>
  <c r="AB462" i="27"/>
  <c r="AC462" i="27" s="1"/>
  <c r="AD462" i="27" s="1"/>
  <c r="AB465" i="27"/>
  <c r="AC465" i="27" s="1"/>
  <c r="AD465" i="27" s="1"/>
  <c r="AB468" i="27"/>
  <c r="AB474" i="27"/>
  <c r="AB477" i="27"/>
  <c r="AB480" i="27"/>
  <c r="AC480" i="27" s="1"/>
  <c r="AD480" i="27" s="1"/>
  <c r="AB486" i="27"/>
  <c r="AC486" i="27" s="1"/>
  <c r="AD486" i="27" s="1"/>
  <c r="AB489" i="27"/>
  <c r="AC489" i="27" s="1"/>
  <c r="AD489" i="27" s="1"/>
  <c r="AB492" i="27"/>
  <c r="AB498" i="27"/>
  <c r="AB501" i="27"/>
  <c r="AB504" i="27"/>
  <c r="AC504" i="27" s="1"/>
  <c r="AD504" i="27" s="1"/>
  <c r="AB510" i="27"/>
  <c r="AC510" i="27" s="1"/>
  <c r="AD510" i="27" s="1"/>
  <c r="AB513" i="27"/>
  <c r="AC513" i="27" s="1"/>
  <c r="AD513" i="27" s="1"/>
  <c r="AB516" i="27"/>
  <c r="AC516" i="27" s="1"/>
  <c r="AD516" i="27" s="1"/>
  <c r="AB522" i="27"/>
  <c r="AB525" i="27"/>
  <c r="AB528" i="27"/>
  <c r="AC528" i="27" s="1"/>
  <c r="AD528" i="27" s="1"/>
  <c r="AB534" i="27"/>
  <c r="AC534" i="27" s="1"/>
  <c r="AD534" i="27" s="1"/>
  <c r="AB537" i="27"/>
  <c r="AC537" i="27" s="1"/>
  <c r="AD537" i="27" s="1"/>
  <c r="AB540" i="27"/>
  <c r="AB546" i="27"/>
  <c r="AB549" i="27"/>
  <c r="AB552" i="27"/>
  <c r="AC552" i="27" s="1"/>
  <c r="AD552" i="27" s="1"/>
  <c r="AB558" i="27"/>
  <c r="AB561" i="27"/>
  <c r="AC561" i="27" s="1"/>
  <c r="AD561" i="27" s="1"/>
  <c r="AB564" i="27"/>
  <c r="AB570" i="27"/>
  <c r="AB573" i="27"/>
  <c r="AB576" i="27"/>
  <c r="AC576" i="27" s="1"/>
  <c r="AD576" i="27" s="1"/>
  <c r="AB582" i="27"/>
  <c r="AC582" i="27" s="1"/>
  <c r="AD582" i="27" s="1"/>
  <c r="AB585" i="27"/>
  <c r="AC585" i="27" s="1"/>
  <c r="AD585" i="27" s="1"/>
  <c r="AB588" i="27"/>
  <c r="AB594" i="27"/>
  <c r="AB597" i="27"/>
  <c r="AB600" i="27"/>
  <c r="AC600" i="27" s="1"/>
  <c r="AD600" i="27" s="1"/>
  <c r="AB606" i="27"/>
  <c r="AC606" i="27" s="1"/>
  <c r="AD606" i="27" s="1"/>
  <c r="AB609" i="27"/>
  <c r="AC609" i="27" s="1"/>
  <c r="AD609" i="27" s="1"/>
  <c r="AB612" i="27"/>
  <c r="AC612" i="27" s="1"/>
  <c r="AD612" i="27" s="1"/>
  <c r="AB618" i="27"/>
  <c r="AB621" i="27"/>
  <c r="AB624" i="27"/>
  <c r="AC624" i="27" s="1"/>
  <c r="AD624" i="27" s="1"/>
  <c r="AB630" i="27"/>
  <c r="AC630" i="27" s="1"/>
  <c r="AD630" i="27" s="1"/>
  <c r="AB633" i="27"/>
  <c r="AC633" i="27" s="1"/>
  <c r="AD633" i="27" s="1"/>
  <c r="AB636" i="27"/>
  <c r="AB642" i="27"/>
  <c r="AB645" i="27"/>
  <c r="AC645" i="27" s="1"/>
  <c r="AD645" i="27" s="1"/>
  <c r="AB648" i="27"/>
  <c r="AC648" i="27" s="1"/>
  <c r="AD648" i="27" s="1"/>
  <c r="AB654" i="27"/>
  <c r="AC654" i="27" s="1"/>
  <c r="AD654" i="27" s="1"/>
  <c r="AB657" i="27"/>
  <c r="AC657" i="27" s="1"/>
  <c r="AD657" i="27" s="1"/>
  <c r="AB660" i="27"/>
  <c r="AB666" i="27"/>
  <c r="AB389" i="27"/>
  <c r="AB392" i="27"/>
  <c r="AC392" i="27" s="1"/>
  <c r="AD392" i="27" s="1"/>
  <c r="AB398" i="27"/>
  <c r="AC398" i="27" s="1"/>
  <c r="AD398" i="27" s="1"/>
  <c r="AB401" i="27"/>
  <c r="AC401" i="27" s="1"/>
  <c r="AD401" i="27" s="1"/>
  <c r="AB404" i="27"/>
  <c r="AB410" i="27"/>
  <c r="AB413" i="27"/>
  <c r="AB416" i="27"/>
  <c r="AC416" i="27" s="1"/>
  <c r="AD416" i="27" s="1"/>
  <c r="AB422" i="27"/>
  <c r="AC422" i="27" s="1"/>
  <c r="AD422" i="27" s="1"/>
  <c r="AB425" i="27"/>
  <c r="AC425" i="27" s="1"/>
  <c r="AD425" i="27" s="1"/>
  <c r="AB428" i="27"/>
  <c r="AC428" i="27" s="1"/>
  <c r="AD428" i="27" s="1"/>
  <c r="AB434" i="27"/>
  <c r="AB437" i="27"/>
  <c r="AB440" i="27"/>
  <c r="AB446" i="27"/>
  <c r="AB449" i="27"/>
  <c r="AC449" i="27" s="1"/>
  <c r="AD449" i="27" s="1"/>
  <c r="AB452" i="27"/>
  <c r="AC452" i="27" s="1"/>
  <c r="AD452" i="27" s="1"/>
  <c r="AB458" i="27"/>
  <c r="AC458" i="27" s="1"/>
  <c r="AD458" i="27" s="1"/>
  <c r="AB461" i="27"/>
  <c r="AB464" i="27"/>
  <c r="AC464" i="27" s="1"/>
  <c r="AD464" i="27" s="1"/>
  <c r="AB470" i="27"/>
  <c r="AB473" i="27"/>
  <c r="AC473" i="27" s="1"/>
  <c r="AD473" i="27" s="1"/>
  <c r="AB476" i="27"/>
  <c r="AB482" i="27"/>
  <c r="AB485" i="27"/>
  <c r="AC485" i="27" s="1"/>
  <c r="AD485" i="27" s="1"/>
  <c r="AB488" i="27"/>
  <c r="AC488" i="27" s="1"/>
  <c r="AD488" i="27" s="1"/>
  <c r="AB494" i="27"/>
  <c r="AC494" i="27" s="1"/>
  <c r="AD494" i="27" s="1"/>
  <c r="AB497" i="27"/>
  <c r="AC497" i="27" s="1"/>
  <c r="AD497" i="27" s="1"/>
  <c r="AB500" i="27"/>
  <c r="AB506" i="27"/>
  <c r="AB509" i="27"/>
  <c r="AB512" i="27"/>
  <c r="AC512" i="27" s="1"/>
  <c r="AD512" i="27" s="1"/>
  <c r="AB518" i="27"/>
  <c r="AC518" i="27" s="1"/>
  <c r="AD518" i="27" s="1"/>
  <c r="AB521" i="27"/>
  <c r="AC521" i="27" s="1"/>
  <c r="AD521" i="27" s="1"/>
  <c r="AB524" i="27"/>
  <c r="AC524" i="27" s="1"/>
  <c r="AD524" i="27" s="1"/>
  <c r="AB530" i="27"/>
  <c r="AB533" i="27"/>
  <c r="AC533" i="27" s="1"/>
  <c r="AD533" i="27" s="1"/>
  <c r="AB536" i="27"/>
  <c r="AC536" i="27" s="1"/>
  <c r="AD536" i="27" s="1"/>
  <c r="AB542" i="27"/>
  <c r="AC542" i="27" s="1"/>
  <c r="AD542" i="27" s="1"/>
  <c r="AB545" i="27"/>
  <c r="AC545" i="27" s="1"/>
  <c r="AD545" i="27" s="1"/>
  <c r="AB548" i="27"/>
  <c r="AC548" i="27" s="1"/>
  <c r="AD548" i="27" s="1"/>
  <c r="AB554" i="27"/>
  <c r="AB557" i="27"/>
  <c r="AC557" i="27" s="1"/>
  <c r="AD557" i="27" s="1"/>
  <c r="AB560" i="27"/>
  <c r="AC560" i="27" s="1"/>
  <c r="AD560" i="27" s="1"/>
  <c r="AB566" i="27"/>
  <c r="AC566" i="27" s="1"/>
  <c r="AD566" i="27" s="1"/>
  <c r="AB569" i="27"/>
  <c r="AC569" i="27" s="1"/>
  <c r="AD569" i="27" s="1"/>
  <c r="AB572" i="27"/>
  <c r="AB578" i="27"/>
  <c r="AB581" i="27"/>
  <c r="AC581" i="27" s="1"/>
  <c r="AD581" i="27" s="1"/>
  <c r="AB584" i="27"/>
  <c r="AC584" i="27" s="1"/>
  <c r="AD584" i="27" s="1"/>
  <c r="AB590" i="27"/>
  <c r="AC590" i="27" s="1"/>
  <c r="AD590" i="27" s="1"/>
  <c r="AB593" i="27"/>
  <c r="AC593" i="27" s="1"/>
  <c r="AD593" i="27" s="1"/>
  <c r="AB596" i="27"/>
  <c r="AB602" i="27"/>
  <c r="AB605" i="27"/>
  <c r="AB608" i="27"/>
  <c r="AC608" i="27" s="1"/>
  <c r="AD608" i="27" s="1"/>
  <c r="AB614" i="27"/>
  <c r="AC614" i="27" s="1"/>
  <c r="AD614" i="27" s="1"/>
  <c r="AB617" i="27"/>
  <c r="AC617" i="27" s="1"/>
  <c r="AD617" i="27" s="1"/>
  <c r="AB620" i="27"/>
  <c r="AC620" i="27" s="1"/>
  <c r="AD620" i="27" s="1"/>
  <c r="AB626" i="27"/>
  <c r="AB629" i="27"/>
  <c r="AC629" i="27" s="1"/>
  <c r="AD629" i="27" s="1"/>
  <c r="AB632" i="27"/>
  <c r="AB638" i="27"/>
  <c r="AC638" i="27" s="1"/>
  <c r="AD638" i="27" s="1"/>
  <c r="AB641" i="27"/>
  <c r="AC641" i="27" s="1"/>
  <c r="AD641" i="27" s="1"/>
  <c r="AB644" i="27"/>
  <c r="AC644" i="27" s="1"/>
  <c r="AD644" i="27" s="1"/>
  <c r="AB650" i="27"/>
  <c r="AC650" i="27" s="1"/>
  <c r="AD650" i="27" s="1"/>
  <c r="AB653" i="27"/>
  <c r="AB656" i="27"/>
  <c r="AC656" i="27" s="1"/>
  <c r="AD656" i="27" s="1"/>
  <c r="AB662" i="27"/>
  <c r="AC662" i="27" s="1"/>
  <c r="AD662" i="27" s="1"/>
  <c r="AB665" i="27"/>
  <c r="AC665" i="27" s="1"/>
  <c r="AD665" i="27" s="1"/>
  <c r="AB668" i="27"/>
  <c r="AB674" i="27"/>
  <c r="AB677" i="27"/>
  <c r="AC677" i="27" s="1"/>
  <c r="AD677" i="27" s="1"/>
  <c r="AB680" i="27"/>
  <c r="AC680" i="27" s="1"/>
  <c r="AD680" i="27" s="1"/>
  <c r="AB686" i="27"/>
  <c r="AB689" i="27"/>
  <c r="AC689" i="27" s="1"/>
  <c r="AD689" i="27" s="1"/>
  <c r="AB692" i="27"/>
  <c r="AC692" i="27" s="1"/>
  <c r="AD692" i="27" s="1"/>
  <c r="AB698" i="27"/>
  <c r="AB701" i="27"/>
  <c r="AB704" i="27"/>
  <c r="AC704" i="27" s="1"/>
  <c r="AD704" i="27" s="1"/>
  <c r="AB710" i="27"/>
  <c r="AC710" i="27" s="1"/>
  <c r="AD710" i="27" s="1"/>
  <c r="AB669" i="27"/>
  <c r="AC669" i="27" s="1"/>
  <c r="AD669" i="27" s="1"/>
  <c r="AB672" i="27"/>
  <c r="AC672" i="27" s="1"/>
  <c r="AD672" i="27" s="1"/>
  <c r="AB678" i="27"/>
  <c r="AC678" i="27" s="1"/>
  <c r="AD678" i="27" s="1"/>
  <c r="AB681" i="27"/>
  <c r="AC681" i="27" s="1"/>
  <c r="AD681" i="27" s="1"/>
  <c r="AB684" i="27"/>
  <c r="AC684" i="27" s="1"/>
  <c r="AD684" i="27" s="1"/>
  <c r="AB690" i="27"/>
  <c r="AC690" i="27" s="1"/>
  <c r="AD690" i="27" s="1"/>
  <c r="AB693" i="27"/>
  <c r="AC693" i="27" s="1"/>
  <c r="AD693" i="27" s="1"/>
  <c r="AB696" i="27"/>
  <c r="AB702" i="27"/>
  <c r="AC702" i="27" s="1"/>
  <c r="AD702" i="27" s="1"/>
  <c r="AB705" i="27"/>
  <c r="AC705" i="27" s="1"/>
  <c r="AD705" i="27" s="1"/>
  <c r="AB708" i="27"/>
  <c r="AC708" i="27" s="1"/>
  <c r="AD708" i="27" s="1"/>
  <c r="AB15" i="27"/>
  <c r="AC15" i="27" s="1"/>
  <c r="AD15" i="27" s="1"/>
  <c r="J15" i="27" s="1"/>
  <c r="U15" i="27" s="1"/>
  <c r="AB19" i="27"/>
  <c r="AC19" i="27" s="1"/>
  <c r="AD19" i="27" s="1"/>
  <c r="AB23" i="27"/>
  <c r="AB27" i="27"/>
  <c r="AB31" i="27"/>
  <c r="AC31" i="27" s="1"/>
  <c r="AD31" i="27" s="1"/>
  <c r="AB35" i="27"/>
  <c r="AC35" i="27" s="1"/>
  <c r="AD35" i="27" s="1"/>
  <c r="AB39" i="27"/>
  <c r="AC39" i="27" s="1"/>
  <c r="AD39" i="27" s="1"/>
  <c r="AB43" i="27"/>
  <c r="AC43" i="27" s="1"/>
  <c r="AD43" i="27" s="1"/>
  <c r="AB47" i="27"/>
  <c r="AC47" i="27" s="1"/>
  <c r="AD47" i="27" s="1"/>
  <c r="AB51" i="27"/>
  <c r="AB55" i="27"/>
  <c r="AB59" i="27"/>
  <c r="AC59" i="27" s="1"/>
  <c r="AD59" i="27" s="1"/>
  <c r="AB63" i="27"/>
  <c r="AC63" i="27" s="1"/>
  <c r="AD63" i="27" s="1"/>
  <c r="AB67" i="27"/>
  <c r="AC67" i="27" s="1"/>
  <c r="AD67" i="27" s="1"/>
  <c r="AB71" i="27"/>
  <c r="AC71" i="27" s="1"/>
  <c r="AD71" i="27" s="1"/>
  <c r="AB75" i="27"/>
  <c r="AB79" i="27"/>
  <c r="AB83" i="27"/>
  <c r="AC83" i="27" s="1"/>
  <c r="AD83" i="27" s="1"/>
  <c r="AB87" i="27"/>
  <c r="AC87" i="27" s="1"/>
  <c r="AD87" i="27" s="1"/>
  <c r="AB91" i="27"/>
  <c r="AC91" i="27" s="1"/>
  <c r="AD91" i="27" s="1"/>
  <c r="AB95" i="27"/>
  <c r="AC95" i="27" s="1"/>
  <c r="AD95" i="27" s="1"/>
  <c r="AB99" i="27"/>
  <c r="AC99" i="27" s="1"/>
  <c r="AD99" i="27" s="1"/>
  <c r="AB103" i="27"/>
  <c r="AC103" i="27" s="1"/>
  <c r="AD103" i="27" s="1"/>
  <c r="AB107" i="27"/>
  <c r="AB111" i="27"/>
  <c r="AC111" i="27" s="1"/>
  <c r="AD111" i="27" s="1"/>
  <c r="AB115" i="27"/>
  <c r="AC115" i="27" s="1"/>
  <c r="AD115" i="27" s="1"/>
  <c r="AB119" i="27"/>
  <c r="AC119" i="27" s="1"/>
  <c r="AD119" i="27" s="1"/>
  <c r="AB123" i="27"/>
  <c r="AB127" i="27"/>
  <c r="AC127" i="27" s="1"/>
  <c r="AD127" i="27" s="1"/>
  <c r="AB131" i="27"/>
  <c r="AC131" i="27" s="1"/>
  <c r="AD131" i="27" s="1"/>
  <c r="AB135" i="27"/>
  <c r="AC135" i="27" s="1"/>
  <c r="AD135" i="27" s="1"/>
  <c r="AB139" i="27"/>
  <c r="AC139" i="27" s="1"/>
  <c r="AD139" i="27" s="1"/>
  <c r="AB143" i="27"/>
  <c r="AC143" i="27" s="1"/>
  <c r="AD143" i="27" s="1"/>
  <c r="AB147" i="27"/>
  <c r="AB151" i="27"/>
  <c r="AB155" i="27"/>
  <c r="AC155" i="27" s="1"/>
  <c r="AD155" i="27" s="1"/>
  <c r="AB159" i="27"/>
  <c r="AC159" i="27" s="1"/>
  <c r="AD159" i="27" s="1"/>
  <c r="AB163" i="27"/>
  <c r="AC163" i="27" s="1"/>
  <c r="AD163" i="27" s="1"/>
  <c r="AB167" i="27"/>
  <c r="AC167" i="27" s="1"/>
  <c r="AD167" i="27" s="1"/>
  <c r="AB171" i="27"/>
  <c r="AB175" i="27"/>
  <c r="AC175" i="27" s="1"/>
  <c r="AD175" i="27" s="1"/>
  <c r="AB179" i="27"/>
  <c r="AC179" i="27" s="1"/>
  <c r="AD179" i="27" s="1"/>
  <c r="AB183" i="27"/>
  <c r="AC183" i="27" s="1"/>
  <c r="AD183" i="27" s="1"/>
  <c r="AB187" i="27"/>
  <c r="AC187" i="27" s="1"/>
  <c r="AD187" i="27" s="1"/>
  <c r="AB191" i="27"/>
  <c r="AC191" i="27" s="1"/>
  <c r="AD191" i="27" s="1"/>
  <c r="AB195" i="27"/>
  <c r="AC195" i="27" s="1"/>
  <c r="AD195" i="27" s="1"/>
  <c r="AB199" i="27"/>
  <c r="AC199" i="27" s="1"/>
  <c r="AD199" i="27" s="1"/>
  <c r="AB203" i="27"/>
  <c r="AC203" i="27" s="1"/>
  <c r="AD203" i="27" s="1"/>
  <c r="AB207" i="27"/>
  <c r="AC207" i="27" s="1"/>
  <c r="AD207" i="27" s="1"/>
  <c r="AB211" i="27"/>
  <c r="AC211" i="27" s="1"/>
  <c r="AD211" i="27" s="1"/>
  <c r="AB215" i="27"/>
  <c r="AB219" i="27"/>
  <c r="AB223" i="27"/>
  <c r="AB227" i="27"/>
  <c r="AC227" i="27" s="1"/>
  <c r="AD227" i="27" s="1"/>
  <c r="AB231" i="27"/>
  <c r="AC231" i="27" s="1"/>
  <c r="AD231" i="27" s="1"/>
  <c r="AB235" i="27"/>
  <c r="AC235" i="27" s="1"/>
  <c r="AD235" i="27" s="1"/>
  <c r="AB239" i="27"/>
  <c r="AB243" i="27"/>
  <c r="AB247" i="27"/>
  <c r="AB251" i="27"/>
  <c r="AC251" i="27" s="1"/>
  <c r="AD251" i="27" s="1"/>
  <c r="AB255" i="27"/>
  <c r="AC255" i="27" s="1"/>
  <c r="AD255" i="27" s="1"/>
  <c r="AB259" i="27"/>
  <c r="AC259" i="27" s="1"/>
  <c r="AD259" i="27" s="1"/>
  <c r="AB263" i="27"/>
  <c r="AC263" i="27" s="1"/>
  <c r="AD263" i="27" s="1"/>
  <c r="AB267" i="27"/>
  <c r="AB271" i="27"/>
  <c r="AB275" i="27"/>
  <c r="AC275" i="27" s="1"/>
  <c r="AD275" i="27" s="1"/>
  <c r="AB279" i="27"/>
  <c r="AC279" i="27" s="1"/>
  <c r="AD279" i="27" s="1"/>
  <c r="AB283" i="27"/>
  <c r="AC283" i="27" s="1"/>
  <c r="AD283" i="27" s="1"/>
  <c r="AB287" i="27"/>
  <c r="AB291" i="27"/>
  <c r="AC291" i="27" s="1"/>
  <c r="AD291" i="27" s="1"/>
  <c r="AB295" i="27"/>
  <c r="AC295" i="27" s="1"/>
  <c r="AD295" i="27" s="1"/>
  <c r="AB299" i="27"/>
  <c r="AC299" i="27" s="1"/>
  <c r="AD299" i="27" s="1"/>
  <c r="AB303" i="27"/>
  <c r="AC303" i="27" s="1"/>
  <c r="AD303" i="27" s="1"/>
  <c r="AB307" i="27"/>
  <c r="AC307" i="27" s="1"/>
  <c r="AD307" i="27" s="1"/>
  <c r="AB311" i="27"/>
  <c r="AB315" i="27"/>
  <c r="AB319" i="27"/>
  <c r="AB323" i="27"/>
  <c r="AC323" i="27" s="1"/>
  <c r="AD323" i="27" s="1"/>
  <c r="AB327" i="27"/>
  <c r="AC327" i="27" s="1"/>
  <c r="AD327" i="27" s="1"/>
  <c r="AB331" i="27"/>
  <c r="AC331" i="27" s="1"/>
  <c r="AD331" i="27" s="1"/>
  <c r="AB335" i="27"/>
  <c r="AB339" i="27"/>
  <c r="AB343" i="27"/>
  <c r="AB347" i="27"/>
  <c r="AC347" i="27" s="1"/>
  <c r="AD347" i="27" s="1"/>
  <c r="AB351" i="27"/>
  <c r="AC351" i="27" s="1"/>
  <c r="AD351" i="27" s="1"/>
  <c r="AB355" i="27"/>
  <c r="AC355" i="27" s="1"/>
  <c r="AD355" i="27" s="1"/>
  <c r="AB359" i="27"/>
  <c r="AC359" i="27" s="1"/>
  <c r="AD359" i="27" s="1"/>
  <c r="AB363" i="27"/>
  <c r="AB367" i="27"/>
  <c r="AB371" i="27"/>
  <c r="AC371" i="27" s="1"/>
  <c r="AD371" i="27" s="1"/>
  <c r="AB375" i="27"/>
  <c r="AC375" i="27" s="1"/>
  <c r="AD375" i="27" s="1"/>
  <c r="AB379" i="27"/>
  <c r="AC379" i="27" s="1"/>
  <c r="AD379" i="27" s="1"/>
  <c r="AB383" i="27"/>
  <c r="AB387" i="27"/>
  <c r="AC387" i="27" s="1"/>
  <c r="AD387" i="27" s="1"/>
  <c r="AB391" i="27"/>
  <c r="AC391" i="27" s="1"/>
  <c r="AD391" i="27" s="1"/>
  <c r="AB395" i="27"/>
  <c r="AC395" i="27" s="1"/>
  <c r="AD395" i="27" s="1"/>
  <c r="AB399" i="27"/>
  <c r="AC399" i="27" s="1"/>
  <c r="AD399" i="27" s="1"/>
  <c r="AB403" i="27"/>
  <c r="AC403" i="27" s="1"/>
  <c r="AD403" i="27" s="1"/>
  <c r="AB407" i="27"/>
  <c r="AC407" i="27" s="1"/>
  <c r="AD407" i="27" s="1"/>
  <c r="AB411" i="27"/>
  <c r="AB415" i="27"/>
  <c r="AC415" i="27" s="1"/>
  <c r="AD415" i="27" s="1"/>
  <c r="AB419" i="27"/>
  <c r="AC419" i="27" s="1"/>
  <c r="AD419" i="27" s="1"/>
  <c r="AB423" i="27"/>
  <c r="AC423" i="27" s="1"/>
  <c r="AD423" i="27" s="1"/>
  <c r="AB427" i="27"/>
  <c r="AC427" i="27" s="1"/>
  <c r="AD427" i="27" s="1"/>
  <c r="AB431" i="27"/>
  <c r="AB435" i="27"/>
  <c r="AB439" i="27"/>
  <c r="AB443" i="27"/>
  <c r="AC443" i="27" s="1"/>
  <c r="AD443" i="27" s="1"/>
  <c r="AB447" i="27"/>
  <c r="AC447" i="27" s="1"/>
  <c r="AD447" i="27" s="1"/>
  <c r="AB451" i="27"/>
  <c r="AC451" i="27" s="1"/>
  <c r="AD451" i="27" s="1"/>
  <c r="AB455" i="27"/>
  <c r="AC455" i="27" s="1"/>
  <c r="AD455" i="27" s="1"/>
  <c r="AB459" i="27"/>
  <c r="AC459" i="27" s="1"/>
  <c r="AD459" i="27" s="1"/>
  <c r="AB463" i="27"/>
  <c r="AB467" i="27"/>
  <c r="AC467" i="27" s="1"/>
  <c r="AD467" i="27" s="1"/>
  <c r="AB471" i="27"/>
  <c r="AC471" i="27" s="1"/>
  <c r="AD471" i="27" s="1"/>
  <c r="AB475" i="27"/>
  <c r="AC475" i="27" s="1"/>
  <c r="AD475" i="27" s="1"/>
  <c r="AB479" i="27"/>
  <c r="AB483" i="27"/>
  <c r="AC483" i="27" s="1"/>
  <c r="AD483" i="27" s="1"/>
  <c r="AB487" i="27"/>
  <c r="AB491" i="27"/>
  <c r="AC491" i="27" s="1"/>
  <c r="AD491" i="27" s="1"/>
  <c r="AB495" i="27"/>
  <c r="AC495" i="27" s="1"/>
  <c r="AD495" i="27" s="1"/>
  <c r="AB499" i="27"/>
  <c r="AC499" i="27" s="1"/>
  <c r="AD499" i="27" s="1"/>
  <c r="AB503" i="27"/>
  <c r="AC503" i="27" s="1"/>
  <c r="AD503" i="27" s="1"/>
  <c r="AB507" i="27"/>
  <c r="AB511" i="27"/>
  <c r="AC511" i="27" s="1"/>
  <c r="AD511" i="27" s="1"/>
  <c r="AB515" i="27"/>
  <c r="AC515" i="27" s="1"/>
  <c r="AD515" i="27" s="1"/>
  <c r="AB519" i="27"/>
  <c r="AC519" i="27" s="1"/>
  <c r="AD519" i="27" s="1"/>
  <c r="AB523" i="27"/>
  <c r="AC523" i="27" s="1"/>
  <c r="AD523" i="27" s="1"/>
  <c r="AB527" i="27"/>
  <c r="AB531" i="27"/>
  <c r="AB535" i="27"/>
  <c r="AB539" i="27"/>
  <c r="AC539" i="27" s="1"/>
  <c r="AD539" i="27" s="1"/>
  <c r="AB543" i="27"/>
  <c r="AC543" i="27" s="1"/>
  <c r="AD543" i="27" s="1"/>
  <c r="AB547" i="27"/>
  <c r="AC547" i="27" s="1"/>
  <c r="AD547" i="27" s="1"/>
  <c r="AB551" i="27"/>
  <c r="AC551" i="27" s="1"/>
  <c r="AD551" i="27" s="1"/>
  <c r="AB555" i="27"/>
  <c r="AB559" i="27"/>
  <c r="AC559" i="27" s="1"/>
  <c r="AD559" i="27" s="1"/>
  <c r="AB563" i="27"/>
  <c r="AC563" i="27" s="1"/>
  <c r="AD563" i="27" s="1"/>
  <c r="AB567" i="27"/>
  <c r="AC567" i="27" s="1"/>
  <c r="AD567" i="27" s="1"/>
  <c r="AB571" i="27"/>
  <c r="AC571" i="27" s="1"/>
  <c r="AD571" i="27" s="1"/>
  <c r="AB575" i="27"/>
  <c r="AC575" i="27" s="1"/>
  <c r="AD575" i="27" s="1"/>
  <c r="AB579" i="27"/>
  <c r="AC579" i="27" s="1"/>
  <c r="AD579" i="27" s="1"/>
  <c r="AB583" i="27"/>
  <c r="AC583" i="27" s="1"/>
  <c r="AD583" i="27" s="1"/>
  <c r="AB587" i="27"/>
  <c r="AC587" i="27" s="1"/>
  <c r="AD587" i="27" s="1"/>
  <c r="AB591" i="27"/>
  <c r="AC591" i="27" s="1"/>
  <c r="AD591" i="27" s="1"/>
  <c r="AB595" i="27"/>
  <c r="AC595" i="27" s="1"/>
  <c r="AD595" i="27" s="1"/>
  <c r="AB599" i="27"/>
  <c r="AB603" i="27"/>
  <c r="AC603" i="27" s="1"/>
  <c r="AD603" i="27" s="1"/>
  <c r="AB607" i="27"/>
  <c r="AC607" i="27" s="1"/>
  <c r="AD607" i="27" s="1"/>
  <c r="AB611" i="27"/>
  <c r="AC611" i="27" s="1"/>
  <c r="AD611" i="27" s="1"/>
  <c r="AB615" i="27"/>
  <c r="AC615" i="27" s="1"/>
  <c r="AD615" i="27" s="1"/>
  <c r="AB619" i="27"/>
  <c r="AC619" i="27" s="1"/>
  <c r="AD619" i="27" s="1"/>
  <c r="AB623" i="27"/>
  <c r="AB627" i="27"/>
  <c r="AC627" i="27" s="1"/>
  <c r="AD627" i="27" s="1"/>
  <c r="AB631" i="27"/>
  <c r="AB635" i="27"/>
  <c r="AC635" i="27" s="1"/>
  <c r="AD635" i="27" s="1"/>
  <c r="AB639" i="27"/>
  <c r="AC639" i="27" s="1"/>
  <c r="AD639" i="27" s="1"/>
  <c r="AB643" i="27"/>
  <c r="AC643" i="27" s="1"/>
  <c r="AD643" i="27" s="1"/>
  <c r="AB647" i="27"/>
  <c r="AC647" i="27" s="1"/>
  <c r="AD647" i="27" s="1"/>
  <c r="AB651" i="27"/>
  <c r="AC651" i="27" s="1"/>
  <c r="AD651" i="27" s="1"/>
  <c r="AB655" i="27"/>
  <c r="AC655" i="27" s="1"/>
  <c r="AD655" i="27" s="1"/>
  <c r="AB659" i="27"/>
  <c r="AC659" i="27" s="1"/>
  <c r="AD659" i="27" s="1"/>
  <c r="AB663" i="27"/>
  <c r="AC663" i="27" s="1"/>
  <c r="AD663" i="27" s="1"/>
  <c r="AB667" i="27"/>
  <c r="AC667" i="27" s="1"/>
  <c r="AD667" i="27" s="1"/>
  <c r="AB671" i="27"/>
  <c r="AC671" i="27" s="1"/>
  <c r="AD671" i="27" s="1"/>
  <c r="AB675" i="27"/>
  <c r="AC675" i="27" s="1"/>
  <c r="AD675" i="27" s="1"/>
  <c r="AB679" i="27"/>
  <c r="AC679" i="27" s="1"/>
  <c r="AD679" i="27" s="1"/>
  <c r="AB683" i="27"/>
  <c r="AC683" i="27" s="1"/>
  <c r="AD683" i="27" s="1"/>
  <c r="AB687" i="27"/>
  <c r="AC687" i="27" s="1"/>
  <c r="AD687" i="27" s="1"/>
  <c r="AB691" i="27"/>
  <c r="AC691" i="27" s="1"/>
  <c r="AD691" i="27" s="1"/>
  <c r="AB695" i="27"/>
  <c r="AB699" i="27"/>
  <c r="AC699" i="27" s="1"/>
  <c r="AD699" i="27" s="1"/>
  <c r="AB703" i="27"/>
  <c r="AC703" i="27" s="1"/>
  <c r="AD703" i="27" s="1"/>
  <c r="AB707" i="27"/>
  <c r="AC707" i="27" s="1"/>
  <c r="AD707" i="27" s="1"/>
  <c r="AB13" i="27"/>
  <c r="AC13" i="27" s="1"/>
  <c r="AD13" i="27" s="1"/>
  <c r="J13" i="27" s="1"/>
  <c r="U13" i="27" s="1"/>
  <c r="AC202" i="27"/>
  <c r="AD202" i="27" s="1"/>
  <c r="AC262" i="27"/>
  <c r="AD262" i="27" s="1"/>
  <c r="AC268" i="27"/>
  <c r="AD268" i="27" s="1"/>
  <c r="AC274" i="27"/>
  <c r="AD274" i="27" s="1"/>
  <c r="AC286" i="27"/>
  <c r="AD286" i="27" s="1"/>
  <c r="AC298" i="27"/>
  <c r="AD298" i="27" s="1"/>
  <c r="AC310" i="27"/>
  <c r="AD310" i="27" s="1"/>
  <c r="AC322" i="27"/>
  <c r="AD322" i="27" s="1"/>
  <c r="AC328" i="27"/>
  <c r="AD328" i="27" s="1"/>
  <c r="AC334" i="27"/>
  <c r="AD334" i="27" s="1"/>
  <c r="AC346" i="27"/>
  <c r="AD346" i="27" s="1"/>
  <c r="AC358" i="27"/>
  <c r="AD358" i="27" s="1"/>
  <c r="AC364" i="27"/>
  <c r="AD364" i="27" s="1"/>
  <c r="AC370" i="27"/>
  <c r="AD370" i="27" s="1"/>
  <c r="AC376" i="27"/>
  <c r="AD376" i="27" s="1"/>
  <c r="AC382" i="27"/>
  <c r="AD382" i="27" s="1"/>
  <c r="AC394" i="27"/>
  <c r="AD394" i="27" s="1"/>
  <c r="AC406" i="27"/>
  <c r="AD406" i="27" s="1"/>
  <c r="AC412" i="27"/>
  <c r="AD412" i="27" s="1"/>
  <c r="AC418" i="27"/>
  <c r="AD418" i="27" s="1"/>
  <c r="AC430" i="27"/>
  <c r="AD430" i="27" s="1"/>
  <c r="AC436" i="27"/>
  <c r="AD436" i="27" s="1"/>
  <c r="AC490" i="27"/>
  <c r="AD490" i="27" s="1"/>
  <c r="AC514" i="27"/>
  <c r="AD514" i="27" s="1"/>
  <c r="AC526" i="27"/>
  <c r="AD526" i="27" s="1"/>
  <c r="AC550" i="27"/>
  <c r="AD550" i="27" s="1"/>
  <c r="AC254" i="27"/>
  <c r="AD254" i="27" s="1"/>
  <c r="AC260" i="27"/>
  <c r="AD260" i="27" s="1"/>
  <c r="AC266" i="27"/>
  <c r="AD266" i="27" s="1"/>
  <c r="AC272" i="27"/>
  <c r="AD272" i="27" s="1"/>
  <c r="AC278" i="27"/>
  <c r="AD278" i="27" s="1"/>
  <c r="AC290" i="27"/>
  <c r="AD290" i="27" s="1"/>
  <c r="AC296" i="27"/>
  <c r="AD296" i="27" s="1"/>
  <c r="AC302" i="27"/>
  <c r="AD302" i="27" s="1"/>
  <c r="AC308" i="27"/>
  <c r="AD308" i="27" s="1"/>
  <c r="AC314" i="27"/>
  <c r="AD314" i="27" s="1"/>
  <c r="AC326" i="27"/>
  <c r="AD326" i="27" s="1"/>
  <c r="AC338" i="27"/>
  <c r="AD338" i="27" s="1"/>
  <c r="AC350" i="27"/>
  <c r="AD350" i="27" s="1"/>
  <c r="AC362" i="27"/>
  <c r="AD362" i="27" s="1"/>
  <c r="AC368" i="27"/>
  <c r="AD368" i="27" s="1"/>
  <c r="AC374" i="27"/>
  <c r="AD374" i="27" s="1"/>
  <c r="AC386" i="27"/>
  <c r="AD386" i="27" s="1"/>
  <c r="AC410" i="27"/>
  <c r="AD410" i="27" s="1"/>
  <c r="AC434" i="27"/>
  <c r="AD434" i="27" s="1"/>
  <c r="AC476" i="27"/>
  <c r="AD476" i="27" s="1"/>
  <c r="AC646" i="27"/>
  <c r="AD646" i="27" s="1"/>
  <c r="AC276" i="27"/>
  <c r="AD276" i="27" s="1"/>
  <c r="AC282" i="27"/>
  <c r="AD282" i="27" s="1"/>
  <c r="AC300" i="27"/>
  <c r="AD300" i="27" s="1"/>
  <c r="AC306" i="27"/>
  <c r="AD306" i="27" s="1"/>
  <c r="AC330" i="27"/>
  <c r="AD330" i="27" s="1"/>
  <c r="AC360" i="27"/>
  <c r="AD360" i="27" s="1"/>
  <c r="AC372" i="27"/>
  <c r="AD372" i="27" s="1"/>
  <c r="AC378" i="27"/>
  <c r="AD378" i="27" s="1"/>
  <c r="AC396" i="27"/>
  <c r="AD396" i="27" s="1"/>
  <c r="AC426" i="27"/>
  <c r="AD426" i="27" s="1"/>
  <c r="AC522" i="27"/>
  <c r="AD522" i="27" s="1"/>
  <c r="AC618" i="27"/>
  <c r="AD618" i="27" s="1"/>
  <c r="AC197" i="27"/>
  <c r="AD197" i="27" s="1"/>
  <c r="AC94" i="27"/>
  <c r="AD94" i="27" s="1"/>
  <c r="AC23" i="27"/>
  <c r="AD23" i="27" s="1"/>
  <c r="AC25" i="27"/>
  <c r="AD25" i="27" s="1"/>
  <c r="AC27" i="27"/>
  <c r="AD27" i="27" s="1"/>
  <c r="AC29" i="27"/>
  <c r="AD29" i="27" s="1"/>
  <c r="AC85" i="27"/>
  <c r="AD85" i="27" s="1"/>
  <c r="AC89" i="27"/>
  <c r="AD89" i="27" s="1"/>
  <c r="AC113" i="27"/>
  <c r="AD113" i="27" s="1"/>
  <c r="AC123" i="27"/>
  <c r="AD123" i="27" s="1"/>
  <c r="AC193" i="27"/>
  <c r="AD193" i="27" s="1"/>
  <c r="AC670" i="27"/>
  <c r="AD670" i="27" s="1"/>
  <c r="AC696" i="27"/>
  <c r="AD696" i="27" s="1"/>
  <c r="AC65" i="27"/>
  <c r="AD65" i="27" s="1"/>
  <c r="AC133" i="27"/>
  <c r="AD133" i="27" s="1"/>
  <c r="AC149" i="27"/>
  <c r="AD149" i="27" s="1"/>
  <c r="AC555" i="27"/>
  <c r="AD555" i="27" s="1"/>
  <c r="AC577" i="27"/>
  <c r="AD577" i="27" s="1"/>
  <c r="AC597" i="27"/>
  <c r="AD597" i="27" s="1"/>
  <c r="AC601" i="27"/>
  <c r="AD601" i="27" s="1"/>
  <c r="AC673" i="27"/>
  <c r="AD673" i="27" s="1"/>
  <c r="AC697" i="27"/>
  <c r="AD697" i="27" s="1"/>
  <c r="AC574" i="27"/>
  <c r="AD574" i="27" s="1"/>
  <c r="AC38" i="27"/>
  <c r="AD38" i="27" s="1"/>
  <c r="AC42" i="27"/>
  <c r="AD42" i="27" s="1"/>
  <c r="AC46" i="27"/>
  <c r="AD46" i="27" s="1"/>
  <c r="AC62" i="27"/>
  <c r="AD62" i="27" s="1"/>
  <c r="AC70" i="27"/>
  <c r="AD70" i="27" s="1"/>
  <c r="AC74" i="27"/>
  <c r="AD74" i="27" s="1"/>
  <c r="AC134" i="27"/>
  <c r="AD134" i="27" s="1"/>
  <c r="AC136" i="27"/>
  <c r="AD136" i="27" s="1"/>
  <c r="AC138" i="27"/>
  <c r="AD138" i="27" s="1"/>
  <c r="AC152" i="27"/>
  <c r="AD152" i="27" s="1"/>
  <c r="AC154" i="27"/>
  <c r="AD154" i="27" s="1"/>
  <c r="AC48" i="27"/>
  <c r="AD48" i="27" s="1"/>
  <c r="AC55" i="27"/>
  <c r="AD55" i="27" s="1"/>
  <c r="AC97" i="27"/>
  <c r="AD97" i="27" s="1"/>
  <c r="AC117" i="27"/>
  <c r="AD117" i="27" s="1"/>
  <c r="AC120" i="27"/>
  <c r="AD120" i="27" s="1"/>
  <c r="AC145" i="27"/>
  <c r="AD145" i="27" s="1"/>
  <c r="AC161" i="27"/>
  <c r="AD161" i="27" s="1"/>
  <c r="AC166" i="27"/>
  <c r="AD166" i="27" s="1"/>
  <c r="AC170" i="27"/>
  <c r="AD170" i="27" s="1"/>
  <c r="AC171" i="27"/>
  <c r="AD171" i="27" s="1"/>
  <c r="AC182" i="27"/>
  <c r="AD182" i="27" s="1"/>
  <c r="AC186" i="27"/>
  <c r="AD186" i="27" s="1"/>
  <c r="AC564" i="27"/>
  <c r="AD564" i="27" s="1"/>
  <c r="AC622" i="27"/>
  <c r="AD622" i="27" s="1"/>
  <c r="AC626" i="27"/>
  <c r="AD626" i="27" s="1"/>
  <c r="AC666" i="27"/>
  <c r="AD666" i="27" s="1"/>
  <c r="AC682" i="27"/>
  <c r="AD682" i="27" s="1"/>
  <c r="AC686" i="27"/>
  <c r="AD686" i="27" s="1"/>
  <c r="AC53" i="27"/>
  <c r="AD53" i="27" s="1"/>
  <c r="AC61" i="27"/>
  <c r="AD61" i="27" s="1"/>
  <c r="AC98" i="27"/>
  <c r="AD98" i="27" s="1"/>
  <c r="AC106" i="27"/>
  <c r="AD106" i="27" s="1"/>
  <c r="AC107" i="27"/>
  <c r="AD107" i="27" s="1"/>
  <c r="AC118" i="27"/>
  <c r="AD118" i="27" s="1"/>
  <c r="AC122" i="27"/>
  <c r="AD122" i="27" s="1"/>
  <c r="AC147" i="27"/>
  <c r="AD147" i="27" s="1"/>
  <c r="AC181" i="27"/>
  <c r="AD181" i="27" s="1"/>
  <c r="AC209" i="27"/>
  <c r="AD209" i="27" s="1"/>
  <c r="AC505" i="27"/>
  <c r="AD505" i="27" s="1"/>
  <c r="AC509" i="27"/>
  <c r="AD509" i="27" s="1"/>
  <c r="AC570" i="27"/>
  <c r="AD570" i="27" s="1"/>
  <c r="AC586" i="27"/>
  <c r="AD586" i="27" s="1"/>
  <c r="AC660" i="27"/>
  <c r="AD660" i="27" s="1"/>
  <c r="AC22" i="27"/>
  <c r="AD22" i="27" s="1"/>
  <c r="AC30" i="27"/>
  <c r="AD30" i="27" s="1"/>
  <c r="AC73" i="27"/>
  <c r="AD73" i="27" s="1"/>
  <c r="AC77" i="27"/>
  <c r="AD77" i="27" s="1"/>
  <c r="AC79" i="27"/>
  <c r="AD79" i="27" s="1"/>
  <c r="AC82" i="27"/>
  <c r="AD82" i="27" s="1"/>
  <c r="AC86" i="27"/>
  <c r="AD86" i="27" s="1"/>
  <c r="AC90" i="27"/>
  <c r="AD90" i="27" s="1"/>
  <c r="AC109" i="27"/>
  <c r="AD109" i="27" s="1"/>
  <c r="AC112" i="27"/>
  <c r="AD112" i="27" s="1"/>
  <c r="AC121" i="27"/>
  <c r="AD121" i="27" s="1"/>
  <c r="AC130" i="27"/>
  <c r="AD130" i="27" s="1"/>
  <c r="AC141" i="27"/>
  <c r="AD141" i="27" s="1"/>
  <c r="AC158" i="27"/>
  <c r="AD158" i="27" s="1"/>
  <c r="AC173" i="27"/>
  <c r="AD173" i="27" s="1"/>
  <c r="AC185" i="27"/>
  <c r="AD185" i="27" s="1"/>
  <c r="AC190" i="27"/>
  <c r="AD190" i="27" s="1"/>
  <c r="AC194" i="27"/>
  <c r="AD194" i="27" s="1"/>
  <c r="AC205" i="27"/>
  <c r="AD205" i="27" s="1"/>
  <c r="AC253" i="27"/>
  <c r="AD253" i="27" s="1"/>
  <c r="AC257" i="27"/>
  <c r="AD257" i="27" s="1"/>
  <c r="AC265" i="27"/>
  <c r="AD265" i="27" s="1"/>
  <c r="AC269" i="27"/>
  <c r="AD269" i="27" s="1"/>
  <c r="AC277" i="27"/>
  <c r="AD277" i="27" s="1"/>
  <c r="AC281" i="27"/>
  <c r="AD281" i="27" s="1"/>
  <c r="AC285" i="27"/>
  <c r="AD285" i="27" s="1"/>
  <c r="AC289" i="27"/>
  <c r="AD289" i="27" s="1"/>
  <c r="AC293" i="27"/>
  <c r="AD293" i="27" s="1"/>
  <c r="AC301" i="27"/>
  <c r="AD301" i="27" s="1"/>
  <c r="AC305" i="27"/>
  <c r="AD305" i="27" s="1"/>
  <c r="AC309" i="27"/>
  <c r="AD309" i="27" s="1"/>
  <c r="AC313" i="27"/>
  <c r="AD313" i="27" s="1"/>
  <c r="AC317" i="27"/>
  <c r="AD317" i="27" s="1"/>
  <c r="AC325" i="27"/>
  <c r="AD325" i="27" s="1"/>
  <c r="AC329" i="27"/>
  <c r="AD329" i="27" s="1"/>
  <c r="AC333" i="27"/>
  <c r="AD333" i="27" s="1"/>
  <c r="AC337" i="27"/>
  <c r="AD337" i="27" s="1"/>
  <c r="AC341" i="27"/>
  <c r="AD341" i="27" s="1"/>
  <c r="AC349" i="27"/>
  <c r="AD349" i="27" s="1"/>
  <c r="AC353" i="27"/>
  <c r="AD353" i="27" s="1"/>
  <c r="AC361" i="27"/>
  <c r="AD361" i="27" s="1"/>
  <c r="AC365" i="27"/>
  <c r="AD365" i="27" s="1"/>
  <c r="AC373" i="27"/>
  <c r="AD373" i="27" s="1"/>
  <c r="AC377" i="27"/>
  <c r="AD377" i="27" s="1"/>
  <c r="AC381" i="27"/>
  <c r="AD381" i="27" s="1"/>
  <c r="AC385" i="27"/>
  <c r="AD385" i="27" s="1"/>
  <c r="AC389" i="27"/>
  <c r="AD389" i="27" s="1"/>
  <c r="AC397" i="27"/>
  <c r="AD397" i="27" s="1"/>
  <c r="AC421" i="27"/>
  <c r="AD421" i="27" s="1"/>
  <c r="AC429" i="27"/>
  <c r="AD429" i="27" s="1"/>
  <c r="AC433" i="27"/>
  <c r="AD433" i="27" s="1"/>
  <c r="AC474" i="27"/>
  <c r="AD474" i="27" s="1"/>
  <c r="AC478" i="27"/>
  <c r="AD478" i="27" s="1"/>
  <c r="AC37" i="27"/>
  <c r="AD37" i="27" s="1"/>
  <c r="AC41" i="27"/>
  <c r="AD41" i="27" s="1"/>
  <c r="AC45" i="27"/>
  <c r="AD45" i="27" s="1"/>
  <c r="AC51" i="27"/>
  <c r="AD51" i="27" s="1"/>
  <c r="AC54" i="27"/>
  <c r="AD54" i="27" s="1"/>
  <c r="AC58" i="27"/>
  <c r="AD58" i="27" s="1"/>
  <c r="AC75" i="27"/>
  <c r="AD75" i="27" s="1"/>
  <c r="AC88" i="27"/>
  <c r="AD88" i="27" s="1"/>
  <c r="AC101" i="27"/>
  <c r="AD101" i="27" s="1"/>
  <c r="AC110" i="27"/>
  <c r="AD110" i="27" s="1"/>
  <c r="AC114" i="27"/>
  <c r="AD114" i="27" s="1"/>
  <c r="AC125" i="27"/>
  <c r="AD125" i="27" s="1"/>
  <c r="AC128" i="27"/>
  <c r="AD128" i="27" s="1"/>
  <c r="AC137" i="27"/>
  <c r="AD137" i="27" s="1"/>
  <c r="AC142" i="27"/>
  <c r="AD142" i="27" s="1"/>
  <c r="AC146" i="27"/>
  <c r="AD146" i="27" s="1"/>
  <c r="AC151" i="27"/>
  <c r="AD151" i="27" s="1"/>
  <c r="AC157" i="27"/>
  <c r="AD157" i="27" s="1"/>
  <c r="AC160" i="27"/>
  <c r="AD160" i="27" s="1"/>
  <c r="AC169" i="27"/>
  <c r="AD169" i="27" s="1"/>
  <c r="AC178" i="27"/>
  <c r="AD178" i="27" s="1"/>
  <c r="AC189" i="27"/>
  <c r="AD189" i="27" s="1"/>
  <c r="AC206" i="27"/>
  <c r="AD206" i="27" s="1"/>
  <c r="AC210" i="27"/>
  <c r="AD210" i="27" s="1"/>
  <c r="AC267" i="27"/>
  <c r="AD267" i="27" s="1"/>
  <c r="AC271" i="27"/>
  <c r="AD271" i="27" s="1"/>
  <c r="AC287" i="27"/>
  <c r="AD287" i="27" s="1"/>
  <c r="AC311" i="27"/>
  <c r="AD311" i="27" s="1"/>
  <c r="AC315" i="27"/>
  <c r="AD315" i="27" s="1"/>
  <c r="AC319" i="27"/>
  <c r="AD319" i="27" s="1"/>
  <c r="AC335" i="27"/>
  <c r="AD335" i="27" s="1"/>
  <c r="AC339" i="27"/>
  <c r="AD339" i="27" s="1"/>
  <c r="AC343" i="27"/>
  <c r="AD343" i="27" s="1"/>
  <c r="AC363" i="27"/>
  <c r="AD363" i="27" s="1"/>
  <c r="AC367" i="27"/>
  <c r="AD367" i="27" s="1"/>
  <c r="AC383" i="27"/>
  <c r="AD383" i="27" s="1"/>
  <c r="AC463" i="27"/>
  <c r="AD463" i="27" s="1"/>
  <c r="AC479" i="27"/>
  <c r="AD479" i="27" s="1"/>
  <c r="AC492" i="27"/>
  <c r="AD492" i="27" s="1"/>
  <c r="AC496" i="27"/>
  <c r="AD496" i="27" s="1"/>
  <c r="AC508" i="27"/>
  <c r="AD508" i="27" s="1"/>
  <c r="AC517" i="27"/>
  <c r="AD517" i="27" s="1"/>
  <c r="AC525" i="27"/>
  <c r="AD525" i="27" s="1"/>
  <c r="AC530" i="27"/>
  <c r="AD530" i="27" s="1"/>
  <c r="AC538" i="27"/>
  <c r="AD538" i="27" s="1"/>
  <c r="AC553" i="27"/>
  <c r="AD553" i="27" s="1"/>
  <c r="AC565" i="27"/>
  <c r="AD565" i="27" s="1"/>
  <c r="AC596" i="27"/>
  <c r="AD596" i="27" s="1"/>
  <c r="AC610" i="27"/>
  <c r="AD610" i="27" s="1"/>
  <c r="AC613" i="27"/>
  <c r="AD613" i="27" s="1"/>
  <c r="AC631" i="27"/>
  <c r="AD631" i="27" s="1"/>
  <c r="AC634" i="27"/>
  <c r="AD634" i="27" s="1"/>
  <c r="AC649" i="27"/>
  <c r="AD649" i="27" s="1"/>
  <c r="AC661" i="27"/>
  <c r="AD661" i="27" s="1"/>
  <c r="AC709" i="27"/>
  <c r="AD709" i="27" s="1"/>
  <c r="AC506" i="27"/>
  <c r="AD506" i="27" s="1"/>
  <c r="AC520" i="27"/>
  <c r="AD520" i="27" s="1"/>
  <c r="AC529" i="27"/>
  <c r="AD529" i="27" s="1"/>
  <c r="AC549" i="27"/>
  <c r="AD549" i="27" s="1"/>
  <c r="AC554" i="27"/>
  <c r="AD554" i="27" s="1"/>
  <c r="AC558" i="27"/>
  <c r="AD558" i="27" s="1"/>
  <c r="AC568" i="27"/>
  <c r="AD568" i="27" s="1"/>
  <c r="AC598" i="27"/>
  <c r="AD598" i="27" s="1"/>
  <c r="AC602" i="27"/>
  <c r="AD602" i="27" s="1"/>
  <c r="AC625" i="27"/>
  <c r="AD625" i="27" s="1"/>
  <c r="AC632" i="27"/>
  <c r="AD632" i="27" s="1"/>
  <c r="AC694" i="27"/>
  <c r="AD694" i="27" s="1"/>
  <c r="AC698" i="27"/>
  <c r="AD698" i="27" s="1"/>
  <c r="AC36" i="27"/>
  <c r="AD36" i="27" s="1"/>
  <c r="AC84" i="27"/>
  <c r="AD84" i="27" s="1"/>
  <c r="AC184" i="27"/>
  <c r="AD184" i="27" s="1"/>
  <c r="AC200" i="27"/>
  <c r="AD200" i="27" s="1"/>
  <c r="AC208" i="27"/>
  <c r="AD208" i="27" s="1"/>
  <c r="AC442" i="27"/>
  <c r="AD442" i="27" s="1"/>
  <c r="AC450" i="27"/>
  <c r="AD450" i="27" s="1"/>
  <c r="AC482" i="27"/>
  <c r="AD482" i="27" s="1"/>
  <c r="AC484" i="27"/>
  <c r="AD484" i="27" s="1"/>
  <c r="AC487" i="27"/>
  <c r="AD487" i="27" s="1"/>
  <c r="AC507" i="27"/>
  <c r="AD507" i="27" s="1"/>
  <c r="AC527" i="27"/>
  <c r="AD527" i="27" s="1"/>
  <c r="AC540" i="27"/>
  <c r="AD540" i="27" s="1"/>
  <c r="AC541" i="27"/>
  <c r="AD541" i="27" s="1"/>
  <c r="AC562" i="27"/>
  <c r="AD562" i="27" s="1"/>
  <c r="AC572" i="27"/>
  <c r="AD572" i="27" s="1"/>
  <c r="AC573" i="27"/>
  <c r="AD573" i="27" s="1"/>
  <c r="AC592" i="27"/>
  <c r="AD592" i="27" s="1"/>
  <c r="AC594" i="27"/>
  <c r="AD594" i="27" s="1"/>
  <c r="AC605" i="27"/>
  <c r="AD605" i="27" s="1"/>
  <c r="AC621" i="27"/>
  <c r="AD621" i="27" s="1"/>
  <c r="AC623" i="27"/>
  <c r="AD623" i="27" s="1"/>
  <c r="AC636" i="27"/>
  <c r="AD636" i="27" s="1"/>
  <c r="AC637" i="27"/>
  <c r="AD637" i="27" s="1"/>
  <c r="AC658" i="27"/>
  <c r="AD658" i="27" s="1"/>
  <c r="AC668" i="27"/>
  <c r="AD668" i="27" s="1"/>
  <c r="AC700" i="27"/>
  <c r="AD700" i="27" s="1"/>
  <c r="AC701" i="27"/>
  <c r="AD701" i="27" s="1"/>
  <c r="AC52" i="27"/>
  <c r="AD52" i="27" s="1"/>
  <c r="AC56" i="27"/>
  <c r="AD56" i="27" s="1"/>
  <c r="AC17" i="27"/>
  <c r="AD17" i="27" s="1"/>
  <c r="AC34" i="27"/>
  <c r="AD34" i="27" s="1"/>
  <c r="AC44" i="27"/>
  <c r="AD44" i="27" s="1"/>
  <c r="AC49" i="27"/>
  <c r="AD49" i="27" s="1"/>
  <c r="AC50" i="27"/>
  <c r="AD50" i="27" s="1"/>
  <c r="AC60" i="27"/>
  <c r="AD60" i="27" s="1"/>
  <c r="AC76" i="27"/>
  <c r="AD76" i="27" s="1"/>
  <c r="AC80" i="27"/>
  <c r="AD80" i="27" s="1"/>
  <c r="AC92" i="27"/>
  <c r="AD92" i="27" s="1"/>
  <c r="AC96" i="27"/>
  <c r="AD96" i="27" s="1"/>
  <c r="AC108" i="27"/>
  <c r="AD108" i="27" s="1"/>
  <c r="AC116" i="27"/>
  <c r="AD116" i="27" s="1"/>
  <c r="AC124" i="27"/>
  <c r="AD124" i="27" s="1"/>
  <c r="AC132" i="27"/>
  <c r="AD132" i="27" s="1"/>
  <c r="AC156" i="27"/>
  <c r="AD156" i="27" s="1"/>
  <c r="AC180" i="27"/>
  <c r="AD180" i="27" s="1"/>
  <c r="AC196" i="27"/>
  <c r="AD196" i="27" s="1"/>
  <c r="AC204" i="27"/>
  <c r="AD204" i="27" s="1"/>
  <c r="AC213" i="27"/>
  <c r="AD213" i="27" s="1"/>
  <c r="AC215" i="27"/>
  <c r="AD215" i="27" s="1"/>
  <c r="AC217" i="27"/>
  <c r="AD217" i="27" s="1"/>
  <c r="AC219" i="27"/>
  <c r="AD219" i="27" s="1"/>
  <c r="AC221" i="27"/>
  <c r="AD221" i="27" s="1"/>
  <c r="AC223" i="27"/>
  <c r="AD223" i="27" s="1"/>
  <c r="AC229" i="27"/>
  <c r="AD229" i="27" s="1"/>
  <c r="AC233" i="27"/>
  <c r="AD233" i="27" s="1"/>
  <c r="AC237" i="27"/>
  <c r="AD237" i="27" s="1"/>
  <c r="AC239" i="27"/>
  <c r="AD239" i="27" s="1"/>
  <c r="AC241" i="27"/>
  <c r="AD241" i="27" s="1"/>
  <c r="AC245" i="27"/>
  <c r="AD245" i="27" s="1"/>
  <c r="AC466" i="27"/>
  <c r="AD466" i="27" s="1"/>
  <c r="AC468" i="27"/>
  <c r="AD468" i="27" s="1"/>
  <c r="AC470" i="27"/>
  <c r="AD470" i="27" s="1"/>
  <c r="AC498" i="27"/>
  <c r="AD498" i="27" s="1"/>
  <c r="AC500" i="27"/>
  <c r="AD500" i="27" s="1"/>
  <c r="AC502" i="27"/>
  <c r="AD502" i="27" s="1"/>
  <c r="AC531" i="27"/>
  <c r="AD531" i="27" s="1"/>
  <c r="AC535" i="27"/>
  <c r="AD535" i="27" s="1"/>
  <c r="AC546" i="27"/>
  <c r="AD546" i="27" s="1"/>
  <c r="AC556" i="27"/>
  <c r="AD556" i="27" s="1"/>
  <c r="AC578" i="27"/>
  <c r="AD578" i="27" s="1"/>
  <c r="AC588" i="27"/>
  <c r="AD588" i="27" s="1"/>
  <c r="AC589" i="27"/>
  <c r="AD589" i="27" s="1"/>
  <c r="AC599" i="27"/>
  <c r="AD599" i="27" s="1"/>
  <c r="AC628" i="27"/>
  <c r="AD628" i="27" s="1"/>
  <c r="AC640" i="27"/>
  <c r="AD640" i="27" s="1"/>
  <c r="AC642" i="27"/>
  <c r="AD642" i="27" s="1"/>
  <c r="AC652" i="27"/>
  <c r="AD652" i="27" s="1"/>
  <c r="AC653" i="27"/>
  <c r="AD653" i="27" s="1"/>
  <c r="AC674" i="27"/>
  <c r="AD674" i="27" s="1"/>
  <c r="AC685" i="27"/>
  <c r="AD685" i="27" s="1"/>
  <c r="AC695" i="27"/>
  <c r="AD695" i="27" s="1"/>
  <c r="AC444" i="27"/>
  <c r="AD444" i="27" s="1"/>
  <c r="AC446" i="27"/>
  <c r="AD446" i="27" s="1"/>
  <c r="AC461" i="27"/>
  <c r="AD461" i="27" s="1"/>
  <c r="AC469" i="27"/>
  <c r="AD469" i="27" s="1"/>
  <c r="AC477" i="27"/>
  <c r="AD477" i="27" s="1"/>
  <c r="AC493" i="27"/>
  <c r="AD493" i="27" s="1"/>
  <c r="AC501" i="27"/>
  <c r="AD501" i="27" s="1"/>
  <c r="AC402" i="27"/>
  <c r="AD402" i="27" s="1"/>
  <c r="AC404" i="27"/>
  <c r="AD404" i="27" s="1"/>
  <c r="AC437" i="27"/>
  <c r="AD437" i="27" s="1"/>
  <c r="AC440" i="27"/>
  <c r="AD440" i="27" s="1"/>
  <c r="AC454" i="27"/>
  <c r="AD454" i="27" s="1"/>
  <c r="AC481" i="27"/>
  <c r="AD481" i="27" s="1"/>
  <c r="AC214" i="27"/>
  <c r="AD214" i="27" s="1"/>
  <c r="AC218" i="27"/>
  <c r="AD218" i="27" s="1"/>
  <c r="AC220" i="27"/>
  <c r="AD220" i="27" s="1"/>
  <c r="AC222" i="27"/>
  <c r="AD222" i="27" s="1"/>
  <c r="AC224" i="27"/>
  <c r="AD224" i="27" s="1"/>
  <c r="AC226" i="27"/>
  <c r="AD226" i="27" s="1"/>
  <c r="AC228" i="27"/>
  <c r="AD228" i="27" s="1"/>
  <c r="AC230" i="27"/>
  <c r="AD230" i="27" s="1"/>
  <c r="AC232" i="27"/>
  <c r="AD232" i="27" s="1"/>
  <c r="AC234" i="27"/>
  <c r="AD234" i="27" s="1"/>
  <c r="AC238" i="27"/>
  <c r="AD238" i="27" s="1"/>
  <c r="AC242" i="27"/>
  <c r="AD242" i="27" s="1"/>
  <c r="AC250" i="27"/>
  <c r="AD250" i="27" s="1"/>
  <c r="AC243" i="27"/>
  <c r="AD243" i="27" s="1"/>
  <c r="AC247" i="27"/>
  <c r="AD247" i="27" s="1"/>
  <c r="AC405" i="27"/>
  <c r="AD405" i="27" s="1"/>
  <c r="AC409" i="27"/>
  <c r="AD409" i="27" s="1"/>
  <c r="AC411" i="27"/>
  <c r="AD411" i="27" s="1"/>
  <c r="AC413" i="27"/>
  <c r="AD413" i="27" s="1"/>
  <c r="AC417" i="27"/>
  <c r="AD417" i="27" s="1"/>
  <c r="AC431" i="27"/>
  <c r="AD431" i="27" s="1"/>
  <c r="AC435" i="27"/>
  <c r="AD435" i="27" s="1"/>
  <c r="AC420" i="27"/>
  <c r="AD420" i="27" s="1"/>
  <c r="AC424" i="27"/>
  <c r="AD424" i="27" s="1"/>
  <c r="AC445" i="27"/>
  <c r="AD445" i="27" s="1"/>
  <c r="AC453" i="27"/>
  <c r="AD453" i="27" s="1"/>
  <c r="AC457" i="27"/>
  <c r="AD457" i="27" s="1"/>
  <c r="AC439" i="27"/>
  <c r="AD439" i="27" s="1"/>
  <c r="Z11" i="27"/>
  <c r="AB11" i="27" l="1"/>
  <c r="AC11" i="27" s="1"/>
  <c r="AD11" i="27" s="1"/>
  <c r="AL713" i="27" l="1"/>
</calcChain>
</file>

<file path=xl/sharedStrings.xml><?xml version="1.0" encoding="utf-8"?>
<sst xmlns="http://schemas.openxmlformats.org/spreadsheetml/2006/main" count="309" uniqueCount="122">
  <si>
    <t>種別</t>
    <rPh sb="0" eb="2">
      <t>シュベツ</t>
    </rPh>
    <phoneticPr fontId="9"/>
  </si>
  <si>
    <t>種別</t>
    <rPh sb="0" eb="2">
      <t>シュベツ</t>
    </rPh>
    <phoneticPr fontId="8"/>
  </si>
  <si>
    <t>項番</t>
    <rPh sb="0" eb="2">
      <t>コウバン</t>
    </rPh>
    <phoneticPr fontId="9"/>
  </si>
  <si>
    <t>備考</t>
    <rPh sb="0" eb="2">
      <t>ビコウ</t>
    </rPh>
    <phoneticPr fontId="9"/>
  </si>
  <si>
    <t>製品名</t>
    <rPh sb="0" eb="3">
      <t>セイヒンメイ</t>
    </rPh>
    <phoneticPr fontId="9"/>
  </si>
  <si>
    <t>コンデンシングユニット</t>
    <phoneticPr fontId="9"/>
  </si>
  <si>
    <t>基準値</t>
    <rPh sb="0" eb="3">
      <t>キジュンチ</t>
    </rPh>
    <phoneticPr fontId="9"/>
  </si>
  <si>
    <t>50Hz</t>
  </si>
  <si>
    <t>周波数</t>
    <rPh sb="0" eb="3">
      <t>シュウハスウ</t>
    </rPh>
    <phoneticPr fontId="9"/>
  </si>
  <si>
    <t>50Hz</t>
    <phoneticPr fontId="9"/>
  </si>
  <si>
    <t>60Hz</t>
    <phoneticPr fontId="9"/>
  </si>
  <si>
    <t>構成機器型番</t>
    <rPh sb="0" eb="2">
      <t>コウセイ</t>
    </rPh>
    <rPh sb="2" eb="4">
      <t>キキ</t>
    </rPh>
    <rPh sb="4" eb="6">
      <t>カタバン</t>
    </rPh>
    <phoneticPr fontId="9"/>
  </si>
  <si>
    <t>庫内温度</t>
    <rPh sb="0" eb="2">
      <t>コナイ</t>
    </rPh>
    <rPh sb="2" eb="4">
      <t>オンド</t>
    </rPh>
    <phoneticPr fontId="9"/>
  </si>
  <si>
    <t>結合</t>
    <rPh sb="0" eb="2">
      <t>ケツゴウ</t>
    </rPh>
    <phoneticPr fontId="9"/>
  </si>
  <si>
    <t>数</t>
    <rPh sb="0" eb="1">
      <t>カズ</t>
    </rPh>
    <phoneticPr fontId="9"/>
  </si>
  <si>
    <t>反映型番</t>
    <rPh sb="0" eb="2">
      <t>ハンエイ</t>
    </rPh>
    <rPh sb="2" eb="4">
      <t>カタバン</t>
    </rPh>
    <phoneticPr fontId="9"/>
  </si>
  <si>
    <t>コンデンシングユニット</t>
  </si>
  <si>
    <t>蒸発温度 -10℃</t>
  </si>
  <si>
    <t>蒸発温度 -40℃</t>
  </si>
  <si>
    <t>60Hz</t>
  </si>
  <si>
    <t>OK</t>
    <phoneticPr fontId="9"/>
  </si>
  <si>
    <t>型番審査</t>
    <rPh sb="0" eb="2">
      <t>カタバン</t>
    </rPh>
    <rPh sb="2" eb="4">
      <t>シンサ</t>
    </rPh>
    <phoneticPr fontId="9"/>
  </si>
  <si>
    <t>サンプル対象</t>
    <rPh sb="4" eb="6">
      <t>タイショウ</t>
    </rPh>
    <phoneticPr fontId="9"/>
  </si>
  <si>
    <t>審査結果</t>
    <rPh sb="0" eb="2">
      <t>シンサ</t>
    </rPh>
    <rPh sb="2" eb="4">
      <t>ケッカ</t>
    </rPh>
    <phoneticPr fontId="9"/>
  </si>
  <si>
    <t>No.</t>
    <phoneticPr fontId="9"/>
  </si>
  <si>
    <t>使用温度帯</t>
    <rPh sb="0" eb="5">
      <t>シヨウオンドタイ</t>
    </rPh>
    <phoneticPr fontId="9"/>
  </si>
  <si>
    <t>蒸発温度 -20℃</t>
    <phoneticPr fontId="9"/>
  </si>
  <si>
    <t>蒸発温度 -30℃</t>
    <phoneticPr fontId="9"/>
  </si>
  <si>
    <t>蒸発温度 -40℃</t>
    <phoneticPr fontId="9"/>
  </si>
  <si>
    <t>圧縮ユニット型番</t>
    <rPh sb="0" eb="2">
      <t>アッシュク</t>
    </rPh>
    <rPh sb="6" eb="8">
      <t>カタバン</t>
    </rPh>
    <phoneticPr fontId="9"/>
  </si>
  <si>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9"/>
  </si>
  <si>
    <t>エラー表示欄</t>
    <rPh sb="3" eb="5">
      <t>ヒョウジ</t>
    </rPh>
    <rPh sb="5" eb="6">
      <t>ラン</t>
    </rPh>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</si>
  <si>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</si>
  <si>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</si>
  <si>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未入力：</t>
    <rPh sb="0" eb="3">
      <t>ミニュウリョク</t>
    </rPh>
    <phoneticPr fontId="9"/>
  </si>
  <si>
    <t>申請年月日</t>
    <phoneticPr fontId="9"/>
  </si>
  <si>
    <t>重複：</t>
    <rPh sb="0" eb="2">
      <t>チョウフク</t>
    </rPh>
    <phoneticPr fontId="9"/>
  </si>
  <si>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9"/>
  </si>
  <si>
    <t>申請製品数</t>
    <phoneticPr fontId="9"/>
  </si>
  <si>
    <t>性能値：</t>
    <rPh sb="0" eb="2">
      <t>セイノウ</t>
    </rPh>
    <rPh sb="2" eb="3">
      <t>チ</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</si>
  <si>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</si>
  <si>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設備区分</t>
    <rPh sb="0" eb="4">
      <t>セツビクブン</t>
    </rPh>
    <phoneticPr fontId="9"/>
  </si>
  <si>
    <t>製造事業者名</t>
    <rPh sb="0" eb="5">
      <t>セイゾウジギョウシャ</t>
    </rPh>
    <rPh sb="5" eb="6">
      <t>メイ</t>
    </rPh>
    <phoneticPr fontId="9"/>
  </si>
  <si>
    <t>製造事業者名
(フリガナ)</t>
    <rPh sb="0" eb="2">
      <t>セイゾウ</t>
    </rPh>
    <rPh sb="2" eb="4">
      <t>ジギョウ</t>
    </rPh>
    <rPh sb="4" eb="5">
      <t>シャ</t>
    </rPh>
    <rPh sb="5" eb="6">
      <t>メイ</t>
    </rPh>
    <phoneticPr fontId="9"/>
  </si>
  <si>
    <t>SII HP
公表項目</t>
    <rPh sb="7" eb="9">
      <t>コウヒョウ</t>
    </rPh>
    <rPh sb="9" eb="11">
      <t>コウモク</t>
    </rPh>
    <phoneticPr fontId="9"/>
  </si>
  <si>
    <t>公表</t>
    <rPh sb="0" eb="2">
      <t>コウヒョウ</t>
    </rPh>
    <phoneticPr fontId="9"/>
  </si>
  <si>
    <t>入力要否</t>
    <rPh sb="0" eb="2">
      <t>ニュウリョク</t>
    </rPh>
    <rPh sb="2" eb="4">
      <t>ヨウヒ</t>
    </rPh>
    <phoneticPr fontId="9"/>
  </si>
  <si>
    <t>自動表示</t>
    <rPh sb="0" eb="4">
      <t>ジドウヒョウジ</t>
    </rPh>
    <phoneticPr fontId="9"/>
  </si>
  <si>
    <t>必須</t>
    <rPh sb="0" eb="2">
      <t>ヒッス</t>
    </rPh>
    <phoneticPr fontId="9"/>
  </si>
  <si>
    <t>非公表</t>
    <rPh sb="0" eb="3">
      <t>ヒコウヒョウ</t>
    </rPh>
    <phoneticPr fontId="9"/>
  </si>
  <si>
    <t>非公表</t>
    <rPh sb="0" eb="1">
      <t>ヒ</t>
    </rPh>
    <rPh sb="1" eb="3">
      <t>コウヒョウ</t>
    </rPh>
    <phoneticPr fontId="9"/>
  </si>
  <si>
    <t>任意</t>
    <rPh sb="0" eb="2">
      <t>ニンイ</t>
    </rPh>
    <phoneticPr fontId="9"/>
  </si>
  <si>
    <r>
      <t xml:space="preserve">型番
</t>
    </r>
    <r>
      <rPr>
        <sz val="14"/>
        <color rgb="FFFF0000"/>
        <rFont val="Meiryo UI"/>
        <family val="3"/>
        <charset val="128"/>
      </rPr>
      <t>※構成品に対するセット型番が
ある場合はセット型番を入力</t>
    </r>
    <rPh sb="0" eb="2">
      <t>カタバン</t>
    </rPh>
    <rPh sb="4" eb="6">
      <t>コウセイ</t>
    </rPh>
    <rPh sb="6" eb="7">
      <t>ヒン</t>
    </rPh>
    <rPh sb="8" eb="9">
      <t>タイ</t>
    </rPh>
    <rPh sb="14" eb="16">
      <t>カタバン</t>
    </rPh>
    <rPh sb="20" eb="22">
      <t>バアイ</t>
    </rPh>
    <rPh sb="26" eb="28">
      <t>カタバン</t>
    </rPh>
    <rPh sb="29" eb="31">
      <t>ニュウリョク</t>
    </rPh>
    <phoneticPr fontId="9"/>
  </si>
  <si>
    <t>対象外</t>
    <rPh sb="0" eb="3">
      <t>タイショウガイ</t>
    </rPh>
    <phoneticPr fontId="9"/>
  </si>
  <si>
    <t>事務局
備考欄</t>
    <rPh sb="0" eb="3">
      <t>ジムキョク</t>
    </rPh>
    <rPh sb="4" eb="7">
      <t>ビコウラン</t>
    </rPh>
    <phoneticPr fontId="9"/>
  </si>
  <si>
    <t>ワイルドカードの内訳一覧</t>
    <rPh sb="8" eb="12">
      <t>ウチワケイチラン</t>
    </rPh>
    <phoneticPr fontId="9"/>
  </si>
  <si>
    <t>未入力
判定</t>
    <rPh sb="0" eb="3">
      <t>ミニュウリョク</t>
    </rPh>
    <rPh sb="4" eb="6">
      <t>ハンテイ</t>
    </rPh>
    <phoneticPr fontId="9"/>
  </si>
  <si>
    <t>重複
判定</t>
    <rPh sb="0" eb="2">
      <t>チョウフク</t>
    </rPh>
    <rPh sb="3" eb="5">
      <t>ハンテイ</t>
    </rPh>
    <phoneticPr fontId="9"/>
  </si>
  <si>
    <t>重複判定列コピー</t>
    <rPh sb="0" eb="2">
      <t>チョウフク</t>
    </rPh>
    <rPh sb="2" eb="4">
      <t>ハンテイ</t>
    </rPh>
    <rPh sb="4" eb="5">
      <t>レツ</t>
    </rPh>
    <phoneticPr fontId="9"/>
  </si>
  <si>
    <t>ワイルドカード有無</t>
    <rPh sb="7" eb="9">
      <t>ウム</t>
    </rPh>
    <phoneticPr fontId="9"/>
  </si>
  <si>
    <t>ワイルドカード
未入力
判定</t>
    <phoneticPr fontId="9"/>
  </si>
  <si>
    <t>〇〇〇株式会社</t>
  </si>
  <si>
    <t>〇〇〇株式会社</t>
    <rPh sb="3" eb="7">
      <t>カブシキガイシャ</t>
    </rPh>
    <phoneticPr fontId="9"/>
  </si>
  <si>
    <t>マルマルマル</t>
  </si>
  <si>
    <t>マルマルマル</t>
    <phoneticPr fontId="9"/>
  </si>
  <si>
    <t>XYZコンデンシングユニット</t>
  </si>
  <si>
    <t>ABCコンデンシングユニット</t>
  </si>
  <si>
    <t>EFGコンデンシングユニット■</t>
  </si>
  <si>
    <t>AAAコンデンシングユニット</t>
  </si>
  <si>
    <t>AAAコンデンシングユニット</t>
    <phoneticPr fontId="10"/>
  </si>
  <si>
    <t>AAA-BBBB</t>
    <phoneticPr fontId="9"/>
  </si>
  <si>
    <t>XYZ-dddd</t>
  </si>
  <si>
    <t>XYZ-eeee</t>
  </si>
  <si>
    <t>ABC-1111</t>
  </si>
  <si>
    <t>EFG-aaaa■</t>
  </si>
  <si>
    <t>PQR-0010</t>
  </si>
  <si>
    <t>PQR-0010</t>
    <phoneticPr fontId="9"/>
  </si>
  <si>
    <t>PQR-0020</t>
    <phoneticPr fontId="9"/>
  </si>
  <si>
    <t>PQR-0030</t>
    <phoneticPr fontId="9"/>
  </si>
  <si>
    <t>STU-0010</t>
    <phoneticPr fontId="9"/>
  </si>
  <si>
    <t>冷凍冷蔵設備</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</si>
  <si>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</si>
  <si>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r>
      <t xml:space="preserve">リモートコンデンサ型番
</t>
    </r>
    <r>
      <rPr>
        <sz val="14"/>
        <color rgb="FFFF0000"/>
        <rFont val="Meiryo UI"/>
        <family val="3"/>
        <charset val="128"/>
      </rPr>
      <t>※リモート式のみ入力</t>
    </r>
    <rPh sb="9" eb="11">
      <t>カタバン</t>
    </rPh>
    <rPh sb="17" eb="18">
      <t>シキ</t>
    </rPh>
    <rPh sb="20" eb="22">
      <t>ニュウリョク</t>
    </rPh>
    <phoneticPr fontId="9"/>
  </si>
  <si>
    <t>CCC</t>
    <phoneticPr fontId="9"/>
  </si>
  <si>
    <t>コンデンシングユニット</t>
    <phoneticPr fontId="9"/>
  </si>
  <si>
    <t>■製品型番登録申請メールテンプレート</t>
    <rPh sb="1" eb="3">
      <t>セイヒン</t>
    </rPh>
    <rPh sb="3" eb="5">
      <t>カタバン</t>
    </rPh>
    <rPh sb="5" eb="7">
      <t>トウロク</t>
    </rPh>
    <rPh sb="7" eb="9">
      <t>シンセイ</t>
    </rPh>
    <phoneticPr fontId="9"/>
  </si>
  <si>
    <t>宛先</t>
    <rPh sb="0" eb="2">
      <t>アテサキ</t>
    </rPh>
    <phoneticPr fontId="9"/>
  </si>
  <si>
    <t>件名</t>
    <rPh sb="0" eb="2">
      <t>ケンメイ</t>
    </rPh>
    <phoneticPr fontId="9"/>
  </si>
  <si>
    <t xml:space="preserve">
メール本文</t>
    <rPh sb="4" eb="6">
      <t>ホンブン</t>
    </rPh>
    <phoneticPr fontId="9"/>
  </si>
  <si>
    <t>最終更新日</t>
    <rPh sb="0" eb="2">
      <t>サイシュウ</t>
    </rPh>
    <rPh sb="2" eb="5">
      <t>コウシンビ</t>
    </rPh>
    <phoneticPr fontId="9"/>
  </si>
  <si>
    <t>Ver.</t>
    <phoneticPr fontId="9"/>
  </si>
  <si>
    <t>インバーター制御</t>
    <rPh sb="6" eb="8">
      <t>セイギョ</t>
    </rPh>
    <phoneticPr fontId="9"/>
  </si>
  <si>
    <t>コンデンシングユニット</t>
    <phoneticPr fontId="9"/>
  </si>
  <si>
    <t>AAA-BBBB</t>
    <phoneticPr fontId="9"/>
  </si>
  <si>
    <t>PQR-0010</t>
    <phoneticPr fontId="9"/>
  </si>
  <si>
    <r>
      <t xml:space="preserve">型番+使用温度帯
</t>
    </r>
    <r>
      <rPr>
        <sz val="14"/>
        <color rgb="FFFF0000"/>
        <rFont val="Meiryo UI"/>
        <family val="3"/>
        <charset val="128"/>
      </rPr>
      <t>※ポータル表示用</t>
    </r>
    <rPh sb="0" eb="2">
      <t>カタバン</t>
    </rPh>
    <rPh sb="3" eb="5">
      <t>シヨウ</t>
    </rPh>
    <rPh sb="5" eb="8">
      <t>オンドタイ</t>
    </rPh>
    <rPh sb="14" eb="16">
      <t>ヒョウジ</t>
    </rPh>
    <rPh sb="16" eb="17">
      <t>ヨウ</t>
    </rPh>
    <phoneticPr fontId="9"/>
  </si>
  <si>
    <t>有り</t>
    <phoneticPr fontId="9"/>
  </si>
  <si>
    <t>非表示</t>
    <rPh sb="0" eb="3">
      <t>ヒヒョウジ</t>
    </rPh>
    <phoneticPr fontId="9"/>
  </si>
  <si>
    <t>冷凍冷蔵設備(コンデンシングユニット)</t>
    <rPh sb="0" eb="6">
      <t>レイトウレイゾウセツビ</t>
    </rPh>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</si>
  <si>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</si>
  <si>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性能区分
(蒸発温度)</t>
    <rPh sb="0" eb="2">
      <t>セイノウ</t>
    </rPh>
    <rPh sb="2" eb="4">
      <t>クブン</t>
    </rPh>
    <rPh sb="6" eb="8">
      <t>ジョウハツ</t>
    </rPh>
    <rPh sb="8" eb="10">
      <t>オンド</t>
    </rPh>
    <phoneticPr fontId="9"/>
  </si>
  <si>
    <t>基準値
(成績係数)</t>
    <rPh sb="0" eb="3">
      <t>キジュンチ</t>
    </rPh>
    <phoneticPr fontId="9"/>
  </si>
  <si>
    <r>
      <t xml:space="preserve">性能値
(成績係数)
</t>
    </r>
    <r>
      <rPr>
        <sz val="14"/>
        <color rgb="FFFF0000"/>
        <rFont val="Meiryo UI"/>
        <family val="3"/>
        <charset val="128"/>
      </rPr>
      <t>※小数点第二位まで入力</t>
    </r>
    <rPh sb="0" eb="2">
      <t>セイノウ</t>
    </rPh>
    <rPh sb="2" eb="3">
      <t>チ</t>
    </rPh>
    <rPh sb="5" eb="7">
      <t>セイセキ</t>
    </rPh>
    <rPh sb="7" eb="9">
      <t>ケイスウ</t>
    </rPh>
    <phoneticPr fontId="9"/>
  </si>
  <si>
    <r>
      <t xml:space="preserve">冷凍能力(kW)
</t>
    </r>
    <r>
      <rPr>
        <sz val="14"/>
        <color rgb="FFFF0000"/>
        <rFont val="Meiryo UI"/>
        <family val="3"/>
        <charset val="128"/>
      </rPr>
      <t>※小数点第二位まで入力</t>
    </r>
    <rPh sb="0" eb="2">
      <t>レイトウ</t>
    </rPh>
    <rPh sb="2" eb="4">
      <t>ノウリョク</t>
    </rPh>
    <rPh sb="12" eb="13">
      <t>テン</t>
    </rPh>
    <rPh sb="18" eb="20">
      <t>ニュウリョク</t>
    </rPh>
    <phoneticPr fontId="9"/>
  </si>
  <si>
    <t>使用温度帯
(蒸発温度)</t>
    <rPh sb="0" eb="5">
      <t>シヨウオンドタイ</t>
    </rPh>
    <rPh sb="7" eb="9">
      <t>ジョウハツ</t>
    </rPh>
    <rPh sb="9" eb="11">
      <t>オンド</t>
    </rPh>
    <phoneticPr fontId="9"/>
  </si>
  <si>
    <r>
      <t xml:space="preserve">消費電力(kW)
</t>
    </r>
    <r>
      <rPr>
        <sz val="14"/>
        <color rgb="FFFF0000"/>
        <rFont val="Meiryo UI"/>
        <family val="3"/>
        <charset val="128"/>
      </rPr>
      <t>※小数点第二位まで入力</t>
    </r>
    <rPh sb="0" eb="2">
      <t>ショウヒ</t>
    </rPh>
    <rPh sb="2" eb="4">
      <t>デンリョク</t>
    </rPh>
    <rPh sb="12" eb="13">
      <t>テン</t>
    </rPh>
    <rPh sb="18" eb="20">
      <t>ニュウリョク</t>
    </rPh>
    <phoneticPr fontId="9"/>
  </si>
  <si>
    <t>(選択した使用温度帯における)</t>
    <rPh sb="1" eb="3">
      <t>センタク</t>
    </rPh>
    <rPh sb="5" eb="10">
      <t>シヨウオンドタイ</t>
    </rPh>
    <phoneticPr fontId="9"/>
  </si>
  <si>
    <t>必須(条件有)</t>
    <rPh sb="0" eb="2">
      <t>ヒッス</t>
    </rPh>
    <rPh sb="3" eb="5">
      <t>ジョウケン</t>
    </rPh>
    <rPh sb="5" eb="6">
      <t>アリ</t>
    </rPh>
    <phoneticPr fontId="9"/>
  </si>
  <si>
    <t>希望小売価格
(千円)</t>
    <rPh sb="0" eb="6">
      <t>キボウコウリカカク</t>
    </rPh>
    <rPh sb="8" eb="9">
      <t>セン</t>
    </rPh>
    <rPh sb="9" eb="10">
      <t>エン</t>
    </rPh>
    <phoneticPr fontId="9"/>
  </si>
  <si>
    <t>-FL(●●仕様),-GK(〇〇タイプ)</t>
  </si>
  <si>
    <t>-FL(●●仕様),-GK(〇〇タイプ)</t>
    <phoneticPr fontId="9"/>
  </si>
  <si>
    <t>(例)</t>
    <rPh sb="1" eb="2">
      <t>レイ</t>
    </rPh>
    <phoneticPr fontId="9"/>
  </si>
  <si>
    <t>st-kataban@sii.or.jp</t>
  </si>
  <si>
    <r>
      <t xml:space="preserve">蒸発温度下限値
(℃)
</t>
    </r>
    <r>
      <rPr>
        <sz val="14"/>
        <color rgb="FFFF0000"/>
        <rFont val="Meiryo UI"/>
        <family val="3"/>
        <charset val="128"/>
      </rPr>
      <t>※整数で入力</t>
    </r>
    <rPh sb="0" eb="2">
      <t>ジョウハツ</t>
    </rPh>
    <rPh sb="2" eb="4">
      <t>オンド</t>
    </rPh>
    <rPh sb="4" eb="7">
      <t>カゲンチ</t>
    </rPh>
    <rPh sb="13" eb="15">
      <t>セイスウ</t>
    </rPh>
    <rPh sb="16" eb="18">
      <t>ニュウリョク</t>
    </rPh>
    <phoneticPr fontId="9"/>
  </si>
  <si>
    <r>
      <t xml:space="preserve">蒸発温度上限値
(℃)
</t>
    </r>
    <r>
      <rPr>
        <sz val="14"/>
        <color rgb="FFFF0000"/>
        <rFont val="Meiryo UI"/>
        <family val="3"/>
        <charset val="128"/>
      </rPr>
      <t>※整数で入力</t>
    </r>
    <rPh sb="0" eb="2">
      <t>ジョウハツ</t>
    </rPh>
    <rPh sb="2" eb="4">
      <t>オンド</t>
    </rPh>
    <rPh sb="4" eb="7">
      <t>ジョウゲンチ</t>
    </rPh>
    <rPh sb="13" eb="15">
      <t>セイスウ</t>
    </rPh>
    <rPh sb="16" eb="18">
      <t>ニュウリョク</t>
    </rPh>
    <phoneticPr fontId="9"/>
  </si>
  <si>
    <r>
      <t xml:space="preserve">冷凍能力(kW)
</t>
    </r>
    <r>
      <rPr>
        <sz val="14"/>
        <color rgb="FFFF0000"/>
        <rFont val="Meiryo UI"/>
        <family val="3"/>
        <charset val="128"/>
      </rPr>
      <t>※小数点第二位まで
入力</t>
    </r>
    <rPh sb="0" eb="2">
      <t>レイトウ</t>
    </rPh>
    <rPh sb="2" eb="4">
      <t>ノウリョク</t>
    </rPh>
    <rPh sb="12" eb="13">
      <t>テン</t>
    </rPh>
    <rPh sb="19" eb="21">
      <t>ニュウリョク</t>
    </rPh>
    <phoneticPr fontId="9"/>
  </si>
  <si>
    <r>
      <t xml:space="preserve">消費電力(kW)
</t>
    </r>
    <r>
      <rPr>
        <sz val="14"/>
        <color rgb="FFFF0000"/>
        <rFont val="Meiryo UI"/>
        <family val="3"/>
        <charset val="128"/>
      </rPr>
      <t>※小数点第二位まで
入力</t>
    </r>
    <rPh sb="0" eb="2">
      <t>ショウヒ</t>
    </rPh>
    <rPh sb="2" eb="4">
      <t>デンリョク</t>
    </rPh>
    <rPh sb="12" eb="13">
      <t>テン</t>
    </rPh>
    <rPh sb="19" eb="21">
      <t>ニュウリョク</t>
    </rPh>
    <phoneticPr fontId="9"/>
  </si>
  <si>
    <r>
      <t xml:space="preserve">呼称出力(kW)
</t>
    </r>
    <r>
      <rPr>
        <sz val="14"/>
        <color rgb="FFFF0000"/>
        <rFont val="Meiryo UI"/>
        <family val="3"/>
        <charset val="128"/>
      </rPr>
      <t>※小数点第二位まで入力</t>
    </r>
    <rPh sb="2" eb="4">
      <t>シュツリョク</t>
    </rPh>
    <rPh sb="12" eb="13">
      <t>テン</t>
    </rPh>
    <rPh sb="18" eb="20">
      <t>ニュウリョク</t>
    </rPh>
    <phoneticPr fontId="9"/>
  </si>
  <si>
    <t>AAA-BBBB[PQR-0010]蒸発温度 -10℃</t>
    <phoneticPr fontId="9"/>
  </si>
  <si>
    <t>1.0</t>
    <phoneticPr fontId="9"/>
  </si>
  <si>
    <t>【製品型番登録】令和4年度 省エネ事業 申請書類の提出 (製造事業者名)</t>
    <phoneticPr fontId="9"/>
  </si>
  <si>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color rgb="FF000000"/>
        <rFont val="游ゴシック"/>
        <family val="2"/>
        <charset val="128"/>
      </rPr>
      <t>令和4年度　先進的省エネルギー投資促進支援事業での、
（Ｃ）指定設備導入事業における（ｃ）指定設備に係る製品型番登録を申請いたします。</t>
    </r>
    <r>
      <rPr>
        <sz val="12"/>
        <rFont val="游ゴシック"/>
        <family val="3"/>
        <charset val="128"/>
      </rPr>
      <t xml:space="preserve">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7" eb="149">
      <t>セイヒン</t>
    </rPh>
    <rPh sb="154" eb="157">
      <t>シヨウショ</t>
    </rPh>
    <rPh sb="157" eb="158">
      <t>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</si>
</sst>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Red]\(0.0\)"/>
    <numFmt numFmtId="177" formatCode="0_ "/>
    <numFmt numFmtId="178" formatCode="0.0"/>
    <numFmt numFmtId="179" formatCode="0.00_ "/>
    <numFmt numFmtId="180" formatCode="0;\-0;;@"/>
  </numFmts>
  <fonts count="58">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2"/>
      <name val="Meiryo UI"/>
      <family val="3"/>
      <charset val="128"/>
    </font>
    <font>
      <sz val="18"/>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color theme="1"/>
      <name val="Meiryo UI"/>
      <family val="3"/>
      <charset val="128"/>
    </font>
    <font>
      <b/>
      <sz val="14"/>
      <color theme="0"/>
      <name val="Meiryo UI"/>
      <family val="3"/>
      <charset val="128"/>
    </font>
    <font>
      <b/>
      <sz val="14"/>
      <color rgb="FFFF0000"/>
      <name val="Meiryo UI"/>
      <family val="3"/>
      <charset val="128"/>
    </font>
    <font>
      <b/>
      <sz val="14"/>
      <name val="Meiryo UI"/>
      <family val="3"/>
      <charset val="128"/>
    </font>
    <font>
      <sz val="14"/>
      <name val="Meiryo UI"/>
      <family val="3"/>
      <charset val="128"/>
    </font>
    <font>
      <sz val="14"/>
      <color rgb="FFFF000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0"/>
      <color theme="1"/>
      <name val="Meiryo UI"/>
      <family val="3"/>
      <charset val="128"/>
    </font>
    <font>
      <sz val="8"/>
      <color theme="1"/>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Calibri"/>
      <family val="2"/>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
      <sz val="12"/>
      <color rgb="FF000000"/>
      <name val="游ゴシック"/>
      <family val="2"/>
      <charset val="128"/>
    </font>
    <font>
      <sz val="12"/>
      <name val="游ゴシック"/>
      <family val="3"/>
      <charset val="128"/>
    </font>
    <font>
      <sz val="12"/>
      <color rgb="FF000000"/>
      <name val="Yu Gothic"/>
      <family val="2"/>
      <charset val="128"/>
    </font>
  </fonts>
  <fills count="4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auto="1"/>
      </left>
      <right/>
      <top style="medium">
        <color auto="1"/>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hair">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n">
        <color indexed="64"/>
      </bottom>
      <diagonal/>
    </border>
    <border>
      <left/>
      <right/>
      <top/>
      <bottom style="thin">
        <color indexed="64"/>
      </bottom>
      <diagonal/>
    </border>
  </borders>
  <cellStyleXfs count="135">
    <xf numFmtId="0" fontId="0" fillId="0" borderId="0">
      <alignment vertical="center"/>
    </xf>
    <xf numFmtId="38" fontId="8"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5"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9" fillId="3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20" fillId="0" borderId="0" applyNumberFormat="0" applyFill="0" applyBorder="0" applyAlignment="0" applyProtection="0">
      <alignment vertical="center"/>
    </xf>
    <xf numFmtId="0" fontId="21" fillId="8" borderId="16" applyNumberFormat="0" applyAlignment="0" applyProtection="0">
      <alignment vertical="center"/>
    </xf>
    <xf numFmtId="0" fontId="22" fillId="5" borderId="0" applyNumberFormat="0" applyBorder="0" applyAlignment="0" applyProtection="0">
      <alignment vertical="center"/>
    </xf>
    <xf numFmtId="0" fontId="18" fillId="9" borderId="17" applyNumberFormat="0" applyFont="0" applyAlignment="0" applyProtection="0">
      <alignment vertical="center"/>
    </xf>
    <xf numFmtId="0" fontId="23" fillId="0" borderId="15" applyNumberFormat="0" applyFill="0" applyAlignment="0" applyProtection="0">
      <alignment vertical="center"/>
    </xf>
    <xf numFmtId="0" fontId="24" fillId="4" borderId="0" applyNumberFormat="0" applyBorder="0" applyAlignment="0" applyProtection="0">
      <alignment vertical="center"/>
    </xf>
    <xf numFmtId="0" fontId="25" fillId="7" borderId="13" applyNumberFormat="0" applyAlignment="0" applyProtection="0">
      <alignment vertical="center"/>
    </xf>
    <xf numFmtId="0" fontId="2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8" fillId="0" borderId="0" applyFont="0" applyFill="0" applyBorder="0" applyAlignment="0" applyProtection="0">
      <alignment vertical="center"/>
    </xf>
    <xf numFmtId="38" fontId="4" fillId="0" borderId="0" applyFont="0" applyFill="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7" borderId="14" applyNumberFormat="0" applyAlignment="0" applyProtection="0">
      <alignment vertical="center"/>
    </xf>
    <xf numFmtId="0" fontId="32" fillId="0" borderId="0" applyNumberFormat="0" applyFill="0" applyBorder="0" applyAlignment="0" applyProtection="0">
      <alignment vertical="center"/>
    </xf>
    <xf numFmtId="6" fontId="33" fillId="0" borderId="0" applyFont="0" applyFill="0" applyBorder="0" applyAlignment="0" applyProtection="0"/>
    <xf numFmtId="0" fontId="34" fillId="6" borderId="13" applyNumberFormat="0" applyAlignment="0" applyProtection="0">
      <alignment vertical="center"/>
    </xf>
    <xf numFmtId="0" fontId="13" fillId="0" borderId="0"/>
    <xf numFmtId="0" fontId="18" fillId="0" borderId="0">
      <alignment vertical="center"/>
    </xf>
    <xf numFmtId="0" fontId="35" fillId="3"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49" fillId="0" borderId="0" applyNumberFormat="0" applyFill="0" applyBorder="0" applyAlignment="0" applyProtection="0">
      <alignment vertical="center"/>
    </xf>
    <xf numFmtId="0" fontId="1" fillId="0" borderId="0">
      <alignment vertical="center"/>
    </xf>
    <xf numFmtId="0" fontId="54" fillId="0" borderId="0" applyNumberFormat="0" applyFill="0" applyBorder="0" applyAlignment="0" applyProtection="0">
      <alignment vertical="center"/>
    </xf>
  </cellStyleXfs>
  <cellXfs count="224">
    <xf numFmtId="0" fontId="0" fillId="0" borderId="0" xfId="0">
      <alignment vertical="center"/>
    </xf>
    <xf numFmtId="0" fontId="11" fillId="0" borderId="0" xfId="0" applyFont="1">
      <alignment vertical="center"/>
    </xf>
    <xf numFmtId="0" fontId="0" fillId="0" borderId="0" xfId="0">
      <alignment vertical="center"/>
    </xf>
    <xf numFmtId="0" fontId="0" fillId="0" borderId="0" xfId="0" applyFill="1">
      <alignment vertical="center"/>
    </xf>
    <xf numFmtId="0" fontId="0" fillId="0" borderId="0" xfId="0">
      <alignment vertical="center"/>
    </xf>
    <xf numFmtId="0" fontId="0" fillId="0" borderId="0" xfId="0" applyFill="1">
      <alignment vertical="center"/>
    </xf>
    <xf numFmtId="0" fontId="10" fillId="0" borderId="0" xfId="0" applyFont="1" applyBorder="1">
      <alignment vertical="center"/>
    </xf>
    <xf numFmtId="0" fontId="10" fillId="0" borderId="1" xfId="0" applyFont="1" applyBorder="1" applyAlignment="1">
      <alignment horizontal="center" vertical="center"/>
    </xf>
    <xf numFmtId="0" fontId="11" fillId="0" borderId="0" xfId="0" applyFont="1" applyProtection="1">
      <alignment vertical="center"/>
    </xf>
    <xf numFmtId="176" fontId="11" fillId="0" borderId="0" xfId="0" applyNumberFormat="1" applyFont="1" applyAlignment="1" applyProtection="1">
      <alignment horizontal="center" vertical="center"/>
    </xf>
    <xf numFmtId="177" fontId="11" fillId="0" borderId="0" xfId="0" applyNumberFormat="1" applyFont="1" applyAlignment="1" applyProtection="1">
      <alignment horizontal="center" vertical="center"/>
    </xf>
    <xf numFmtId="177" fontId="11" fillId="0" borderId="0" xfId="0" applyNumberFormat="1" applyFont="1" applyProtection="1">
      <alignment vertical="center"/>
    </xf>
    <xf numFmtId="0" fontId="11" fillId="0" borderId="0" xfId="0" applyFont="1" applyAlignment="1" applyProtection="1">
      <alignment horizontal="center" vertical="center"/>
    </xf>
    <xf numFmtId="0" fontId="11" fillId="0" borderId="0" xfId="0" applyFont="1" applyFill="1" applyAlignment="1" applyProtection="1">
      <alignment horizontal="center" vertical="center"/>
    </xf>
    <xf numFmtId="0" fontId="16" fillId="0" borderId="0" xfId="0" applyFont="1" applyFill="1" applyProtection="1">
      <alignment vertical="center"/>
    </xf>
    <xf numFmtId="0" fontId="10" fillId="2" borderId="1" xfId="0" applyFont="1" applyFill="1" applyBorder="1" applyAlignment="1">
      <alignment horizontal="center" vertical="center"/>
    </xf>
    <xf numFmtId="0" fontId="17" fillId="0" borderId="0" xfId="0" applyFont="1">
      <alignment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0" fillId="0" borderId="0" xfId="0" applyFill="1" applyBorder="1">
      <alignment vertical="center"/>
    </xf>
    <xf numFmtId="0" fontId="10" fillId="2" borderId="1" xfId="0" applyFont="1" applyFill="1" applyBorder="1" applyProtection="1">
      <alignment vertical="center"/>
    </xf>
    <xf numFmtId="0" fontId="10" fillId="0" borderId="1" xfId="0" applyFont="1" applyFill="1" applyBorder="1" applyProtection="1">
      <alignment vertical="center"/>
    </xf>
    <xf numFmtId="0" fontId="0" fillId="0" borderId="0" xfId="0" applyBorder="1">
      <alignment vertical="center"/>
    </xf>
    <xf numFmtId="178" fontId="10" fillId="0" borderId="0" xfId="0" quotePrefix="1" applyNumberFormat="1" applyFont="1" applyBorder="1" applyAlignment="1">
      <alignment horizontal="center" vertical="center"/>
    </xf>
    <xf numFmtId="0" fontId="10" fillId="0" borderId="8" xfId="0" applyFont="1" applyFill="1" applyBorder="1" applyAlignment="1">
      <alignment horizontal="center" vertical="center"/>
    </xf>
    <xf numFmtId="2" fontId="10" fillId="0" borderId="1" xfId="0" applyNumberFormat="1" applyFont="1" applyBorder="1" applyAlignment="1">
      <alignment horizontal="center" vertical="center"/>
    </xf>
    <xf numFmtId="2" fontId="10" fillId="0" borderId="3" xfId="0" quotePrefix="1" applyNumberFormat="1" applyFont="1" applyBorder="1" applyAlignment="1">
      <alignment horizontal="center" vertical="center"/>
    </xf>
    <xf numFmtId="2" fontId="10" fillId="0" borderId="0" xfId="0" quotePrefix="1" applyNumberFormat="1" applyFont="1" applyBorder="1" applyAlignment="1">
      <alignment horizontal="center" vertical="center"/>
    </xf>
    <xf numFmtId="0" fontId="10" fillId="34" borderId="1" xfId="77" applyFont="1" applyFill="1" applyBorder="1" applyAlignment="1" applyProtection="1">
      <alignment horizontal="center" vertical="center"/>
    </xf>
    <xf numFmtId="0" fontId="11" fillId="34" borderId="1" xfId="77" applyFont="1" applyFill="1" applyBorder="1" applyAlignment="1" applyProtection="1">
      <alignment horizontal="center" vertical="center" wrapText="1"/>
    </xf>
    <xf numFmtId="0" fontId="11" fillId="0" borderId="0" xfId="0" applyFont="1" applyFill="1" applyBorder="1" applyProtection="1">
      <alignment vertical="center"/>
    </xf>
    <xf numFmtId="0" fontId="11" fillId="0" borderId="0" xfId="0" applyFont="1" applyFill="1" applyBorder="1" applyAlignment="1" applyProtection="1">
      <alignment horizontal="center" vertical="center"/>
    </xf>
    <xf numFmtId="0" fontId="36" fillId="0" borderId="0" xfId="0" applyFont="1" applyProtection="1">
      <alignment vertical="center"/>
    </xf>
    <xf numFmtId="176" fontId="36" fillId="0" borderId="0" xfId="0" applyNumberFormat="1" applyFont="1" applyProtection="1">
      <alignment vertical="center"/>
    </xf>
    <xf numFmtId="0" fontId="37" fillId="0" borderId="0" xfId="0" applyFont="1" applyBorder="1" applyAlignment="1" applyProtection="1">
      <alignment horizontal="left" vertical="top" wrapText="1"/>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177" fontId="36" fillId="0" borderId="0" xfId="0" applyNumberFormat="1" applyFont="1" applyProtection="1">
      <alignment vertical="center"/>
    </xf>
    <xf numFmtId="0" fontId="36" fillId="0" borderId="0" xfId="0" applyFont="1" applyAlignment="1" applyProtection="1">
      <alignment horizontal="center" vertical="center"/>
    </xf>
    <xf numFmtId="176" fontId="37" fillId="0" borderId="0" xfId="0" applyNumberFormat="1" applyFont="1" applyBorder="1" applyAlignment="1" applyProtection="1">
      <alignment horizontal="left" vertical="center" wrapText="1"/>
    </xf>
    <xf numFmtId="177" fontId="37" fillId="0" borderId="0" xfId="0" applyNumberFormat="1" applyFont="1" applyBorder="1" applyAlignment="1" applyProtection="1">
      <alignment horizontal="left" vertical="center" wrapText="1"/>
    </xf>
    <xf numFmtId="0" fontId="37" fillId="0" borderId="0" xfId="0" applyFont="1" applyBorder="1" applyAlignment="1" applyProtection="1">
      <alignment horizontal="left" vertical="center" wrapText="1"/>
    </xf>
    <xf numFmtId="0" fontId="40" fillId="0" borderId="0" xfId="0" applyFont="1" applyAlignment="1" applyProtection="1">
      <alignment horizontal="center" vertical="center" wrapText="1"/>
    </xf>
    <xf numFmtId="0" fontId="36" fillId="0" borderId="0" xfId="0" applyFont="1" applyFill="1" applyAlignment="1" applyProtection="1">
      <alignment horizontal="center" vertical="center"/>
    </xf>
    <xf numFmtId="0" fontId="41" fillId="0" borderId="0" xfId="0" applyFont="1" applyFill="1" applyAlignment="1" applyProtection="1">
      <alignment horizontal="center" vertical="center"/>
    </xf>
    <xf numFmtId="0" fontId="40" fillId="0" borderId="0" xfId="0" applyFont="1" applyAlignment="1" applyProtection="1">
      <alignment horizontal="center" vertical="center"/>
    </xf>
    <xf numFmtId="176" fontId="41" fillId="0" borderId="0" xfId="0" applyNumberFormat="1" applyFont="1" applyFill="1" applyAlignment="1" applyProtection="1">
      <alignment horizontal="center" vertical="center"/>
    </xf>
    <xf numFmtId="177" fontId="41" fillId="0" borderId="0" xfId="0" applyNumberFormat="1" applyFont="1" applyFill="1" applyAlignment="1" applyProtection="1">
      <alignment horizontal="center" vertical="center"/>
    </xf>
    <xf numFmtId="177" fontId="40" fillId="0" borderId="0" xfId="0" applyNumberFormat="1" applyFont="1" applyFill="1" applyAlignment="1" applyProtection="1">
      <alignment horizontal="center" vertical="center"/>
    </xf>
    <xf numFmtId="0" fontId="40" fillId="0" borderId="0" xfId="0" applyFont="1" applyFill="1" applyAlignment="1" applyProtection="1">
      <alignment horizontal="center" vertical="center"/>
    </xf>
    <xf numFmtId="0" fontId="11" fillId="0" borderId="1" xfId="77" applyFont="1" applyBorder="1" applyAlignment="1" applyProtection="1">
      <alignment horizontal="center" vertical="center"/>
    </xf>
    <xf numFmtId="0" fontId="11" fillId="0" borderId="1" xfId="77" applyFont="1" applyBorder="1" applyAlignment="1" applyProtection="1">
      <alignment horizontal="center" vertical="center" wrapText="1"/>
    </xf>
    <xf numFmtId="0" fontId="41" fillId="0" borderId="0" xfId="0" applyFont="1" applyFill="1" applyProtection="1">
      <alignment vertical="center"/>
    </xf>
    <xf numFmtId="14" fontId="45" fillId="39" borderId="1" xfId="10" applyNumberFormat="1" applyFont="1" applyFill="1" applyBorder="1" applyAlignment="1" applyProtection="1">
      <alignment horizontal="center" vertical="center"/>
      <protection locked="0"/>
    </xf>
    <xf numFmtId="0" fontId="41" fillId="41" borderId="23" xfId="0" applyFont="1" applyFill="1" applyBorder="1" applyAlignment="1" applyProtection="1">
      <alignment horizontal="center" vertical="center"/>
    </xf>
    <xf numFmtId="0" fontId="41" fillId="41" borderId="1" xfId="1" applyNumberFormat="1" applyFont="1" applyFill="1" applyBorder="1" applyAlignment="1" applyProtection="1">
      <alignment horizontal="center" vertical="center"/>
    </xf>
    <xf numFmtId="0" fontId="41" fillId="0" borderId="23" xfId="0" applyFont="1" applyFill="1" applyBorder="1" applyAlignment="1" applyProtection="1">
      <alignment horizontal="center" vertical="center"/>
    </xf>
    <xf numFmtId="0" fontId="41" fillId="0" borderId="1" xfId="0" applyFont="1" applyFill="1" applyBorder="1" applyAlignment="1" applyProtection="1">
      <alignment horizontal="center" vertical="center"/>
      <protection locked="0"/>
    </xf>
    <xf numFmtId="0" fontId="41" fillId="0" borderId="1" xfId="1" applyNumberFormat="1" applyFont="1" applyFill="1" applyBorder="1" applyAlignment="1" applyProtection="1">
      <alignment horizontal="center" vertical="center"/>
      <protection locked="0"/>
    </xf>
    <xf numFmtId="0" fontId="41" fillId="2" borderId="1" xfId="1" applyNumberFormat="1" applyFont="1" applyFill="1" applyBorder="1" applyAlignment="1" applyProtection="1">
      <alignment horizontal="center" vertical="center"/>
    </xf>
    <xf numFmtId="179" fontId="41" fillId="2" borderId="1" xfId="1" applyNumberFormat="1" applyFont="1" applyFill="1" applyBorder="1" applyAlignment="1" applyProtection="1">
      <alignment horizontal="center" vertical="center"/>
    </xf>
    <xf numFmtId="0" fontId="41" fillId="0" borderId="29" xfId="0" applyFont="1" applyFill="1" applyBorder="1" applyAlignment="1" applyProtection="1">
      <alignment horizontal="center" vertical="center"/>
    </xf>
    <xf numFmtId="0" fontId="41" fillId="0" borderId="30" xfId="0" applyFont="1" applyFill="1" applyBorder="1" applyAlignment="1" applyProtection="1">
      <alignment horizontal="center" vertical="center"/>
      <protection locked="0"/>
    </xf>
    <xf numFmtId="0" fontId="41" fillId="0" borderId="30" xfId="1" applyNumberFormat="1" applyFont="1" applyFill="1" applyBorder="1" applyAlignment="1" applyProtection="1">
      <alignment horizontal="center" vertical="center"/>
      <protection locked="0"/>
    </xf>
    <xf numFmtId="0" fontId="41" fillId="41" borderId="1" xfId="0" applyFont="1" applyFill="1" applyBorder="1" applyAlignment="1" applyProtection="1">
      <alignment horizontal="center" vertical="center"/>
    </xf>
    <xf numFmtId="0" fontId="45" fillId="40" borderId="1" xfId="10" applyFont="1" applyFill="1" applyBorder="1" applyAlignment="1" applyProtection="1">
      <alignment horizontal="center" vertical="center"/>
    </xf>
    <xf numFmtId="0" fontId="45" fillId="39" borderId="1" xfId="10" applyFont="1" applyFill="1" applyBorder="1" applyAlignment="1" applyProtection="1">
      <alignment horizontal="center" vertical="center"/>
    </xf>
    <xf numFmtId="0" fontId="40" fillId="0" borderId="19" xfId="10" applyFont="1" applyBorder="1" applyAlignment="1" applyProtection="1">
      <alignment horizontal="center" vertical="center" wrapText="1" shrinkToFit="1"/>
    </xf>
    <xf numFmtId="0" fontId="37" fillId="36" borderId="23" xfId="10" applyFont="1" applyFill="1" applyBorder="1" applyAlignment="1" applyProtection="1">
      <alignment horizontal="center" vertical="center"/>
    </xf>
    <xf numFmtId="0" fontId="37" fillId="36" borderId="29" xfId="10" applyFont="1" applyFill="1" applyBorder="1" applyAlignment="1" applyProtection="1">
      <alignment horizontal="center" vertical="center" wrapText="1"/>
    </xf>
    <xf numFmtId="0" fontId="36" fillId="42" borderId="22" xfId="0" applyFont="1" applyFill="1" applyBorder="1" applyAlignment="1" applyProtection="1">
      <alignment horizontal="center" vertical="center"/>
    </xf>
    <xf numFmtId="0" fontId="36" fillId="42" borderId="1" xfId="0" applyFont="1" applyFill="1" applyBorder="1" applyAlignment="1" applyProtection="1">
      <alignment horizontal="center" vertical="center"/>
    </xf>
    <xf numFmtId="0" fontId="36" fillId="2" borderId="30" xfId="0"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1" fillId="2" borderId="30" xfId="0" applyFont="1" applyFill="1" applyBorder="1" applyAlignment="1" applyProtection="1">
      <alignment horizontal="center" vertical="center"/>
    </xf>
    <xf numFmtId="0" fontId="36" fillId="35" borderId="29" xfId="10" applyFont="1" applyFill="1" applyBorder="1" applyAlignment="1" applyProtection="1">
      <alignment horizontal="center" vertical="center"/>
    </xf>
    <xf numFmtId="0" fontId="36" fillId="35" borderId="21" xfId="10" applyFont="1" applyFill="1" applyBorder="1" applyAlignment="1" applyProtection="1">
      <alignment horizontal="center" vertical="center"/>
    </xf>
    <xf numFmtId="0" fontId="41" fillId="40" borderId="22" xfId="0" applyFont="1" applyFill="1" applyBorder="1" applyAlignment="1" applyProtection="1">
      <alignment horizontal="center" vertical="center"/>
    </xf>
    <xf numFmtId="0" fontId="36" fillId="35" borderId="23" xfId="10" applyFont="1" applyFill="1" applyBorder="1" applyAlignment="1" applyProtection="1">
      <alignment horizontal="center" vertical="center" wrapText="1"/>
    </xf>
    <xf numFmtId="0" fontId="36" fillId="40" borderId="1" xfId="0" applyFont="1" applyFill="1" applyBorder="1" applyAlignment="1" applyProtection="1">
      <alignment horizontal="center" vertical="center"/>
    </xf>
    <xf numFmtId="0" fontId="36" fillId="0" borderId="19" xfId="1" applyNumberFormat="1" applyFont="1" applyFill="1" applyBorder="1" applyAlignment="1" applyProtection="1">
      <alignment horizontal="center" vertical="center"/>
      <protection locked="0"/>
    </xf>
    <xf numFmtId="0" fontId="41" fillId="44" borderId="30" xfId="0" applyFont="1" applyFill="1" applyBorder="1" applyAlignment="1" applyProtection="1">
      <alignment horizontal="center" vertical="center"/>
    </xf>
    <xf numFmtId="0" fontId="41" fillId="40" borderId="4" xfId="0" applyFont="1" applyFill="1" applyBorder="1" applyAlignment="1" applyProtection="1">
      <alignment horizontal="center" vertical="center" wrapText="1"/>
    </xf>
    <xf numFmtId="176" fontId="41" fillId="40" borderId="1" xfId="0" applyNumberFormat="1" applyFont="1" applyFill="1" applyBorder="1" applyAlignment="1" applyProtection="1">
      <alignment horizontal="center" vertical="center" wrapText="1"/>
    </xf>
    <xf numFmtId="0" fontId="36" fillId="41" borderId="19" xfId="1" applyNumberFormat="1" applyFont="1" applyFill="1" applyBorder="1" applyAlignment="1" applyProtection="1">
      <alignment horizontal="center" vertical="center"/>
    </xf>
    <xf numFmtId="0" fontId="36" fillId="2" borderId="49" xfId="1" applyNumberFormat="1" applyFont="1" applyFill="1" applyBorder="1" applyAlignment="1" applyProtection="1">
      <alignment horizontal="center" vertical="center"/>
    </xf>
    <xf numFmtId="179" fontId="41" fillId="2" borderId="30" xfId="1" applyNumberFormat="1" applyFont="1" applyFill="1" applyBorder="1" applyAlignment="1" applyProtection="1">
      <alignment horizontal="center" vertical="center"/>
    </xf>
    <xf numFmtId="0" fontId="36" fillId="0" borderId="34" xfId="1" applyNumberFormat="1" applyFont="1" applyFill="1" applyBorder="1" applyAlignment="1" applyProtection="1">
      <alignment horizontal="center" vertical="center"/>
      <protection locked="0"/>
    </xf>
    <xf numFmtId="180" fontId="41" fillId="2" borderId="1" xfId="1" applyNumberFormat="1" applyFont="1" applyFill="1" applyBorder="1" applyAlignment="1" applyProtection="1">
      <alignment horizontal="center" vertical="center"/>
    </xf>
    <xf numFmtId="180" fontId="41" fillId="2" borderId="30" xfId="1" applyNumberFormat="1" applyFont="1" applyFill="1" applyBorder="1" applyAlignment="1" applyProtection="1">
      <alignment horizontal="center" vertical="center"/>
    </xf>
    <xf numFmtId="0" fontId="41" fillId="42" borderId="22" xfId="0" applyFont="1" applyFill="1" applyBorder="1" applyAlignment="1" applyProtection="1">
      <alignment horizontal="center" vertical="center"/>
    </xf>
    <xf numFmtId="0" fontId="16" fillId="45" borderId="0" xfId="0" applyFont="1" applyFill="1" applyProtection="1">
      <alignment vertical="center"/>
    </xf>
    <xf numFmtId="0" fontId="36" fillId="40" borderId="22" xfId="0" applyFont="1" applyFill="1" applyBorder="1" applyAlignment="1" applyProtection="1">
      <alignment horizontal="center" vertical="center"/>
    </xf>
    <xf numFmtId="177" fontId="41" fillId="40" borderId="22" xfId="0" applyNumberFormat="1" applyFont="1" applyFill="1" applyBorder="1" applyAlignment="1" applyProtection="1">
      <alignment horizontal="center" vertical="center"/>
    </xf>
    <xf numFmtId="177" fontId="36" fillId="40" borderId="1" xfId="0" applyNumberFormat="1" applyFont="1" applyFill="1" applyBorder="1" applyAlignment="1" applyProtection="1">
      <alignment horizontal="center" vertical="center"/>
    </xf>
    <xf numFmtId="177" fontId="41" fillId="44" borderId="30" xfId="0" applyNumberFormat="1" applyFont="1" applyFill="1" applyBorder="1" applyAlignment="1" applyProtection="1">
      <alignment horizontal="center" vertical="center"/>
    </xf>
    <xf numFmtId="0" fontId="41" fillId="40" borderId="5" xfId="0" applyFont="1" applyFill="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1" xfId="0" applyFont="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36" fillId="40" borderId="19" xfId="0" applyFont="1" applyFill="1" applyBorder="1" applyAlignment="1" applyProtection="1">
      <alignment horizontal="center" vertical="center"/>
    </xf>
    <xf numFmtId="14" fontId="45" fillId="39" borderId="1" xfId="10" applyNumberFormat="1" applyFont="1" applyFill="1" applyBorder="1" applyAlignment="1" applyProtection="1">
      <alignment horizontal="center" vertical="center"/>
    </xf>
    <xf numFmtId="0" fontId="41" fillId="40" borderId="48" xfId="0" applyFont="1" applyFill="1" applyBorder="1" applyAlignment="1" applyProtection="1">
      <alignment horizontal="center" vertical="center"/>
    </xf>
    <xf numFmtId="0" fontId="36" fillId="40" borderId="49" xfId="0" applyFont="1" applyFill="1" applyBorder="1" applyAlignment="1" applyProtection="1">
      <alignment horizontal="center" vertical="center"/>
    </xf>
    <xf numFmtId="0" fontId="41" fillId="39" borderId="30" xfId="0" applyFont="1" applyFill="1" applyBorder="1" applyAlignment="1" applyProtection="1">
      <alignment horizontal="center" vertical="center"/>
    </xf>
    <xf numFmtId="0" fontId="41" fillId="39" borderId="34" xfId="0" applyFont="1" applyFill="1" applyBorder="1" applyAlignment="1" applyProtection="1">
      <alignment horizontal="center" vertical="center"/>
    </xf>
    <xf numFmtId="0" fontId="41" fillId="43" borderId="50" xfId="0" applyFont="1" applyFill="1" applyBorder="1" applyAlignment="1" applyProtection="1">
      <alignment horizontal="center" vertical="center"/>
    </xf>
    <xf numFmtId="0" fontId="46" fillId="45" borderId="0" xfId="0" applyFont="1" applyFill="1" applyAlignment="1" applyProtection="1">
      <alignment horizontal="center" vertical="center" wrapText="1"/>
    </xf>
    <xf numFmtId="0" fontId="46" fillId="45" borderId="0" xfId="10" applyFont="1" applyFill="1" applyAlignment="1" applyProtection="1">
      <alignment horizontal="center" vertical="center" wrapText="1"/>
    </xf>
    <xf numFmtId="0" fontId="46" fillId="0" borderId="0" xfId="0" applyFont="1" applyProtection="1">
      <alignment vertical="center"/>
    </xf>
    <xf numFmtId="0" fontId="46" fillId="0" borderId="0" xfId="10" applyFont="1" applyAlignment="1" applyProtection="1">
      <alignment horizontal="center" vertical="center"/>
    </xf>
    <xf numFmtId="0" fontId="41" fillId="0" borderId="1" xfId="0" applyFont="1" applyFill="1" applyBorder="1" applyAlignment="1" applyProtection="1">
      <alignment horizontal="center" vertical="center"/>
    </xf>
    <xf numFmtId="0" fontId="41" fillId="0" borderId="1" xfId="1" applyNumberFormat="1" applyFont="1" applyFill="1" applyBorder="1" applyAlignment="1" applyProtection="1">
      <alignment horizontal="center" vertical="center"/>
    </xf>
    <xf numFmtId="0" fontId="36" fillId="0" borderId="19" xfId="1" applyNumberFormat="1" applyFont="1" applyFill="1" applyBorder="1" applyAlignment="1" applyProtection="1">
      <alignment horizontal="center" vertical="center"/>
    </xf>
    <xf numFmtId="0" fontId="41" fillId="0" borderId="30" xfId="0" applyFont="1" applyFill="1" applyBorder="1" applyAlignment="1" applyProtection="1">
      <alignment horizontal="center" vertical="center"/>
    </xf>
    <xf numFmtId="0" fontId="41" fillId="0" borderId="30" xfId="1" applyNumberFormat="1" applyFont="1" applyFill="1" applyBorder="1" applyAlignment="1" applyProtection="1">
      <alignment horizontal="center" vertical="center"/>
    </xf>
    <xf numFmtId="0" fontId="36" fillId="0" borderId="34" xfId="1" applyNumberFormat="1" applyFont="1" applyFill="1" applyBorder="1" applyAlignment="1" applyProtection="1">
      <alignment horizontal="center" vertical="center"/>
    </xf>
    <xf numFmtId="0" fontId="36" fillId="2" borderId="50" xfId="1" applyNumberFormat="1" applyFont="1" applyFill="1" applyBorder="1" applyAlignment="1" applyProtection="1">
      <alignment horizontal="center" vertical="center"/>
    </xf>
    <xf numFmtId="0" fontId="47" fillId="0" borderId="0" xfId="10" applyFont="1" applyProtection="1">
      <alignment vertical="center"/>
    </xf>
    <xf numFmtId="0" fontId="41" fillId="2" borderId="30" xfId="1" applyNumberFormat="1" applyFont="1" applyFill="1" applyBorder="1" applyAlignment="1" applyProtection="1">
      <alignment horizontal="center" vertical="center"/>
    </xf>
    <xf numFmtId="0" fontId="11" fillId="0" borderId="2" xfId="77" applyFont="1" applyBorder="1" applyAlignment="1" applyProtection="1">
      <alignment horizontal="center" vertical="center"/>
    </xf>
    <xf numFmtId="0" fontId="52" fillId="0" borderId="0" xfId="10" applyFont="1" applyAlignment="1">
      <alignment horizontal="center" vertical="center"/>
    </xf>
    <xf numFmtId="14" fontId="52" fillId="0" borderId="0" xfId="10" applyNumberFormat="1" applyFont="1" applyAlignment="1">
      <alignment horizontal="center" vertical="center"/>
    </xf>
    <xf numFmtId="14" fontId="52" fillId="0" borderId="0" xfId="10" applyNumberFormat="1" applyFont="1" applyAlignment="1">
      <alignment horizontal="right" vertical="center"/>
    </xf>
    <xf numFmtId="49" fontId="52" fillId="0" borderId="0" xfId="10" applyNumberFormat="1" applyFont="1" applyAlignment="1">
      <alignment horizontal="left" vertical="center"/>
    </xf>
    <xf numFmtId="0" fontId="16" fillId="0" borderId="0" xfId="0" applyFont="1" applyFill="1" applyAlignment="1" applyProtection="1">
      <alignment horizontal="center" vertical="center"/>
    </xf>
    <xf numFmtId="0" fontId="11" fillId="0" borderId="0" xfId="10" applyFont="1" applyAlignment="1" applyProtection="1">
      <alignment horizontal="center" vertical="center"/>
    </xf>
    <xf numFmtId="177" fontId="41" fillId="40" borderId="35" xfId="0" applyNumberFormat="1" applyFont="1" applyFill="1" applyBorder="1" applyAlignment="1" applyProtection="1">
      <alignment horizontal="center" vertical="center"/>
    </xf>
    <xf numFmtId="0" fontId="36" fillId="40" borderId="51" xfId="0" applyFont="1" applyFill="1" applyBorder="1" applyAlignment="1" applyProtection="1">
      <alignment horizontal="center" vertical="center"/>
    </xf>
    <xf numFmtId="0" fontId="11" fillId="0" borderId="0" xfId="0" applyFont="1" applyAlignment="1" applyProtection="1">
      <alignment horizontal="left" vertical="center" shrinkToFit="1"/>
    </xf>
    <xf numFmtId="0" fontId="11" fillId="0" borderId="0" xfId="0" applyFont="1" applyFill="1" applyBorder="1" applyAlignment="1" applyProtection="1">
      <alignment horizontal="left" vertical="center" shrinkToFit="1"/>
    </xf>
    <xf numFmtId="0" fontId="11" fillId="0" borderId="0" xfId="0" applyFont="1" applyFill="1" applyAlignment="1" applyProtection="1">
      <alignment horizontal="left" vertical="center" shrinkToFit="1"/>
    </xf>
    <xf numFmtId="0" fontId="36" fillId="0" borderId="0" xfId="0" applyFont="1" applyAlignment="1" applyProtection="1">
      <alignment horizontal="left" vertical="center" shrinkToFit="1"/>
    </xf>
    <xf numFmtId="0" fontId="11" fillId="0" borderId="1" xfId="0" applyFont="1" applyBorder="1" applyAlignment="1" applyProtection="1">
      <alignment horizontal="left" vertical="center" shrinkToFit="1"/>
    </xf>
    <xf numFmtId="0" fontId="11" fillId="0" borderId="2" xfId="0" applyFont="1" applyBorder="1" applyAlignment="1" applyProtection="1">
      <alignment horizontal="left" vertical="center" shrinkToFit="1"/>
    </xf>
    <xf numFmtId="0" fontId="41" fillId="43" borderId="22" xfId="0" applyFont="1" applyFill="1" applyBorder="1" applyAlignment="1" applyProtection="1">
      <alignment horizontal="center" vertical="center"/>
    </xf>
    <xf numFmtId="0" fontId="36" fillId="43" borderId="1" xfId="0" applyFont="1" applyFill="1" applyBorder="1" applyAlignment="1" applyProtection="1">
      <alignment horizontal="center" vertical="center"/>
    </xf>
    <xf numFmtId="0" fontId="41" fillId="43" borderId="30" xfId="0" applyFont="1" applyFill="1" applyBorder="1" applyAlignment="1" applyProtection="1">
      <alignment horizontal="center" vertical="center"/>
    </xf>
    <xf numFmtId="0" fontId="41" fillId="40" borderId="5" xfId="0" applyFont="1" applyFill="1" applyBorder="1" applyAlignment="1" applyProtection="1">
      <alignment horizontal="center" vertical="center" wrapText="1"/>
    </xf>
    <xf numFmtId="49" fontId="41" fillId="2" borderId="1" xfId="1" quotePrefix="1" applyNumberFormat="1" applyFont="1" applyFill="1" applyBorder="1" applyAlignment="1" applyProtection="1">
      <alignment horizontal="center" vertical="center"/>
    </xf>
    <xf numFmtId="49" fontId="41" fillId="0" borderId="1" xfId="1" applyNumberFormat="1" applyFont="1" applyFill="1" applyBorder="1" applyAlignment="1" applyProtection="1">
      <alignment horizontal="center" vertical="center"/>
    </xf>
    <xf numFmtId="49" fontId="41" fillId="0" borderId="1" xfId="1" quotePrefix="1" applyNumberFormat="1" applyFont="1" applyFill="1" applyBorder="1" applyAlignment="1" applyProtection="1">
      <alignment horizontal="center" vertical="center"/>
    </xf>
    <xf numFmtId="49" fontId="41" fillId="0" borderId="1" xfId="1" applyNumberFormat="1" applyFont="1" applyFill="1" applyBorder="1" applyAlignment="1" applyProtection="1">
      <alignment horizontal="center" vertical="center"/>
      <protection locked="0"/>
    </xf>
    <xf numFmtId="49" fontId="41" fillId="0" borderId="30" xfId="1" applyNumberFormat="1" applyFont="1" applyFill="1" applyBorder="1" applyAlignment="1" applyProtection="1">
      <alignment horizontal="center" vertical="center"/>
      <protection locked="0"/>
    </xf>
    <xf numFmtId="0" fontId="36" fillId="41" borderId="1" xfId="1" applyNumberFormat="1" applyFont="1" applyFill="1" applyBorder="1" applyAlignment="1" applyProtection="1">
      <alignment horizontal="center" vertical="center"/>
    </xf>
    <xf numFmtId="49" fontId="41" fillId="0" borderId="30" xfId="1" applyNumberFormat="1" applyFont="1" applyFill="1" applyBorder="1" applyAlignment="1" applyProtection="1">
      <alignment horizontal="center" vertical="center"/>
    </xf>
    <xf numFmtId="0" fontId="54" fillId="0" borderId="1" xfId="134" applyFill="1" applyBorder="1" applyAlignment="1" applyProtection="1">
      <alignment vertical="center" wrapText="1"/>
    </xf>
    <xf numFmtId="0" fontId="0" fillId="0" borderId="1" xfId="131" applyFont="1" applyFill="1" applyBorder="1">
      <alignment vertical="center"/>
    </xf>
    <xf numFmtId="0" fontId="48" fillId="0" borderId="0" xfId="131" applyFont="1" applyFill="1">
      <alignment vertical="center"/>
    </xf>
    <xf numFmtId="0" fontId="2" fillId="0" borderId="0" xfId="131" applyFill="1">
      <alignment vertical="center"/>
    </xf>
    <xf numFmtId="0" fontId="2" fillId="0" borderId="52" xfId="131" applyFill="1" applyBorder="1">
      <alignment vertical="center"/>
    </xf>
    <xf numFmtId="0" fontId="8" fillId="0" borderId="1" xfId="131" applyFont="1" applyFill="1" applyBorder="1">
      <alignment vertical="center"/>
    </xf>
    <xf numFmtId="0" fontId="41" fillId="40" borderId="32" xfId="0" applyFont="1" applyFill="1" applyBorder="1" applyAlignment="1" applyProtection="1">
      <alignment horizontal="center" vertical="center" wrapText="1"/>
    </xf>
    <xf numFmtId="0" fontId="41" fillId="40" borderId="5" xfId="0" applyFont="1" applyFill="1" applyBorder="1" applyAlignment="1" applyProtection="1">
      <alignment horizontal="center" vertical="center" wrapText="1"/>
    </xf>
    <xf numFmtId="0" fontId="36" fillId="34" borderId="19" xfId="77" applyFont="1" applyFill="1" applyBorder="1" applyAlignment="1" applyProtection="1">
      <alignment horizontal="center" vertical="center"/>
    </xf>
    <xf numFmtId="0" fontId="36" fillId="34" borderId="20" xfId="77" applyFont="1" applyFill="1" applyBorder="1" applyAlignment="1" applyProtection="1">
      <alignment horizontal="center" vertical="center"/>
    </xf>
    <xf numFmtId="0" fontId="36" fillId="34" borderId="2" xfId="77" applyFont="1" applyFill="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 xfId="0" applyFont="1" applyBorder="1" applyAlignment="1" applyProtection="1">
      <alignment horizontal="center" vertical="center"/>
    </xf>
    <xf numFmtId="176" fontId="41" fillId="40" borderId="35" xfId="0" applyNumberFormat="1" applyFont="1" applyFill="1" applyBorder="1" applyAlignment="1" applyProtection="1">
      <alignment horizontal="center" vertical="center" wrapText="1"/>
    </xf>
    <xf numFmtId="176" fontId="41" fillId="40" borderId="46" xfId="0" applyNumberFormat="1" applyFont="1" applyFill="1" applyBorder="1" applyAlignment="1" applyProtection="1">
      <alignment horizontal="center" vertical="center" wrapText="1"/>
    </xf>
    <xf numFmtId="176" fontId="41" fillId="40" borderId="43" xfId="0" applyNumberFormat="1" applyFont="1" applyFill="1" applyBorder="1" applyAlignment="1" applyProtection="1">
      <alignment horizontal="center" vertical="center" wrapText="1"/>
    </xf>
    <xf numFmtId="177" fontId="41" fillId="40" borderId="32" xfId="0" applyNumberFormat="1" applyFont="1" applyFill="1" applyBorder="1" applyAlignment="1" applyProtection="1">
      <alignment horizontal="center" vertical="center" wrapText="1"/>
    </xf>
    <xf numFmtId="177" fontId="41" fillId="40" borderId="5" xfId="0" applyNumberFormat="1" applyFont="1" applyFill="1" applyBorder="1" applyAlignment="1" applyProtection="1">
      <alignment horizontal="center" vertical="center"/>
    </xf>
    <xf numFmtId="0" fontId="41" fillId="40" borderId="6" xfId="0" applyFont="1" applyFill="1" applyBorder="1" applyAlignment="1" applyProtection="1">
      <alignment horizontal="center" vertical="center" wrapText="1"/>
    </xf>
    <xf numFmtId="0" fontId="41" fillId="40" borderId="36" xfId="0" applyFont="1" applyFill="1" applyBorder="1" applyAlignment="1" applyProtection="1">
      <alignment horizontal="center" vertical="center"/>
    </xf>
    <xf numFmtId="0" fontId="41" fillId="40" borderId="6" xfId="0" applyFont="1" applyFill="1" applyBorder="1" applyAlignment="1" applyProtection="1">
      <alignment horizontal="center" vertical="center"/>
    </xf>
    <xf numFmtId="0" fontId="41" fillId="40" borderId="51" xfId="0" applyFont="1" applyFill="1" applyBorder="1" applyAlignment="1" applyProtection="1">
      <alignment horizontal="center" vertical="center" wrapText="1"/>
    </xf>
    <xf numFmtId="0" fontId="41" fillId="40" borderId="49" xfId="0" applyFont="1" applyFill="1" applyBorder="1" applyAlignment="1" applyProtection="1">
      <alignment horizontal="center" vertical="center" wrapText="1"/>
    </xf>
    <xf numFmtId="0" fontId="41" fillId="40" borderId="5" xfId="0" applyFont="1" applyFill="1" applyBorder="1" applyAlignment="1" applyProtection="1">
      <alignment horizontal="center" vertical="center"/>
    </xf>
    <xf numFmtId="176" fontId="41" fillId="42" borderId="32" xfId="0" applyNumberFormat="1" applyFont="1" applyFill="1" applyBorder="1" applyAlignment="1" applyProtection="1">
      <alignment horizontal="center" vertical="center" wrapText="1"/>
    </xf>
    <xf numFmtId="176" fontId="41" fillId="42" borderId="5" xfId="0" applyNumberFormat="1" applyFont="1" applyFill="1" applyBorder="1" applyAlignment="1" applyProtection="1">
      <alignment horizontal="center" vertical="center" wrapText="1"/>
    </xf>
    <xf numFmtId="0" fontId="41" fillId="40" borderId="32"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38" fillId="0" borderId="27" xfId="10" applyFont="1" applyBorder="1" applyAlignment="1" applyProtection="1">
      <alignment horizontal="center" vertical="center" wrapText="1"/>
    </xf>
    <xf numFmtId="0" fontId="38" fillId="0" borderId="28" xfId="10" applyFont="1" applyBorder="1" applyAlignment="1" applyProtection="1">
      <alignment horizontal="center" vertical="center" wrapText="1"/>
    </xf>
    <xf numFmtId="0" fontId="41" fillId="40" borderId="35" xfId="0" applyFont="1" applyFill="1" applyBorder="1" applyAlignment="1" applyProtection="1">
      <alignment horizontal="center" vertical="center"/>
    </xf>
    <xf numFmtId="0" fontId="41" fillId="40" borderId="43" xfId="0" applyFont="1" applyFill="1" applyBorder="1" applyAlignment="1" applyProtection="1">
      <alignment horizontal="center" vertical="center"/>
    </xf>
    <xf numFmtId="0" fontId="41" fillId="44" borderId="34" xfId="0" applyFont="1" applyFill="1" applyBorder="1" applyAlignment="1" applyProtection="1">
      <alignment horizontal="center" vertical="center"/>
    </xf>
    <xf numFmtId="0" fontId="41" fillId="44" borderId="44" xfId="0" applyFont="1" applyFill="1" applyBorder="1" applyAlignment="1" applyProtection="1">
      <alignment horizontal="center" vertical="center"/>
    </xf>
    <xf numFmtId="0" fontId="41" fillId="35" borderId="31" xfId="0" applyFont="1" applyFill="1" applyBorder="1" applyAlignment="1" applyProtection="1">
      <alignment horizontal="center" vertical="center"/>
    </xf>
    <xf numFmtId="0" fontId="41" fillId="35" borderId="47" xfId="0" applyFont="1" applyFill="1" applyBorder="1" applyAlignment="1" applyProtection="1">
      <alignment horizontal="center" vertical="center"/>
    </xf>
    <xf numFmtId="0" fontId="41" fillId="42" borderId="32" xfId="0" applyFont="1" applyFill="1" applyBorder="1" applyAlignment="1" applyProtection="1">
      <alignment horizontal="center" vertical="center"/>
    </xf>
    <xf numFmtId="0" fontId="41" fillId="42" borderId="5" xfId="0" applyFont="1" applyFill="1" applyBorder="1" applyAlignment="1" applyProtection="1">
      <alignment horizontal="center" vertical="center"/>
    </xf>
    <xf numFmtId="0" fontId="41" fillId="40" borderId="45" xfId="0" applyFont="1" applyFill="1" applyBorder="1" applyAlignment="1" applyProtection="1">
      <alignment horizontal="center" vertical="center" wrapText="1"/>
    </xf>
    <xf numFmtId="0" fontId="41" fillId="40" borderId="9" xfId="0" applyFont="1" applyFill="1" applyBorder="1" applyAlignment="1" applyProtection="1">
      <alignment horizontal="center" vertical="center"/>
    </xf>
    <xf numFmtId="0" fontId="41" fillId="40" borderId="24" xfId="0" applyFont="1" applyFill="1" applyBorder="1" applyAlignment="1" applyProtection="1">
      <alignment horizontal="center" vertical="center"/>
    </xf>
    <xf numFmtId="0" fontId="41" fillId="40" borderId="25" xfId="0" applyFont="1" applyFill="1" applyBorder="1" applyAlignment="1" applyProtection="1">
      <alignment horizontal="center" vertical="center"/>
    </xf>
    <xf numFmtId="0" fontId="41" fillId="42" borderId="32" xfId="0" applyFont="1" applyFill="1" applyBorder="1" applyAlignment="1" applyProtection="1">
      <alignment horizontal="center" vertical="center" wrapText="1"/>
    </xf>
    <xf numFmtId="0" fontId="41" fillId="42" borderId="5" xfId="0" applyFont="1" applyFill="1" applyBorder="1" applyAlignment="1" applyProtection="1">
      <alignment horizontal="center" vertical="center" wrapText="1"/>
    </xf>
    <xf numFmtId="0" fontId="36" fillId="40" borderId="19" xfId="0" applyFont="1" applyFill="1" applyBorder="1" applyAlignment="1" applyProtection="1">
      <alignment horizontal="center" vertical="center"/>
    </xf>
    <xf numFmtId="0" fontId="36" fillId="40" borderId="2" xfId="0" applyFont="1" applyFill="1" applyBorder="1" applyAlignment="1" applyProtection="1">
      <alignment horizontal="center" vertical="center"/>
    </xf>
    <xf numFmtId="0" fontId="43" fillId="37" borderId="19" xfId="10" applyFont="1" applyFill="1" applyBorder="1" applyAlignment="1" applyProtection="1">
      <alignment horizontal="center" vertical="center"/>
    </xf>
    <xf numFmtId="0" fontId="43" fillId="37" borderId="20" xfId="10" applyFont="1" applyFill="1" applyBorder="1" applyAlignment="1" applyProtection="1">
      <alignment horizontal="center" vertical="center"/>
    </xf>
    <xf numFmtId="0" fontId="43" fillId="37" borderId="2" xfId="10" applyFont="1" applyFill="1" applyBorder="1" applyAlignment="1" applyProtection="1">
      <alignment horizontal="center" vertical="center"/>
    </xf>
    <xf numFmtId="0" fontId="44" fillId="38" borderId="33" xfId="10" applyFont="1" applyFill="1" applyBorder="1" applyAlignment="1" applyProtection="1">
      <alignment horizontal="center" vertical="center"/>
    </xf>
    <xf numFmtId="0" fontId="44" fillId="38" borderId="25" xfId="10" applyFont="1" applyFill="1" applyBorder="1" applyAlignment="1" applyProtection="1">
      <alignment horizontal="center" vertical="center"/>
    </xf>
    <xf numFmtId="0" fontId="44" fillId="38" borderId="26" xfId="10" applyFont="1" applyFill="1" applyBorder="1" applyAlignment="1" applyProtection="1">
      <alignment horizontal="center" vertical="center"/>
    </xf>
    <xf numFmtId="0" fontId="40" fillId="0" borderId="19" xfId="10" applyFont="1" applyBorder="1" applyAlignment="1" applyProtection="1">
      <alignment horizontal="center" vertical="center"/>
    </xf>
    <xf numFmtId="0" fontId="40" fillId="0" borderId="38" xfId="10" applyFont="1" applyBorder="1" applyAlignment="1" applyProtection="1">
      <alignment horizontal="center" vertical="center"/>
    </xf>
    <xf numFmtId="0" fontId="40" fillId="0" borderId="39" xfId="10" applyFont="1" applyBorder="1" applyAlignment="1" applyProtection="1">
      <alignment horizontal="left" vertical="center" shrinkToFit="1"/>
    </xf>
    <xf numFmtId="0" fontId="40" fillId="0" borderId="37" xfId="10" applyFont="1" applyBorder="1" applyAlignment="1" applyProtection="1">
      <alignment horizontal="left" vertical="center" shrinkToFit="1"/>
    </xf>
    <xf numFmtId="0" fontId="40" fillId="0" borderId="40" xfId="10" applyFont="1" applyBorder="1" applyAlignment="1" applyProtection="1">
      <alignment horizontal="left" vertical="center" shrinkToFit="1"/>
    </xf>
    <xf numFmtId="0" fontId="40" fillId="0" borderId="2" xfId="10" applyFont="1" applyBorder="1" applyAlignment="1" applyProtection="1">
      <alignment horizontal="left" vertical="center" shrinkToFit="1"/>
    </xf>
    <xf numFmtId="0" fontId="38" fillId="0" borderId="36" xfId="10" applyFont="1" applyFill="1" applyBorder="1" applyAlignment="1" applyProtection="1">
      <alignment horizontal="center" vertical="center" wrapText="1"/>
    </xf>
    <xf numFmtId="0" fontId="38" fillId="0" borderId="41" xfId="10" applyFont="1" applyFill="1" applyBorder="1" applyAlignment="1" applyProtection="1">
      <alignment horizontal="center" vertical="center" wrapText="1"/>
    </xf>
    <xf numFmtId="0" fontId="37" fillId="0" borderId="1" xfId="133" applyFont="1" applyBorder="1" applyAlignment="1">
      <alignment horizontal="left" vertical="top" wrapText="1"/>
    </xf>
    <xf numFmtId="0" fontId="38" fillId="0" borderId="19" xfId="10" applyFont="1" applyBorder="1" applyAlignment="1" applyProtection="1">
      <alignment horizontal="center" vertical="center" wrapText="1"/>
    </xf>
    <xf numFmtId="0" fontId="38" fillId="0" borderId="42" xfId="10" applyFont="1" applyBorder="1" applyAlignment="1" applyProtection="1">
      <alignment horizontal="center" vertical="center" wrapText="1"/>
    </xf>
    <xf numFmtId="0" fontId="40" fillId="0" borderId="39" xfId="10" applyFont="1" applyBorder="1" applyAlignment="1" applyProtection="1">
      <alignment horizontal="left" vertical="center" shrinkToFit="1"/>
      <protection locked="0"/>
    </xf>
    <xf numFmtId="0" fontId="40" fillId="0" borderId="37" xfId="10" applyFont="1" applyBorder="1" applyAlignment="1" applyProtection="1">
      <alignment horizontal="left" vertical="center" shrinkToFit="1"/>
      <protection locked="0"/>
    </xf>
    <xf numFmtId="0" fontId="40" fillId="0" borderId="40" xfId="10" applyFont="1" applyBorder="1" applyAlignment="1" applyProtection="1">
      <alignment horizontal="left" vertical="center" shrinkToFit="1"/>
      <protection locked="0"/>
    </xf>
    <xf numFmtId="0" fontId="40" fillId="0" borderId="2" xfId="1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xf>
    <xf numFmtId="0" fontId="11" fillId="0" borderId="1" xfId="0" applyFont="1" applyBorder="1" applyAlignment="1" applyProtection="1">
      <alignment horizontal="left" vertical="center" shrinkToFit="1"/>
    </xf>
    <xf numFmtId="0" fontId="8" fillId="0" borderId="4" xfId="131" applyFont="1" applyFill="1" applyBorder="1" applyAlignment="1">
      <alignment horizontal="left" vertical="top" wrapText="1"/>
    </xf>
    <xf numFmtId="0" fontId="8" fillId="0" borderId="7" xfId="131" applyFont="1" applyFill="1" applyBorder="1" applyAlignment="1">
      <alignment horizontal="left" vertical="top" wrapText="1"/>
    </xf>
    <xf numFmtId="0" fontId="8" fillId="0" borderId="5" xfId="131" applyFont="1" applyFill="1" applyBorder="1" applyAlignment="1">
      <alignment horizontal="left" vertical="top" wrapText="1"/>
    </xf>
    <xf numFmtId="0" fontId="50" fillId="0" borderId="4" xfId="131" applyFont="1" applyFill="1" applyBorder="1" applyAlignment="1">
      <alignment vertical="top" wrapText="1"/>
    </xf>
    <xf numFmtId="0" fontId="50" fillId="0" borderId="7" xfId="131" applyFont="1" applyFill="1" applyBorder="1" applyAlignment="1">
      <alignment vertical="top" wrapText="1"/>
    </xf>
    <xf numFmtId="0" fontId="50" fillId="0" borderId="5" xfId="131" applyFont="1" applyFill="1" applyBorder="1" applyAlignment="1">
      <alignment vertical="top" wrapText="1"/>
    </xf>
  </cellXfs>
  <cellStyles count="135">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xfId="134" builtinId="8"/>
    <cellStyle name="ハイパーリンク 2" xfId="4" xr:uid="{00000000-0005-0000-0000-000033000000}"/>
    <cellStyle name="ハイパーリンク 3" xfId="132" xr:uid="{19D5EA51-9FCD-4BCA-8D13-D818FE891E42}"/>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4 2" xfId="133" xr:uid="{0F97BF49-F016-440E-9279-8D31759B4E99}"/>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標準 8" xfId="131" xr:uid="{9B230F34-64ED-4FD8-AAA5-AFE436121D8E}"/>
    <cellStyle name="良い 2" xfId="126" xr:uid="{00000000-0005-0000-0000-000082000000}"/>
  </cellStyles>
  <dxfs count="73">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color theme="1"/>
      </font>
      <fill>
        <patternFill>
          <bgColor theme="0" tint="-0.14996795556505021"/>
        </patternFill>
      </fill>
    </dxf>
    <dxf>
      <fill>
        <patternFill>
          <bgColor theme="0"/>
        </patternFill>
      </fill>
    </dxf>
    <dxf>
      <fill>
        <patternFill patternType="solid">
          <bgColor theme="0" tint="-0.14996795556505021"/>
        </patternFill>
      </fill>
    </dxf>
    <dxf>
      <font>
        <color theme="0"/>
      </font>
      <fill>
        <patternFill>
          <bgColor rgb="FFFF0000"/>
        </patternFill>
      </fill>
    </dxf>
    <dxf>
      <font>
        <color theme="1"/>
      </font>
      <fill>
        <patternFill>
          <bgColor theme="0"/>
        </patternFill>
      </fill>
    </dxf>
    <dxf>
      <fill>
        <patternFill>
          <bgColor rgb="FFFFC000"/>
        </patternFill>
      </fill>
    </dxf>
    <dxf>
      <font>
        <color theme="0"/>
      </font>
      <fill>
        <patternFill>
          <bgColor rgb="FFFF0000"/>
        </patternFill>
      </fill>
    </dxf>
    <dxf>
      <font>
        <color theme="1"/>
      </font>
      <fill>
        <patternFill>
          <bgColor theme="0"/>
        </patternFill>
      </fill>
    </dxf>
    <dxf>
      <font>
        <color theme="1"/>
      </font>
      <fill>
        <patternFill>
          <bgColor theme="0"/>
        </patternFill>
      </fill>
    </dxf>
    <dxf>
      <fill>
        <patternFill>
          <bgColor rgb="FFFFC000"/>
        </patternFill>
      </fill>
    </dxf>
    <dxf>
      <font>
        <color rgb="FF002060"/>
      </font>
      <fill>
        <patternFill>
          <bgColor rgb="FFFFC000"/>
        </patternFill>
      </fill>
    </dxf>
    <dxf>
      <fill>
        <patternFill>
          <bgColor rgb="FFFF0000"/>
        </patternFill>
      </fill>
    </dxf>
    <dxf>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1"/>
      </font>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1"/>
      </font>
      <fill>
        <patternFill>
          <bgColor theme="0"/>
        </patternFill>
      </fill>
    </dxf>
    <dxf>
      <font>
        <color theme="1"/>
      </font>
      <fill>
        <patternFill>
          <bgColor theme="0"/>
        </patternFill>
      </fill>
    </dxf>
    <dxf>
      <font>
        <color theme="1"/>
      </font>
      <fill>
        <patternFill>
          <bgColor theme="0" tint="-0.14996795556505021"/>
        </patternFill>
      </fill>
    </dxf>
    <dxf>
      <font>
        <color theme="1"/>
      </font>
      <fill>
        <patternFill>
          <bgColor theme="0" tint="-0.14996795556505021"/>
        </patternFill>
      </fill>
    </dxf>
    <dxf>
      <fill>
        <patternFill>
          <bgColor theme="0"/>
        </patternFill>
      </fill>
    </dxf>
    <dxf>
      <fill>
        <patternFill>
          <bgColor theme="0"/>
        </patternFill>
      </fill>
    </dxf>
    <dxf>
      <fill>
        <patternFill patternType="solid">
          <bgColor theme="0" tint="-0.14996795556505021"/>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1"/>
      </font>
      <fill>
        <patternFill>
          <bgColor theme="0"/>
        </patternFill>
      </fill>
    </dxf>
    <dxf>
      <font>
        <color theme="1"/>
      </font>
      <fill>
        <patternFill>
          <bgColor theme="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color rgb="FF002060"/>
      </font>
      <fill>
        <patternFill>
          <bgColor rgb="FFFFC000"/>
        </patternFill>
      </fill>
    </dxf>
    <dxf>
      <font>
        <b/>
        <i val="0"/>
        <color rgb="FFFF0000"/>
      </font>
      <fill>
        <patternFill>
          <bgColor rgb="FFFFFF00"/>
        </patternFill>
      </fill>
    </dxf>
    <dxf>
      <fill>
        <patternFill>
          <bgColor rgb="FFFF0000"/>
        </patternFill>
      </fill>
    </dxf>
    <dxf>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1"/>
      </font>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rgb="FFFFFF00"/>
        </patternFill>
      </fill>
    </dxf>
    <dxf>
      <font>
        <color theme="1"/>
      </font>
      <fill>
        <patternFill>
          <bgColor theme="0"/>
        </patternFill>
      </fill>
    </dxf>
    <dxf>
      <font>
        <color theme="1"/>
      </font>
      <fill>
        <patternFill>
          <bgColor theme="0"/>
        </patternFill>
      </fill>
    </dxf>
    <dxf>
      <font>
        <color theme="1"/>
      </font>
      <fill>
        <patternFill>
          <bgColor theme="0" tint="-0.14996795556505021"/>
        </patternFill>
      </fill>
    </dxf>
  </dxfs>
  <tableStyles count="0" defaultTableStyle="TableStyleMedium2" defaultPivotStyle="PivotStyleLight16"/>
  <colors>
    <mruColors>
      <color rgb="FFFFFF00"/>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846424</xdr:colOff>
      <xdr:row>2</xdr:row>
      <xdr:rowOff>75768</xdr:rowOff>
    </xdr:from>
    <xdr:to>
      <xdr:col>18</xdr:col>
      <xdr:colOff>190500</xdr:colOff>
      <xdr:row>3</xdr:row>
      <xdr:rowOff>1344634</xdr:rowOff>
    </xdr:to>
    <xdr:grpSp>
      <xdr:nvGrpSpPr>
        <xdr:cNvPr id="2" name="グループ化 1">
          <a:extLst>
            <a:ext uri="{FF2B5EF4-FFF2-40B4-BE49-F238E27FC236}">
              <a16:creationId xmlns:a16="http://schemas.microsoft.com/office/drawing/2014/main" id="{E31AD303-FED8-4D60-987E-A5FD7C01CA5F}"/>
            </a:ext>
          </a:extLst>
        </xdr:cNvPr>
        <xdr:cNvGrpSpPr/>
      </xdr:nvGrpSpPr>
      <xdr:grpSpPr>
        <a:xfrm>
          <a:off x="35967697" y="2084677"/>
          <a:ext cx="8089758" cy="2775548"/>
          <a:chOff x="24658307" y="547688"/>
          <a:chExt cx="6656676" cy="2663598"/>
        </a:xfrm>
      </xdr:grpSpPr>
      <xdr:sp macro="" textlink="">
        <xdr:nvSpPr>
          <xdr:cNvPr id="3" name="正方形/長方形 2">
            <a:extLst>
              <a:ext uri="{FF2B5EF4-FFF2-40B4-BE49-F238E27FC236}">
                <a16:creationId xmlns:a16="http://schemas.microsoft.com/office/drawing/2014/main" id="{4DE9032D-28BC-4149-92DF-A64099E33626}"/>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878056B2-60B6-418C-B90B-3B17C2009830}"/>
              </a:ext>
            </a:extLst>
          </xdr:cNvPr>
          <xdr:cNvGrpSpPr/>
        </xdr:nvGrpSpPr>
        <xdr:grpSpPr>
          <a:xfrm>
            <a:off x="25431457" y="849725"/>
            <a:ext cx="4525015" cy="514041"/>
            <a:chOff x="20809325" y="530440"/>
            <a:chExt cx="2119256" cy="313765"/>
          </a:xfrm>
        </xdr:grpSpPr>
        <xdr:sp macro="" textlink="">
          <xdr:nvSpPr>
            <xdr:cNvPr id="13" name="正方形/長方形 12">
              <a:extLst>
                <a:ext uri="{FF2B5EF4-FFF2-40B4-BE49-F238E27FC236}">
                  <a16:creationId xmlns:a16="http://schemas.microsoft.com/office/drawing/2014/main" id="{BA743698-CAE7-4B4D-AA5E-C860B610937A}"/>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8541D217-00FE-41B1-B0F1-99981D97D9B2}"/>
                </a:ext>
              </a:extLst>
            </xdr:cNvPr>
            <xdr:cNvSpPr/>
          </xdr:nvSpPr>
          <xdr:spPr>
            <a:xfrm>
              <a:off x="21761824" y="530440"/>
              <a:ext cx="116675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C926A962-B3E4-4DBA-8620-0A4C2C3C7B6D}"/>
                </a:ext>
              </a:extLst>
            </xdr:cNvPr>
            <xdr:cNvCxnSpPr>
              <a:stCxn id="13" idx="3"/>
              <a:endCxn id="14" idx="1"/>
            </xdr:cNvCxnSpPr>
          </xdr:nvCxnSpPr>
          <xdr:spPr>
            <a:xfrm>
              <a:off x="21583214" y="687322"/>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A55F773-5BC7-4FFC-A588-D278E5E332FF}"/>
              </a:ext>
            </a:extLst>
          </xdr:cNvPr>
          <xdr:cNvGrpSpPr/>
        </xdr:nvGrpSpPr>
        <xdr:grpSpPr>
          <a:xfrm>
            <a:off x="25407434" y="1584070"/>
            <a:ext cx="4560175" cy="514041"/>
            <a:chOff x="20809325" y="530440"/>
            <a:chExt cx="2135592" cy="313765"/>
          </a:xfrm>
        </xdr:grpSpPr>
        <xdr:sp macro="" textlink="">
          <xdr:nvSpPr>
            <xdr:cNvPr id="10" name="正方形/長方形 9">
              <a:extLst>
                <a:ext uri="{FF2B5EF4-FFF2-40B4-BE49-F238E27FC236}">
                  <a16:creationId xmlns:a16="http://schemas.microsoft.com/office/drawing/2014/main" id="{7EAA70AF-E857-49ED-8C2E-5671A9AB0C8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DF1C1AE9-2C37-4D3E-A804-4F02E342DC6C}"/>
                </a:ext>
              </a:extLst>
            </xdr:cNvPr>
            <xdr:cNvSpPr/>
          </xdr:nvSpPr>
          <xdr:spPr>
            <a:xfrm>
              <a:off x="21761823" y="530440"/>
              <a:ext cx="1183094"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5447A9D6-3F3E-4744-912B-57C60996CCED}"/>
                </a:ext>
              </a:extLst>
            </xdr:cNvPr>
            <xdr:cNvCxnSpPr>
              <a:stCxn id="10" idx="3"/>
              <a:endCxn id="11" idx="1"/>
            </xdr:cNvCxnSpPr>
          </xdr:nvCxnSpPr>
          <xdr:spPr>
            <a:xfrm>
              <a:off x="21582530" y="687322"/>
              <a:ext cx="179291"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754929A0-B73A-4C44-A2F1-34DD61A9886B}"/>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457D78D3-B786-4DC4-8FBF-7410B407533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CB490416-CDAA-41A8-ACA1-53F2EB96EC28}"/>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19967629-C762-488D-B700-D6AC142CF18C}"/>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226289</xdr:colOff>
      <xdr:row>3</xdr:row>
      <xdr:rowOff>1145308</xdr:rowOff>
    </xdr:from>
    <xdr:to>
      <xdr:col>49</xdr:col>
      <xdr:colOff>640771</xdr:colOff>
      <xdr:row>7</xdr:row>
      <xdr:rowOff>135975</xdr:rowOff>
    </xdr:to>
    <xdr:sp macro="" textlink="">
      <xdr:nvSpPr>
        <xdr:cNvPr id="16" name="正方形/長方形 15">
          <a:extLst>
            <a:ext uri="{FF2B5EF4-FFF2-40B4-BE49-F238E27FC236}">
              <a16:creationId xmlns:a16="http://schemas.microsoft.com/office/drawing/2014/main" id="{BA2A56BD-4BEF-46A8-8DAC-B2CBBDF53D7E}"/>
            </a:ext>
          </a:extLst>
        </xdr:cNvPr>
        <xdr:cNvSpPr/>
      </xdr:nvSpPr>
      <xdr:spPr>
        <a:xfrm>
          <a:off x="56233289" y="4431433"/>
          <a:ext cx="17207057" cy="17433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2</xdr:col>
      <xdr:colOff>87129</xdr:colOff>
      <xdr:row>19</xdr:row>
      <xdr:rowOff>107082</xdr:rowOff>
    </xdr:from>
    <xdr:to>
      <xdr:col>3</xdr:col>
      <xdr:colOff>609850</xdr:colOff>
      <xdr:row>23</xdr:row>
      <xdr:rowOff>103908</xdr:rowOff>
    </xdr:to>
    <xdr:sp macro="" textlink="">
      <xdr:nvSpPr>
        <xdr:cNvPr id="17" name="吹き出し: 角を丸めた四角形 16">
          <a:extLst>
            <a:ext uri="{FF2B5EF4-FFF2-40B4-BE49-F238E27FC236}">
              <a16:creationId xmlns:a16="http://schemas.microsoft.com/office/drawing/2014/main" id="{E13B76B8-A656-40FE-B475-3ADE73FB0D9B}"/>
            </a:ext>
          </a:extLst>
        </xdr:cNvPr>
        <xdr:cNvSpPr/>
      </xdr:nvSpPr>
      <xdr:spPr>
        <a:xfrm>
          <a:off x="3048538" y="11259991"/>
          <a:ext cx="2999221" cy="1243735"/>
        </a:xfrm>
        <a:prstGeom prst="wedgeRoundRectCallout">
          <a:avLst>
            <a:gd name="adj1" fmla="val -15317"/>
            <a:gd name="adj2" fmla="val -8293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xdr:col>
      <xdr:colOff>1440583</xdr:colOff>
      <xdr:row>23</xdr:row>
      <xdr:rowOff>198291</xdr:rowOff>
    </xdr:from>
    <xdr:to>
      <xdr:col>4</xdr:col>
      <xdr:colOff>779317</xdr:colOff>
      <xdr:row>38</xdr:row>
      <xdr:rowOff>138546</xdr:rowOff>
    </xdr:to>
    <xdr:sp macro="" textlink="">
      <xdr:nvSpPr>
        <xdr:cNvPr id="18" name="正方形/長方形 17">
          <a:extLst>
            <a:ext uri="{FF2B5EF4-FFF2-40B4-BE49-F238E27FC236}">
              <a16:creationId xmlns:a16="http://schemas.microsoft.com/office/drawing/2014/main" id="{EE7503A6-A54B-493D-8B86-912A127DE102}"/>
            </a:ext>
          </a:extLst>
        </xdr:cNvPr>
        <xdr:cNvSpPr/>
      </xdr:nvSpPr>
      <xdr:spPr>
        <a:xfrm>
          <a:off x="2306492" y="12598109"/>
          <a:ext cx="6768234" cy="4616164"/>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・同一型番の製品で、電源周波数・使用温度帯の組み合わせが複数ある場合、その組み合わせ分の、同一型番をそれぞれ入力すること</a:t>
          </a:r>
        </a:p>
      </xdr:txBody>
    </xdr:sp>
    <xdr:clientData/>
  </xdr:twoCellAnchor>
  <xdr:twoCellAnchor>
    <xdr:from>
      <xdr:col>4</xdr:col>
      <xdr:colOff>3169226</xdr:colOff>
      <xdr:row>18</xdr:row>
      <xdr:rowOff>0</xdr:rowOff>
    </xdr:from>
    <xdr:to>
      <xdr:col>9</xdr:col>
      <xdr:colOff>0</xdr:colOff>
      <xdr:row>20</xdr:row>
      <xdr:rowOff>251729</xdr:rowOff>
    </xdr:to>
    <xdr:sp macro="" textlink="">
      <xdr:nvSpPr>
        <xdr:cNvPr id="29" name="右中かっこ 28">
          <a:extLst>
            <a:ext uri="{FF2B5EF4-FFF2-40B4-BE49-F238E27FC236}">
              <a16:creationId xmlns:a16="http://schemas.microsoft.com/office/drawing/2014/main" id="{1884C7D2-B31E-413D-9502-33831013E647}"/>
            </a:ext>
          </a:extLst>
        </xdr:cNvPr>
        <xdr:cNvSpPr/>
      </xdr:nvSpPr>
      <xdr:spPr>
        <a:xfrm rot="5400000">
          <a:off x="19305134" y="2602365"/>
          <a:ext cx="875183" cy="16556182"/>
        </a:xfrm>
        <a:prstGeom prst="rightBrace">
          <a:avLst>
            <a:gd name="adj1" fmla="val 53633"/>
            <a:gd name="adj2" fmla="val 4955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5238</xdr:colOff>
      <xdr:row>22</xdr:row>
      <xdr:rowOff>29910</xdr:rowOff>
    </xdr:from>
    <xdr:to>
      <xdr:col>8</xdr:col>
      <xdr:colOff>1227818</xdr:colOff>
      <xdr:row>46</xdr:row>
      <xdr:rowOff>86592</xdr:rowOff>
    </xdr:to>
    <xdr:sp macro="" textlink="">
      <xdr:nvSpPr>
        <xdr:cNvPr id="30" name="吹き出し: 角を丸めた四角形 29">
          <a:extLst>
            <a:ext uri="{FF2B5EF4-FFF2-40B4-BE49-F238E27FC236}">
              <a16:creationId xmlns:a16="http://schemas.microsoft.com/office/drawing/2014/main" id="{13A5AC47-2365-48AB-A349-FB191654FA9B}"/>
            </a:ext>
          </a:extLst>
        </xdr:cNvPr>
        <xdr:cNvSpPr/>
      </xdr:nvSpPr>
      <xdr:spPr>
        <a:xfrm>
          <a:off x="11469874" y="12302728"/>
          <a:ext cx="10193399" cy="7815228"/>
        </a:xfrm>
        <a:prstGeom prst="wedgeRoundRectCallout">
          <a:avLst>
            <a:gd name="adj1" fmla="val 4903"/>
            <a:gd name="adj2" fmla="val -5484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④圧縮ユニット型番　⑤リモートコンデンサ型番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③型番、④圧縮ユニット型番、⑤リモートコンデンサ型番を入力してください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「一体式」の場合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に記載のコンデンシングユニットの型番を入力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圧縮ユニット型番にカタログ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に記載の圧縮ユニットの型番を入力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リモートコンデンサ型番は空欄のまま</a:t>
          </a:r>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r>
            <a:rPr kumimoji="1" lang="ja-JP" altLang="en-US" sz="1600" b="0" u="none">
              <a:solidFill>
                <a:srgbClr val="000000"/>
              </a:solidFill>
              <a:latin typeface="+mn-ea"/>
              <a:ea typeface="+mn-ea"/>
            </a:rPr>
            <a:t>　「リモート式でセット型番がある」場合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に記載のセット型番を入力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圧縮ユニット型番にカタログ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に記載の圧縮ユニットの型番を入力</a:t>
          </a:r>
        </a:p>
        <a:p>
          <a:pPr algn="l"/>
          <a:r>
            <a:rPr kumimoji="1" lang="ja-JP" altLang="en-US" sz="1600" b="0" u="none">
              <a:solidFill>
                <a:srgbClr val="000000"/>
              </a:solidFill>
              <a:latin typeface="+mn-ea"/>
              <a:ea typeface="+mn-ea"/>
            </a:rPr>
            <a:t>　　　　 リモートコンデンサ型番にカタログ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に記載のリモートコンデンサの型番を入力</a:t>
          </a:r>
        </a:p>
        <a:p>
          <a:pPr algn="l"/>
          <a:r>
            <a:rPr kumimoji="1" lang="ja-JP" altLang="en-US" sz="1600" b="0" u="none">
              <a:solidFill>
                <a:srgbClr val="000000"/>
              </a:solidFill>
              <a:latin typeface="+mn-ea"/>
              <a:ea typeface="+mn-ea"/>
            </a:rPr>
            <a:t>　　　　 </a:t>
          </a:r>
        </a:p>
        <a:p>
          <a:pPr algn="l"/>
          <a:r>
            <a:rPr kumimoji="1" lang="ja-JP" altLang="en-US" sz="1600" b="0" u="none">
              <a:solidFill>
                <a:srgbClr val="000000"/>
              </a:solidFill>
              <a:latin typeface="+mn-ea"/>
              <a:ea typeface="+mn-ea"/>
            </a:rPr>
            <a:t>　「リモート式でセット型番がない」場合　→　空欄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→型番は空欄のまま</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圧縮ユニット型番にカタログ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に記載の圧縮ユニットの型番を入力</a:t>
          </a:r>
        </a:p>
        <a:p>
          <a:pPr algn="l"/>
          <a:r>
            <a:rPr kumimoji="1" lang="ja-JP" altLang="en-US" sz="1600" b="0" u="none">
              <a:solidFill>
                <a:srgbClr val="000000"/>
              </a:solidFill>
              <a:latin typeface="+mn-ea"/>
              <a:ea typeface="+mn-ea"/>
            </a:rPr>
            <a:t>　　　　 リモートコンデンサ型番にカタログ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に記載のリモートコンデンサの型番を入力</a:t>
          </a:r>
        </a:p>
        <a:p>
          <a:pPr algn="l"/>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1" u="sng">
            <a:solidFill>
              <a:srgbClr val="000000"/>
            </a:solidFill>
            <a:latin typeface="+mn-ea"/>
            <a:ea typeface="+mn-ea"/>
          </a:endParaRPr>
        </a:p>
      </xdr:txBody>
    </xdr:sp>
    <xdr:clientData/>
  </xdr:twoCellAnchor>
  <xdr:twoCellAnchor>
    <xdr:from>
      <xdr:col>14</xdr:col>
      <xdr:colOff>40820</xdr:colOff>
      <xdr:row>17</xdr:row>
      <xdr:rowOff>299358</xdr:rowOff>
    </xdr:from>
    <xdr:to>
      <xdr:col>17</xdr:col>
      <xdr:colOff>2043543</xdr:colOff>
      <xdr:row>20</xdr:row>
      <xdr:rowOff>262936</xdr:rowOff>
    </xdr:to>
    <xdr:sp macro="" textlink="">
      <xdr:nvSpPr>
        <xdr:cNvPr id="38" name="右中かっこ 37">
          <a:extLst>
            <a:ext uri="{FF2B5EF4-FFF2-40B4-BE49-F238E27FC236}">
              <a16:creationId xmlns:a16="http://schemas.microsoft.com/office/drawing/2014/main" id="{58B6438D-BAED-4341-A5FD-B8F8B44B5CD9}"/>
            </a:ext>
          </a:extLst>
        </xdr:cNvPr>
        <xdr:cNvSpPr/>
      </xdr:nvSpPr>
      <xdr:spPr>
        <a:xfrm rot="5400000">
          <a:off x="39108438" y="6934422"/>
          <a:ext cx="898759" cy="8687541"/>
        </a:xfrm>
        <a:prstGeom prst="rightBrace">
          <a:avLst>
            <a:gd name="adj1" fmla="val 53633"/>
            <a:gd name="adj2" fmla="val 4437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18</xdr:col>
      <xdr:colOff>33337</xdr:colOff>
      <xdr:row>18</xdr:row>
      <xdr:rowOff>9527</xdr:rowOff>
    </xdr:from>
    <xdr:to>
      <xdr:col>19</xdr:col>
      <xdr:colOff>2147454</xdr:colOff>
      <xdr:row>20</xdr:row>
      <xdr:rowOff>261256</xdr:rowOff>
    </xdr:to>
    <xdr:sp macro="" textlink="">
      <xdr:nvSpPr>
        <xdr:cNvPr id="40" name="右中かっこ 39">
          <a:extLst>
            <a:ext uri="{FF2B5EF4-FFF2-40B4-BE49-F238E27FC236}">
              <a16:creationId xmlns:a16="http://schemas.microsoft.com/office/drawing/2014/main" id="{A32AB95C-2146-437A-A80F-D674A02FC0EA}"/>
            </a:ext>
          </a:extLst>
        </xdr:cNvPr>
        <xdr:cNvSpPr/>
      </xdr:nvSpPr>
      <xdr:spPr>
        <a:xfrm rot="5400000">
          <a:off x="45723372" y="9148856"/>
          <a:ext cx="875183" cy="4278890"/>
        </a:xfrm>
        <a:prstGeom prst="rightBrace">
          <a:avLst>
            <a:gd name="adj1" fmla="val 53633"/>
            <a:gd name="adj2" fmla="val 4793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17</xdr:col>
      <xdr:colOff>516943</xdr:colOff>
      <xdr:row>22</xdr:row>
      <xdr:rowOff>189056</xdr:rowOff>
    </xdr:from>
    <xdr:to>
      <xdr:col>19</xdr:col>
      <xdr:colOff>1549681</xdr:colOff>
      <xdr:row>33</xdr:row>
      <xdr:rowOff>173182</xdr:rowOff>
    </xdr:to>
    <xdr:sp macro="" textlink="">
      <xdr:nvSpPr>
        <xdr:cNvPr id="42" name="吹き出し: 角を丸めた四角形 41">
          <a:extLst>
            <a:ext uri="{FF2B5EF4-FFF2-40B4-BE49-F238E27FC236}">
              <a16:creationId xmlns:a16="http://schemas.microsoft.com/office/drawing/2014/main" id="{E9DD1811-7F4E-4BC0-96EC-AD28007AD48C}"/>
            </a:ext>
          </a:extLst>
        </xdr:cNvPr>
        <xdr:cNvSpPr/>
      </xdr:nvSpPr>
      <xdr:spPr>
        <a:xfrm>
          <a:off x="42323034" y="12461874"/>
          <a:ext cx="5316102" cy="3540126"/>
        </a:xfrm>
        <a:prstGeom prst="wedgeRoundRectCallout">
          <a:avLst>
            <a:gd name="adj1" fmla="val 22656"/>
            <a:gd name="adj2" fmla="val -634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⑬蒸発温度下限値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⑭蒸発温度上限値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⑬蒸発温度下限値（℃）を入力してください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整数で入力　単位：℃</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に記載の蒸発温度下限値を入力</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⑭蒸発温度上限値（℃）を入力してください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　整数で入力　単位：℃</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に記載の蒸発温度上限値を入力</a:t>
          </a:r>
        </a:p>
        <a:p>
          <a:pPr algn="l"/>
          <a:endParaRPr kumimoji="1" lang="en-US" altLang="ja-JP" sz="1600" b="0">
            <a:solidFill>
              <a:srgbClr val="000000"/>
            </a:solidFill>
            <a:latin typeface="+mn-ea"/>
            <a:ea typeface="+mn-ea"/>
          </a:endParaRPr>
        </a:p>
      </xdr:txBody>
    </xdr:sp>
    <xdr:clientData/>
  </xdr:twoCellAnchor>
  <xdr:twoCellAnchor>
    <xdr:from>
      <xdr:col>14</xdr:col>
      <xdr:colOff>190501</xdr:colOff>
      <xdr:row>22</xdr:row>
      <xdr:rowOff>88431</xdr:rowOff>
    </xdr:from>
    <xdr:to>
      <xdr:col>17</xdr:col>
      <xdr:colOff>415637</xdr:colOff>
      <xdr:row>45</xdr:row>
      <xdr:rowOff>294409</xdr:rowOff>
    </xdr:to>
    <xdr:sp macro="" textlink="">
      <xdr:nvSpPr>
        <xdr:cNvPr id="43" name="吹き出し: 角を丸めた四角形 42">
          <a:extLst>
            <a:ext uri="{FF2B5EF4-FFF2-40B4-BE49-F238E27FC236}">
              <a16:creationId xmlns:a16="http://schemas.microsoft.com/office/drawing/2014/main" id="{C682F913-6092-46AC-91A9-382B5E792A18}"/>
            </a:ext>
          </a:extLst>
        </xdr:cNvPr>
        <xdr:cNvSpPr/>
      </xdr:nvSpPr>
      <xdr:spPr>
        <a:xfrm>
          <a:off x="35346410" y="12361249"/>
          <a:ext cx="6875318" cy="7641251"/>
        </a:xfrm>
        <a:prstGeom prst="wedgeRoundRectCallout">
          <a:avLst>
            <a:gd name="adj1" fmla="val 17630"/>
            <a:gd name="adj2" fmla="val -5491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⑨使用温度帯　　　⑩冷凍能力</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ｋ</a:t>
          </a:r>
          <a:r>
            <a:rPr kumimoji="1" lang="en-US" altLang="ja-JP" sz="1600" b="1">
              <a:solidFill>
                <a:srgbClr val="000000"/>
              </a:solidFill>
              <a:latin typeface="+mn-ea"/>
              <a:ea typeface="+mn-ea"/>
            </a:rPr>
            <a:t>W)</a:t>
          </a:r>
          <a:r>
            <a:rPr kumimoji="1" lang="ja-JP" altLang="en-US" sz="1600" b="1">
              <a:solidFill>
                <a:srgbClr val="000000"/>
              </a:solidFill>
              <a:latin typeface="+mn-ea"/>
              <a:ea typeface="+mn-ea"/>
            </a:rPr>
            <a:t>　　⑪消費電力（ｋ</a:t>
          </a:r>
          <a:r>
            <a:rPr kumimoji="1" lang="en-US" altLang="ja-JP" sz="1600" b="1">
              <a:solidFill>
                <a:srgbClr val="000000"/>
              </a:solidFill>
              <a:latin typeface="+mn-ea"/>
              <a:ea typeface="+mn-ea"/>
            </a:rPr>
            <a:t>W</a:t>
          </a:r>
          <a:r>
            <a:rPr kumimoji="1" lang="ja-JP" altLang="en-US" sz="1600" b="1">
              <a:solidFill>
                <a:srgbClr val="000000"/>
              </a:solidFill>
              <a:latin typeface="+mn-ea"/>
              <a:ea typeface="+mn-ea"/>
            </a:rPr>
            <a:t>）　⑫呼称出力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⑨使用温度帯を選択してください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コンデンシングユニットを使用する温度帯</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蒸発温度</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性能区分で選択した蒸発温度と一致していなくても可</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同一型番の製品で、使用可能な蒸発温度が複数ある場合、</a:t>
          </a:r>
          <a:endParaRPr kumimoji="1" lang="en-US" altLang="ja-JP" sz="1600" b="0" u="none">
            <a:solidFill>
              <a:srgbClr val="FF0000"/>
            </a:solidFill>
            <a:latin typeface="+mn-ea"/>
            <a:ea typeface="+mn-ea"/>
          </a:endParaRPr>
        </a:p>
        <a:p>
          <a:pPr algn="l"/>
          <a:r>
            <a:rPr kumimoji="1" lang="ja-JP" altLang="en-US" sz="1600" b="0" u="none">
              <a:solidFill>
                <a:schemeClr val="tx1"/>
              </a:solidFill>
              <a:latin typeface="+mn-ea"/>
              <a:ea typeface="+mn-ea"/>
            </a:rPr>
            <a:t>　　使用可能な蒸発温度の種類分、同一型番を入力してください</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⑩冷凍能力（ｋ</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　小数点第二位まで入力</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に記載の使用温度帯における冷凍能力を入力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⑪消費電力（ｋ</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小数点第二位まで入力</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に記載の使用温度帯における消費電力を入力</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⑫呼称出力を入力してください</a:t>
          </a:r>
        </a:p>
        <a:p>
          <a:pPr algn="l"/>
          <a:r>
            <a:rPr kumimoji="1" lang="ja-JP" altLang="en-US" sz="1600" b="0">
              <a:solidFill>
                <a:srgbClr val="000000"/>
              </a:solidFill>
              <a:latin typeface="+mn-ea"/>
              <a:ea typeface="+mn-ea"/>
            </a:rPr>
            <a:t>　小数点第二位まで入力</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に記載の呼称出力を入力</a:t>
          </a:r>
        </a:p>
        <a:p>
          <a:pPr algn="l"/>
          <a:endParaRPr kumimoji="1" lang="en-US" altLang="ja-JP" sz="1600" b="0">
            <a:solidFill>
              <a:srgbClr val="000000"/>
            </a:solidFill>
            <a:latin typeface="+mn-ea"/>
            <a:ea typeface="+mn-ea"/>
          </a:endParaRPr>
        </a:p>
      </xdr:txBody>
    </xdr:sp>
    <xdr:clientData/>
  </xdr:twoCellAnchor>
  <xdr:twoCellAnchor>
    <xdr:from>
      <xdr:col>11</xdr:col>
      <xdr:colOff>1073438</xdr:colOff>
      <xdr:row>0</xdr:row>
      <xdr:rowOff>253283</xdr:rowOff>
    </xdr:from>
    <xdr:to>
      <xdr:col>14</xdr:col>
      <xdr:colOff>207855</xdr:colOff>
      <xdr:row>2</xdr:row>
      <xdr:rowOff>398317</xdr:rowOff>
    </xdr:to>
    <xdr:sp macro="" textlink="">
      <xdr:nvSpPr>
        <xdr:cNvPr id="45" name="吹き出し: 角を丸めた四角形 44">
          <a:extLst>
            <a:ext uri="{FF2B5EF4-FFF2-40B4-BE49-F238E27FC236}">
              <a16:creationId xmlns:a16="http://schemas.microsoft.com/office/drawing/2014/main" id="{46DE1F21-C5CC-4867-8404-98F622DE050B}"/>
            </a:ext>
          </a:extLst>
        </xdr:cNvPr>
        <xdr:cNvSpPr/>
      </xdr:nvSpPr>
      <xdr:spPr>
        <a:xfrm>
          <a:off x="29752347" y="253283"/>
          <a:ext cx="5611417" cy="2165489"/>
        </a:xfrm>
        <a:prstGeom prst="wedgeRoundRectCallout">
          <a:avLst>
            <a:gd name="adj1" fmla="val -57687"/>
            <a:gd name="adj2" fmla="val 5679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11</xdr:col>
      <xdr:colOff>0</xdr:colOff>
      <xdr:row>1</xdr:row>
      <xdr:rowOff>23812</xdr:rowOff>
    </xdr:from>
    <xdr:to>
      <xdr:col>11</xdr:col>
      <xdr:colOff>590116</xdr:colOff>
      <xdr:row>3</xdr:row>
      <xdr:rowOff>1366838</xdr:rowOff>
    </xdr:to>
    <xdr:sp macro="" textlink="">
      <xdr:nvSpPr>
        <xdr:cNvPr id="46" name="右中かっこ 45">
          <a:extLst>
            <a:ext uri="{FF2B5EF4-FFF2-40B4-BE49-F238E27FC236}">
              <a16:creationId xmlns:a16="http://schemas.microsoft.com/office/drawing/2014/main" id="{00E9CE2C-F0EC-41A2-B0E7-59C4154D4F50}"/>
            </a:ext>
          </a:extLst>
        </xdr:cNvPr>
        <xdr:cNvSpPr/>
      </xdr:nvSpPr>
      <xdr:spPr>
        <a:xfrm>
          <a:off x="32599313" y="523875"/>
          <a:ext cx="590116" cy="410527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6</xdr:col>
      <xdr:colOff>2243139</xdr:colOff>
      <xdr:row>0</xdr:row>
      <xdr:rowOff>457200</xdr:rowOff>
    </xdr:from>
    <xdr:to>
      <xdr:col>7</xdr:col>
      <xdr:colOff>3584865</xdr:colOff>
      <xdr:row>4</xdr:row>
      <xdr:rowOff>57149</xdr:rowOff>
    </xdr:to>
    <xdr:sp macro="" textlink="">
      <xdr:nvSpPr>
        <xdr:cNvPr id="47" name="吹き出し: 角を丸めた四角形 46">
          <a:extLst>
            <a:ext uri="{FF2B5EF4-FFF2-40B4-BE49-F238E27FC236}">
              <a16:creationId xmlns:a16="http://schemas.microsoft.com/office/drawing/2014/main" id="{BABC1778-F7AF-44AC-9D7E-E4B6E6D37990}"/>
            </a:ext>
          </a:extLst>
        </xdr:cNvPr>
        <xdr:cNvSpPr/>
      </xdr:nvSpPr>
      <xdr:spPr>
        <a:xfrm>
          <a:off x="16374775" y="457200"/>
          <a:ext cx="4008726" cy="4258540"/>
        </a:xfrm>
        <a:prstGeom prst="wedgeRoundRectCallout">
          <a:avLst>
            <a:gd name="adj1" fmla="val -69907"/>
            <a:gd name="adj2" fmla="val -32296"/>
            <a:gd name="adj3" fmla="val 16667"/>
          </a:avLst>
        </a:prstGeom>
        <a:solidFill>
          <a:srgbClr val="FFFFCC">
            <a:alpha val="98000"/>
          </a:srgbClr>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2022/4/28</a:t>
          </a:r>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19</xdr:col>
      <xdr:colOff>1763278</xdr:colOff>
      <xdr:row>21</xdr:row>
      <xdr:rowOff>130175</xdr:rowOff>
    </xdr:from>
    <xdr:to>
      <xdr:col>22</xdr:col>
      <xdr:colOff>1804265</xdr:colOff>
      <xdr:row>28</xdr:row>
      <xdr:rowOff>5772</xdr:rowOff>
    </xdr:to>
    <xdr:sp macro="" textlink="">
      <xdr:nvSpPr>
        <xdr:cNvPr id="51" name="吹き出し: 角を丸めた四角形 50">
          <a:extLst>
            <a:ext uri="{FF2B5EF4-FFF2-40B4-BE49-F238E27FC236}">
              <a16:creationId xmlns:a16="http://schemas.microsoft.com/office/drawing/2014/main" id="{1205C55D-6BC3-47F2-A576-0CA36A52EB0E}"/>
            </a:ext>
          </a:extLst>
        </xdr:cNvPr>
        <xdr:cNvSpPr/>
      </xdr:nvSpPr>
      <xdr:spPr>
        <a:xfrm>
          <a:off x="47852733" y="12079720"/>
          <a:ext cx="3781714" cy="2138507"/>
        </a:xfrm>
        <a:prstGeom prst="wedgeRoundRectCallout">
          <a:avLst>
            <a:gd name="adj1" fmla="val -16708"/>
            <a:gd name="adj2" fmla="val -10840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⑮希望小売価格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⑮希望小売価格</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endParaRPr kumimoji="1" lang="ja-JP" altLang="en-US" sz="1600" b="1" u="sng">
            <a:solidFill>
              <a:srgbClr val="000000"/>
            </a:solidFill>
            <a:latin typeface="+mn-ea"/>
            <a:ea typeface="+mn-ea"/>
          </a:endParaRP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22</xdr:col>
      <xdr:colOff>101250</xdr:colOff>
      <xdr:row>30</xdr:row>
      <xdr:rowOff>259772</xdr:rowOff>
    </xdr:from>
    <xdr:to>
      <xdr:col>24</xdr:col>
      <xdr:colOff>398316</xdr:colOff>
      <xdr:row>55</xdr:row>
      <xdr:rowOff>190499</xdr:rowOff>
    </xdr:to>
    <xdr:sp macro="" textlink="">
      <xdr:nvSpPr>
        <xdr:cNvPr id="52" name="吹き出し: 角を丸めた四角形 51">
          <a:extLst>
            <a:ext uri="{FF2B5EF4-FFF2-40B4-BE49-F238E27FC236}">
              <a16:creationId xmlns:a16="http://schemas.microsoft.com/office/drawing/2014/main" id="{2E263B7B-4980-4D76-9443-4DD9B42CCF87}"/>
            </a:ext>
          </a:extLst>
        </xdr:cNvPr>
        <xdr:cNvSpPr/>
      </xdr:nvSpPr>
      <xdr:spPr>
        <a:xfrm>
          <a:off x="49994932" y="14841681"/>
          <a:ext cx="8401975" cy="7723909"/>
        </a:xfrm>
        <a:prstGeom prst="wedgeRoundRectCallout">
          <a:avLst>
            <a:gd name="adj1" fmla="val -18923"/>
            <a:gd name="adj2" fmla="val -9935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⑯ワイルドカードの内訳一覧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⑯</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xdr:from>
      <xdr:col>22</xdr:col>
      <xdr:colOff>278620</xdr:colOff>
      <xdr:row>35</xdr:row>
      <xdr:rowOff>285326</xdr:rowOff>
    </xdr:from>
    <xdr:to>
      <xdr:col>24</xdr:col>
      <xdr:colOff>297580</xdr:colOff>
      <xdr:row>52</xdr:row>
      <xdr:rowOff>176357</xdr:rowOff>
    </xdr:to>
    <xdr:sp macro="" textlink="">
      <xdr:nvSpPr>
        <xdr:cNvPr id="53" name="四角形: 角を丸くする 52">
          <a:extLst>
            <a:ext uri="{FF2B5EF4-FFF2-40B4-BE49-F238E27FC236}">
              <a16:creationId xmlns:a16="http://schemas.microsoft.com/office/drawing/2014/main" id="{929FCF70-2E0D-40AE-AD43-D7E93A722277}"/>
            </a:ext>
          </a:extLst>
        </xdr:cNvPr>
        <xdr:cNvSpPr/>
      </xdr:nvSpPr>
      <xdr:spPr>
        <a:xfrm>
          <a:off x="50172302" y="16425871"/>
          <a:ext cx="8123869" cy="5190395"/>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ja-JP" altLang="en-US"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r>
            <a:rPr kumimoji="1" lang="en-US" altLang="ja-JP" sz="1600" b="0">
              <a:solidFill>
                <a:srgbClr val="FF0000"/>
              </a:solidFill>
              <a:effectLst/>
              <a:latin typeface="+mn-ea"/>
              <a:ea typeface="+mn-ea"/>
              <a:cs typeface="+mn-cs"/>
            </a:rPr>
            <a:t>)</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r>
            <a:rPr kumimoji="1" lang="en-US" altLang="ja-JP" sz="1600" b="0">
              <a:solidFill>
                <a:srgbClr val="FF0000"/>
              </a:solidFill>
              <a:effectLst/>
              <a:latin typeface="+mn-ea"/>
              <a:ea typeface="+mn-ea"/>
              <a:cs typeface="+mn-cs"/>
            </a:rPr>
            <a:t>)</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ja-JP" altLang="en-US" sz="1600" b="1" u="sng">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clientData/>
  </xdr:twoCellAnchor>
  <xdr:twoCellAnchor>
    <xdr:from>
      <xdr:col>23</xdr:col>
      <xdr:colOff>398318</xdr:colOff>
      <xdr:row>22</xdr:row>
      <xdr:rowOff>103910</xdr:rowOff>
    </xdr:from>
    <xdr:to>
      <xdr:col>24</xdr:col>
      <xdr:colOff>727364</xdr:colOff>
      <xdr:row>29</xdr:row>
      <xdr:rowOff>190501</xdr:rowOff>
    </xdr:to>
    <xdr:sp macro="" textlink="">
      <xdr:nvSpPr>
        <xdr:cNvPr id="54" name="吹き出し: 角を丸めた四角形 53">
          <a:extLst>
            <a:ext uri="{FF2B5EF4-FFF2-40B4-BE49-F238E27FC236}">
              <a16:creationId xmlns:a16="http://schemas.microsoft.com/office/drawing/2014/main" id="{0E6377EF-8736-4DA7-97BD-FA21170A172D}"/>
            </a:ext>
          </a:extLst>
        </xdr:cNvPr>
        <xdr:cNvSpPr/>
      </xdr:nvSpPr>
      <xdr:spPr>
        <a:xfrm>
          <a:off x="55626000" y="12192001"/>
          <a:ext cx="3048000" cy="2268682"/>
        </a:xfrm>
        <a:prstGeom prst="wedgeRoundRectCallout">
          <a:avLst>
            <a:gd name="adj1" fmla="val -24247"/>
            <a:gd name="adj2" fmla="val -11135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⑰備考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⑰備考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a:t>
          </a: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5</xdr:col>
      <xdr:colOff>17319</xdr:colOff>
      <xdr:row>46</xdr:row>
      <xdr:rowOff>207816</xdr:rowOff>
    </xdr:from>
    <xdr:to>
      <xdr:col>8</xdr:col>
      <xdr:colOff>602816</xdr:colOff>
      <xdr:row>55</xdr:row>
      <xdr:rowOff>0</xdr:rowOff>
    </xdr:to>
    <xdr:sp macro="" textlink="">
      <xdr:nvSpPr>
        <xdr:cNvPr id="55" name="四角形: 角を丸くする 54">
          <a:extLst>
            <a:ext uri="{FF2B5EF4-FFF2-40B4-BE49-F238E27FC236}">
              <a16:creationId xmlns:a16="http://schemas.microsoft.com/office/drawing/2014/main" id="{054E1D99-ADF2-46B4-A480-AAB24888AF10}"/>
            </a:ext>
          </a:extLst>
        </xdr:cNvPr>
        <xdr:cNvSpPr/>
      </xdr:nvSpPr>
      <xdr:spPr>
        <a:xfrm>
          <a:off x="11481955" y="19777361"/>
          <a:ext cx="9556316" cy="2597730"/>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◆型番、圧縮ユニット型番、電源周波数、使用温度帯の重複について◆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r>
            <a:rPr kumimoji="1" lang="ja-JP" altLang="en-US" sz="1600" b="0">
              <a:solidFill>
                <a:srgbClr val="FF0000"/>
              </a:solidFill>
              <a:effectLst/>
              <a:latin typeface="+mj-ea"/>
              <a:ea typeface="+mj-ea"/>
              <a:cs typeface="+mn-cs"/>
            </a:rPr>
            <a:t>登録型番、圧縮ユニット型番、電源周波数、使用温度帯の</a:t>
          </a:r>
          <a:r>
            <a:rPr kumimoji="1" lang="ja-JP" altLang="ja-JP" sz="1600" b="0">
              <a:solidFill>
                <a:srgbClr val="FF0000"/>
              </a:solidFill>
              <a:effectLst/>
              <a:latin typeface="+mj-ea"/>
              <a:ea typeface="+mj-ea"/>
              <a:cs typeface="+mn-cs"/>
            </a:rPr>
            <a:t>組み合わせが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圧縮ユニット型番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電源周波数</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使用温度帯であることを確認のうえ、入力すること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twoCellAnchor>
    <xdr:from>
      <xdr:col>11</xdr:col>
      <xdr:colOff>1192357</xdr:colOff>
      <xdr:row>2</xdr:row>
      <xdr:rowOff>660687</xdr:rowOff>
    </xdr:from>
    <xdr:to>
      <xdr:col>14</xdr:col>
      <xdr:colOff>352175</xdr:colOff>
      <xdr:row>4</xdr:row>
      <xdr:rowOff>121226</xdr:rowOff>
    </xdr:to>
    <xdr:sp macro="" textlink="">
      <xdr:nvSpPr>
        <xdr:cNvPr id="56" name="吹き出し: 角を丸めた四角形 55">
          <a:extLst>
            <a:ext uri="{FF2B5EF4-FFF2-40B4-BE49-F238E27FC236}">
              <a16:creationId xmlns:a16="http://schemas.microsoft.com/office/drawing/2014/main" id="{652A903C-17E9-483B-BE38-9D188293427C}"/>
            </a:ext>
          </a:extLst>
        </xdr:cNvPr>
        <xdr:cNvSpPr/>
      </xdr:nvSpPr>
      <xdr:spPr>
        <a:xfrm>
          <a:off x="29871266" y="2681142"/>
          <a:ext cx="5636818" cy="2485448"/>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u="none">
            <a:solidFill>
              <a:srgbClr val="FF0000"/>
            </a:solidFill>
          </a:endParaRPr>
        </a:p>
      </xdr:txBody>
    </xdr:sp>
    <xdr:clientData/>
  </xdr:twoCellAnchor>
  <xdr:twoCellAnchor>
    <xdr:from>
      <xdr:col>11</xdr:col>
      <xdr:colOff>1916669</xdr:colOff>
      <xdr:row>23</xdr:row>
      <xdr:rowOff>120693</xdr:rowOff>
    </xdr:from>
    <xdr:to>
      <xdr:col>14</xdr:col>
      <xdr:colOff>124402</xdr:colOff>
      <xdr:row>31</xdr:row>
      <xdr:rowOff>86591</xdr:rowOff>
    </xdr:to>
    <xdr:sp macro="" textlink="">
      <xdr:nvSpPr>
        <xdr:cNvPr id="39" name="吹き出し: 角を丸めた四角形 38">
          <a:extLst>
            <a:ext uri="{FF2B5EF4-FFF2-40B4-BE49-F238E27FC236}">
              <a16:creationId xmlns:a16="http://schemas.microsoft.com/office/drawing/2014/main" id="{88597839-2D27-4249-AD86-32B74CF713DD}"/>
            </a:ext>
          </a:extLst>
        </xdr:cNvPr>
        <xdr:cNvSpPr/>
      </xdr:nvSpPr>
      <xdr:spPr>
        <a:xfrm>
          <a:off x="30595578" y="12520511"/>
          <a:ext cx="4702051" cy="2459716"/>
        </a:xfrm>
        <a:prstGeom prst="wedgeRoundRectCallout">
          <a:avLst>
            <a:gd name="adj1" fmla="val 23792"/>
            <a:gd name="adj2" fmla="val -11840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⑧　性能値（成績係数）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⑧</a:t>
          </a:r>
          <a:r>
            <a:rPr kumimoji="1" lang="ja-JP" altLang="en-US" sz="1600" b="1" i="0" u="sng" strike="noStrike" kern="0" cap="none" spc="0" normalizeH="0" baseline="0" noProof="0">
              <a:ln>
                <a:noFill/>
              </a:ln>
              <a:solidFill>
                <a:srgbClr val="000000"/>
              </a:solidFill>
              <a:effectLst/>
              <a:uLnTx/>
              <a:uFillTx/>
              <a:latin typeface="+mn-lt"/>
              <a:ea typeface="+mn-ea"/>
              <a:cs typeface="+mn-cs"/>
            </a:rPr>
            <a:t>性能値</a:t>
          </a:r>
          <a:r>
            <a:rPr kumimoji="1" lang="en-US" altLang="ja-JP" sz="1600" b="1" i="0" u="sng" strike="noStrike" kern="0" cap="none" spc="0" normalizeH="0" baseline="0" noProof="0">
              <a:ln>
                <a:noFill/>
              </a:ln>
              <a:solidFill>
                <a:srgbClr val="000000"/>
              </a:solidFill>
              <a:effectLst/>
              <a:uLnTx/>
              <a:uFillTx/>
              <a:latin typeface="+mn-lt"/>
              <a:ea typeface="+mn-ea"/>
              <a:cs typeface="+mn-cs"/>
            </a:rPr>
            <a:t>(</a:t>
          </a:r>
          <a:r>
            <a:rPr kumimoji="1" lang="ja-JP" altLang="en-US" sz="1600" b="1" i="0" u="sng" strike="noStrike" kern="0" cap="none" spc="0" normalizeH="0" baseline="0" noProof="0">
              <a:ln>
                <a:noFill/>
              </a:ln>
              <a:solidFill>
                <a:srgbClr val="000000"/>
              </a:solidFill>
              <a:effectLst/>
              <a:uLnTx/>
              <a:uFillTx/>
              <a:latin typeface="+mn-lt"/>
              <a:ea typeface="+mn-ea"/>
              <a:cs typeface="+mn-cs"/>
            </a:rPr>
            <a:t>成績係数</a:t>
          </a:r>
          <a:r>
            <a:rPr kumimoji="1" lang="en-US" altLang="ja-JP" sz="1600" b="1" i="0" u="sng" strike="noStrike" kern="0" cap="none" spc="0" normalizeH="0" baseline="0" noProof="0">
              <a:ln>
                <a:noFill/>
              </a:ln>
              <a:solidFill>
                <a:srgbClr val="000000"/>
              </a:solidFill>
              <a:effectLst/>
              <a:uLnTx/>
              <a:uFillTx/>
              <a:latin typeface="+mn-lt"/>
              <a:ea typeface="+mn-ea"/>
              <a:cs typeface="+mn-cs"/>
            </a:rPr>
            <a:t>)</a:t>
          </a:r>
          <a:r>
            <a:rPr kumimoji="1" lang="ja-JP" altLang="en-US" sz="1600" b="1" i="0" u="sng" strike="noStrike" kern="0" cap="none" spc="0" normalizeH="0" baseline="0" noProof="0">
              <a:ln>
                <a:noFill/>
              </a:ln>
              <a:solidFill>
                <a:srgbClr val="000000"/>
              </a:solidFill>
              <a:effectLst/>
              <a:uLnTx/>
              <a:uFillTx/>
              <a:latin typeface="+mn-lt"/>
              <a:ea typeface="+mn-ea"/>
              <a:cs typeface="+mn-cs"/>
            </a:rPr>
            <a:t>を選択してください　</a:t>
          </a:r>
          <a:endParaRPr kumimoji="1" lang="en-US" altLang="ja-JP" sz="1600" b="1" i="0" u="none" strike="noStrike" kern="0" cap="none" spc="0" normalizeH="0" baseline="0" noProof="0">
            <a:ln>
              <a:noFill/>
            </a:ln>
            <a:solidFill>
              <a:srgbClr val="000000"/>
            </a:solidFill>
            <a:effectLst/>
            <a:uLnTx/>
            <a:uFillTx/>
            <a:latin typeface="+mn-lt"/>
            <a:ea typeface="+mn-ea"/>
            <a:cs typeface="+mn-cs"/>
          </a:endParaRPr>
        </a:p>
        <a:p>
          <a:pPr algn="l"/>
          <a:r>
            <a:rPr kumimoji="1" lang="ja-JP" altLang="en-US" sz="1600" b="0" u="none">
              <a:solidFill>
                <a:srgbClr val="000000"/>
              </a:solidFill>
              <a:latin typeface="+mn-ea"/>
              <a:ea typeface="+mn-ea"/>
            </a:rPr>
            <a:t>　小数点第二位まで入力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性能区分</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蒸発温度</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における成績係数を入力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使用温度帯</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蒸発温度</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との関連はありません</a:t>
          </a:r>
          <a:endParaRPr kumimoji="1" lang="en-US" altLang="ja-JP" sz="1600" b="0" u="none">
            <a:solidFill>
              <a:srgbClr val="FF0000"/>
            </a:solidFill>
            <a:latin typeface="+mn-ea"/>
            <a:ea typeface="+mn-ea"/>
          </a:endParaRPr>
        </a:p>
      </xdr:txBody>
    </xdr:sp>
    <xdr:clientData/>
  </xdr:twoCellAnchor>
  <xdr:twoCellAnchor>
    <xdr:from>
      <xdr:col>8</xdr:col>
      <xdr:colOff>1797917</xdr:colOff>
      <xdr:row>21</xdr:row>
      <xdr:rowOff>183619</xdr:rowOff>
    </xdr:from>
    <xdr:to>
      <xdr:col>9</xdr:col>
      <xdr:colOff>4350040</xdr:colOff>
      <xdr:row>33</xdr:row>
      <xdr:rowOff>103909</xdr:rowOff>
    </xdr:to>
    <xdr:sp macro="" textlink="">
      <xdr:nvSpPr>
        <xdr:cNvPr id="41" name="吹き出し: 角を丸めた四角形 40">
          <a:extLst>
            <a:ext uri="{FF2B5EF4-FFF2-40B4-BE49-F238E27FC236}">
              <a16:creationId xmlns:a16="http://schemas.microsoft.com/office/drawing/2014/main" id="{CF328F3D-6B65-45CD-8630-829432B2B270}"/>
            </a:ext>
          </a:extLst>
        </xdr:cNvPr>
        <xdr:cNvSpPr/>
      </xdr:nvSpPr>
      <xdr:spPr>
        <a:xfrm>
          <a:off x="22233372" y="11959983"/>
          <a:ext cx="4647623" cy="3661017"/>
        </a:xfrm>
        <a:prstGeom prst="wedgeRoundRectCallout">
          <a:avLst>
            <a:gd name="adj1" fmla="val 56775"/>
            <a:gd name="adj2" fmla="val -8552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⑥電源周波数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⑥電源周波数を選択してください</a:t>
          </a:r>
          <a:endParaRPr kumimoji="1" lang="en-US" altLang="ja-JP" sz="1600" b="1" u="sng">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同一型番で、周波数によって性能値、能力値等の値が異なる場合のみ、周波数を選択してください</a:t>
          </a:r>
        </a:p>
        <a:p>
          <a:pPr algn="l"/>
          <a:endParaRPr kumimoji="1" lang="en-US" altLang="ja-JP" sz="1600" b="0">
            <a:solidFill>
              <a:srgbClr val="000000"/>
            </a:solidFill>
            <a:latin typeface="+mn-ea"/>
            <a:ea typeface="+mn-ea"/>
          </a:endParaRPr>
        </a:p>
        <a:p>
          <a:pPr algn="l"/>
          <a:r>
            <a:rPr kumimoji="1" lang="ja-JP" altLang="en-US" sz="1600" b="0" u="sng">
              <a:solidFill>
                <a:srgbClr val="000000"/>
              </a:solidFill>
              <a:latin typeface="+mn-ea"/>
              <a:ea typeface="+mn-ea"/>
            </a:rPr>
            <a:t>その上で、各周波数ごとに同一型番を入力してください</a:t>
          </a:r>
          <a:endParaRPr kumimoji="1" lang="en-US" altLang="ja-JP" sz="1600" b="0" u="sng">
            <a:solidFill>
              <a:srgbClr val="000000"/>
            </a:solidFill>
            <a:latin typeface="+mn-ea"/>
            <a:ea typeface="+mn-ea"/>
          </a:endParaRPr>
        </a:p>
        <a:p>
          <a:pPr algn="l"/>
          <a:endParaRPr kumimoji="1" lang="ja-JP" altLang="en-US" sz="1600" b="0">
            <a:solidFill>
              <a:srgbClr val="000000"/>
            </a:solidFill>
            <a:latin typeface="+mn-ea"/>
            <a:ea typeface="+mn-ea"/>
          </a:endParaRPr>
        </a:p>
      </xdr:txBody>
    </xdr:sp>
    <xdr:clientData/>
  </xdr:twoCellAnchor>
  <xdr:twoCellAnchor>
    <xdr:from>
      <xdr:col>10</xdr:col>
      <xdr:colOff>48779</xdr:colOff>
      <xdr:row>23</xdr:row>
      <xdr:rowOff>84818</xdr:rowOff>
    </xdr:from>
    <xdr:to>
      <xdr:col>11</xdr:col>
      <xdr:colOff>1873539</xdr:colOff>
      <xdr:row>35</xdr:row>
      <xdr:rowOff>51954</xdr:rowOff>
    </xdr:to>
    <xdr:sp macro="" textlink="">
      <xdr:nvSpPr>
        <xdr:cNvPr id="44" name="吹き出し: 角を丸めた四角形 43">
          <a:extLst>
            <a:ext uri="{FF2B5EF4-FFF2-40B4-BE49-F238E27FC236}">
              <a16:creationId xmlns:a16="http://schemas.microsoft.com/office/drawing/2014/main" id="{20549196-1802-4990-81CA-EA5194E8D023}"/>
            </a:ext>
          </a:extLst>
        </xdr:cNvPr>
        <xdr:cNvSpPr/>
      </xdr:nvSpPr>
      <xdr:spPr>
        <a:xfrm>
          <a:off x="26961234" y="12484636"/>
          <a:ext cx="3591214" cy="3707863"/>
        </a:xfrm>
        <a:prstGeom prst="wedgeRoundRectCallout">
          <a:avLst>
            <a:gd name="adj1" fmla="val 28691"/>
            <a:gd name="adj2" fmla="val -927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⑦性能区分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⑦性能区分を選択してください</a:t>
          </a:r>
        </a:p>
        <a:p>
          <a:pPr algn="l"/>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複数の性能区分で基準を満たすを場合、温度が低いほうの性能区分を選択してください</a:t>
          </a:r>
        </a:p>
        <a:p>
          <a:pPr algn="l"/>
          <a:endParaRPr kumimoji="1" lang="ja-JP" altLang="en-US" sz="1600" b="0">
            <a:solidFill>
              <a:srgbClr val="000000"/>
            </a:solidFill>
            <a:latin typeface="+mn-ea"/>
            <a:ea typeface="+mn-ea"/>
          </a:endParaRPr>
        </a:p>
        <a:p>
          <a:pPr algn="l"/>
          <a:r>
            <a:rPr kumimoji="1" lang="ja-JP" altLang="en-US" sz="1600" b="0">
              <a:solidFill>
                <a:srgbClr val="000000"/>
              </a:solidFill>
              <a:latin typeface="+mn-ea"/>
              <a:ea typeface="+mn-ea"/>
            </a:rPr>
            <a:t> </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性能区分の違いによって同一型番を複数登録することは不要です</a:t>
          </a:r>
          <a:r>
            <a:rPr kumimoji="1" lang="en-US" altLang="ja-JP" sz="1600" b="0">
              <a:solidFill>
                <a:srgbClr val="000000"/>
              </a:solidFill>
              <a:latin typeface="+mn-ea"/>
              <a:ea typeface="+mn-ea"/>
            </a:rPr>
            <a:t>)</a:t>
          </a:r>
          <a:endParaRPr kumimoji="1" lang="ja-JP" altLang="en-US" sz="1600" b="0">
            <a:solidFill>
              <a:srgbClr val="000000"/>
            </a:solidFill>
            <a:latin typeface="+mn-ea"/>
            <a:ea typeface="+mn-ea"/>
          </a:endParaRPr>
        </a:p>
        <a:p>
          <a:pPr algn="l"/>
          <a:endParaRPr kumimoji="1" lang="ja-JP" altLang="en-US" sz="1600" b="0">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138545</xdr:colOff>
      <xdr:row>1</xdr:row>
      <xdr:rowOff>1368137</xdr:rowOff>
    </xdr:from>
    <xdr:to>
      <xdr:col>16</xdr:col>
      <xdr:colOff>692727</xdr:colOff>
      <xdr:row>3</xdr:row>
      <xdr:rowOff>1255878</xdr:rowOff>
    </xdr:to>
    <xdr:grpSp>
      <xdr:nvGrpSpPr>
        <xdr:cNvPr id="5" name="グループ化 4">
          <a:extLst>
            <a:ext uri="{FF2B5EF4-FFF2-40B4-BE49-F238E27FC236}">
              <a16:creationId xmlns:a16="http://schemas.microsoft.com/office/drawing/2014/main" id="{1004749C-D08A-408D-A0B2-82D02F0222C8}"/>
            </a:ext>
          </a:extLst>
        </xdr:cNvPr>
        <xdr:cNvGrpSpPr/>
      </xdr:nvGrpSpPr>
      <xdr:grpSpPr>
        <a:xfrm>
          <a:off x="32263772" y="1870364"/>
          <a:ext cx="7100455" cy="2901105"/>
          <a:chOff x="24658307" y="547688"/>
          <a:chExt cx="6656676" cy="2663598"/>
        </a:xfrm>
      </xdr:grpSpPr>
      <xdr:sp macro="" textlink="">
        <xdr:nvSpPr>
          <xdr:cNvPr id="6" name="正方形/長方形 5">
            <a:extLst>
              <a:ext uri="{FF2B5EF4-FFF2-40B4-BE49-F238E27FC236}">
                <a16:creationId xmlns:a16="http://schemas.microsoft.com/office/drawing/2014/main" id="{D7F5DE37-F380-4E68-91AA-6414FA45D157}"/>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7" name="グループ化 6">
            <a:extLst>
              <a:ext uri="{FF2B5EF4-FFF2-40B4-BE49-F238E27FC236}">
                <a16:creationId xmlns:a16="http://schemas.microsoft.com/office/drawing/2014/main" id="{25260EAA-7A58-4552-9CC0-4E51E9429525}"/>
              </a:ext>
            </a:extLst>
          </xdr:cNvPr>
          <xdr:cNvGrpSpPr/>
        </xdr:nvGrpSpPr>
        <xdr:grpSpPr>
          <a:xfrm>
            <a:off x="25431454" y="849725"/>
            <a:ext cx="4450362" cy="514041"/>
            <a:chOff x="20809325" y="530440"/>
            <a:chExt cx="2084293" cy="313765"/>
          </a:xfrm>
        </xdr:grpSpPr>
        <xdr:sp macro="" textlink="">
          <xdr:nvSpPr>
            <xdr:cNvPr id="16" name="正方形/長方形 15">
              <a:extLst>
                <a:ext uri="{FF2B5EF4-FFF2-40B4-BE49-F238E27FC236}">
                  <a16:creationId xmlns:a16="http://schemas.microsoft.com/office/drawing/2014/main" id="{89D9DB93-6673-4768-8E0F-EE513A772DC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7" name="正方形/長方形 16">
              <a:extLst>
                <a:ext uri="{FF2B5EF4-FFF2-40B4-BE49-F238E27FC236}">
                  <a16:creationId xmlns:a16="http://schemas.microsoft.com/office/drawing/2014/main" id="{A2D38EBC-5D1C-4BC8-9B40-FBE94574DC2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8" name="直線コネクタ 17">
              <a:extLst>
                <a:ext uri="{FF2B5EF4-FFF2-40B4-BE49-F238E27FC236}">
                  <a16:creationId xmlns:a16="http://schemas.microsoft.com/office/drawing/2014/main" id="{6DD44DD7-68CC-4B9C-BF97-E10DFE699200}"/>
                </a:ext>
              </a:extLst>
            </xdr:cNvPr>
            <xdr:cNvCxnSpPr>
              <a:stCxn id="16" idx="3"/>
              <a:endCxn id="17"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425B37FF-C244-426E-8875-65146C83193E}"/>
              </a:ext>
            </a:extLst>
          </xdr:cNvPr>
          <xdr:cNvGrpSpPr/>
        </xdr:nvGrpSpPr>
        <xdr:grpSpPr>
          <a:xfrm>
            <a:off x="25407430" y="1584070"/>
            <a:ext cx="4522420" cy="514041"/>
            <a:chOff x="20809325" y="530440"/>
            <a:chExt cx="2117911" cy="313765"/>
          </a:xfrm>
        </xdr:grpSpPr>
        <xdr:sp macro="" textlink="">
          <xdr:nvSpPr>
            <xdr:cNvPr id="13" name="正方形/長方形 12">
              <a:extLst>
                <a:ext uri="{FF2B5EF4-FFF2-40B4-BE49-F238E27FC236}">
                  <a16:creationId xmlns:a16="http://schemas.microsoft.com/office/drawing/2014/main" id="{4D82D640-5A2C-4EDF-8B01-7C072A329182}"/>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17810882-E8CE-4AF2-9D37-5D22A17E71AE}"/>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5" name="直線コネクタ 14">
              <a:extLst>
                <a:ext uri="{FF2B5EF4-FFF2-40B4-BE49-F238E27FC236}">
                  <a16:creationId xmlns:a16="http://schemas.microsoft.com/office/drawing/2014/main" id="{9A2D18F5-8788-46C5-AD3B-0AE20A284545}"/>
                </a:ext>
              </a:extLst>
            </xdr:cNvPr>
            <xdr:cNvCxnSpPr>
              <a:stCxn id="13" idx="3"/>
              <a:endCxn id="14"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8C3452F1-C13B-4357-97DE-C83D9E333392}"/>
              </a:ext>
            </a:extLst>
          </xdr:cNvPr>
          <xdr:cNvGrpSpPr/>
        </xdr:nvGrpSpPr>
        <xdr:grpSpPr>
          <a:xfrm>
            <a:off x="25407438" y="2326559"/>
            <a:ext cx="4561673" cy="513770"/>
            <a:chOff x="20809325" y="534306"/>
            <a:chExt cx="2136337" cy="315946"/>
          </a:xfrm>
        </xdr:grpSpPr>
        <xdr:sp macro="" textlink="">
          <xdr:nvSpPr>
            <xdr:cNvPr id="10" name="正方形/長方形 9">
              <a:extLst>
                <a:ext uri="{FF2B5EF4-FFF2-40B4-BE49-F238E27FC236}">
                  <a16:creationId xmlns:a16="http://schemas.microsoft.com/office/drawing/2014/main" id="{6C4ACDC9-267B-4814-B487-E61397D590B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31416354-24E3-488D-AE51-5978D74D41BA}"/>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xnSp macro="">
          <xdr:nvCxnSpPr>
            <xdr:cNvPr id="12" name="直線コネクタ 11">
              <a:extLst>
                <a:ext uri="{FF2B5EF4-FFF2-40B4-BE49-F238E27FC236}">
                  <a16:creationId xmlns:a16="http://schemas.microsoft.com/office/drawing/2014/main" id="{7FD72ECF-53D2-4E9C-98F5-CD80492EE3FF}"/>
                </a:ext>
              </a:extLst>
            </xdr:cNvPr>
            <xdr:cNvCxnSpPr>
              <a:stCxn id="10" idx="3"/>
              <a:endCxn id="11"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226290</xdr:colOff>
      <xdr:row>3</xdr:row>
      <xdr:rowOff>1145308</xdr:rowOff>
    </xdr:from>
    <xdr:to>
      <xdr:col>39</xdr:col>
      <xdr:colOff>1316183</xdr:colOff>
      <xdr:row>7</xdr:row>
      <xdr:rowOff>135975</xdr:rowOff>
    </xdr:to>
    <xdr:sp macro="" textlink="">
      <xdr:nvSpPr>
        <xdr:cNvPr id="19" name="正方形/長方形 18">
          <a:extLst>
            <a:ext uri="{FF2B5EF4-FFF2-40B4-BE49-F238E27FC236}">
              <a16:creationId xmlns:a16="http://schemas.microsoft.com/office/drawing/2014/main" id="{384DE780-61DB-4AEB-9D50-EEF0D55E056A}"/>
            </a:ext>
          </a:extLst>
        </xdr:cNvPr>
        <xdr:cNvSpPr/>
      </xdr:nvSpPr>
      <xdr:spPr>
        <a:xfrm>
          <a:off x="63784017" y="4660899"/>
          <a:ext cx="14286348" cy="18828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885826</xdr:colOff>
      <xdr:row>2</xdr:row>
      <xdr:rowOff>4233</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0" y="0"/>
          <a:ext cx="4562476" cy="52810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コンデンシングユニット・冷凍冷蔵ユニット／基準値</a:t>
          </a:r>
        </a:p>
      </xdr:txBody>
    </xdr:sp>
    <xdr:clientData/>
  </xdr:twoCellAnchor>
  <xdr:twoCellAnchor>
    <xdr:from>
      <xdr:col>0</xdr:col>
      <xdr:colOff>326747</xdr:colOff>
      <xdr:row>14</xdr:row>
      <xdr:rowOff>170564</xdr:rowOff>
    </xdr:from>
    <xdr:to>
      <xdr:col>3</xdr:col>
      <xdr:colOff>1217307</xdr:colOff>
      <xdr:row>26</xdr:row>
      <xdr:rowOff>130596</xdr:rowOff>
    </xdr:to>
    <xdr:sp macro="" textlink="">
      <xdr:nvSpPr>
        <xdr:cNvPr id="6" name="正方形/長方形 5">
          <a:extLst>
            <a:ext uri="{FF2B5EF4-FFF2-40B4-BE49-F238E27FC236}">
              <a16:creationId xmlns:a16="http://schemas.microsoft.com/office/drawing/2014/main" id="{7536B9D9-9239-42E2-8906-6DE37E1BEB90}"/>
            </a:ext>
          </a:extLst>
        </xdr:cNvPr>
        <xdr:cNvSpPr/>
      </xdr:nvSpPr>
      <xdr:spPr>
        <a:xfrm>
          <a:off x="326747" y="3111408"/>
          <a:ext cx="6700810" cy="2388907"/>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lvl="0"/>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＜備考＞</a:t>
          </a:r>
        </a:p>
        <a:p>
          <a:pPr lvl="0"/>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 JIS B 8623:2002</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における試験方法で規定もしくは測定された、容積形圧縮機と水冷式又は空冷式（リモート式を含む）凝縮器並びに</a:t>
          </a:r>
        </a:p>
        <a:p>
          <a:pPr lvl="0"/>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受液器などの附属機器からなるコンデンシングユニット及び、コンデンシングユニットの派生製品である冷凍冷蔵ユニットで、インバー</a:t>
          </a:r>
        </a:p>
        <a:p>
          <a:pPr lvl="0"/>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ター方式又は、５段階以上の容量制御が可能であること。</a:t>
          </a:r>
        </a:p>
        <a:p>
          <a:pPr lvl="0"/>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複数の性能区分に対応する設備の場合は、基準値を満たすいずれかの区分での申請であること。</a:t>
          </a:r>
        </a:p>
        <a:p>
          <a:pPr lvl="0"/>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※3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各蒸発温度（吸い込み圧力に対する飽和温度）又は庫内温度における、冷凍能力を消費電力で除して算出した数値。</a:t>
          </a:r>
        </a:p>
        <a:p>
          <a:pPr lvl="0"/>
          <a:endPar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p>
        <a:p>
          <a:pPr lvl="0"/>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冷媒にオゾン層を破壊する物質が使用されている設備は補助対象外とする。</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twoCellAnchor editAs="oneCell">
    <xdr:from>
      <xdr:col>0</xdr:col>
      <xdr:colOff>365920</xdr:colOff>
      <xdr:row>3</xdr:row>
      <xdr:rowOff>92074</xdr:rowOff>
    </xdr:from>
    <xdr:to>
      <xdr:col>3</xdr:col>
      <xdr:colOff>941910</xdr:colOff>
      <xdr:row>14</xdr:row>
      <xdr:rowOff>32794</xdr:rowOff>
    </xdr:to>
    <xdr:pic>
      <xdr:nvPicPr>
        <xdr:cNvPr id="2" name="図 1">
          <a:extLst>
            <a:ext uri="{FF2B5EF4-FFF2-40B4-BE49-F238E27FC236}">
              <a16:creationId xmlns:a16="http://schemas.microsoft.com/office/drawing/2014/main" id="{59F2B33D-348B-4D01-9749-3E2024D0C746}"/>
            </a:ext>
          </a:extLst>
        </xdr:cNvPr>
        <xdr:cNvPicPr>
          <a:picLocks noChangeAspect="1"/>
        </xdr:cNvPicPr>
      </xdr:nvPicPr>
      <xdr:blipFill>
        <a:blip xmlns:r="http://schemas.openxmlformats.org/officeDocument/2006/relationships" r:embed="rId1"/>
        <a:stretch>
          <a:fillRect/>
        </a:stretch>
      </xdr:blipFill>
      <xdr:spPr>
        <a:xfrm>
          <a:off x="365920" y="806449"/>
          <a:ext cx="6386240" cy="21671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7</xdr:row>
      <xdr:rowOff>47625</xdr:rowOff>
    </xdr:from>
    <xdr:to>
      <xdr:col>2</xdr:col>
      <xdr:colOff>476250</xdr:colOff>
      <xdr:row>9</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5250" y="1447800"/>
          <a:ext cx="1733550"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FC96B-FCB9-4FDF-B820-2D5BD3F298F6}">
  <sheetPr codeName="Sheet1">
    <pageSetUpPr fitToPage="1"/>
  </sheetPr>
  <dimension ref="A1:AN712"/>
  <sheetViews>
    <sheetView tabSelected="1" view="pageBreakPreview" zoomScale="55" zoomScaleNormal="70" zoomScaleSheetLayoutView="55" workbookViewId="0">
      <selection sqref="A1:G1"/>
    </sheetView>
  </sheetViews>
  <sheetFormatPr defaultColWidth="9" defaultRowHeight="16.5"/>
  <cols>
    <col min="1" max="1" width="11.125" style="12" bestFit="1" customWidth="1"/>
    <col min="2" max="2" width="27.5" style="12" customWidth="1"/>
    <col min="3" max="3" width="32.5" style="8" customWidth="1"/>
    <col min="4" max="4" width="37.5" style="8" customWidth="1"/>
    <col min="5" max="5" width="41.625" style="8" customWidth="1"/>
    <col min="6" max="7" width="35" style="8" customWidth="1"/>
    <col min="8" max="8" width="47.625" style="8" customWidth="1"/>
    <col min="9" max="9" width="27.5" style="8" customWidth="1"/>
    <col min="10" max="10" width="57.5" style="8" customWidth="1"/>
    <col min="11" max="11" width="23.125" style="8" bestFit="1" customWidth="1"/>
    <col min="12" max="12" width="29.125" style="8" customWidth="1"/>
    <col min="13" max="13" width="26.625" style="8" customWidth="1"/>
    <col min="14" max="14" width="29" style="9" customWidth="1"/>
    <col min="15" max="15" width="31.625" style="9" customWidth="1"/>
    <col min="16" max="16" width="27.625" style="10" customWidth="1"/>
    <col min="17" max="18" width="27.625" style="11" customWidth="1"/>
    <col min="19" max="19" width="28.5" style="11" customWidth="1"/>
    <col min="20" max="20" width="28.5" style="8" customWidth="1"/>
    <col min="21" max="21" width="20.625" style="11" hidden="1" customWidth="1"/>
    <col min="22" max="22" width="20.625" style="8" customWidth="1"/>
    <col min="23" max="23" width="70.625" style="8" customWidth="1"/>
    <col min="24" max="24" width="35.625" style="8" customWidth="1"/>
    <col min="25" max="25" width="11.125" style="8" customWidth="1"/>
    <col min="26" max="26" width="6" style="12" hidden="1" customWidth="1"/>
    <col min="27" max="27" width="11.125" style="12" hidden="1" customWidth="1"/>
    <col min="28" max="28" width="10.125" style="8" hidden="1" customWidth="1"/>
    <col min="29" max="29" width="9" style="8" hidden="1" customWidth="1"/>
    <col min="30" max="30" width="10.625" style="8" hidden="1" customWidth="1"/>
    <col min="31" max="33" width="9" style="8" hidden="1" customWidth="1"/>
    <col min="34" max="39" width="0" style="8" hidden="1" customWidth="1"/>
    <col min="40" max="40" width="11.125" style="8" hidden="1" customWidth="1"/>
    <col min="41" max="50" width="0" style="8" hidden="1" customWidth="1"/>
    <col min="51" max="16384" width="9" style="8"/>
  </cols>
  <sheetData>
    <row r="1" spans="1:40" s="14" customFormat="1" ht="40.35" customHeight="1">
      <c r="A1" s="195" t="s">
        <v>98</v>
      </c>
      <c r="B1" s="196"/>
      <c r="C1" s="196"/>
      <c r="D1" s="196"/>
      <c r="E1" s="196"/>
      <c r="F1" s="196"/>
      <c r="G1" s="197"/>
      <c r="H1" s="12"/>
      <c r="I1" s="198" t="s">
        <v>31</v>
      </c>
      <c r="J1" s="199"/>
      <c r="K1" s="200"/>
      <c r="L1" s="38"/>
      <c r="M1" s="38"/>
      <c r="N1" s="36"/>
      <c r="O1" s="40"/>
      <c r="P1" s="40"/>
      <c r="Q1" s="40"/>
      <c r="R1" s="40"/>
      <c r="S1" s="35"/>
      <c r="T1" s="35"/>
      <c r="U1" s="35"/>
      <c r="V1" s="8"/>
      <c r="W1" s="8"/>
      <c r="X1" s="8"/>
      <c r="Y1" s="12"/>
      <c r="Z1" s="12"/>
      <c r="AA1" s="8"/>
      <c r="AB1" s="8"/>
      <c r="AC1" s="8"/>
      <c r="AD1" s="8"/>
      <c r="AE1" s="8"/>
      <c r="AF1" s="8"/>
      <c r="AG1" s="8"/>
      <c r="AH1" s="8"/>
    </row>
    <row r="2" spans="1:40" s="14" customFormat="1" ht="119.25" customHeight="1">
      <c r="A2" s="201" t="s">
        <v>32</v>
      </c>
      <c r="B2" s="202"/>
      <c r="C2" s="203" t="s">
        <v>62</v>
      </c>
      <c r="D2" s="204"/>
      <c r="E2" s="70" t="s">
        <v>33</v>
      </c>
      <c r="F2" s="205" t="s">
        <v>64</v>
      </c>
      <c r="G2" s="206"/>
      <c r="H2" s="12"/>
      <c r="I2" s="71" t="s">
        <v>34</v>
      </c>
      <c r="J2" s="207" t="s">
        <v>81</v>
      </c>
      <c r="K2" s="208"/>
      <c r="L2" s="39"/>
      <c r="M2" s="39"/>
      <c r="N2" s="36"/>
      <c r="O2" s="40"/>
      <c r="P2" s="40"/>
      <c r="Q2" s="40"/>
      <c r="R2" s="40"/>
      <c r="S2" s="35"/>
      <c r="T2" s="35"/>
      <c r="U2" s="35"/>
      <c r="V2" s="8"/>
      <c r="W2" s="8"/>
      <c r="X2" s="8"/>
      <c r="Y2" s="12"/>
      <c r="Z2" s="12"/>
      <c r="AA2" s="8"/>
      <c r="AB2" s="8"/>
      <c r="AC2" s="8"/>
      <c r="AD2" s="8"/>
      <c r="AE2" s="8"/>
      <c r="AF2" s="8"/>
      <c r="AG2" s="8"/>
      <c r="AH2" s="8"/>
    </row>
    <row r="3" spans="1:40" s="14" customFormat="1" ht="119.25" customHeight="1">
      <c r="A3" s="209" t="s">
        <v>99</v>
      </c>
      <c r="B3" s="209"/>
      <c r="C3" s="209"/>
      <c r="D3" s="209"/>
      <c r="E3" s="209"/>
      <c r="F3" s="69" t="s">
        <v>35</v>
      </c>
      <c r="G3" s="104">
        <v>44679</v>
      </c>
      <c r="H3" s="34"/>
      <c r="I3" s="71" t="s">
        <v>36</v>
      </c>
      <c r="J3" s="210" t="s">
        <v>37</v>
      </c>
      <c r="K3" s="211"/>
      <c r="L3" s="102"/>
      <c r="M3" s="102"/>
      <c r="N3" s="36"/>
      <c r="O3" s="40"/>
      <c r="P3" s="40"/>
      <c r="Q3" s="102"/>
      <c r="R3" s="102"/>
      <c r="S3" s="176"/>
      <c r="T3" s="176"/>
      <c r="U3" s="35"/>
      <c r="V3" s="8"/>
      <c r="W3" s="8"/>
      <c r="X3" s="8"/>
      <c r="Y3" s="34"/>
      <c r="Z3" s="34"/>
      <c r="AA3" s="33"/>
      <c r="AB3" s="33"/>
      <c r="AC3" s="33"/>
      <c r="AD3" s="33"/>
      <c r="AE3" s="33"/>
      <c r="AF3" s="33"/>
      <c r="AG3" s="33"/>
      <c r="AH3" s="33"/>
    </row>
    <row r="4" spans="1:40" s="14" customFormat="1" ht="119.25" customHeight="1" thickBot="1">
      <c r="A4" s="209"/>
      <c r="B4" s="209"/>
      <c r="C4" s="209"/>
      <c r="D4" s="209"/>
      <c r="E4" s="209"/>
      <c r="F4" s="68" t="s">
        <v>38</v>
      </c>
      <c r="G4" s="68">
        <f>IF(C12="","",COUNTIF($C$12:$C$711,"コンデンシングユニット"))</f>
        <v>7</v>
      </c>
      <c r="H4" s="12"/>
      <c r="I4" s="72" t="s">
        <v>39</v>
      </c>
      <c r="J4" s="177" t="s">
        <v>40</v>
      </c>
      <c r="K4" s="178"/>
      <c r="L4" s="102"/>
      <c r="M4" s="102"/>
      <c r="N4" s="42"/>
      <c r="O4" s="43"/>
      <c r="P4" s="43"/>
      <c r="Q4" s="43"/>
      <c r="R4" s="43"/>
      <c r="S4" s="44"/>
      <c r="T4" s="44"/>
      <c r="U4" s="44"/>
      <c r="V4" s="8"/>
      <c r="W4" s="8"/>
      <c r="X4" s="8"/>
      <c r="Y4" s="12"/>
      <c r="Z4" s="12"/>
      <c r="AA4" s="8"/>
      <c r="AB4" s="8"/>
      <c r="AC4" s="8"/>
      <c r="AD4" s="8"/>
      <c r="AE4" s="8"/>
      <c r="AF4" s="8"/>
      <c r="AG4" s="8"/>
      <c r="AH4" s="8"/>
    </row>
    <row r="5" spans="1:40" s="14" customFormat="1" ht="30" customHeight="1" thickBot="1">
      <c r="A5" s="45"/>
      <c r="B5" s="46"/>
      <c r="C5" s="47"/>
      <c r="D5" s="47"/>
      <c r="E5" s="48"/>
      <c r="F5" s="48"/>
      <c r="G5" s="48"/>
      <c r="H5" s="47"/>
      <c r="I5" s="13"/>
      <c r="J5" s="37"/>
      <c r="K5" s="47"/>
      <c r="L5" s="47"/>
      <c r="M5" s="47"/>
      <c r="N5" s="47"/>
      <c r="O5" s="49"/>
      <c r="P5" s="49"/>
      <c r="Q5" s="50"/>
      <c r="R5" s="50"/>
      <c r="S5" s="51"/>
      <c r="T5" s="51"/>
      <c r="U5" s="51"/>
      <c r="V5" s="52"/>
      <c r="W5" s="52"/>
      <c r="X5" s="12"/>
      <c r="Y5" s="12"/>
      <c r="Z5" s="12"/>
      <c r="AA5" s="13"/>
      <c r="AB5" s="13"/>
      <c r="AC5" s="12"/>
      <c r="AD5" s="12"/>
      <c r="AE5" s="12" t="s">
        <v>20</v>
      </c>
      <c r="AF5" s="8"/>
      <c r="AG5" s="8"/>
      <c r="AH5" s="8"/>
    </row>
    <row r="6" spans="1:40" s="14" customFormat="1" ht="40.35" customHeight="1">
      <c r="A6" s="79" t="s">
        <v>2</v>
      </c>
      <c r="B6" s="73">
        <f t="shared" ref="B6:H6" si="0">COLUMN()-1</f>
        <v>1</v>
      </c>
      <c r="C6" s="73">
        <f t="shared" si="0"/>
        <v>2</v>
      </c>
      <c r="D6" s="73">
        <f t="shared" si="0"/>
        <v>3</v>
      </c>
      <c r="E6" s="95">
        <f t="shared" si="0"/>
        <v>4</v>
      </c>
      <c r="F6" s="73">
        <f t="shared" si="0"/>
        <v>5</v>
      </c>
      <c r="G6" s="80">
        <f t="shared" si="0"/>
        <v>6</v>
      </c>
      <c r="H6" s="179">
        <f t="shared" si="0"/>
        <v>7</v>
      </c>
      <c r="I6" s="180">
        <f t="shared" ref="I6" si="1">COLUMN()-1</f>
        <v>8</v>
      </c>
      <c r="J6" s="93">
        <f>COLUMN()-2</f>
        <v>8</v>
      </c>
      <c r="K6" s="93">
        <v>9</v>
      </c>
      <c r="L6" s="80">
        <f t="shared" ref="L6:T6" si="2">COLUMN()-2</f>
        <v>10</v>
      </c>
      <c r="M6" s="80">
        <f t="shared" si="2"/>
        <v>11</v>
      </c>
      <c r="N6" s="80">
        <f t="shared" si="2"/>
        <v>12</v>
      </c>
      <c r="O6" s="80">
        <f t="shared" si="2"/>
        <v>13</v>
      </c>
      <c r="P6" s="80">
        <f t="shared" si="2"/>
        <v>14</v>
      </c>
      <c r="Q6" s="80">
        <f t="shared" si="2"/>
        <v>15</v>
      </c>
      <c r="R6" s="93">
        <f t="shared" si="2"/>
        <v>16</v>
      </c>
      <c r="S6" s="80">
        <f t="shared" si="2"/>
        <v>17</v>
      </c>
      <c r="T6" s="80">
        <f t="shared" si="2"/>
        <v>18</v>
      </c>
      <c r="U6" s="80">
        <v>19</v>
      </c>
      <c r="V6" s="80">
        <v>19</v>
      </c>
      <c r="W6" s="96">
        <v>20</v>
      </c>
      <c r="X6" s="130">
        <v>21</v>
      </c>
      <c r="Y6" s="105">
        <v>22</v>
      </c>
      <c r="Z6" s="13"/>
      <c r="AA6" s="13"/>
      <c r="AB6" s="12"/>
      <c r="AC6" s="12"/>
      <c r="AD6" s="12"/>
      <c r="AE6" s="8"/>
      <c r="AF6" s="8"/>
      <c r="AG6" s="8"/>
    </row>
    <row r="7" spans="1:40" s="14" customFormat="1" ht="40.35" customHeight="1">
      <c r="A7" s="81" t="s">
        <v>44</v>
      </c>
      <c r="B7" s="74" t="s">
        <v>45</v>
      </c>
      <c r="C7" s="74" t="s">
        <v>45</v>
      </c>
      <c r="D7" s="74" t="s">
        <v>45</v>
      </c>
      <c r="E7" s="82" t="s">
        <v>49</v>
      </c>
      <c r="F7" s="74" t="s">
        <v>45</v>
      </c>
      <c r="G7" s="82" t="s">
        <v>50</v>
      </c>
      <c r="H7" s="193" t="s">
        <v>49</v>
      </c>
      <c r="I7" s="194"/>
      <c r="J7" s="74" t="s">
        <v>45</v>
      </c>
      <c r="K7" s="74" t="s">
        <v>45</v>
      </c>
      <c r="L7" s="82" t="s">
        <v>50</v>
      </c>
      <c r="M7" s="82" t="s">
        <v>50</v>
      </c>
      <c r="N7" s="82" t="s">
        <v>50</v>
      </c>
      <c r="O7" s="82" t="s">
        <v>50</v>
      </c>
      <c r="P7" s="82" t="s">
        <v>50</v>
      </c>
      <c r="Q7" s="82" t="s">
        <v>50</v>
      </c>
      <c r="R7" s="74" t="s">
        <v>45</v>
      </c>
      <c r="S7" s="82" t="s">
        <v>50</v>
      </c>
      <c r="T7" s="82" t="s">
        <v>50</v>
      </c>
      <c r="U7" s="82" t="s">
        <v>50</v>
      </c>
      <c r="V7" s="82" t="s">
        <v>49</v>
      </c>
      <c r="W7" s="82" t="s">
        <v>50</v>
      </c>
      <c r="X7" s="103" t="s">
        <v>49</v>
      </c>
      <c r="Y7" s="106" t="s">
        <v>49</v>
      </c>
      <c r="Z7" s="13"/>
      <c r="AA7" s="13"/>
      <c r="AB7" s="12"/>
      <c r="AC7" s="12"/>
      <c r="AD7" s="12"/>
      <c r="AE7" s="8"/>
      <c r="AF7" s="8"/>
      <c r="AG7" s="8"/>
    </row>
    <row r="8" spans="1:40" s="14" customFormat="1" ht="40.35" customHeight="1" thickBot="1">
      <c r="A8" s="78" t="s">
        <v>46</v>
      </c>
      <c r="B8" s="75" t="s">
        <v>47</v>
      </c>
      <c r="C8" s="84" t="s">
        <v>48</v>
      </c>
      <c r="D8" s="77" t="s">
        <v>47</v>
      </c>
      <c r="E8" s="77" t="s">
        <v>47</v>
      </c>
      <c r="F8" s="84" t="s">
        <v>48</v>
      </c>
      <c r="G8" s="84" t="s">
        <v>48</v>
      </c>
      <c r="H8" s="181" t="s">
        <v>48</v>
      </c>
      <c r="I8" s="182"/>
      <c r="J8" s="77" t="s">
        <v>47</v>
      </c>
      <c r="K8" s="107" t="s">
        <v>51</v>
      </c>
      <c r="L8" s="84" t="s">
        <v>48</v>
      </c>
      <c r="M8" s="77" t="s">
        <v>47</v>
      </c>
      <c r="N8" s="84" t="s">
        <v>48</v>
      </c>
      <c r="O8" s="84" t="s">
        <v>48</v>
      </c>
      <c r="P8" s="84" t="s">
        <v>48</v>
      </c>
      <c r="Q8" s="84" t="s">
        <v>48</v>
      </c>
      <c r="R8" s="84" t="s">
        <v>48</v>
      </c>
      <c r="S8" s="84" t="s">
        <v>48</v>
      </c>
      <c r="T8" s="84" t="s">
        <v>48</v>
      </c>
      <c r="U8" s="77" t="s">
        <v>47</v>
      </c>
      <c r="V8" s="107" t="s">
        <v>51</v>
      </c>
      <c r="W8" s="84" t="s">
        <v>107</v>
      </c>
      <c r="X8" s="108" t="s">
        <v>51</v>
      </c>
      <c r="Y8" s="109" t="s">
        <v>53</v>
      </c>
      <c r="Z8" s="13"/>
      <c r="AA8" s="13"/>
      <c r="AB8" s="12"/>
      <c r="AC8" s="12"/>
      <c r="AD8" s="12"/>
      <c r="AE8" s="8"/>
      <c r="AF8" s="8"/>
      <c r="AG8" s="8"/>
    </row>
    <row r="9" spans="1:40" s="55" customFormat="1" ht="35.1" customHeight="1">
      <c r="A9" s="183" t="s">
        <v>24</v>
      </c>
      <c r="B9" s="185" t="s">
        <v>41</v>
      </c>
      <c r="C9" s="185" t="s">
        <v>0</v>
      </c>
      <c r="D9" s="185" t="s">
        <v>42</v>
      </c>
      <c r="E9" s="155" t="s">
        <v>43</v>
      </c>
      <c r="F9" s="185" t="s">
        <v>4</v>
      </c>
      <c r="G9" s="187" t="s">
        <v>52</v>
      </c>
      <c r="H9" s="189" t="s">
        <v>11</v>
      </c>
      <c r="I9" s="190"/>
      <c r="J9" s="191" t="s">
        <v>95</v>
      </c>
      <c r="K9" s="191" t="s">
        <v>30</v>
      </c>
      <c r="L9" s="155" t="s">
        <v>100</v>
      </c>
      <c r="M9" s="155" t="s">
        <v>101</v>
      </c>
      <c r="N9" s="155" t="s">
        <v>102</v>
      </c>
      <c r="O9" s="162" t="s">
        <v>106</v>
      </c>
      <c r="P9" s="163"/>
      <c r="Q9" s="164"/>
      <c r="R9" s="173" t="s">
        <v>117</v>
      </c>
      <c r="S9" s="165" t="s">
        <v>113</v>
      </c>
      <c r="T9" s="165" t="s">
        <v>114</v>
      </c>
      <c r="U9" s="175" t="s">
        <v>91</v>
      </c>
      <c r="V9" s="167" t="s">
        <v>108</v>
      </c>
      <c r="W9" s="155" t="s">
        <v>55</v>
      </c>
      <c r="X9" s="169" t="s">
        <v>3</v>
      </c>
      <c r="Y9" s="170" t="s">
        <v>54</v>
      </c>
      <c r="Z9" s="41"/>
      <c r="AA9" s="41"/>
      <c r="AB9" s="41"/>
      <c r="AC9" s="41"/>
      <c r="AD9" s="41"/>
      <c r="AE9" s="157" t="s">
        <v>21</v>
      </c>
      <c r="AF9" s="158"/>
      <c r="AG9" s="159"/>
    </row>
    <row r="10" spans="1:40" s="14" customFormat="1" ht="79.349999999999994" customHeight="1">
      <c r="A10" s="184"/>
      <c r="B10" s="186"/>
      <c r="C10" s="186"/>
      <c r="D10" s="186"/>
      <c r="E10" s="172"/>
      <c r="F10" s="186"/>
      <c r="G10" s="188"/>
      <c r="H10" s="85" t="s">
        <v>29</v>
      </c>
      <c r="I10" s="85" t="s">
        <v>82</v>
      </c>
      <c r="J10" s="192"/>
      <c r="K10" s="192"/>
      <c r="L10" s="172"/>
      <c r="M10" s="156"/>
      <c r="N10" s="156"/>
      <c r="O10" s="99" t="s">
        <v>104</v>
      </c>
      <c r="P10" s="86" t="s">
        <v>115</v>
      </c>
      <c r="Q10" s="86" t="s">
        <v>116</v>
      </c>
      <c r="R10" s="174"/>
      <c r="S10" s="166"/>
      <c r="T10" s="166"/>
      <c r="U10" s="172"/>
      <c r="V10" s="168"/>
      <c r="W10" s="172"/>
      <c r="X10" s="168"/>
      <c r="Y10" s="171"/>
      <c r="Z10" s="160"/>
      <c r="AA10" s="161"/>
      <c r="AB10" s="101" t="s">
        <v>13</v>
      </c>
      <c r="AC10" s="101" t="s">
        <v>14</v>
      </c>
      <c r="AD10" s="101" t="s">
        <v>15</v>
      </c>
      <c r="AE10" s="31" t="s">
        <v>22</v>
      </c>
      <c r="AF10" s="31" t="s">
        <v>23</v>
      </c>
      <c r="AG10" s="32" t="s">
        <v>3</v>
      </c>
      <c r="AI10" s="94" t="s">
        <v>59</v>
      </c>
      <c r="AJ10" s="110" t="s">
        <v>56</v>
      </c>
      <c r="AK10" s="110" t="s">
        <v>60</v>
      </c>
      <c r="AL10" s="111" t="s">
        <v>57</v>
      </c>
      <c r="AM10" s="111" t="s">
        <v>6</v>
      </c>
      <c r="AN10" s="14" t="s">
        <v>58</v>
      </c>
    </row>
    <row r="11" spans="1:40" s="14" customFormat="1" ht="25.35" customHeight="1">
      <c r="A11" s="57" t="s">
        <v>111</v>
      </c>
      <c r="B11" s="76" t="s">
        <v>80</v>
      </c>
      <c r="C11" s="67" t="s">
        <v>16</v>
      </c>
      <c r="D11" s="62" t="s">
        <v>61</v>
      </c>
      <c r="E11" s="62" t="s">
        <v>63</v>
      </c>
      <c r="F11" s="58" t="s">
        <v>69</v>
      </c>
      <c r="G11" s="58" t="s">
        <v>70</v>
      </c>
      <c r="H11" s="58" t="s">
        <v>76</v>
      </c>
      <c r="I11" s="58"/>
      <c r="J11" s="62" t="str">
        <f>IF(G11&lt;&gt;"",IF(H11&lt;&gt;"",G11&amp;"["&amp;H11&amp;"]"&amp;O11,G11&amp;" "&amp;O11),IF(AD11&lt;&gt;"",AD11,""))</f>
        <v>AAA-BBBB[PQR-0010]蒸発温度 -10℃</v>
      </c>
      <c r="K11" s="58" t="s">
        <v>7</v>
      </c>
      <c r="L11" s="58" t="s">
        <v>17</v>
      </c>
      <c r="M11" s="63">
        <f>IF(L11="","",VLOOKUP(L11,※編集不可※選択項目!$C:$D,2,FALSE))</f>
        <v>1.33</v>
      </c>
      <c r="N11" s="58">
        <f>IFERROR(ROUND(IFERROR($P11/$Q11,""),2),"")</f>
        <v>14.67</v>
      </c>
      <c r="O11" s="58" t="s">
        <v>17</v>
      </c>
      <c r="P11" s="58">
        <v>22</v>
      </c>
      <c r="Q11" s="58">
        <v>1.5</v>
      </c>
      <c r="R11" s="58">
        <v>2.21</v>
      </c>
      <c r="S11" s="58">
        <v>-10</v>
      </c>
      <c r="T11" s="58">
        <v>-10</v>
      </c>
      <c r="U11" s="62" t="s">
        <v>96</v>
      </c>
      <c r="V11" s="147">
        <v>300</v>
      </c>
      <c r="W11" s="142" t="s">
        <v>110</v>
      </c>
      <c r="X11" s="87"/>
      <c r="Y11" s="88"/>
      <c r="Z11" s="100" t="str">
        <f t="shared" ref="Z11:Z74" si="3">IF(H11="","","+"&amp;H11)</f>
        <v>+PQR-0010</v>
      </c>
      <c r="AA11" s="101" t="str">
        <f t="shared" ref="AA11:AA74" si="4">IF(I11="","","+"&amp;I11)</f>
        <v/>
      </c>
      <c r="AB11" s="101" t="str">
        <f>CONCATENATE(Z11,AA11," ",O11)</f>
        <v>+PQR-0010 蒸発温度 -10℃</v>
      </c>
      <c r="AC11" s="101">
        <f t="shared" ref="AC11" si="5">LEN(AB11)</f>
        <v>19</v>
      </c>
      <c r="AD11" s="101" t="str">
        <f t="shared" ref="AD11" si="6">IF(AC11=0,"",RIGHT(AB11,AC11-1))</f>
        <v>PQR-0010 蒸発温度 -10℃</v>
      </c>
      <c r="AE11" s="53"/>
      <c r="AF11" s="53"/>
      <c r="AG11" s="54"/>
      <c r="AJ11" s="112"/>
      <c r="AK11" s="112"/>
      <c r="AL11" s="113"/>
      <c r="AM11" s="113"/>
    </row>
    <row r="12" spans="1:40" s="14" customFormat="1" ht="25.35" customHeight="1">
      <c r="A12" s="59">
        <f t="shared" ref="A12:A75" si="7">ROW()-11</f>
        <v>1</v>
      </c>
      <c r="B12" s="76" t="str">
        <f>IF($C12="","","冷凍冷蔵設備")</f>
        <v>冷凍冷蔵設備</v>
      </c>
      <c r="C12" s="114" t="s">
        <v>16</v>
      </c>
      <c r="D12" s="91" t="str">
        <f>IF($C$2="","",IF($B12&lt;&gt;"",$C$2,""))</f>
        <v>〇〇〇株式会社</v>
      </c>
      <c r="E12" s="91" t="str">
        <f>IF($F$2="","",IF($B12&lt;&gt;"",$F$2,""))</f>
        <v>マルマルマル</v>
      </c>
      <c r="F12" s="115" t="s">
        <v>65</v>
      </c>
      <c r="G12" s="115"/>
      <c r="H12" s="115" t="s">
        <v>76</v>
      </c>
      <c r="I12" s="115" t="s">
        <v>83</v>
      </c>
      <c r="J12" s="62" t="str">
        <f t="shared" ref="J12:J75" si="8">IF(G12&lt;&gt;"",IF(H12&lt;&gt;"",G12&amp;"["&amp;H12&amp;"]"&amp;O12,G12&amp;" "&amp;O12),IF(AD12&lt;&gt;"",AD12,""))</f>
        <v>PQR-0010+CCC 蒸発温度 -10℃</v>
      </c>
      <c r="K12" s="115"/>
      <c r="L12" s="115" t="s">
        <v>17</v>
      </c>
      <c r="M12" s="63">
        <f>IF(L12="","",VLOOKUP(L12,※編集不可※選択項目!$C:$D,2,FALSE))</f>
        <v>1.33</v>
      </c>
      <c r="N12" s="115">
        <v>14.67</v>
      </c>
      <c r="O12" s="115" t="s">
        <v>17</v>
      </c>
      <c r="P12" s="115">
        <v>22</v>
      </c>
      <c r="Q12" s="115">
        <v>1.5</v>
      </c>
      <c r="R12" s="115"/>
      <c r="S12" s="115">
        <v>-10</v>
      </c>
      <c r="T12" s="115">
        <v>-10</v>
      </c>
      <c r="U12" s="62" t="str">
        <f>IF($J12&lt;&gt;"",$U$11,"")</f>
        <v>有り</v>
      </c>
      <c r="V12" s="116"/>
      <c r="W12" s="143"/>
      <c r="X12" s="116"/>
      <c r="Y12" s="88"/>
      <c r="Z12" s="100" t="str">
        <f t="shared" si="3"/>
        <v>+PQR-0010</v>
      </c>
      <c r="AA12" s="101" t="str">
        <f t="shared" si="4"/>
        <v>+CCC</v>
      </c>
      <c r="AB12" s="101" t="str">
        <f>CONCATENATE(Z12,AA12," ",O12,)</f>
        <v>+PQR-0010+CCC 蒸発温度 -10℃</v>
      </c>
      <c r="AC12" s="101">
        <f>LEN(AB12)</f>
        <v>23</v>
      </c>
      <c r="AD12" s="101" t="str">
        <f>IF(AC12=0,"",RIGHT(AB12,AC12-1))</f>
        <v>PQR-0010+CCC 蒸発温度 -10℃</v>
      </c>
      <c r="AE12" s="53"/>
      <c r="AF12" s="53"/>
      <c r="AG12" s="54"/>
      <c r="AI12" s="14">
        <f t="shared" ref="AI12:AI75" si="9">IF(AND(COUNTIF(G12,"*■*")=0,COUNTIF(H12,"*■*")=0,COUNTIF(I12,"*■*")=0),0,1)</f>
        <v>0</v>
      </c>
      <c r="AJ12" s="112">
        <f>IF(AND(($B12&lt;&gt;""),(OR(C12="",F12="",AND(G12="",I12=""),H12="",L12="",O12="",P12="",Q12="",R12="",S12="",T12="",AND(AI12=1,W12=0)))),1,0)</f>
        <v>1</v>
      </c>
      <c r="AK12" s="112">
        <f t="shared" ref="AK12:AK75" si="10">IF(AND($G12&lt;&gt;"",$AI12=1,$W12=""),1,0)</f>
        <v>0</v>
      </c>
      <c r="AL12" s="113">
        <f t="shared" ref="AL12:AL75" si="11">IF(OR(AN12=" ",AND(G12="",H12="")),0,COUNTIF($AN$12:$AN$711,AN12))</f>
        <v>2</v>
      </c>
      <c r="AM12" s="113">
        <f t="shared" ref="AM12:AM75" si="12">IF(N12="",0,IF(N12&lt;M12,1,0))</f>
        <v>0</v>
      </c>
      <c r="AN12" s="14" t="str">
        <f t="shared" ref="AN12:AN75" si="13">TEXT(J12&amp;K12,"G/標準")</f>
        <v>PQR-0010+CCC 蒸発温度 -10℃</v>
      </c>
    </row>
    <row r="13" spans="1:40" s="14" customFormat="1" ht="25.35" customHeight="1">
      <c r="A13" s="59">
        <f t="shared" si="7"/>
        <v>2</v>
      </c>
      <c r="B13" s="76" t="str">
        <f t="shared" ref="B13:B76" si="14">IF($C13="","","冷凍冷蔵設備")</f>
        <v>冷凍冷蔵設備</v>
      </c>
      <c r="C13" s="114" t="s">
        <v>16</v>
      </c>
      <c r="D13" s="91" t="str">
        <f t="shared" ref="D13:D76" si="15">IF($C$2="","",IF($B13&lt;&gt;"",$C$2,""))</f>
        <v>〇〇〇株式会社</v>
      </c>
      <c r="E13" s="91" t="str">
        <f t="shared" ref="E13:E76" si="16">IF($F$2="","",IF($B13&lt;&gt;"",$F$2,""))</f>
        <v>マルマルマル</v>
      </c>
      <c r="F13" s="115" t="s">
        <v>65</v>
      </c>
      <c r="G13" s="115"/>
      <c r="H13" s="115" t="s">
        <v>75</v>
      </c>
      <c r="I13" s="115" t="s">
        <v>83</v>
      </c>
      <c r="J13" s="62" t="str">
        <f t="shared" si="8"/>
        <v>PQR-0010+CCC 蒸発温度 -10℃</v>
      </c>
      <c r="K13" s="115"/>
      <c r="L13" s="115" t="s">
        <v>17</v>
      </c>
      <c r="M13" s="63">
        <f>IF(L13="","",VLOOKUP(L13,※編集不可※選択項目!$C:$D,2,FALSE))</f>
        <v>1.33</v>
      </c>
      <c r="N13" s="115">
        <v>1.1499999999999999</v>
      </c>
      <c r="O13" s="115" t="s">
        <v>17</v>
      </c>
      <c r="P13" s="115">
        <v>25.52</v>
      </c>
      <c r="Q13" s="115">
        <v>1.7</v>
      </c>
      <c r="R13" s="115"/>
      <c r="S13" s="115">
        <v>-10</v>
      </c>
      <c r="T13" s="115">
        <v>-10</v>
      </c>
      <c r="U13" s="62" t="str">
        <f t="shared" ref="U13:U76" si="17">IF($J13&lt;&gt;"",$U$11,"")</f>
        <v>有り</v>
      </c>
      <c r="V13" s="116"/>
      <c r="W13" s="143"/>
      <c r="X13" s="116"/>
      <c r="Y13" s="88"/>
      <c r="Z13" s="100" t="str">
        <f t="shared" si="3"/>
        <v>+PQR-0010</v>
      </c>
      <c r="AA13" s="101" t="str">
        <f t="shared" si="4"/>
        <v>+CCC</v>
      </c>
      <c r="AB13" s="101" t="str">
        <f t="shared" ref="AB13:AB76" si="18">CONCATENATE(Z13,AA13," ",O13)</f>
        <v>+PQR-0010+CCC 蒸発温度 -10℃</v>
      </c>
      <c r="AC13" s="101">
        <f t="shared" ref="AC13:AC76" si="19">LEN(AB13)</f>
        <v>23</v>
      </c>
      <c r="AD13" s="101" t="str">
        <f t="shared" ref="AD13:AD76" si="20">IF(AC13=0,"",RIGHT(AB13,AC13-1))</f>
        <v>PQR-0010+CCC 蒸発温度 -10℃</v>
      </c>
      <c r="AE13" s="53"/>
      <c r="AF13" s="53"/>
      <c r="AG13" s="54"/>
      <c r="AI13" s="14">
        <f t="shared" si="9"/>
        <v>0</v>
      </c>
      <c r="AJ13" s="112">
        <f t="shared" ref="AJ13:AJ76" si="21">IF(AND(($B13&lt;&gt;""),(OR(C13="",F13="",AND(G13="",I13=""),H13="",L13="",O13="",P13="",Q13="",R13="",S13="",T13="",AND(AI13=1,W13=0)))),1,0)</f>
        <v>1</v>
      </c>
      <c r="AK13" s="112">
        <f t="shared" si="10"/>
        <v>0</v>
      </c>
      <c r="AL13" s="113">
        <f t="shared" si="11"/>
        <v>2</v>
      </c>
      <c r="AM13" s="113">
        <f t="shared" si="12"/>
        <v>1</v>
      </c>
      <c r="AN13" s="14" t="str">
        <f t="shared" si="13"/>
        <v>PQR-0010+CCC 蒸発温度 -10℃</v>
      </c>
    </row>
    <row r="14" spans="1:40" s="14" customFormat="1" ht="25.35" customHeight="1">
      <c r="A14" s="59">
        <f t="shared" si="7"/>
        <v>3</v>
      </c>
      <c r="B14" s="76" t="str">
        <f t="shared" si="14"/>
        <v>冷凍冷蔵設備</v>
      </c>
      <c r="C14" s="114" t="s">
        <v>16</v>
      </c>
      <c r="D14" s="91" t="str">
        <f t="shared" si="15"/>
        <v>〇〇〇株式会社</v>
      </c>
      <c r="E14" s="91" t="str">
        <f t="shared" si="16"/>
        <v>マルマルマル</v>
      </c>
      <c r="F14" s="115" t="s">
        <v>65</v>
      </c>
      <c r="G14" s="115" t="s">
        <v>71</v>
      </c>
      <c r="H14" s="115" t="s">
        <v>75</v>
      </c>
      <c r="I14" s="115"/>
      <c r="J14" s="62" t="str">
        <f t="shared" si="8"/>
        <v>XYZ-dddd[PQR-0010]蒸発温度 -10℃</v>
      </c>
      <c r="K14" s="115" t="s">
        <v>7</v>
      </c>
      <c r="L14" s="115" t="s">
        <v>17</v>
      </c>
      <c r="M14" s="63">
        <f>IF(L14="","",VLOOKUP(L14,※編集不可※選択項目!$C:$D,2,FALSE))</f>
        <v>1.33</v>
      </c>
      <c r="N14" s="115">
        <v>15.14</v>
      </c>
      <c r="O14" s="115" t="s">
        <v>17</v>
      </c>
      <c r="P14" s="115">
        <v>28</v>
      </c>
      <c r="Q14" s="115">
        <v>1.85</v>
      </c>
      <c r="R14" s="115"/>
      <c r="S14" s="115">
        <v>-10</v>
      </c>
      <c r="T14" s="115">
        <v>-10</v>
      </c>
      <c r="U14" s="62" t="str">
        <f t="shared" si="17"/>
        <v>有り</v>
      </c>
      <c r="V14" s="116"/>
      <c r="W14" s="143"/>
      <c r="X14" s="116"/>
      <c r="Y14" s="88"/>
      <c r="Z14" s="100" t="str">
        <f t="shared" si="3"/>
        <v>+PQR-0010</v>
      </c>
      <c r="AA14" s="101" t="str">
        <f t="shared" si="4"/>
        <v/>
      </c>
      <c r="AB14" s="101" t="str">
        <f t="shared" si="18"/>
        <v>+PQR-0010 蒸発温度 -10℃</v>
      </c>
      <c r="AC14" s="101">
        <f t="shared" si="19"/>
        <v>19</v>
      </c>
      <c r="AD14" s="101" t="str">
        <f t="shared" si="20"/>
        <v>PQR-0010 蒸発温度 -10℃</v>
      </c>
      <c r="AE14" s="53"/>
      <c r="AF14" s="53"/>
      <c r="AG14" s="54"/>
      <c r="AI14" s="14">
        <f t="shared" si="9"/>
        <v>0</v>
      </c>
      <c r="AJ14" s="112">
        <f t="shared" si="21"/>
        <v>1</v>
      </c>
      <c r="AK14" s="112">
        <f t="shared" si="10"/>
        <v>0</v>
      </c>
      <c r="AL14" s="113">
        <f t="shared" si="11"/>
        <v>1</v>
      </c>
      <c r="AM14" s="113">
        <f t="shared" si="12"/>
        <v>0</v>
      </c>
      <c r="AN14" s="14" t="str">
        <f t="shared" si="13"/>
        <v>XYZ-dddd[PQR-0010]蒸発温度 -10℃50Hz</v>
      </c>
    </row>
    <row r="15" spans="1:40" s="14" customFormat="1" ht="25.35" customHeight="1">
      <c r="A15" s="59">
        <f t="shared" si="7"/>
        <v>4</v>
      </c>
      <c r="B15" s="76" t="str">
        <f t="shared" si="14"/>
        <v>冷凍冷蔵設備</v>
      </c>
      <c r="C15" s="114" t="s">
        <v>16</v>
      </c>
      <c r="D15" s="91" t="str">
        <f t="shared" si="15"/>
        <v>〇〇〇株式会社</v>
      </c>
      <c r="E15" s="91" t="str">
        <f t="shared" si="16"/>
        <v>マルマルマル</v>
      </c>
      <c r="F15" s="115" t="s">
        <v>65</v>
      </c>
      <c r="G15" s="115" t="s">
        <v>72</v>
      </c>
      <c r="H15" s="115" t="s">
        <v>75</v>
      </c>
      <c r="I15" s="115"/>
      <c r="J15" s="62" t="str">
        <f t="shared" si="8"/>
        <v>XYZ-eeee[PQR-0010]蒸発温度 -10℃</v>
      </c>
      <c r="K15" s="115" t="s">
        <v>7</v>
      </c>
      <c r="L15" s="115" t="s">
        <v>17</v>
      </c>
      <c r="M15" s="63">
        <f>IF(L15="","",VLOOKUP(L15,※編集不可※選択項目!$C:$D,2,FALSE))</f>
        <v>1.33</v>
      </c>
      <c r="N15" s="115">
        <v>14.05</v>
      </c>
      <c r="O15" s="115" t="s">
        <v>17</v>
      </c>
      <c r="P15" s="115">
        <v>30.2</v>
      </c>
      <c r="Q15" s="115">
        <v>2.15</v>
      </c>
      <c r="R15" s="115"/>
      <c r="S15" s="115">
        <v>-10</v>
      </c>
      <c r="T15" s="115">
        <v>-10</v>
      </c>
      <c r="U15" s="62" t="str">
        <f t="shared" si="17"/>
        <v>有り</v>
      </c>
      <c r="V15" s="116"/>
      <c r="W15" s="143"/>
      <c r="X15" s="116"/>
      <c r="Y15" s="88"/>
      <c r="Z15" s="100" t="str">
        <f t="shared" si="3"/>
        <v>+PQR-0010</v>
      </c>
      <c r="AA15" s="101" t="str">
        <f t="shared" si="4"/>
        <v/>
      </c>
      <c r="AB15" s="101" t="str">
        <f t="shared" si="18"/>
        <v>+PQR-0010 蒸発温度 -10℃</v>
      </c>
      <c r="AC15" s="101">
        <f t="shared" si="19"/>
        <v>19</v>
      </c>
      <c r="AD15" s="101" t="str">
        <f t="shared" si="20"/>
        <v>PQR-0010 蒸発温度 -10℃</v>
      </c>
      <c r="AE15" s="53"/>
      <c r="AF15" s="53"/>
      <c r="AG15" s="54"/>
      <c r="AI15" s="14">
        <f t="shared" si="9"/>
        <v>0</v>
      </c>
      <c r="AJ15" s="112">
        <f t="shared" si="21"/>
        <v>1</v>
      </c>
      <c r="AK15" s="112">
        <f t="shared" si="10"/>
        <v>0</v>
      </c>
      <c r="AL15" s="113">
        <f t="shared" si="11"/>
        <v>1</v>
      </c>
      <c r="AM15" s="113">
        <f t="shared" si="12"/>
        <v>0</v>
      </c>
      <c r="AN15" s="14" t="str">
        <f t="shared" si="13"/>
        <v>XYZ-eeee[PQR-0010]蒸発温度 -10℃50Hz</v>
      </c>
    </row>
    <row r="16" spans="1:40" s="14" customFormat="1" ht="25.35" customHeight="1">
      <c r="A16" s="59">
        <f t="shared" si="7"/>
        <v>5</v>
      </c>
      <c r="B16" s="76" t="str">
        <f t="shared" si="14"/>
        <v>冷凍冷蔵設備</v>
      </c>
      <c r="C16" s="114" t="s">
        <v>84</v>
      </c>
      <c r="D16" s="91" t="str">
        <f t="shared" si="15"/>
        <v>〇〇〇株式会社</v>
      </c>
      <c r="E16" s="91" t="str">
        <f t="shared" si="16"/>
        <v>マルマルマル</v>
      </c>
      <c r="F16" s="115" t="s">
        <v>66</v>
      </c>
      <c r="G16" s="115" t="s">
        <v>73</v>
      </c>
      <c r="H16" s="115" t="s">
        <v>77</v>
      </c>
      <c r="I16" s="115"/>
      <c r="J16" s="62" t="str">
        <f t="shared" si="8"/>
        <v>ABC-1111[PQR-0020]蒸発温度 -40℃</v>
      </c>
      <c r="K16" s="115" t="s">
        <v>19</v>
      </c>
      <c r="L16" s="115" t="s">
        <v>18</v>
      </c>
      <c r="M16" s="63">
        <f>IF(L16="","",VLOOKUP(L16,※編集不可※選択項目!$C:$D,2,FALSE))</f>
        <v>0.56999999999999995</v>
      </c>
      <c r="N16" s="115"/>
      <c r="O16" s="115" t="s">
        <v>18</v>
      </c>
      <c r="P16" s="115"/>
      <c r="Q16" s="115"/>
      <c r="R16" s="115"/>
      <c r="S16" s="115"/>
      <c r="T16" s="115">
        <v>-40</v>
      </c>
      <c r="U16" s="62" t="str">
        <f t="shared" si="17"/>
        <v>有り</v>
      </c>
      <c r="V16" s="116"/>
      <c r="W16" s="143"/>
      <c r="X16" s="116"/>
      <c r="Y16" s="88"/>
      <c r="Z16" s="100" t="str">
        <f t="shared" si="3"/>
        <v>+PQR-0020</v>
      </c>
      <c r="AA16" s="101" t="str">
        <f t="shared" si="4"/>
        <v/>
      </c>
      <c r="AB16" s="101" t="str">
        <f t="shared" si="18"/>
        <v>+PQR-0020 蒸発温度 -40℃</v>
      </c>
      <c r="AC16" s="101">
        <f t="shared" si="19"/>
        <v>19</v>
      </c>
      <c r="AD16" s="101" t="str">
        <f t="shared" si="20"/>
        <v>PQR-0020 蒸発温度 -40℃</v>
      </c>
      <c r="AE16" s="53"/>
      <c r="AF16" s="53"/>
      <c r="AG16" s="54"/>
      <c r="AI16" s="14">
        <f t="shared" si="9"/>
        <v>0</v>
      </c>
      <c r="AJ16" s="112">
        <f t="shared" si="21"/>
        <v>1</v>
      </c>
      <c r="AK16" s="112">
        <f t="shared" si="10"/>
        <v>0</v>
      </c>
      <c r="AL16" s="113">
        <f t="shared" si="11"/>
        <v>2</v>
      </c>
      <c r="AM16" s="113">
        <f t="shared" si="12"/>
        <v>0</v>
      </c>
      <c r="AN16" s="14" t="str">
        <f t="shared" si="13"/>
        <v>ABC-1111[PQR-0020]蒸発温度 -40℃60Hz</v>
      </c>
    </row>
    <row r="17" spans="1:40" s="14" customFormat="1" ht="25.35" customHeight="1">
      <c r="A17" s="59">
        <f t="shared" si="7"/>
        <v>6</v>
      </c>
      <c r="B17" s="76" t="str">
        <f t="shared" si="14"/>
        <v>冷凍冷蔵設備</v>
      </c>
      <c r="C17" s="114" t="s">
        <v>16</v>
      </c>
      <c r="D17" s="91" t="str">
        <f t="shared" si="15"/>
        <v>〇〇〇株式会社</v>
      </c>
      <c r="E17" s="91" t="str">
        <f t="shared" si="16"/>
        <v>マルマルマル</v>
      </c>
      <c r="F17" s="115" t="s">
        <v>66</v>
      </c>
      <c r="G17" s="115" t="s">
        <v>73</v>
      </c>
      <c r="H17" s="115" t="s">
        <v>77</v>
      </c>
      <c r="I17" s="115"/>
      <c r="J17" s="62" t="str">
        <f t="shared" si="8"/>
        <v>ABC-1111[PQR-0020]蒸発温度 -40℃</v>
      </c>
      <c r="K17" s="115" t="s">
        <v>19</v>
      </c>
      <c r="L17" s="115" t="s">
        <v>18</v>
      </c>
      <c r="M17" s="63">
        <f>IF(L17="","",VLOOKUP(L17,※編集不可※選択項目!$C:$D,2,FALSE))</f>
        <v>0.56999999999999995</v>
      </c>
      <c r="N17" s="115">
        <v>22.52</v>
      </c>
      <c r="O17" s="115" t="s">
        <v>18</v>
      </c>
      <c r="P17" s="115">
        <v>50</v>
      </c>
      <c r="Q17" s="115">
        <v>2.2200000000000002</v>
      </c>
      <c r="R17" s="115"/>
      <c r="S17" s="115">
        <v>-40</v>
      </c>
      <c r="T17" s="115">
        <v>-40</v>
      </c>
      <c r="U17" s="62" t="str">
        <f t="shared" si="17"/>
        <v>有り</v>
      </c>
      <c r="V17" s="116"/>
      <c r="W17" s="143"/>
      <c r="X17" s="116"/>
      <c r="Y17" s="88"/>
      <c r="Z17" s="100" t="str">
        <f t="shared" si="3"/>
        <v>+PQR-0020</v>
      </c>
      <c r="AA17" s="101" t="str">
        <f t="shared" si="4"/>
        <v/>
      </c>
      <c r="AB17" s="101" t="str">
        <f t="shared" si="18"/>
        <v>+PQR-0020 蒸発温度 -40℃</v>
      </c>
      <c r="AC17" s="101">
        <f t="shared" si="19"/>
        <v>19</v>
      </c>
      <c r="AD17" s="101" t="str">
        <f t="shared" si="20"/>
        <v>PQR-0020 蒸発温度 -40℃</v>
      </c>
      <c r="AE17" s="53"/>
      <c r="AF17" s="53"/>
      <c r="AG17" s="54"/>
      <c r="AI17" s="14">
        <f t="shared" si="9"/>
        <v>0</v>
      </c>
      <c r="AJ17" s="112">
        <f t="shared" si="21"/>
        <v>1</v>
      </c>
      <c r="AK17" s="112">
        <f t="shared" si="10"/>
        <v>0</v>
      </c>
      <c r="AL17" s="113">
        <f t="shared" si="11"/>
        <v>2</v>
      </c>
      <c r="AM17" s="113">
        <f t="shared" si="12"/>
        <v>0</v>
      </c>
      <c r="AN17" s="14" t="str">
        <f t="shared" si="13"/>
        <v>ABC-1111[PQR-0020]蒸発温度 -40℃60Hz</v>
      </c>
    </row>
    <row r="18" spans="1:40" s="14" customFormat="1" ht="25.35" customHeight="1">
      <c r="A18" s="59">
        <f t="shared" si="7"/>
        <v>7</v>
      </c>
      <c r="B18" s="76" t="str">
        <f t="shared" si="14"/>
        <v>冷凍冷蔵設備</v>
      </c>
      <c r="C18" s="114" t="s">
        <v>16</v>
      </c>
      <c r="D18" s="91" t="str">
        <f t="shared" si="15"/>
        <v>〇〇〇株式会社</v>
      </c>
      <c r="E18" s="91" t="str">
        <f t="shared" si="16"/>
        <v>マルマルマル</v>
      </c>
      <c r="F18" s="115" t="s">
        <v>67</v>
      </c>
      <c r="G18" s="115" t="s">
        <v>74</v>
      </c>
      <c r="H18" s="115" t="s">
        <v>78</v>
      </c>
      <c r="I18" s="115" t="s">
        <v>79</v>
      </c>
      <c r="J18" s="62" t="str">
        <f t="shared" si="8"/>
        <v>EFG-aaaa■[PQR-0030]蒸発温度 -40℃</v>
      </c>
      <c r="K18" s="115" t="s">
        <v>7</v>
      </c>
      <c r="L18" s="115" t="s">
        <v>18</v>
      </c>
      <c r="M18" s="63">
        <f>IF(L18="","",VLOOKUP(L18,※編集不可※選択項目!$C:$D,2,FALSE))</f>
        <v>0.56999999999999995</v>
      </c>
      <c r="N18" s="115">
        <v>22.52</v>
      </c>
      <c r="O18" s="115" t="s">
        <v>18</v>
      </c>
      <c r="P18" s="115">
        <v>50</v>
      </c>
      <c r="Q18" s="115">
        <v>2.2200000000000002</v>
      </c>
      <c r="R18" s="115"/>
      <c r="S18" s="115">
        <v>-40</v>
      </c>
      <c r="T18" s="115">
        <v>-40</v>
      </c>
      <c r="U18" s="62" t="str">
        <f t="shared" si="17"/>
        <v>有り</v>
      </c>
      <c r="V18" s="116"/>
      <c r="W18" s="144" t="s">
        <v>109</v>
      </c>
      <c r="X18" s="116"/>
      <c r="Y18" s="88"/>
      <c r="Z18" s="100" t="str">
        <f t="shared" si="3"/>
        <v>+PQR-0030</v>
      </c>
      <c r="AA18" s="101" t="str">
        <f t="shared" si="4"/>
        <v>+STU-0010</v>
      </c>
      <c r="AB18" s="101" t="str">
        <f t="shared" si="18"/>
        <v>+PQR-0030+STU-0010 蒸発温度 -40℃</v>
      </c>
      <c r="AC18" s="101">
        <f t="shared" si="19"/>
        <v>28</v>
      </c>
      <c r="AD18" s="101" t="str">
        <f t="shared" si="20"/>
        <v>PQR-0030+STU-0010 蒸発温度 -40℃</v>
      </c>
      <c r="AE18" s="53"/>
      <c r="AF18" s="53"/>
      <c r="AG18" s="54"/>
      <c r="AI18" s="14">
        <f t="shared" si="9"/>
        <v>1</v>
      </c>
      <c r="AJ18" s="112">
        <f t="shared" si="21"/>
        <v>1</v>
      </c>
      <c r="AK18" s="112">
        <f t="shared" si="10"/>
        <v>0</v>
      </c>
      <c r="AL18" s="113">
        <f t="shared" si="11"/>
        <v>1</v>
      </c>
      <c r="AM18" s="113">
        <f t="shared" si="12"/>
        <v>0</v>
      </c>
      <c r="AN18" s="14" t="str">
        <f t="shared" si="13"/>
        <v>EFG-aaaa■[PQR-0030]蒸発温度 -40℃50Hz</v>
      </c>
    </row>
    <row r="19" spans="1:40" s="14" customFormat="1" ht="25.35" customHeight="1">
      <c r="A19" s="59">
        <f t="shared" si="7"/>
        <v>8</v>
      </c>
      <c r="B19" s="76" t="str">
        <f t="shared" si="14"/>
        <v/>
      </c>
      <c r="C19" s="114"/>
      <c r="D19" s="91" t="str">
        <f t="shared" si="15"/>
        <v/>
      </c>
      <c r="E19" s="91" t="str">
        <f t="shared" si="16"/>
        <v/>
      </c>
      <c r="F19" s="115"/>
      <c r="G19" s="115"/>
      <c r="H19" s="115"/>
      <c r="I19" s="115"/>
      <c r="J19" s="62" t="str">
        <f t="shared" si="8"/>
        <v/>
      </c>
      <c r="K19" s="115"/>
      <c r="L19" s="115"/>
      <c r="M19" s="63" t="str">
        <f>IF(L19="","",VLOOKUP(L19,※編集不可※選択項目!$C:$D,2,FALSE))</f>
        <v/>
      </c>
      <c r="N19" s="115"/>
      <c r="O19" s="115"/>
      <c r="P19" s="115"/>
      <c r="Q19" s="115"/>
      <c r="R19" s="115"/>
      <c r="S19" s="115"/>
      <c r="T19" s="115"/>
      <c r="U19" s="62" t="str">
        <f t="shared" si="17"/>
        <v/>
      </c>
      <c r="V19" s="116"/>
      <c r="W19" s="143"/>
      <c r="X19" s="116"/>
      <c r="Y19" s="88"/>
      <c r="Z19" s="100" t="str">
        <f t="shared" si="3"/>
        <v/>
      </c>
      <c r="AA19" s="101" t="str">
        <f t="shared" si="4"/>
        <v/>
      </c>
      <c r="AB19" s="101" t="str">
        <f t="shared" si="18"/>
        <v xml:space="preserve"> </v>
      </c>
      <c r="AC19" s="101">
        <f t="shared" si="19"/>
        <v>1</v>
      </c>
      <c r="AD19" s="101" t="str">
        <f t="shared" si="20"/>
        <v/>
      </c>
      <c r="AE19" s="53"/>
      <c r="AF19" s="53"/>
      <c r="AG19" s="54"/>
      <c r="AI19" s="14">
        <f t="shared" si="9"/>
        <v>0</v>
      </c>
      <c r="AJ19" s="112">
        <f t="shared" si="21"/>
        <v>0</v>
      </c>
      <c r="AK19" s="112">
        <f t="shared" si="10"/>
        <v>0</v>
      </c>
      <c r="AL19" s="113">
        <f t="shared" si="11"/>
        <v>0</v>
      </c>
      <c r="AM19" s="113">
        <f t="shared" si="12"/>
        <v>0</v>
      </c>
      <c r="AN19" s="14" t="str">
        <f t="shared" si="13"/>
        <v/>
      </c>
    </row>
    <row r="20" spans="1:40" s="14" customFormat="1" ht="25.35" customHeight="1">
      <c r="A20" s="59">
        <f t="shared" si="7"/>
        <v>9</v>
      </c>
      <c r="B20" s="76" t="str">
        <f t="shared" si="14"/>
        <v/>
      </c>
      <c r="C20" s="114"/>
      <c r="D20" s="91" t="str">
        <f t="shared" si="15"/>
        <v/>
      </c>
      <c r="E20" s="91" t="str">
        <f t="shared" si="16"/>
        <v/>
      </c>
      <c r="F20" s="115"/>
      <c r="G20" s="115"/>
      <c r="H20" s="115"/>
      <c r="I20" s="115"/>
      <c r="J20" s="62" t="str">
        <f t="shared" si="8"/>
        <v/>
      </c>
      <c r="K20" s="115"/>
      <c r="L20" s="115"/>
      <c r="M20" s="63" t="str">
        <f>IF(L20="","",VLOOKUP(L20,※編集不可※選択項目!$C:$D,2,FALSE))</f>
        <v/>
      </c>
      <c r="N20" s="115"/>
      <c r="O20" s="115"/>
      <c r="P20" s="115"/>
      <c r="Q20" s="115"/>
      <c r="R20" s="115"/>
      <c r="S20" s="115"/>
      <c r="T20" s="115"/>
      <c r="U20" s="62" t="str">
        <f t="shared" si="17"/>
        <v/>
      </c>
      <c r="V20" s="116"/>
      <c r="W20" s="143"/>
      <c r="X20" s="116"/>
      <c r="Y20" s="88"/>
      <c r="Z20" s="100" t="str">
        <f t="shared" si="3"/>
        <v/>
      </c>
      <c r="AA20" s="101" t="str">
        <f t="shared" si="4"/>
        <v/>
      </c>
      <c r="AB20" s="101" t="str">
        <f t="shared" si="18"/>
        <v xml:space="preserve"> </v>
      </c>
      <c r="AC20" s="101">
        <f t="shared" si="19"/>
        <v>1</v>
      </c>
      <c r="AD20" s="101" t="str">
        <f t="shared" si="20"/>
        <v/>
      </c>
      <c r="AE20" s="53"/>
      <c r="AF20" s="53"/>
      <c r="AG20" s="54"/>
      <c r="AI20" s="14">
        <f t="shared" si="9"/>
        <v>0</v>
      </c>
      <c r="AJ20" s="112">
        <f t="shared" si="21"/>
        <v>0</v>
      </c>
      <c r="AK20" s="112">
        <f t="shared" si="10"/>
        <v>0</v>
      </c>
      <c r="AL20" s="113">
        <f t="shared" si="11"/>
        <v>0</v>
      </c>
      <c r="AM20" s="113">
        <f t="shared" si="12"/>
        <v>0</v>
      </c>
      <c r="AN20" s="14" t="str">
        <f t="shared" si="13"/>
        <v/>
      </c>
    </row>
    <row r="21" spans="1:40" s="14" customFormat="1" ht="25.35" customHeight="1">
      <c r="A21" s="59">
        <f t="shared" si="7"/>
        <v>10</v>
      </c>
      <c r="B21" s="76" t="str">
        <f t="shared" si="14"/>
        <v/>
      </c>
      <c r="C21" s="114"/>
      <c r="D21" s="91" t="str">
        <f t="shared" si="15"/>
        <v/>
      </c>
      <c r="E21" s="91" t="str">
        <f t="shared" si="16"/>
        <v/>
      </c>
      <c r="F21" s="115"/>
      <c r="G21" s="115"/>
      <c r="H21" s="115"/>
      <c r="I21" s="115"/>
      <c r="J21" s="62" t="str">
        <f t="shared" si="8"/>
        <v/>
      </c>
      <c r="K21" s="115"/>
      <c r="L21" s="115"/>
      <c r="M21" s="63" t="str">
        <f>IF(L21="","",VLOOKUP(L21,※編集不可※選択項目!$C:$D,2,FALSE))</f>
        <v/>
      </c>
      <c r="N21" s="115"/>
      <c r="O21" s="115"/>
      <c r="P21" s="115"/>
      <c r="Q21" s="115"/>
      <c r="R21" s="115"/>
      <c r="S21" s="115"/>
      <c r="T21" s="115"/>
      <c r="U21" s="62" t="str">
        <f t="shared" si="17"/>
        <v/>
      </c>
      <c r="V21" s="116"/>
      <c r="W21" s="143"/>
      <c r="X21" s="116"/>
      <c r="Y21" s="88"/>
      <c r="Z21" s="100" t="str">
        <f t="shared" si="3"/>
        <v/>
      </c>
      <c r="AA21" s="101" t="str">
        <f t="shared" si="4"/>
        <v/>
      </c>
      <c r="AB21" s="101" t="str">
        <f t="shared" si="18"/>
        <v xml:space="preserve"> </v>
      </c>
      <c r="AC21" s="101">
        <f t="shared" si="19"/>
        <v>1</v>
      </c>
      <c r="AD21" s="101" t="str">
        <f t="shared" si="20"/>
        <v/>
      </c>
      <c r="AE21" s="53"/>
      <c r="AF21" s="53"/>
      <c r="AG21" s="54"/>
      <c r="AI21" s="14">
        <f t="shared" si="9"/>
        <v>0</v>
      </c>
      <c r="AJ21" s="112">
        <f t="shared" si="21"/>
        <v>0</v>
      </c>
      <c r="AK21" s="112">
        <f t="shared" si="10"/>
        <v>0</v>
      </c>
      <c r="AL21" s="113">
        <f t="shared" si="11"/>
        <v>0</v>
      </c>
      <c r="AM21" s="113">
        <f t="shared" si="12"/>
        <v>0</v>
      </c>
      <c r="AN21" s="14" t="str">
        <f t="shared" si="13"/>
        <v/>
      </c>
    </row>
    <row r="22" spans="1:40" s="14" customFormat="1" ht="25.35" customHeight="1">
      <c r="A22" s="59">
        <f t="shared" si="7"/>
        <v>11</v>
      </c>
      <c r="B22" s="76" t="str">
        <f t="shared" si="14"/>
        <v/>
      </c>
      <c r="C22" s="114"/>
      <c r="D22" s="91" t="str">
        <f t="shared" si="15"/>
        <v/>
      </c>
      <c r="E22" s="91" t="str">
        <f t="shared" si="16"/>
        <v/>
      </c>
      <c r="F22" s="115"/>
      <c r="G22" s="115"/>
      <c r="H22" s="115"/>
      <c r="I22" s="115"/>
      <c r="J22" s="62" t="str">
        <f t="shared" si="8"/>
        <v/>
      </c>
      <c r="K22" s="115"/>
      <c r="L22" s="115"/>
      <c r="M22" s="63" t="str">
        <f>IF(L22="","",VLOOKUP(L22,※編集不可※選択項目!$C:$D,2,FALSE))</f>
        <v/>
      </c>
      <c r="N22" s="115"/>
      <c r="O22" s="115"/>
      <c r="P22" s="115"/>
      <c r="Q22" s="115"/>
      <c r="R22" s="115"/>
      <c r="S22" s="115"/>
      <c r="T22" s="115"/>
      <c r="U22" s="62" t="str">
        <f t="shared" si="17"/>
        <v/>
      </c>
      <c r="V22" s="116"/>
      <c r="W22" s="143"/>
      <c r="X22" s="116"/>
      <c r="Y22" s="88"/>
      <c r="Z22" s="100" t="str">
        <f t="shared" si="3"/>
        <v/>
      </c>
      <c r="AA22" s="101" t="str">
        <f t="shared" si="4"/>
        <v/>
      </c>
      <c r="AB22" s="101" t="str">
        <f t="shared" si="18"/>
        <v xml:space="preserve"> </v>
      </c>
      <c r="AC22" s="101">
        <f t="shared" si="19"/>
        <v>1</v>
      </c>
      <c r="AD22" s="101" t="str">
        <f t="shared" si="20"/>
        <v/>
      </c>
      <c r="AE22" s="53"/>
      <c r="AF22" s="53"/>
      <c r="AG22" s="54"/>
      <c r="AI22" s="14">
        <f t="shared" si="9"/>
        <v>0</v>
      </c>
      <c r="AJ22" s="112">
        <f t="shared" si="21"/>
        <v>0</v>
      </c>
      <c r="AK22" s="112">
        <f t="shared" si="10"/>
        <v>0</v>
      </c>
      <c r="AL22" s="113">
        <f t="shared" si="11"/>
        <v>0</v>
      </c>
      <c r="AM22" s="113">
        <f t="shared" si="12"/>
        <v>0</v>
      </c>
      <c r="AN22" s="14" t="str">
        <f t="shared" si="13"/>
        <v/>
      </c>
    </row>
    <row r="23" spans="1:40" s="14" customFormat="1" ht="25.35" customHeight="1">
      <c r="A23" s="59">
        <f t="shared" si="7"/>
        <v>12</v>
      </c>
      <c r="B23" s="76" t="str">
        <f t="shared" si="14"/>
        <v/>
      </c>
      <c r="C23" s="114"/>
      <c r="D23" s="91" t="str">
        <f t="shared" si="15"/>
        <v/>
      </c>
      <c r="E23" s="91" t="str">
        <f t="shared" si="16"/>
        <v/>
      </c>
      <c r="F23" s="115"/>
      <c r="G23" s="115"/>
      <c r="H23" s="115"/>
      <c r="I23" s="115"/>
      <c r="J23" s="62" t="str">
        <f t="shared" si="8"/>
        <v/>
      </c>
      <c r="K23" s="115"/>
      <c r="L23" s="115"/>
      <c r="M23" s="63" t="str">
        <f>IF(L23="","",VLOOKUP(L23,※編集不可※選択項目!$C:$D,2,FALSE))</f>
        <v/>
      </c>
      <c r="N23" s="115"/>
      <c r="O23" s="115"/>
      <c r="P23" s="115"/>
      <c r="Q23" s="115"/>
      <c r="R23" s="115"/>
      <c r="S23" s="115"/>
      <c r="T23" s="115"/>
      <c r="U23" s="62" t="str">
        <f t="shared" si="17"/>
        <v/>
      </c>
      <c r="V23" s="116"/>
      <c r="W23" s="143"/>
      <c r="X23" s="116"/>
      <c r="Y23" s="88"/>
      <c r="Z23" s="100" t="str">
        <f t="shared" si="3"/>
        <v/>
      </c>
      <c r="AA23" s="101" t="str">
        <f t="shared" si="4"/>
        <v/>
      </c>
      <c r="AB23" s="101" t="str">
        <f t="shared" si="18"/>
        <v xml:space="preserve"> </v>
      </c>
      <c r="AC23" s="101">
        <f t="shared" si="19"/>
        <v>1</v>
      </c>
      <c r="AD23" s="101" t="str">
        <f t="shared" si="20"/>
        <v/>
      </c>
      <c r="AE23" s="53"/>
      <c r="AF23" s="53"/>
      <c r="AG23" s="54"/>
      <c r="AI23" s="14">
        <f t="shared" si="9"/>
        <v>0</v>
      </c>
      <c r="AJ23" s="112">
        <f t="shared" si="21"/>
        <v>0</v>
      </c>
      <c r="AK23" s="112">
        <f t="shared" si="10"/>
        <v>0</v>
      </c>
      <c r="AL23" s="113">
        <f t="shared" si="11"/>
        <v>0</v>
      </c>
      <c r="AM23" s="113">
        <f t="shared" si="12"/>
        <v>0</v>
      </c>
      <c r="AN23" s="14" t="str">
        <f t="shared" si="13"/>
        <v/>
      </c>
    </row>
    <row r="24" spans="1:40" s="14" customFormat="1" ht="25.35" customHeight="1">
      <c r="A24" s="59">
        <f t="shared" si="7"/>
        <v>13</v>
      </c>
      <c r="B24" s="76" t="str">
        <f t="shared" si="14"/>
        <v/>
      </c>
      <c r="C24" s="114"/>
      <c r="D24" s="91" t="str">
        <f t="shared" si="15"/>
        <v/>
      </c>
      <c r="E24" s="91" t="str">
        <f t="shared" si="16"/>
        <v/>
      </c>
      <c r="F24" s="115"/>
      <c r="G24" s="115"/>
      <c r="H24" s="115"/>
      <c r="I24" s="115"/>
      <c r="J24" s="62" t="str">
        <f t="shared" si="8"/>
        <v/>
      </c>
      <c r="K24" s="115"/>
      <c r="L24" s="115"/>
      <c r="M24" s="63" t="str">
        <f>IF(L24="","",VLOOKUP(L24,※編集不可※選択項目!$C:$D,2,FALSE))</f>
        <v/>
      </c>
      <c r="N24" s="115"/>
      <c r="O24" s="115"/>
      <c r="P24" s="115"/>
      <c r="Q24" s="115"/>
      <c r="R24" s="115"/>
      <c r="S24" s="115"/>
      <c r="T24" s="115"/>
      <c r="U24" s="62" t="str">
        <f t="shared" si="17"/>
        <v/>
      </c>
      <c r="V24" s="116"/>
      <c r="W24" s="143"/>
      <c r="X24" s="116"/>
      <c r="Y24" s="88"/>
      <c r="Z24" s="100" t="str">
        <f t="shared" si="3"/>
        <v/>
      </c>
      <c r="AA24" s="101" t="str">
        <f t="shared" si="4"/>
        <v/>
      </c>
      <c r="AB24" s="101" t="str">
        <f t="shared" si="18"/>
        <v xml:space="preserve"> </v>
      </c>
      <c r="AC24" s="101">
        <f t="shared" si="19"/>
        <v>1</v>
      </c>
      <c r="AD24" s="101" t="str">
        <f t="shared" si="20"/>
        <v/>
      </c>
      <c r="AE24" s="53"/>
      <c r="AF24" s="53"/>
      <c r="AG24" s="54"/>
      <c r="AI24" s="14">
        <f t="shared" si="9"/>
        <v>0</v>
      </c>
      <c r="AJ24" s="112">
        <f t="shared" si="21"/>
        <v>0</v>
      </c>
      <c r="AK24" s="112">
        <f t="shared" si="10"/>
        <v>0</v>
      </c>
      <c r="AL24" s="113">
        <f t="shared" si="11"/>
        <v>0</v>
      </c>
      <c r="AM24" s="113">
        <f t="shared" si="12"/>
        <v>0</v>
      </c>
      <c r="AN24" s="14" t="str">
        <f t="shared" si="13"/>
        <v/>
      </c>
    </row>
    <row r="25" spans="1:40" s="14" customFormat="1" ht="25.35" customHeight="1">
      <c r="A25" s="59">
        <f t="shared" si="7"/>
        <v>14</v>
      </c>
      <c r="B25" s="76" t="str">
        <f t="shared" si="14"/>
        <v/>
      </c>
      <c r="C25" s="114"/>
      <c r="D25" s="91" t="str">
        <f t="shared" si="15"/>
        <v/>
      </c>
      <c r="E25" s="91" t="str">
        <f t="shared" si="16"/>
        <v/>
      </c>
      <c r="F25" s="115"/>
      <c r="G25" s="115"/>
      <c r="H25" s="115"/>
      <c r="I25" s="115"/>
      <c r="J25" s="62" t="str">
        <f t="shared" si="8"/>
        <v/>
      </c>
      <c r="K25" s="115"/>
      <c r="L25" s="115"/>
      <c r="M25" s="63" t="str">
        <f>IF(L25="","",VLOOKUP(L25,※編集不可※選択項目!$C:$D,2,FALSE))</f>
        <v/>
      </c>
      <c r="N25" s="115"/>
      <c r="O25" s="115"/>
      <c r="P25" s="115"/>
      <c r="Q25" s="115"/>
      <c r="R25" s="115"/>
      <c r="S25" s="115"/>
      <c r="T25" s="115"/>
      <c r="U25" s="62" t="str">
        <f t="shared" si="17"/>
        <v/>
      </c>
      <c r="V25" s="116"/>
      <c r="W25" s="143"/>
      <c r="X25" s="116"/>
      <c r="Y25" s="88"/>
      <c r="Z25" s="100" t="str">
        <f t="shared" si="3"/>
        <v/>
      </c>
      <c r="AA25" s="101" t="str">
        <f t="shared" si="4"/>
        <v/>
      </c>
      <c r="AB25" s="101" t="str">
        <f t="shared" si="18"/>
        <v xml:space="preserve"> </v>
      </c>
      <c r="AC25" s="101">
        <f t="shared" si="19"/>
        <v>1</v>
      </c>
      <c r="AD25" s="101" t="str">
        <f t="shared" si="20"/>
        <v/>
      </c>
      <c r="AE25" s="53"/>
      <c r="AF25" s="53"/>
      <c r="AG25" s="54"/>
      <c r="AI25" s="14">
        <f t="shared" si="9"/>
        <v>0</v>
      </c>
      <c r="AJ25" s="112">
        <f t="shared" si="21"/>
        <v>0</v>
      </c>
      <c r="AK25" s="112">
        <f t="shared" si="10"/>
        <v>0</v>
      </c>
      <c r="AL25" s="113">
        <f t="shared" si="11"/>
        <v>0</v>
      </c>
      <c r="AM25" s="113">
        <f t="shared" si="12"/>
        <v>0</v>
      </c>
      <c r="AN25" s="14" t="str">
        <f t="shared" si="13"/>
        <v/>
      </c>
    </row>
    <row r="26" spans="1:40" s="14" customFormat="1" ht="25.35" customHeight="1">
      <c r="A26" s="59">
        <f t="shared" si="7"/>
        <v>15</v>
      </c>
      <c r="B26" s="76" t="str">
        <f t="shared" si="14"/>
        <v/>
      </c>
      <c r="C26" s="114"/>
      <c r="D26" s="91" t="str">
        <f t="shared" si="15"/>
        <v/>
      </c>
      <c r="E26" s="91" t="str">
        <f t="shared" si="16"/>
        <v/>
      </c>
      <c r="F26" s="115"/>
      <c r="G26" s="115"/>
      <c r="H26" s="115"/>
      <c r="I26" s="115"/>
      <c r="J26" s="62" t="str">
        <f t="shared" si="8"/>
        <v/>
      </c>
      <c r="K26" s="115"/>
      <c r="L26" s="115"/>
      <c r="M26" s="63" t="str">
        <f>IF(L26="","",VLOOKUP(L26,※編集不可※選択項目!$C:$D,2,FALSE))</f>
        <v/>
      </c>
      <c r="N26" s="115"/>
      <c r="O26" s="115"/>
      <c r="P26" s="115"/>
      <c r="Q26" s="115"/>
      <c r="R26" s="115"/>
      <c r="S26" s="115"/>
      <c r="T26" s="115"/>
      <c r="U26" s="62" t="str">
        <f t="shared" si="17"/>
        <v/>
      </c>
      <c r="V26" s="116"/>
      <c r="W26" s="143"/>
      <c r="X26" s="116"/>
      <c r="Y26" s="88"/>
      <c r="Z26" s="100" t="str">
        <f t="shared" si="3"/>
        <v/>
      </c>
      <c r="AA26" s="101" t="str">
        <f t="shared" si="4"/>
        <v/>
      </c>
      <c r="AB26" s="101" t="str">
        <f t="shared" si="18"/>
        <v xml:space="preserve"> </v>
      </c>
      <c r="AC26" s="101">
        <f t="shared" si="19"/>
        <v>1</v>
      </c>
      <c r="AD26" s="101" t="str">
        <f t="shared" si="20"/>
        <v/>
      </c>
      <c r="AE26" s="53"/>
      <c r="AF26" s="53"/>
      <c r="AG26" s="54"/>
      <c r="AI26" s="14">
        <f t="shared" si="9"/>
        <v>0</v>
      </c>
      <c r="AJ26" s="112">
        <f t="shared" si="21"/>
        <v>0</v>
      </c>
      <c r="AK26" s="112">
        <f t="shared" si="10"/>
        <v>0</v>
      </c>
      <c r="AL26" s="113">
        <f t="shared" si="11"/>
        <v>0</v>
      </c>
      <c r="AM26" s="113">
        <f t="shared" si="12"/>
        <v>0</v>
      </c>
      <c r="AN26" s="14" t="str">
        <f t="shared" si="13"/>
        <v/>
      </c>
    </row>
    <row r="27" spans="1:40" s="14" customFormat="1" ht="25.35" customHeight="1">
      <c r="A27" s="59">
        <f t="shared" si="7"/>
        <v>16</v>
      </c>
      <c r="B27" s="76" t="str">
        <f t="shared" si="14"/>
        <v/>
      </c>
      <c r="C27" s="114"/>
      <c r="D27" s="91" t="str">
        <f t="shared" si="15"/>
        <v/>
      </c>
      <c r="E27" s="91" t="str">
        <f t="shared" si="16"/>
        <v/>
      </c>
      <c r="F27" s="115"/>
      <c r="G27" s="115"/>
      <c r="H27" s="115"/>
      <c r="I27" s="115"/>
      <c r="J27" s="62" t="str">
        <f t="shared" si="8"/>
        <v/>
      </c>
      <c r="K27" s="115"/>
      <c r="L27" s="115"/>
      <c r="M27" s="63" t="str">
        <f>IF(L27="","",VLOOKUP(L27,※編集不可※選択項目!$C:$D,2,FALSE))</f>
        <v/>
      </c>
      <c r="N27" s="115"/>
      <c r="O27" s="115"/>
      <c r="P27" s="115"/>
      <c r="Q27" s="115"/>
      <c r="R27" s="115"/>
      <c r="S27" s="115"/>
      <c r="T27" s="115"/>
      <c r="U27" s="62" t="str">
        <f t="shared" si="17"/>
        <v/>
      </c>
      <c r="V27" s="116"/>
      <c r="W27" s="143"/>
      <c r="X27" s="116"/>
      <c r="Y27" s="88"/>
      <c r="Z27" s="100" t="str">
        <f t="shared" si="3"/>
        <v/>
      </c>
      <c r="AA27" s="101" t="str">
        <f t="shared" si="4"/>
        <v/>
      </c>
      <c r="AB27" s="101" t="str">
        <f t="shared" si="18"/>
        <v xml:space="preserve"> </v>
      </c>
      <c r="AC27" s="101">
        <f t="shared" si="19"/>
        <v>1</v>
      </c>
      <c r="AD27" s="101" t="str">
        <f t="shared" si="20"/>
        <v/>
      </c>
      <c r="AE27" s="53"/>
      <c r="AF27" s="53"/>
      <c r="AG27" s="54"/>
      <c r="AI27" s="14">
        <f t="shared" si="9"/>
        <v>0</v>
      </c>
      <c r="AJ27" s="112">
        <f t="shared" si="21"/>
        <v>0</v>
      </c>
      <c r="AK27" s="112">
        <f t="shared" si="10"/>
        <v>0</v>
      </c>
      <c r="AL27" s="113">
        <f t="shared" si="11"/>
        <v>0</v>
      </c>
      <c r="AM27" s="113">
        <f t="shared" si="12"/>
        <v>0</v>
      </c>
      <c r="AN27" s="14" t="str">
        <f t="shared" si="13"/>
        <v/>
      </c>
    </row>
    <row r="28" spans="1:40" s="14" customFormat="1" ht="25.35" customHeight="1">
      <c r="A28" s="59">
        <f t="shared" si="7"/>
        <v>17</v>
      </c>
      <c r="B28" s="76" t="str">
        <f t="shared" si="14"/>
        <v/>
      </c>
      <c r="C28" s="114"/>
      <c r="D28" s="91" t="str">
        <f t="shared" si="15"/>
        <v/>
      </c>
      <c r="E28" s="91" t="str">
        <f t="shared" si="16"/>
        <v/>
      </c>
      <c r="F28" s="115"/>
      <c r="G28" s="115"/>
      <c r="H28" s="115"/>
      <c r="I28" s="115"/>
      <c r="J28" s="62" t="str">
        <f t="shared" si="8"/>
        <v/>
      </c>
      <c r="K28" s="115"/>
      <c r="L28" s="115"/>
      <c r="M28" s="63" t="str">
        <f>IF(L28="","",VLOOKUP(L28,※編集不可※選択項目!$C:$D,2,FALSE))</f>
        <v/>
      </c>
      <c r="N28" s="115"/>
      <c r="O28" s="115"/>
      <c r="P28" s="115"/>
      <c r="Q28" s="115"/>
      <c r="R28" s="115"/>
      <c r="S28" s="115"/>
      <c r="T28" s="115"/>
      <c r="U28" s="62" t="str">
        <f t="shared" si="17"/>
        <v/>
      </c>
      <c r="V28" s="116"/>
      <c r="W28" s="143"/>
      <c r="X28" s="116"/>
      <c r="Y28" s="88"/>
      <c r="Z28" s="100" t="str">
        <f t="shared" si="3"/>
        <v/>
      </c>
      <c r="AA28" s="101" t="str">
        <f t="shared" si="4"/>
        <v/>
      </c>
      <c r="AB28" s="101" t="str">
        <f t="shared" si="18"/>
        <v xml:space="preserve"> </v>
      </c>
      <c r="AC28" s="101">
        <f t="shared" si="19"/>
        <v>1</v>
      </c>
      <c r="AD28" s="101" t="str">
        <f t="shared" si="20"/>
        <v/>
      </c>
      <c r="AE28" s="53"/>
      <c r="AF28" s="53"/>
      <c r="AG28" s="54"/>
      <c r="AI28" s="14">
        <f t="shared" si="9"/>
        <v>0</v>
      </c>
      <c r="AJ28" s="112">
        <f t="shared" si="21"/>
        <v>0</v>
      </c>
      <c r="AK28" s="112">
        <f t="shared" si="10"/>
        <v>0</v>
      </c>
      <c r="AL28" s="113">
        <f t="shared" si="11"/>
        <v>0</v>
      </c>
      <c r="AM28" s="113">
        <f t="shared" si="12"/>
        <v>0</v>
      </c>
      <c r="AN28" s="14" t="str">
        <f t="shared" si="13"/>
        <v/>
      </c>
    </row>
    <row r="29" spans="1:40" s="14" customFormat="1" ht="25.35" customHeight="1">
      <c r="A29" s="59">
        <f t="shared" si="7"/>
        <v>18</v>
      </c>
      <c r="B29" s="76" t="str">
        <f t="shared" si="14"/>
        <v/>
      </c>
      <c r="C29" s="114"/>
      <c r="D29" s="91" t="str">
        <f t="shared" si="15"/>
        <v/>
      </c>
      <c r="E29" s="91" t="str">
        <f t="shared" si="16"/>
        <v/>
      </c>
      <c r="F29" s="115"/>
      <c r="G29" s="115"/>
      <c r="H29" s="115"/>
      <c r="I29" s="115"/>
      <c r="J29" s="62" t="str">
        <f t="shared" si="8"/>
        <v/>
      </c>
      <c r="K29" s="115"/>
      <c r="L29" s="115"/>
      <c r="M29" s="63" t="str">
        <f>IF(L29="","",VLOOKUP(L29,※編集不可※選択項目!$C:$D,2,FALSE))</f>
        <v/>
      </c>
      <c r="N29" s="115"/>
      <c r="O29" s="115"/>
      <c r="P29" s="115"/>
      <c r="Q29" s="115"/>
      <c r="R29" s="115"/>
      <c r="S29" s="115"/>
      <c r="T29" s="115"/>
      <c r="U29" s="62" t="str">
        <f t="shared" si="17"/>
        <v/>
      </c>
      <c r="V29" s="116"/>
      <c r="W29" s="143"/>
      <c r="X29" s="116"/>
      <c r="Y29" s="88"/>
      <c r="Z29" s="100" t="str">
        <f t="shared" si="3"/>
        <v/>
      </c>
      <c r="AA29" s="101" t="str">
        <f t="shared" si="4"/>
        <v/>
      </c>
      <c r="AB29" s="101" t="str">
        <f t="shared" si="18"/>
        <v xml:space="preserve"> </v>
      </c>
      <c r="AC29" s="101">
        <f t="shared" si="19"/>
        <v>1</v>
      </c>
      <c r="AD29" s="101" t="str">
        <f t="shared" si="20"/>
        <v/>
      </c>
      <c r="AE29" s="53"/>
      <c r="AF29" s="53"/>
      <c r="AG29" s="54"/>
      <c r="AI29" s="14">
        <f t="shared" si="9"/>
        <v>0</v>
      </c>
      <c r="AJ29" s="112">
        <f t="shared" si="21"/>
        <v>0</v>
      </c>
      <c r="AK29" s="112">
        <f t="shared" si="10"/>
        <v>0</v>
      </c>
      <c r="AL29" s="113">
        <f t="shared" si="11"/>
        <v>0</v>
      </c>
      <c r="AM29" s="113">
        <f t="shared" si="12"/>
        <v>0</v>
      </c>
      <c r="AN29" s="14" t="str">
        <f t="shared" si="13"/>
        <v/>
      </c>
    </row>
    <row r="30" spans="1:40" s="14" customFormat="1" ht="25.35" customHeight="1">
      <c r="A30" s="59">
        <f t="shared" si="7"/>
        <v>19</v>
      </c>
      <c r="B30" s="76" t="str">
        <f t="shared" si="14"/>
        <v/>
      </c>
      <c r="C30" s="114"/>
      <c r="D30" s="91" t="str">
        <f t="shared" si="15"/>
        <v/>
      </c>
      <c r="E30" s="91" t="str">
        <f t="shared" si="16"/>
        <v/>
      </c>
      <c r="F30" s="115"/>
      <c r="G30" s="115"/>
      <c r="H30" s="115"/>
      <c r="I30" s="115"/>
      <c r="J30" s="62" t="str">
        <f t="shared" si="8"/>
        <v/>
      </c>
      <c r="K30" s="115"/>
      <c r="L30" s="115"/>
      <c r="M30" s="63" t="str">
        <f>IF(L30="","",VLOOKUP(L30,※編集不可※選択項目!$C:$D,2,FALSE))</f>
        <v/>
      </c>
      <c r="N30" s="115"/>
      <c r="O30" s="115"/>
      <c r="P30" s="115"/>
      <c r="Q30" s="115"/>
      <c r="R30" s="115"/>
      <c r="S30" s="115"/>
      <c r="T30" s="115"/>
      <c r="U30" s="62" t="str">
        <f t="shared" si="17"/>
        <v/>
      </c>
      <c r="V30" s="116"/>
      <c r="W30" s="143"/>
      <c r="X30" s="116"/>
      <c r="Y30" s="88"/>
      <c r="Z30" s="100" t="str">
        <f t="shared" si="3"/>
        <v/>
      </c>
      <c r="AA30" s="101" t="str">
        <f t="shared" si="4"/>
        <v/>
      </c>
      <c r="AB30" s="101" t="str">
        <f t="shared" si="18"/>
        <v xml:space="preserve"> </v>
      </c>
      <c r="AC30" s="101">
        <f t="shared" si="19"/>
        <v>1</v>
      </c>
      <c r="AD30" s="101" t="str">
        <f t="shared" si="20"/>
        <v/>
      </c>
      <c r="AE30" s="53"/>
      <c r="AF30" s="53"/>
      <c r="AG30" s="54"/>
      <c r="AI30" s="14">
        <f t="shared" si="9"/>
        <v>0</v>
      </c>
      <c r="AJ30" s="112">
        <f t="shared" si="21"/>
        <v>0</v>
      </c>
      <c r="AK30" s="112">
        <f t="shared" si="10"/>
        <v>0</v>
      </c>
      <c r="AL30" s="113">
        <f t="shared" si="11"/>
        <v>0</v>
      </c>
      <c r="AM30" s="113">
        <f t="shared" si="12"/>
        <v>0</v>
      </c>
      <c r="AN30" s="14" t="str">
        <f t="shared" si="13"/>
        <v/>
      </c>
    </row>
    <row r="31" spans="1:40" s="14" customFormat="1" ht="25.35" customHeight="1">
      <c r="A31" s="59">
        <f t="shared" si="7"/>
        <v>20</v>
      </c>
      <c r="B31" s="76" t="str">
        <f t="shared" si="14"/>
        <v/>
      </c>
      <c r="C31" s="114"/>
      <c r="D31" s="91" t="str">
        <f t="shared" si="15"/>
        <v/>
      </c>
      <c r="E31" s="91" t="str">
        <f t="shared" si="16"/>
        <v/>
      </c>
      <c r="F31" s="115"/>
      <c r="G31" s="115"/>
      <c r="H31" s="115"/>
      <c r="I31" s="115"/>
      <c r="J31" s="62" t="str">
        <f t="shared" si="8"/>
        <v/>
      </c>
      <c r="K31" s="115"/>
      <c r="L31" s="115"/>
      <c r="M31" s="63" t="str">
        <f>IF(L31="","",VLOOKUP(L31,※編集不可※選択項目!$C:$D,2,FALSE))</f>
        <v/>
      </c>
      <c r="N31" s="115"/>
      <c r="O31" s="115"/>
      <c r="P31" s="115"/>
      <c r="Q31" s="115"/>
      <c r="R31" s="115"/>
      <c r="S31" s="115"/>
      <c r="T31" s="115"/>
      <c r="U31" s="62" t="str">
        <f t="shared" si="17"/>
        <v/>
      </c>
      <c r="V31" s="116"/>
      <c r="W31" s="143"/>
      <c r="X31" s="116"/>
      <c r="Y31" s="88"/>
      <c r="Z31" s="100" t="str">
        <f t="shared" si="3"/>
        <v/>
      </c>
      <c r="AA31" s="101" t="str">
        <f t="shared" si="4"/>
        <v/>
      </c>
      <c r="AB31" s="101" t="str">
        <f t="shared" si="18"/>
        <v xml:space="preserve"> </v>
      </c>
      <c r="AC31" s="101">
        <f t="shared" si="19"/>
        <v>1</v>
      </c>
      <c r="AD31" s="101" t="str">
        <f t="shared" si="20"/>
        <v/>
      </c>
      <c r="AE31" s="53"/>
      <c r="AF31" s="53"/>
      <c r="AG31" s="54"/>
      <c r="AI31" s="14">
        <f t="shared" si="9"/>
        <v>0</v>
      </c>
      <c r="AJ31" s="112">
        <f t="shared" si="21"/>
        <v>0</v>
      </c>
      <c r="AK31" s="112">
        <f t="shared" si="10"/>
        <v>0</v>
      </c>
      <c r="AL31" s="113">
        <f t="shared" si="11"/>
        <v>0</v>
      </c>
      <c r="AM31" s="113">
        <f t="shared" si="12"/>
        <v>0</v>
      </c>
      <c r="AN31" s="14" t="str">
        <f t="shared" si="13"/>
        <v/>
      </c>
    </row>
    <row r="32" spans="1:40" s="14" customFormat="1" ht="25.35" customHeight="1">
      <c r="A32" s="59">
        <f t="shared" si="7"/>
        <v>21</v>
      </c>
      <c r="B32" s="76" t="str">
        <f t="shared" si="14"/>
        <v/>
      </c>
      <c r="C32" s="114"/>
      <c r="D32" s="91" t="str">
        <f t="shared" si="15"/>
        <v/>
      </c>
      <c r="E32" s="91" t="str">
        <f t="shared" si="16"/>
        <v/>
      </c>
      <c r="F32" s="115"/>
      <c r="G32" s="115"/>
      <c r="H32" s="115"/>
      <c r="I32" s="115"/>
      <c r="J32" s="62" t="str">
        <f t="shared" si="8"/>
        <v/>
      </c>
      <c r="K32" s="115"/>
      <c r="L32" s="115"/>
      <c r="M32" s="63" t="str">
        <f>IF(L32="","",VLOOKUP(L32,※編集不可※選択項目!$C:$D,2,FALSE))</f>
        <v/>
      </c>
      <c r="N32" s="115"/>
      <c r="O32" s="115"/>
      <c r="P32" s="115"/>
      <c r="Q32" s="115"/>
      <c r="R32" s="115"/>
      <c r="S32" s="115"/>
      <c r="T32" s="115"/>
      <c r="U32" s="62" t="str">
        <f t="shared" si="17"/>
        <v/>
      </c>
      <c r="V32" s="116"/>
      <c r="W32" s="143"/>
      <c r="X32" s="116"/>
      <c r="Y32" s="88"/>
      <c r="Z32" s="100" t="str">
        <f t="shared" si="3"/>
        <v/>
      </c>
      <c r="AA32" s="101" t="str">
        <f t="shared" si="4"/>
        <v/>
      </c>
      <c r="AB32" s="101" t="str">
        <f t="shared" si="18"/>
        <v xml:space="preserve"> </v>
      </c>
      <c r="AC32" s="101">
        <f t="shared" si="19"/>
        <v>1</v>
      </c>
      <c r="AD32" s="101" t="str">
        <f t="shared" si="20"/>
        <v/>
      </c>
      <c r="AE32" s="53"/>
      <c r="AF32" s="53"/>
      <c r="AG32" s="54"/>
      <c r="AI32" s="14">
        <f t="shared" si="9"/>
        <v>0</v>
      </c>
      <c r="AJ32" s="112">
        <f t="shared" si="21"/>
        <v>0</v>
      </c>
      <c r="AK32" s="112">
        <f t="shared" si="10"/>
        <v>0</v>
      </c>
      <c r="AL32" s="113">
        <f t="shared" si="11"/>
        <v>0</v>
      </c>
      <c r="AM32" s="113">
        <f t="shared" si="12"/>
        <v>0</v>
      </c>
      <c r="AN32" s="14" t="str">
        <f t="shared" si="13"/>
        <v/>
      </c>
    </row>
    <row r="33" spans="1:40" s="14" customFormat="1" ht="25.35" customHeight="1">
      <c r="A33" s="59">
        <f t="shared" si="7"/>
        <v>22</v>
      </c>
      <c r="B33" s="76" t="str">
        <f t="shared" si="14"/>
        <v/>
      </c>
      <c r="C33" s="114"/>
      <c r="D33" s="91" t="str">
        <f t="shared" si="15"/>
        <v/>
      </c>
      <c r="E33" s="91" t="str">
        <f t="shared" si="16"/>
        <v/>
      </c>
      <c r="F33" s="115"/>
      <c r="G33" s="115"/>
      <c r="H33" s="115"/>
      <c r="I33" s="115"/>
      <c r="J33" s="62" t="str">
        <f t="shared" si="8"/>
        <v/>
      </c>
      <c r="K33" s="115"/>
      <c r="L33" s="115"/>
      <c r="M33" s="63" t="str">
        <f>IF(L33="","",VLOOKUP(L33,※編集不可※選択項目!$C:$D,2,FALSE))</f>
        <v/>
      </c>
      <c r="N33" s="115"/>
      <c r="O33" s="115"/>
      <c r="P33" s="115"/>
      <c r="Q33" s="115"/>
      <c r="R33" s="115"/>
      <c r="S33" s="115"/>
      <c r="T33" s="115"/>
      <c r="U33" s="62" t="str">
        <f t="shared" si="17"/>
        <v/>
      </c>
      <c r="V33" s="116"/>
      <c r="W33" s="143"/>
      <c r="X33" s="116"/>
      <c r="Y33" s="88"/>
      <c r="Z33" s="100" t="str">
        <f t="shared" si="3"/>
        <v/>
      </c>
      <c r="AA33" s="101" t="str">
        <f t="shared" si="4"/>
        <v/>
      </c>
      <c r="AB33" s="101" t="str">
        <f t="shared" si="18"/>
        <v xml:space="preserve"> </v>
      </c>
      <c r="AC33" s="101">
        <f t="shared" si="19"/>
        <v>1</v>
      </c>
      <c r="AD33" s="101" t="str">
        <f t="shared" si="20"/>
        <v/>
      </c>
      <c r="AE33" s="53"/>
      <c r="AF33" s="53"/>
      <c r="AG33" s="54"/>
      <c r="AI33" s="14">
        <f t="shared" si="9"/>
        <v>0</v>
      </c>
      <c r="AJ33" s="112">
        <f t="shared" si="21"/>
        <v>0</v>
      </c>
      <c r="AK33" s="112">
        <f t="shared" si="10"/>
        <v>0</v>
      </c>
      <c r="AL33" s="113">
        <f t="shared" si="11"/>
        <v>0</v>
      </c>
      <c r="AM33" s="113">
        <f t="shared" si="12"/>
        <v>0</v>
      </c>
      <c r="AN33" s="14" t="str">
        <f t="shared" si="13"/>
        <v/>
      </c>
    </row>
    <row r="34" spans="1:40" s="14" customFormat="1" ht="25.35" customHeight="1">
      <c r="A34" s="59">
        <f t="shared" si="7"/>
        <v>23</v>
      </c>
      <c r="B34" s="76" t="str">
        <f t="shared" si="14"/>
        <v/>
      </c>
      <c r="C34" s="114"/>
      <c r="D34" s="91" t="str">
        <f t="shared" si="15"/>
        <v/>
      </c>
      <c r="E34" s="91" t="str">
        <f t="shared" si="16"/>
        <v/>
      </c>
      <c r="F34" s="115"/>
      <c r="G34" s="115"/>
      <c r="H34" s="115"/>
      <c r="I34" s="115"/>
      <c r="J34" s="62" t="str">
        <f t="shared" si="8"/>
        <v/>
      </c>
      <c r="K34" s="115"/>
      <c r="L34" s="115"/>
      <c r="M34" s="63" t="str">
        <f>IF(L34="","",VLOOKUP(L34,※編集不可※選択項目!$C:$D,2,FALSE))</f>
        <v/>
      </c>
      <c r="N34" s="115"/>
      <c r="O34" s="115"/>
      <c r="P34" s="115"/>
      <c r="Q34" s="115"/>
      <c r="R34" s="115"/>
      <c r="S34" s="115"/>
      <c r="T34" s="115"/>
      <c r="U34" s="62" t="str">
        <f t="shared" si="17"/>
        <v/>
      </c>
      <c r="V34" s="116"/>
      <c r="W34" s="143"/>
      <c r="X34" s="116"/>
      <c r="Y34" s="88"/>
      <c r="Z34" s="100" t="str">
        <f t="shared" si="3"/>
        <v/>
      </c>
      <c r="AA34" s="101" t="str">
        <f t="shared" si="4"/>
        <v/>
      </c>
      <c r="AB34" s="101" t="str">
        <f t="shared" si="18"/>
        <v xml:space="preserve"> </v>
      </c>
      <c r="AC34" s="101">
        <f t="shared" si="19"/>
        <v>1</v>
      </c>
      <c r="AD34" s="101" t="str">
        <f t="shared" si="20"/>
        <v/>
      </c>
      <c r="AE34" s="53"/>
      <c r="AF34" s="53"/>
      <c r="AG34" s="54"/>
      <c r="AI34" s="14">
        <f t="shared" si="9"/>
        <v>0</v>
      </c>
      <c r="AJ34" s="112">
        <f t="shared" si="21"/>
        <v>0</v>
      </c>
      <c r="AK34" s="112">
        <f t="shared" si="10"/>
        <v>0</v>
      </c>
      <c r="AL34" s="113">
        <f t="shared" si="11"/>
        <v>0</v>
      </c>
      <c r="AM34" s="113">
        <f t="shared" si="12"/>
        <v>0</v>
      </c>
      <c r="AN34" s="14" t="str">
        <f t="shared" si="13"/>
        <v/>
      </c>
    </row>
    <row r="35" spans="1:40" s="14" customFormat="1" ht="25.35" customHeight="1">
      <c r="A35" s="59">
        <f t="shared" si="7"/>
        <v>24</v>
      </c>
      <c r="B35" s="76" t="str">
        <f t="shared" si="14"/>
        <v/>
      </c>
      <c r="C35" s="114"/>
      <c r="D35" s="91" t="str">
        <f t="shared" si="15"/>
        <v/>
      </c>
      <c r="E35" s="91" t="str">
        <f t="shared" si="16"/>
        <v/>
      </c>
      <c r="F35" s="115"/>
      <c r="G35" s="115"/>
      <c r="H35" s="115"/>
      <c r="I35" s="115"/>
      <c r="J35" s="62" t="str">
        <f t="shared" si="8"/>
        <v/>
      </c>
      <c r="K35" s="115"/>
      <c r="L35" s="115"/>
      <c r="M35" s="63" t="str">
        <f>IF(L35="","",VLOOKUP(L35,※編集不可※選択項目!$C:$D,2,FALSE))</f>
        <v/>
      </c>
      <c r="N35" s="115"/>
      <c r="O35" s="115"/>
      <c r="P35" s="115"/>
      <c r="Q35" s="115"/>
      <c r="R35" s="115"/>
      <c r="S35" s="115"/>
      <c r="T35" s="115"/>
      <c r="U35" s="62" t="str">
        <f t="shared" si="17"/>
        <v/>
      </c>
      <c r="V35" s="116"/>
      <c r="W35" s="143"/>
      <c r="X35" s="116"/>
      <c r="Y35" s="88"/>
      <c r="Z35" s="100" t="str">
        <f t="shared" si="3"/>
        <v/>
      </c>
      <c r="AA35" s="101" t="str">
        <f t="shared" si="4"/>
        <v/>
      </c>
      <c r="AB35" s="101" t="str">
        <f t="shared" si="18"/>
        <v xml:space="preserve"> </v>
      </c>
      <c r="AC35" s="101">
        <f t="shared" si="19"/>
        <v>1</v>
      </c>
      <c r="AD35" s="101" t="str">
        <f t="shared" si="20"/>
        <v/>
      </c>
      <c r="AE35" s="53"/>
      <c r="AF35" s="53"/>
      <c r="AG35" s="54"/>
      <c r="AI35" s="14">
        <f t="shared" si="9"/>
        <v>0</v>
      </c>
      <c r="AJ35" s="112">
        <f t="shared" si="21"/>
        <v>0</v>
      </c>
      <c r="AK35" s="112">
        <f t="shared" si="10"/>
        <v>0</v>
      </c>
      <c r="AL35" s="113">
        <f t="shared" si="11"/>
        <v>0</v>
      </c>
      <c r="AM35" s="113">
        <f t="shared" si="12"/>
        <v>0</v>
      </c>
      <c r="AN35" s="14" t="str">
        <f t="shared" si="13"/>
        <v/>
      </c>
    </row>
    <row r="36" spans="1:40" s="14" customFormat="1" ht="25.35" customHeight="1">
      <c r="A36" s="59">
        <f t="shared" si="7"/>
        <v>25</v>
      </c>
      <c r="B36" s="76" t="str">
        <f t="shared" si="14"/>
        <v/>
      </c>
      <c r="C36" s="114"/>
      <c r="D36" s="91" t="str">
        <f t="shared" si="15"/>
        <v/>
      </c>
      <c r="E36" s="91" t="str">
        <f t="shared" si="16"/>
        <v/>
      </c>
      <c r="F36" s="115"/>
      <c r="G36" s="115"/>
      <c r="H36" s="115"/>
      <c r="I36" s="115"/>
      <c r="J36" s="62" t="str">
        <f t="shared" si="8"/>
        <v/>
      </c>
      <c r="K36" s="115"/>
      <c r="L36" s="115"/>
      <c r="M36" s="63" t="str">
        <f>IF(L36="","",VLOOKUP(L36,※編集不可※選択項目!$C:$D,2,FALSE))</f>
        <v/>
      </c>
      <c r="N36" s="115"/>
      <c r="O36" s="115"/>
      <c r="P36" s="115"/>
      <c r="Q36" s="115"/>
      <c r="R36" s="115"/>
      <c r="S36" s="115"/>
      <c r="T36" s="115"/>
      <c r="U36" s="62" t="str">
        <f t="shared" si="17"/>
        <v/>
      </c>
      <c r="V36" s="116"/>
      <c r="W36" s="143"/>
      <c r="X36" s="116"/>
      <c r="Y36" s="88"/>
      <c r="Z36" s="100" t="str">
        <f t="shared" si="3"/>
        <v/>
      </c>
      <c r="AA36" s="101" t="str">
        <f t="shared" si="4"/>
        <v/>
      </c>
      <c r="AB36" s="101" t="str">
        <f t="shared" si="18"/>
        <v xml:space="preserve"> </v>
      </c>
      <c r="AC36" s="101">
        <f t="shared" si="19"/>
        <v>1</v>
      </c>
      <c r="AD36" s="101" t="str">
        <f t="shared" si="20"/>
        <v/>
      </c>
      <c r="AE36" s="53"/>
      <c r="AF36" s="53"/>
      <c r="AG36" s="54"/>
      <c r="AI36" s="14">
        <f t="shared" si="9"/>
        <v>0</v>
      </c>
      <c r="AJ36" s="112">
        <f t="shared" si="21"/>
        <v>0</v>
      </c>
      <c r="AK36" s="112">
        <f t="shared" si="10"/>
        <v>0</v>
      </c>
      <c r="AL36" s="113">
        <f t="shared" si="11"/>
        <v>0</v>
      </c>
      <c r="AM36" s="113">
        <f t="shared" si="12"/>
        <v>0</v>
      </c>
      <c r="AN36" s="14" t="str">
        <f t="shared" si="13"/>
        <v/>
      </c>
    </row>
    <row r="37" spans="1:40" s="14" customFormat="1" ht="25.35" customHeight="1">
      <c r="A37" s="59">
        <f t="shared" si="7"/>
        <v>26</v>
      </c>
      <c r="B37" s="76" t="str">
        <f t="shared" si="14"/>
        <v/>
      </c>
      <c r="C37" s="114"/>
      <c r="D37" s="91" t="str">
        <f t="shared" si="15"/>
        <v/>
      </c>
      <c r="E37" s="91" t="str">
        <f t="shared" si="16"/>
        <v/>
      </c>
      <c r="F37" s="115"/>
      <c r="G37" s="115"/>
      <c r="H37" s="115"/>
      <c r="I37" s="115"/>
      <c r="J37" s="62" t="str">
        <f t="shared" si="8"/>
        <v/>
      </c>
      <c r="K37" s="115"/>
      <c r="L37" s="115"/>
      <c r="M37" s="63" t="str">
        <f>IF(L37="","",VLOOKUP(L37,※編集不可※選択項目!$C:$D,2,FALSE))</f>
        <v/>
      </c>
      <c r="N37" s="115"/>
      <c r="O37" s="115"/>
      <c r="P37" s="115"/>
      <c r="Q37" s="115"/>
      <c r="R37" s="115"/>
      <c r="S37" s="115"/>
      <c r="T37" s="115"/>
      <c r="U37" s="62" t="str">
        <f t="shared" si="17"/>
        <v/>
      </c>
      <c r="V37" s="116"/>
      <c r="W37" s="143"/>
      <c r="X37" s="116"/>
      <c r="Y37" s="88"/>
      <c r="Z37" s="100" t="str">
        <f t="shared" si="3"/>
        <v/>
      </c>
      <c r="AA37" s="101" t="str">
        <f t="shared" si="4"/>
        <v/>
      </c>
      <c r="AB37" s="101" t="str">
        <f t="shared" si="18"/>
        <v xml:space="preserve"> </v>
      </c>
      <c r="AC37" s="101">
        <f t="shared" si="19"/>
        <v>1</v>
      </c>
      <c r="AD37" s="101" t="str">
        <f t="shared" si="20"/>
        <v/>
      </c>
      <c r="AE37" s="53"/>
      <c r="AF37" s="53"/>
      <c r="AG37" s="54"/>
      <c r="AI37" s="14">
        <f t="shared" si="9"/>
        <v>0</v>
      </c>
      <c r="AJ37" s="112">
        <f t="shared" si="21"/>
        <v>0</v>
      </c>
      <c r="AK37" s="112">
        <f t="shared" si="10"/>
        <v>0</v>
      </c>
      <c r="AL37" s="113">
        <f t="shared" si="11"/>
        <v>0</v>
      </c>
      <c r="AM37" s="113">
        <f t="shared" si="12"/>
        <v>0</v>
      </c>
      <c r="AN37" s="14" t="str">
        <f t="shared" si="13"/>
        <v/>
      </c>
    </row>
    <row r="38" spans="1:40" s="14" customFormat="1" ht="25.35" customHeight="1">
      <c r="A38" s="59">
        <f t="shared" si="7"/>
        <v>27</v>
      </c>
      <c r="B38" s="76" t="str">
        <f t="shared" si="14"/>
        <v/>
      </c>
      <c r="C38" s="114"/>
      <c r="D38" s="91" t="str">
        <f t="shared" si="15"/>
        <v/>
      </c>
      <c r="E38" s="91" t="str">
        <f t="shared" si="16"/>
        <v/>
      </c>
      <c r="F38" s="115"/>
      <c r="G38" s="115"/>
      <c r="H38" s="115"/>
      <c r="I38" s="115"/>
      <c r="J38" s="62" t="str">
        <f t="shared" si="8"/>
        <v/>
      </c>
      <c r="K38" s="115"/>
      <c r="L38" s="115"/>
      <c r="M38" s="63" t="str">
        <f>IF(L38="","",VLOOKUP(L38,※編集不可※選択項目!$C:$D,2,FALSE))</f>
        <v/>
      </c>
      <c r="N38" s="115"/>
      <c r="O38" s="115"/>
      <c r="P38" s="115"/>
      <c r="Q38" s="115"/>
      <c r="R38" s="115"/>
      <c r="S38" s="115"/>
      <c r="T38" s="115"/>
      <c r="U38" s="62" t="str">
        <f t="shared" si="17"/>
        <v/>
      </c>
      <c r="V38" s="116"/>
      <c r="W38" s="143"/>
      <c r="X38" s="116"/>
      <c r="Y38" s="88"/>
      <c r="Z38" s="100" t="str">
        <f t="shared" si="3"/>
        <v/>
      </c>
      <c r="AA38" s="101" t="str">
        <f t="shared" si="4"/>
        <v/>
      </c>
      <c r="AB38" s="101" t="str">
        <f t="shared" si="18"/>
        <v xml:space="preserve"> </v>
      </c>
      <c r="AC38" s="101">
        <f t="shared" si="19"/>
        <v>1</v>
      </c>
      <c r="AD38" s="101" t="str">
        <f t="shared" si="20"/>
        <v/>
      </c>
      <c r="AE38" s="53"/>
      <c r="AF38" s="53"/>
      <c r="AG38" s="54"/>
      <c r="AI38" s="14">
        <f t="shared" si="9"/>
        <v>0</v>
      </c>
      <c r="AJ38" s="112">
        <f t="shared" si="21"/>
        <v>0</v>
      </c>
      <c r="AK38" s="112">
        <f t="shared" si="10"/>
        <v>0</v>
      </c>
      <c r="AL38" s="113">
        <f t="shared" si="11"/>
        <v>0</v>
      </c>
      <c r="AM38" s="113">
        <f t="shared" si="12"/>
        <v>0</v>
      </c>
      <c r="AN38" s="14" t="str">
        <f t="shared" si="13"/>
        <v/>
      </c>
    </row>
    <row r="39" spans="1:40" s="14" customFormat="1" ht="25.35" customHeight="1">
      <c r="A39" s="59">
        <f t="shared" si="7"/>
        <v>28</v>
      </c>
      <c r="B39" s="76" t="str">
        <f t="shared" si="14"/>
        <v/>
      </c>
      <c r="C39" s="114"/>
      <c r="D39" s="91" t="str">
        <f t="shared" si="15"/>
        <v/>
      </c>
      <c r="E39" s="91" t="str">
        <f t="shared" si="16"/>
        <v/>
      </c>
      <c r="F39" s="115"/>
      <c r="G39" s="115"/>
      <c r="H39" s="115"/>
      <c r="I39" s="115"/>
      <c r="J39" s="62" t="str">
        <f t="shared" si="8"/>
        <v/>
      </c>
      <c r="K39" s="115"/>
      <c r="L39" s="115"/>
      <c r="M39" s="63" t="str">
        <f>IF(L39="","",VLOOKUP(L39,※編集不可※選択項目!$C:$D,2,FALSE))</f>
        <v/>
      </c>
      <c r="N39" s="115"/>
      <c r="O39" s="115"/>
      <c r="P39" s="115"/>
      <c r="Q39" s="115"/>
      <c r="R39" s="115"/>
      <c r="S39" s="115"/>
      <c r="T39" s="115"/>
      <c r="U39" s="62" t="str">
        <f t="shared" si="17"/>
        <v/>
      </c>
      <c r="V39" s="116"/>
      <c r="W39" s="143"/>
      <c r="X39" s="116"/>
      <c r="Y39" s="88"/>
      <c r="Z39" s="100" t="str">
        <f t="shared" si="3"/>
        <v/>
      </c>
      <c r="AA39" s="101" t="str">
        <f t="shared" si="4"/>
        <v/>
      </c>
      <c r="AB39" s="101" t="str">
        <f t="shared" si="18"/>
        <v xml:space="preserve"> </v>
      </c>
      <c r="AC39" s="101">
        <f t="shared" si="19"/>
        <v>1</v>
      </c>
      <c r="AD39" s="101" t="str">
        <f t="shared" si="20"/>
        <v/>
      </c>
      <c r="AE39" s="53"/>
      <c r="AF39" s="53"/>
      <c r="AG39" s="54"/>
      <c r="AI39" s="14">
        <f t="shared" si="9"/>
        <v>0</v>
      </c>
      <c r="AJ39" s="112">
        <f t="shared" si="21"/>
        <v>0</v>
      </c>
      <c r="AK39" s="112">
        <f t="shared" si="10"/>
        <v>0</v>
      </c>
      <c r="AL39" s="113">
        <f t="shared" si="11"/>
        <v>0</v>
      </c>
      <c r="AM39" s="113">
        <f t="shared" si="12"/>
        <v>0</v>
      </c>
      <c r="AN39" s="14" t="str">
        <f t="shared" si="13"/>
        <v/>
      </c>
    </row>
    <row r="40" spans="1:40" s="14" customFormat="1" ht="25.35" customHeight="1">
      <c r="A40" s="59">
        <f t="shared" si="7"/>
        <v>29</v>
      </c>
      <c r="B40" s="76" t="str">
        <f t="shared" si="14"/>
        <v/>
      </c>
      <c r="C40" s="114"/>
      <c r="D40" s="91" t="str">
        <f t="shared" si="15"/>
        <v/>
      </c>
      <c r="E40" s="91" t="str">
        <f t="shared" si="16"/>
        <v/>
      </c>
      <c r="F40" s="115"/>
      <c r="G40" s="115"/>
      <c r="H40" s="115"/>
      <c r="I40" s="115"/>
      <c r="J40" s="62" t="str">
        <f t="shared" si="8"/>
        <v/>
      </c>
      <c r="K40" s="115"/>
      <c r="L40" s="115"/>
      <c r="M40" s="63" t="str">
        <f>IF(L40="","",VLOOKUP(L40,※編集不可※選択項目!$C:$D,2,FALSE))</f>
        <v/>
      </c>
      <c r="N40" s="115"/>
      <c r="O40" s="115"/>
      <c r="P40" s="115"/>
      <c r="Q40" s="115"/>
      <c r="R40" s="115"/>
      <c r="S40" s="115"/>
      <c r="T40" s="115"/>
      <c r="U40" s="62" t="str">
        <f t="shared" si="17"/>
        <v/>
      </c>
      <c r="V40" s="116"/>
      <c r="W40" s="143"/>
      <c r="X40" s="116"/>
      <c r="Y40" s="88"/>
      <c r="Z40" s="100" t="str">
        <f t="shared" si="3"/>
        <v/>
      </c>
      <c r="AA40" s="101" t="str">
        <f t="shared" si="4"/>
        <v/>
      </c>
      <c r="AB40" s="101" t="str">
        <f t="shared" si="18"/>
        <v xml:space="preserve"> </v>
      </c>
      <c r="AC40" s="101">
        <f t="shared" si="19"/>
        <v>1</v>
      </c>
      <c r="AD40" s="101" t="str">
        <f t="shared" si="20"/>
        <v/>
      </c>
      <c r="AE40" s="53"/>
      <c r="AF40" s="53"/>
      <c r="AG40" s="54"/>
      <c r="AI40" s="14">
        <f t="shared" si="9"/>
        <v>0</v>
      </c>
      <c r="AJ40" s="112">
        <f t="shared" si="21"/>
        <v>0</v>
      </c>
      <c r="AK40" s="112">
        <f t="shared" si="10"/>
        <v>0</v>
      </c>
      <c r="AL40" s="113">
        <f t="shared" si="11"/>
        <v>0</v>
      </c>
      <c r="AM40" s="113">
        <f t="shared" si="12"/>
        <v>0</v>
      </c>
      <c r="AN40" s="14" t="str">
        <f t="shared" si="13"/>
        <v/>
      </c>
    </row>
    <row r="41" spans="1:40" s="14" customFormat="1" ht="25.35" customHeight="1">
      <c r="A41" s="59">
        <f t="shared" si="7"/>
        <v>30</v>
      </c>
      <c r="B41" s="76" t="str">
        <f t="shared" si="14"/>
        <v/>
      </c>
      <c r="C41" s="114"/>
      <c r="D41" s="91" t="str">
        <f t="shared" si="15"/>
        <v/>
      </c>
      <c r="E41" s="91" t="str">
        <f t="shared" si="16"/>
        <v/>
      </c>
      <c r="F41" s="115"/>
      <c r="G41" s="115"/>
      <c r="H41" s="115"/>
      <c r="I41" s="115"/>
      <c r="J41" s="62" t="str">
        <f t="shared" si="8"/>
        <v/>
      </c>
      <c r="K41" s="115"/>
      <c r="L41" s="115"/>
      <c r="M41" s="63" t="str">
        <f>IF(L41="","",VLOOKUP(L41,※編集不可※選択項目!$C:$D,2,FALSE))</f>
        <v/>
      </c>
      <c r="N41" s="115"/>
      <c r="O41" s="115"/>
      <c r="P41" s="115"/>
      <c r="Q41" s="115"/>
      <c r="R41" s="115"/>
      <c r="S41" s="115"/>
      <c r="T41" s="115"/>
      <c r="U41" s="62" t="str">
        <f t="shared" si="17"/>
        <v/>
      </c>
      <c r="V41" s="116"/>
      <c r="W41" s="143"/>
      <c r="X41" s="116"/>
      <c r="Y41" s="88"/>
      <c r="Z41" s="100" t="str">
        <f t="shared" si="3"/>
        <v/>
      </c>
      <c r="AA41" s="101" t="str">
        <f t="shared" si="4"/>
        <v/>
      </c>
      <c r="AB41" s="101" t="str">
        <f t="shared" si="18"/>
        <v xml:space="preserve"> </v>
      </c>
      <c r="AC41" s="101">
        <f t="shared" si="19"/>
        <v>1</v>
      </c>
      <c r="AD41" s="101" t="str">
        <f t="shared" si="20"/>
        <v/>
      </c>
      <c r="AE41" s="53"/>
      <c r="AF41" s="53"/>
      <c r="AG41" s="54"/>
      <c r="AI41" s="14">
        <f t="shared" si="9"/>
        <v>0</v>
      </c>
      <c r="AJ41" s="112">
        <f t="shared" si="21"/>
        <v>0</v>
      </c>
      <c r="AK41" s="112">
        <f t="shared" si="10"/>
        <v>0</v>
      </c>
      <c r="AL41" s="113">
        <f t="shared" si="11"/>
        <v>0</v>
      </c>
      <c r="AM41" s="113">
        <f t="shared" si="12"/>
        <v>0</v>
      </c>
      <c r="AN41" s="14" t="str">
        <f t="shared" si="13"/>
        <v/>
      </c>
    </row>
    <row r="42" spans="1:40" s="14" customFormat="1" ht="25.35" customHeight="1">
      <c r="A42" s="59">
        <f t="shared" si="7"/>
        <v>31</v>
      </c>
      <c r="B42" s="76" t="str">
        <f t="shared" si="14"/>
        <v/>
      </c>
      <c r="C42" s="114"/>
      <c r="D42" s="91" t="str">
        <f t="shared" si="15"/>
        <v/>
      </c>
      <c r="E42" s="91" t="str">
        <f t="shared" si="16"/>
        <v/>
      </c>
      <c r="F42" s="115"/>
      <c r="G42" s="115"/>
      <c r="H42" s="115"/>
      <c r="I42" s="115"/>
      <c r="J42" s="62" t="str">
        <f t="shared" si="8"/>
        <v/>
      </c>
      <c r="K42" s="115"/>
      <c r="L42" s="115"/>
      <c r="M42" s="63" t="str">
        <f>IF(L42="","",VLOOKUP(L42,※編集不可※選択項目!$C:$D,2,FALSE))</f>
        <v/>
      </c>
      <c r="N42" s="115"/>
      <c r="O42" s="115"/>
      <c r="P42" s="115"/>
      <c r="Q42" s="115"/>
      <c r="R42" s="115"/>
      <c r="S42" s="115"/>
      <c r="T42" s="115"/>
      <c r="U42" s="62" t="str">
        <f t="shared" si="17"/>
        <v/>
      </c>
      <c r="V42" s="116"/>
      <c r="W42" s="143"/>
      <c r="X42" s="116"/>
      <c r="Y42" s="88"/>
      <c r="Z42" s="100" t="str">
        <f t="shared" si="3"/>
        <v/>
      </c>
      <c r="AA42" s="101" t="str">
        <f t="shared" si="4"/>
        <v/>
      </c>
      <c r="AB42" s="101" t="str">
        <f t="shared" si="18"/>
        <v xml:space="preserve"> </v>
      </c>
      <c r="AC42" s="101">
        <f t="shared" si="19"/>
        <v>1</v>
      </c>
      <c r="AD42" s="101" t="str">
        <f t="shared" si="20"/>
        <v/>
      </c>
      <c r="AE42" s="53"/>
      <c r="AF42" s="53"/>
      <c r="AG42" s="54"/>
      <c r="AI42" s="14">
        <f t="shared" si="9"/>
        <v>0</v>
      </c>
      <c r="AJ42" s="112">
        <f t="shared" si="21"/>
        <v>0</v>
      </c>
      <c r="AK42" s="112">
        <f t="shared" si="10"/>
        <v>0</v>
      </c>
      <c r="AL42" s="113">
        <f t="shared" si="11"/>
        <v>0</v>
      </c>
      <c r="AM42" s="113">
        <f t="shared" si="12"/>
        <v>0</v>
      </c>
      <c r="AN42" s="14" t="str">
        <f t="shared" si="13"/>
        <v/>
      </c>
    </row>
    <row r="43" spans="1:40" s="14" customFormat="1" ht="25.35" customHeight="1">
      <c r="A43" s="59">
        <f t="shared" si="7"/>
        <v>32</v>
      </c>
      <c r="B43" s="76" t="str">
        <f t="shared" si="14"/>
        <v/>
      </c>
      <c r="C43" s="114"/>
      <c r="D43" s="91" t="str">
        <f t="shared" si="15"/>
        <v/>
      </c>
      <c r="E43" s="91" t="str">
        <f t="shared" si="16"/>
        <v/>
      </c>
      <c r="F43" s="115"/>
      <c r="G43" s="115"/>
      <c r="H43" s="115"/>
      <c r="I43" s="115"/>
      <c r="J43" s="62" t="str">
        <f t="shared" si="8"/>
        <v/>
      </c>
      <c r="K43" s="115"/>
      <c r="L43" s="115"/>
      <c r="M43" s="63" t="str">
        <f>IF(L43="","",VLOOKUP(L43,※編集不可※選択項目!$C:$D,2,FALSE))</f>
        <v/>
      </c>
      <c r="N43" s="115"/>
      <c r="O43" s="115"/>
      <c r="P43" s="115"/>
      <c r="Q43" s="115"/>
      <c r="R43" s="115"/>
      <c r="S43" s="115"/>
      <c r="T43" s="115"/>
      <c r="U43" s="62" t="str">
        <f t="shared" si="17"/>
        <v/>
      </c>
      <c r="V43" s="116"/>
      <c r="W43" s="143"/>
      <c r="X43" s="116"/>
      <c r="Y43" s="88"/>
      <c r="Z43" s="100" t="str">
        <f t="shared" si="3"/>
        <v/>
      </c>
      <c r="AA43" s="101" t="str">
        <f t="shared" si="4"/>
        <v/>
      </c>
      <c r="AB43" s="101" t="str">
        <f t="shared" si="18"/>
        <v xml:space="preserve"> </v>
      </c>
      <c r="AC43" s="101">
        <f t="shared" si="19"/>
        <v>1</v>
      </c>
      <c r="AD43" s="101" t="str">
        <f t="shared" si="20"/>
        <v/>
      </c>
      <c r="AE43" s="53"/>
      <c r="AF43" s="53"/>
      <c r="AG43" s="54"/>
      <c r="AI43" s="14">
        <f t="shared" si="9"/>
        <v>0</v>
      </c>
      <c r="AJ43" s="112">
        <f t="shared" si="21"/>
        <v>0</v>
      </c>
      <c r="AK43" s="112">
        <f t="shared" si="10"/>
        <v>0</v>
      </c>
      <c r="AL43" s="113">
        <f t="shared" si="11"/>
        <v>0</v>
      </c>
      <c r="AM43" s="113">
        <f t="shared" si="12"/>
        <v>0</v>
      </c>
      <c r="AN43" s="14" t="str">
        <f t="shared" si="13"/>
        <v/>
      </c>
    </row>
    <row r="44" spans="1:40" s="14" customFormat="1" ht="25.35" customHeight="1">
      <c r="A44" s="59">
        <f t="shared" si="7"/>
        <v>33</v>
      </c>
      <c r="B44" s="76" t="str">
        <f t="shared" si="14"/>
        <v/>
      </c>
      <c r="C44" s="114"/>
      <c r="D44" s="91" t="str">
        <f t="shared" si="15"/>
        <v/>
      </c>
      <c r="E44" s="91" t="str">
        <f t="shared" si="16"/>
        <v/>
      </c>
      <c r="F44" s="115"/>
      <c r="G44" s="115"/>
      <c r="H44" s="115"/>
      <c r="I44" s="115"/>
      <c r="J44" s="62" t="str">
        <f t="shared" si="8"/>
        <v/>
      </c>
      <c r="K44" s="115"/>
      <c r="L44" s="115"/>
      <c r="M44" s="63" t="str">
        <f>IF(L44="","",VLOOKUP(L44,※編集不可※選択項目!$C:$D,2,FALSE))</f>
        <v/>
      </c>
      <c r="N44" s="115"/>
      <c r="O44" s="115"/>
      <c r="P44" s="115"/>
      <c r="Q44" s="115"/>
      <c r="R44" s="115"/>
      <c r="S44" s="115"/>
      <c r="T44" s="115"/>
      <c r="U44" s="62" t="str">
        <f t="shared" si="17"/>
        <v/>
      </c>
      <c r="V44" s="116"/>
      <c r="W44" s="143"/>
      <c r="X44" s="116"/>
      <c r="Y44" s="88"/>
      <c r="Z44" s="100" t="str">
        <f t="shared" si="3"/>
        <v/>
      </c>
      <c r="AA44" s="101" t="str">
        <f t="shared" si="4"/>
        <v/>
      </c>
      <c r="AB44" s="101" t="str">
        <f t="shared" si="18"/>
        <v xml:space="preserve"> </v>
      </c>
      <c r="AC44" s="101">
        <f t="shared" si="19"/>
        <v>1</v>
      </c>
      <c r="AD44" s="101" t="str">
        <f t="shared" si="20"/>
        <v/>
      </c>
      <c r="AE44" s="53"/>
      <c r="AF44" s="53"/>
      <c r="AG44" s="54"/>
      <c r="AI44" s="14">
        <f t="shared" si="9"/>
        <v>0</v>
      </c>
      <c r="AJ44" s="112">
        <f t="shared" si="21"/>
        <v>0</v>
      </c>
      <c r="AK44" s="112">
        <f t="shared" si="10"/>
        <v>0</v>
      </c>
      <c r="AL44" s="113">
        <f t="shared" si="11"/>
        <v>0</v>
      </c>
      <c r="AM44" s="113">
        <f t="shared" si="12"/>
        <v>0</v>
      </c>
      <c r="AN44" s="14" t="str">
        <f t="shared" si="13"/>
        <v/>
      </c>
    </row>
    <row r="45" spans="1:40" s="14" customFormat="1" ht="25.35" customHeight="1">
      <c r="A45" s="59">
        <f t="shared" si="7"/>
        <v>34</v>
      </c>
      <c r="B45" s="76" t="str">
        <f t="shared" si="14"/>
        <v/>
      </c>
      <c r="C45" s="114"/>
      <c r="D45" s="91" t="str">
        <f t="shared" si="15"/>
        <v/>
      </c>
      <c r="E45" s="91" t="str">
        <f t="shared" si="16"/>
        <v/>
      </c>
      <c r="F45" s="115"/>
      <c r="G45" s="115"/>
      <c r="H45" s="115"/>
      <c r="I45" s="115"/>
      <c r="J45" s="62" t="str">
        <f t="shared" si="8"/>
        <v/>
      </c>
      <c r="K45" s="115"/>
      <c r="L45" s="115"/>
      <c r="M45" s="63" t="str">
        <f>IF(L45="","",VLOOKUP(L45,※編集不可※選択項目!$C:$D,2,FALSE))</f>
        <v/>
      </c>
      <c r="N45" s="115"/>
      <c r="O45" s="115"/>
      <c r="P45" s="115"/>
      <c r="Q45" s="115"/>
      <c r="R45" s="115"/>
      <c r="S45" s="115"/>
      <c r="T45" s="115"/>
      <c r="U45" s="62" t="str">
        <f t="shared" si="17"/>
        <v/>
      </c>
      <c r="V45" s="116"/>
      <c r="W45" s="143"/>
      <c r="X45" s="116"/>
      <c r="Y45" s="88"/>
      <c r="Z45" s="100" t="str">
        <f t="shared" si="3"/>
        <v/>
      </c>
      <c r="AA45" s="101" t="str">
        <f t="shared" si="4"/>
        <v/>
      </c>
      <c r="AB45" s="101" t="str">
        <f t="shared" si="18"/>
        <v xml:space="preserve"> </v>
      </c>
      <c r="AC45" s="101">
        <f t="shared" si="19"/>
        <v>1</v>
      </c>
      <c r="AD45" s="101" t="str">
        <f t="shared" si="20"/>
        <v/>
      </c>
      <c r="AE45" s="53"/>
      <c r="AF45" s="53"/>
      <c r="AG45" s="54"/>
      <c r="AI45" s="14">
        <f t="shared" si="9"/>
        <v>0</v>
      </c>
      <c r="AJ45" s="112">
        <f t="shared" si="21"/>
        <v>0</v>
      </c>
      <c r="AK45" s="112">
        <f t="shared" si="10"/>
        <v>0</v>
      </c>
      <c r="AL45" s="113">
        <f t="shared" si="11"/>
        <v>0</v>
      </c>
      <c r="AM45" s="113">
        <f t="shared" si="12"/>
        <v>0</v>
      </c>
      <c r="AN45" s="14" t="str">
        <f t="shared" si="13"/>
        <v/>
      </c>
    </row>
    <row r="46" spans="1:40" s="14" customFormat="1" ht="25.35" customHeight="1">
      <c r="A46" s="59">
        <f t="shared" si="7"/>
        <v>35</v>
      </c>
      <c r="B46" s="76" t="str">
        <f t="shared" si="14"/>
        <v/>
      </c>
      <c r="C46" s="114"/>
      <c r="D46" s="91" t="str">
        <f t="shared" si="15"/>
        <v/>
      </c>
      <c r="E46" s="91" t="str">
        <f t="shared" si="16"/>
        <v/>
      </c>
      <c r="F46" s="115"/>
      <c r="G46" s="115"/>
      <c r="H46" s="115"/>
      <c r="I46" s="115"/>
      <c r="J46" s="62" t="str">
        <f t="shared" si="8"/>
        <v/>
      </c>
      <c r="K46" s="115"/>
      <c r="L46" s="115"/>
      <c r="M46" s="63" t="str">
        <f>IF(L46="","",VLOOKUP(L46,※編集不可※選択項目!$C:$D,2,FALSE))</f>
        <v/>
      </c>
      <c r="N46" s="115"/>
      <c r="O46" s="115"/>
      <c r="P46" s="115"/>
      <c r="Q46" s="115"/>
      <c r="R46" s="115"/>
      <c r="S46" s="115"/>
      <c r="T46" s="115"/>
      <c r="U46" s="62" t="str">
        <f t="shared" si="17"/>
        <v/>
      </c>
      <c r="V46" s="116"/>
      <c r="W46" s="143"/>
      <c r="X46" s="116"/>
      <c r="Y46" s="88"/>
      <c r="Z46" s="100" t="str">
        <f t="shared" si="3"/>
        <v/>
      </c>
      <c r="AA46" s="101" t="str">
        <f t="shared" si="4"/>
        <v/>
      </c>
      <c r="AB46" s="101" t="str">
        <f t="shared" si="18"/>
        <v xml:space="preserve"> </v>
      </c>
      <c r="AC46" s="101">
        <f t="shared" si="19"/>
        <v>1</v>
      </c>
      <c r="AD46" s="101" t="str">
        <f t="shared" si="20"/>
        <v/>
      </c>
      <c r="AE46" s="53"/>
      <c r="AF46" s="53"/>
      <c r="AG46" s="54"/>
      <c r="AI46" s="14">
        <f t="shared" si="9"/>
        <v>0</v>
      </c>
      <c r="AJ46" s="112">
        <f t="shared" si="21"/>
        <v>0</v>
      </c>
      <c r="AK46" s="112">
        <f t="shared" si="10"/>
        <v>0</v>
      </c>
      <c r="AL46" s="113">
        <f t="shared" si="11"/>
        <v>0</v>
      </c>
      <c r="AM46" s="113">
        <f t="shared" si="12"/>
        <v>0</v>
      </c>
      <c r="AN46" s="14" t="str">
        <f t="shared" si="13"/>
        <v/>
      </c>
    </row>
    <row r="47" spans="1:40" s="14" customFormat="1" ht="25.35" customHeight="1">
      <c r="A47" s="59">
        <f t="shared" si="7"/>
        <v>36</v>
      </c>
      <c r="B47" s="76" t="str">
        <f t="shared" si="14"/>
        <v/>
      </c>
      <c r="C47" s="114"/>
      <c r="D47" s="91" t="str">
        <f t="shared" si="15"/>
        <v/>
      </c>
      <c r="E47" s="91" t="str">
        <f t="shared" si="16"/>
        <v/>
      </c>
      <c r="F47" s="115"/>
      <c r="G47" s="115"/>
      <c r="H47" s="115"/>
      <c r="I47" s="115"/>
      <c r="J47" s="62" t="str">
        <f t="shared" si="8"/>
        <v/>
      </c>
      <c r="K47" s="115"/>
      <c r="L47" s="115"/>
      <c r="M47" s="63" t="str">
        <f>IF(L47="","",VLOOKUP(L47,※編集不可※選択項目!$C:$D,2,FALSE))</f>
        <v/>
      </c>
      <c r="N47" s="115"/>
      <c r="O47" s="115"/>
      <c r="P47" s="115"/>
      <c r="Q47" s="115"/>
      <c r="R47" s="115"/>
      <c r="S47" s="115"/>
      <c r="T47" s="115"/>
      <c r="U47" s="62" t="str">
        <f t="shared" si="17"/>
        <v/>
      </c>
      <c r="V47" s="116"/>
      <c r="W47" s="143"/>
      <c r="X47" s="116"/>
      <c r="Y47" s="88"/>
      <c r="Z47" s="100" t="str">
        <f t="shared" si="3"/>
        <v/>
      </c>
      <c r="AA47" s="101" t="str">
        <f t="shared" si="4"/>
        <v/>
      </c>
      <c r="AB47" s="101" t="str">
        <f t="shared" si="18"/>
        <v xml:space="preserve"> </v>
      </c>
      <c r="AC47" s="101">
        <f t="shared" si="19"/>
        <v>1</v>
      </c>
      <c r="AD47" s="101" t="str">
        <f t="shared" si="20"/>
        <v/>
      </c>
      <c r="AE47" s="53"/>
      <c r="AF47" s="53"/>
      <c r="AG47" s="54"/>
      <c r="AI47" s="14">
        <f t="shared" si="9"/>
        <v>0</v>
      </c>
      <c r="AJ47" s="112">
        <f t="shared" si="21"/>
        <v>0</v>
      </c>
      <c r="AK47" s="112">
        <f t="shared" si="10"/>
        <v>0</v>
      </c>
      <c r="AL47" s="113">
        <f t="shared" si="11"/>
        <v>0</v>
      </c>
      <c r="AM47" s="113">
        <f t="shared" si="12"/>
        <v>0</v>
      </c>
      <c r="AN47" s="14" t="str">
        <f t="shared" si="13"/>
        <v/>
      </c>
    </row>
    <row r="48" spans="1:40" s="14" customFormat="1" ht="25.35" customHeight="1">
      <c r="A48" s="59">
        <f t="shared" si="7"/>
        <v>37</v>
      </c>
      <c r="B48" s="76" t="str">
        <f t="shared" si="14"/>
        <v/>
      </c>
      <c r="C48" s="114"/>
      <c r="D48" s="91" t="str">
        <f t="shared" si="15"/>
        <v/>
      </c>
      <c r="E48" s="91" t="str">
        <f t="shared" si="16"/>
        <v/>
      </c>
      <c r="F48" s="115"/>
      <c r="G48" s="115"/>
      <c r="H48" s="115"/>
      <c r="I48" s="115"/>
      <c r="J48" s="62" t="str">
        <f t="shared" si="8"/>
        <v/>
      </c>
      <c r="K48" s="115"/>
      <c r="L48" s="115"/>
      <c r="M48" s="63" t="str">
        <f>IF(L48="","",VLOOKUP(L48,※編集不可※選択項目!$C:$D,2,FALSE))</f>
        <v/>
      </c>
      <c r="N48" s="115"/>
      <c r="O48" s="115"/>
      <c r="P48" s="115"/>
      <c r="Q48" s="115"/>
      <c r="R48" s="115"/>
      <c r="S48" s="115"/>
      <c r="T48" s="115"/>
      <c r="U48" s="62" t="str">
        <f t="shared" si="17"/>
        <v/>
      </c>
      <c r="V48" s="116"/>
      <c r="W48" s="143"/>
      <c r="X48" s="116"/>
      <c r="Y48" s="88"/>
      <c r="Z48" s="100" t="str">
        <f t="shared" si="3"/>
        <v/>
      </c>
      <c r="AA48" s="101" t="str">
        <f t="shared" si="4"/>
        <v/>
      </c>
      <c r="AB48" s="101" t="str">
        <f t="shared" si="18"/>
        <v xml:space="preserve"> </v>
      </c>
      <c r="AC48" s="101">
        <f t="shared" si="19"/>
        <v>1</v>
      </c>
      <c r="AD48" s="101" t="str">
        <f t="shared" si="20"/>
        <v/>
      </c>
      <c r="AE48" s="53"/>
      <c r="AF48" s="53"/>
      <c r="AG48" s="54"/>
      <c r="AI48" s="14">
        <f t="shared" si="9"/>
        <v>0</v>
      </c>
      <c r="AJ48" s="112">
        <f t="shared" si="21"/>
        <v>0</v>
      </c>
      <c r="AK48" s="112">
        <f t="shared" si="10"/>
        <v>0</v>
      </c>
      <c r="AL48" s="113">
        <f t="shared" si="11"/>
        <v>0</v>
      </c>
      <c r="AM48" s="113">
        <f t="shared" si="12"/>
        <v>0</v>
      </c>
      <c r="AN48" s="14" t="str">
        <f t="shared" si="13"/>
        <v/>
      </c>
    </row>
    <row r="49" spans="1:40" s="14" customFormat="1" ht="25.35" customHeight="1">
      <c r="A49" s="59">
        <f t="shared" si="7"/>
        <v>38</v>
      </c>
      <c r="B49" s="76" t="str">
        <f t="shared" si="14"/>
        <v/>
      </c>
      <c r="C49" s="114"/>
      <c r="D49" s="91" t="str">
        <f t="shared" si="15"/>
        <v/>
      </c>
      <c r="E49" s="91" t="str">
        <f t="shared" si="16"/>
        <v/>
      </c>
      <c r="F49" s="115"/>
      <c r="G49" s="115"/>
      <c r="H49" s="115"/>
      <c r="I49" s="115"/>
      <c r="J49" s="62" t="str">
        <f t="shared" si="8"/>
        <v/>
      </c>
      <c r="K49" s="115"/>
      <c r="L49" s="115"/>
      <c r="M49" s="63" t="str">
        <f>IF(L49="","",VLOOKUP(L49,※編集不可※選択項目!$C:$D,2,FALSE))</f>
        <v/>
      </c>
      <c r="N49" s="115"/>
      <c r="O49" s="115"/>
      <c r="P49" s="115"/>
      <c r="Q49" s="115"/>
      <c r="R49" s="115"/>
      <c r="S49" s="115"/>
      <c r="T49" s="115"/>
      <c r="U49" s="62" t="str">
        <f t="shared" si="17"/>
        <v/>
      </c>
      <c r="V49" s="116"/>
      <c r="W49" s="143"/>
      <c r="X49" s="116"/>
      <c r="Y49" s="88"/>
      <c r="Z49" s="100" t="str">
        <f t="shared" si="3"/>
        <v/>
      </c>
      <c r="AA49" s="101" t="str">
        <f t="shared" si="4"/>
        <v/>
      </c>
      <c r="AB49" s="101" t="str">
        <f t="shared" si="18"/>
        <v xml:space="preserve"> </v>
      </c>
      <c r="AC49" s="101">
        <f t="shared" si="19"/>
        <v>1</v>
      </c>
      <c r="AD49" s="101" t="str">
        <f t="shared" si="20"/>
        <v/>
      </c>
      <c r="AE49" s="53"/>
      <c r="AF49" s="53"/>
      <c r="AG49" s="54"/>
      <c r="AI49" s="14">
        <f t="shared" si="9"/>
        <v>0</v>
      </c>
      <c r="AJ49" s="112">
        <f t="shared" si="21"/>
        <v>0</v>
      </c>
      <c r="AK49" s="112">
        <f t="shared" si="10"/>
        <v>0</v>
      </c>
      <c r="AL49" s="113">
        <f t="shared" si="11"/>
        <v>0</v>
      </c>
      <c r="AM49" s="113">
        <f t="shared" si="12"/>
        <v>0</v>
      </c>
      <c r="AN49" s="14" t="str">
        <f t="shared" si="13"/>
        <v/>
      </c>
    </row>
    <row r="50" spans="1:40" s="14" customFormat="1" ht="25.35" customHeight="1">
      <c r="A50" s="59">
        <f t="shared" si="7"/>
        <v>39</v>
      </c>
      <c r="B50" s="76" t="str">
        <f t="shared" si="14"/>
        <v/>
      </c>
      <c r="C50" s="114"/>
      <c r="D50" s="91" t="str">
        <f t="shared" si="15"/>
        <v/>
      </c>
      <c r="E50" s="91" t="str">
        <f t="shared" si="16"/>
        <v/>
      </c>
      <c r="F50" s="115"/>
      <c r="G50" s="115"/>
      <c r="H50" s="115"/>
      <c r="I50" s="115"/>
      <c r="J50" s="62" t="str">
        <f t="shared" si="8"/>
        <v/>
      </c>
      <c r="K50" s="115"/>
      <c r="L50" s="115"/>
      <c r="M50" s="63" t="str">
        <f>IF(L50="","",VLOOKUP(L50,※編集不可※選択項目!$C:$D,2,FALSE))</f>
        <v/>
      </c>
      <c r="N50" s="115"/>
      <c r="O50" s="115"/>
      <c r="P50" s="115"/>
      <c r="Q50" s="115"/>
      <c r="R50" s="115"/>
      <c r="S50" s="115"/>
      <c r="T50" s="115"/>
      <c r="U50" s="62" t="str">
        <f t="shared" si="17"/>
        <v/>
      </c>
      <c r="V50" s="116"/>
      <c r="W50" s="143"/>
      <c r="X50" s="116"/>
      <c r="Y50" s="88"/>
      <c r="Z50" s="100" t="str">
        <f t="shared" si="3"/>
        <v/>
      </c>
      <c r="AA50" s="101" t="str">
        <f t="shared" si="4"/>
        <v/>
      </c>
      <c r="AB50" s="101" t="str">
        <f t="shared" si="18"/>
        <v xml:space="preserve"> </v>
      </c>
      <c r="AC50" s="101">
        <f t="shared" si="19"/>
        <v>1</v>
      </c>
      <c r="AD50" s="101" t="str">
        <f t="shared" si="20"/>
        <v/>
      </c>
      <c r="AE50" s="53"/>
      <c r="AF50" s="53"/>
      <c r="AG50" s="54"/>
      <c r="AI50" s="14">
        <f t="shared" si="9"/>
        <v>0</v>
      </c>
      <c r="AJ50" s="112">
        <f t="shared" si="21"/>
        <v>0</v>
      </c>
      <c r="AK50" s="112">
        <f t="shared" si="10"/>
        <v>0</v>
      </c>
      <c r="AL50" s="113">
        <f t="shared" si="11"/>
        <v>0</v>
      </c>
      <c r="AM50" s="113">
        <f t="shared" si="12"/>
        <v>0</v>
      </c>
      <c r="AN50" s="14" t="str">
        <f t="shared" si="13"/>
        <v/>
      </c>
    </row>
    <row r="51" spans="1:40" s="14" customFormat="1" ht="25.35" customHeight="1">
      <c r="A51" s="59">
        <f t="shared" si="7"/>
        <v>40</v>
      </c>
      <c r="B51" s="76" t="str">
        <f t="shared" si="14"/>
        <v/>
      </c>
      <c r="C51" s="114"/>
      <c r="D51" s="91" t="str">
        <f t="shared" si="15"/>
        <v/>
      </c>
      <c r="E51" s="91" t="str">
        <f t="shared" si="16"/>
        <v/>
      </c>
      <c r="F51" s="115"/>
      <c r="G51" s="115"/>
      <c r="H51" s="115"/>
      <c r="I51" s="115"/>
      <c r="J51" s="62" t="str">
        <f t="shared" si="8"/>
        <v/>
      </c>
      <c r="K51" s="115"/>
      <c r="L51" s="115"/>
      <c r="M51" s="63" t="str">
        <f>IF(L51="","",VLOOKUP(L51,※編集不可※選択項目!$C:$D,2,FALSE))</f>
        <v/>
      </c>
      <c r="N51" s="115"/>
      <c r="O51" s="115"/>
      <c r="P51" s="115"/>
      <c r="Q51" s="115"/>
      <c r="R51" s="115"/>
      <c r="S51" s="115"/>
      <c r="T51" s="115"/>
      <c r="U51" s="62" t="str">
        <f t="shared" si="17"/>
        <v/>
      </c>
      <c r="V51" s="116"/>
      <c r="W51" s="143"/>
      <c r="X51" s="116"/>
      <c r="Y51" s="88"/>
      <c r="Z51" s="100" t="str">
        <f t="shared" si="3"/>
        <v/>
      </c>
      <c r="AA51" s="101" t="str">
        <f t="shared" si="4"/>
        <v/>
      </c>
      <c r="AB51" s="101" t="str">
        <f t="shared" si="18"/>
        <v xml:space="preserve"> </v>
      </c>
      <c r="AC51" s="101">
        <f t="shared" si="19"/>
        <v>1</v>
      </c>
      <c r="AD51" s="101" t="str">
        <f t="shared" si="20"/>
        <v/>
      </c>
      <c r="AE51" s="53"/>
      <c r="AF51" s="53"/>
      <c r="AG51" s="54"/>
      <c r="AI51" s="14">
        <f t="shared" si="9"/>
        <v>0</v>
      </c>
      <c r="AJ51" s="112">
        <f t="shared" si="21"/>
        <v>0</v>
      </c>
      <c r="AK51" s="112">
        <f t="shared" si="10"/>
        <v>0</v>
      </c>
      <c r="AL51" s="113">
        <f t="shared" si="11"/>
        <v>0</v>
      </c>
      <c r="AM51" s="113">
        <f t="shared" si="12"/>
        <v>0</v>
      </c>
      <c r="AN51" s="14" t="str">
        <f t="shared" si="13"/>
        <v/>
      </c>
    </row>
    <row r="52" spans="1:40" s="14" customFormat="1" ht="25.35" customHeight="1">
      <c r="A52" s="59">
        <f t="shared" si="7"/>
        <v>41</v>
      </c>
      <c r="B52" s="76" t="str">
        <f t="shared" si="14"/>
        <v/>
      </c>
      <c r="C52" s="114"/>
      <c r="D52" s="91" t="str">
        <f t="shared" si="15"/>
        <v/>
      </c>
      <c r="E52" s="91" t="str">
        <f t="shared" si="16"/>
        <v/>
      </c>
      <c r="F52" s="115"/>
      <c r="G52" s="115"/>
      <c r="H52" s="115"/>
      <c r="I52" s="115"/>
      <c r="J52" s="62" t="str">
        <f t="shared" si="8"/>
        <v/>
      </c>
      <c r="K52" s="115"/>
      <c r="L52" s="115"/>
      <c r="M52" s="63" t="str">
        <f>IF(L52="","",VLOOKUP(L52,※編集不可※選択項目!$C:$D,2,FALSE))</f>
        <v/>
      </c>
      <c r="N52" s="115"/>
      <c r="O52" s="115"/>
      <c r="P52" s="115"/>
      <c r="Q52" s="115"/>
      <c r="R52" s="115"/>
      <c r="S52" s="115"/>
      <c r="T52" s="115"/>
      <c r="U52" s="62" t="str">
        <f t="shared" si="17"/>
        <v/>
      </c>
      <c r="V52" s="116"/>
      <c r="W52" s="143"/>
      <c r="X52" s="116"/>
      <c r="Y52" s="88"/>
      <c r="Z52" s="100" t="str">
        <f t="shared" si="3"/>
        <v/>
      </c>
      <c r="AA52" s="101" t="str">
        <f t="shared" si="4"/>
        <v/>
      </c>
      <c r="AB52" s="101" t="str">
        <f t="shared" si="18"/>
        <v xml:space="preserve"> </v>
      </c>
      <c r="AC52" s="101">
        <f t="shared" si="19"/>
        <v>1</v>
      </c>
      <c r="AD52" s="101" t="str">
        <f t="shared" si="20"/>
        <v/>
      </c>
      <c r="AE52" s="53"/>
      <c r="AF52" s="53"/>
      <c r="AG52" s="54"/>
      <c r="AI52" s="14">
        <f t="shared" si="9"/>
        <v>0</v>
      </c>
      <c r="AJ52" s="112">
        <f t="shared" si="21"/>
        <v>0</v>
      </c>
      <c r="AK52" s="112">
        <f t="shared" si="10"/>
        <v>0</v>
      </c>
      <c r="AL52" s="113">
        <f t="shared" si="11"/>
        <v>0</v>
      </c>
      <c r="AM52" s="113">
        <f t="shared" si="12"/>
        <v>0</v>
      </c>
      <c r="AN52" s="14" t="str">
        <f t="shared" si="13"/>
        <v/>
      </c>
    </row>
    <row r="53" spans="1:40" s="14" customFormat="1" ht="25.35" customHeight="1">
      <c r="A53" s="59">
        <f t="shared" si="7"/>
        <v>42</v>
      </c>
      <c r="B53" s="76" t="str">
        <f t="shared" si="14"/>
        <v/>
      </c>
      <c r="C53" s="114"/>
      <c r="D53" s="91" t="str">
        <f t="shared" si="15"/>
        <v/>
      </c>
      <c r="E53" s="91" t="str">
        <f t="shared" si="16"/>
        <v/>
      </c>
      <c r="F53" s="115"/>
      <c r="G53" s="115"/>
      <c r="H53" s="115"/>
      <c r="I53" s="115"/>
      <c r="J53" s="62" t="str">
        <f t="shared" si="8"/>
        <v/>
      </c>
      <c r="K53" s="115"/>
      <c r="L53" s="115"/>
      <c r="M53" s="63" t="str">
        <f>IF(L53="","",VLOOKUP(L53,※編集不可※選択項目!$C:$D,2,FALSE))</f>
        <v/>
      </c>
      <c r="N53" s="115"/>
      <c r="O53" s="115"/>
      <c r="P53" s="115"/>
      <c r="Q53" s="115"/>
      <c r="R53" s="115"/>
      <c r="S53" s="115"/>
      <c r="T53" s="115"/>
      <c r="U53" s="62" t="str">
        <f t="shared" si="17"/>
        <v/>
      </c>
      <c r="V53" s="116"/>
      <c r="W53" s="143"/>
      <c r="X53" s="116"/>
      <c r="Y53" s="88"/>
      <c r="Z53" s="100" t="str">
        <f t="shared" si="3"/>
        <v/>
      </c>
      <c r="AA53" s="101" t="str">
        <f t="shared" si="4"/>
        <v/>
      </c>
      <c r="AB53" s="101" t="str">
        <f t="shared" si="18"/>
        <v xml:space="preserve"> </v>
      </c>
      <c r="AC53" s="101">
        <f t="shared" si="19"/>
        <v>1</v>
      </c>
      <c r="AD53" s="101" t="str">
        <f t="shared" si="20"/>
        <v/>
      </c>
      <c r="AE53" s="53"/>
      <c r="AF53" s="53"/>
      <c r="AG53" s="54"/>
      <c r="AI53" s="14">
        <f t="shared" si="9"/>
        <v>0</v>
      </c>
      <c r="AJ53" s="112">
        <f t="shared" si="21"/>
        <v>0</v>
      </c>
      <c r="AK53" s="112">
        <f t="shared" si="10"/>
        <v>0</v>
      </c>
      <c r="AL53" s="113">
        <f t="shared" si="11"/>
        <v>0</v>
      </c>
      <c r="AM53" s="113">
        <f t="shared" si="12"/>
        <v>0</v>
      </c>
      <c r="AN53" s="14" t="str">
        <f t="shared" si="13"/>
        <v/>
      </c>
    </row>
    <row r="54" spans="1:40" s="14" customFormat="1" ht="25.35" customHeight="1">
      <c r="A54" s="59">
        <f t="shared" si="7"/>
        <v>43</v>
      </c>
      <c r="B54" s="76" t="str">
        <f t="shared" si="14"/>
        <v/>
      </c>
      <c r="C54" s="114"/>
      <c r="D54" s="91" t="str">
        <f t="shared" si="15"/>
        <v/>
      </c>
      <c r="E54" s="91" t="str">
        <f t="shared" si="16"/>
        <v/>
      </c>
      <c r="F54" s="115"/>
      <c r="G54" s="115"/>
      <c r="H54" s="115"/>
      <c r="I54" s="115"/>
      <c r="J54" s="62" t="str">
        <f t="shared" si="8"/>
        <v/>
      </c>
      <c r="K54" s="115"/>
      <c r="L54" s="115"/>
      <c r="M54" s="63" t="str">
        <f>IF(L54="","",VLOOKUP(L54,※編集不可※選択項目!$C:$D,2,FALSE))</f>
        <v/>
      </c>
      <c r="N54" s="115"/>
      <c r="O54" s="115"/>
      <c r="P54" s="115"/>
      <c r="Q54" s="115"/>
      <c r="R54" s="115"/>
      <c r="S54" s="115"/>
      <c r="T54" s="115"/>
      <c r="U54" s="62" t="str">
        <f t="shared" si="17"/>
        <v/>
      </c>
      <c r="V54" s="116"/>
      <c r="W54" s="143"/>
      <c r="X54" s="116"/>
      <c r="Y54" s="88"/>
      <c r="Z54" s="100" t="str">
        <f t="shared" si="3"/>
        <v/>
      </c>
      <c r="AA54" s="101" t="str">
        <f t="shared" si="4"/>
        <v/>
      </c>
      <c r="AB54" s="101" t="str">
        <f t="shared" si="18"/>
        <v xml:space="preserve"> </v>
      </c>
      <c r="AC54" s="101">
        <f t="shared" si="19"/>
        <v>1</v>
      </c>
      <c r="AD54" s="101" t="str">
        <f t="shared" si="20"/>
        <v/>
      </c>
      <c r="AE54" s="53"/>
      <c r="AF54" s="53"/>
      <c r="AG54" s="54"/>
      <c r="AI54" s="14">
        <f t="shared" si="9"/>
        <v>0</v>
      </c>
      <c r="AJ54" s="112">
        <f t="shared" si="21"/>
        <v>0</v>
      </c>
      <c r="AK54" s="112">
        <f t="shared" si="10"/>
        <v>0</v>
      </c>
      <c r="AL54" s="113">
        <f t="shared" si="11"/>
        <v>0</v>
      </c>
      <c r="AM54" s="113">
        <f t="shared" si="12"/>
        <v>0</v>
      </c>
      <c r="AN54" s="14" t="str">
        <f t="shared" si="13"/>
        <v/>
      </c>
    </row>
    <row r="55" spans="1:40" s="14" customFormat="1" ht="25.35" customHeight="1">
      <c r="A55" s="59">
        <f t="shared" si="7"/>
        <v>44</v>
      </c>
      <c r="B55" s="76" t="str">
        <f t="shared" si="14"/>
        <v/>
      </c>
      <c r="C55" s="114"/>
      <c r="D55" s="91" t="str">
        <f t="shared" si="15"/>
        <v/>
      </c>
      <c r="E55" s="91" t="str">
        <f t="shared" si="16"/>
        <v/>
      </c>
      <c r="F55" s="115"/>
      <c r="G55" s="115"/>
      <c r="H55" s="115"/>
      <c r="I55" s="115"/>
      <c r="J55" s="62" t="str">
        <f t="shared" si="8"/>
        <v/>
      </c>
      <c r="K55" s="115"/>
      <c r="L55" s="115"/>
      <c r="M55" s="63" t="str">
        <f>IF(L55="","",VLOOKUP(L55,※編集不可※選択項目!$C:$D,2,FALSE))</f>
        <v/>
      </c>
      <c r="N55" s="115"/>
      <c r="O55" s="115"/>
      <c r="P55" s="115"/>
      <c r="Q55" s="115"/>
      <c r="R55" s="115"/>
      <c r="S55" s="115"/>
      <c r="T55" s="115"/>
      <c r="U55" s="62" t="str">
        <f t="shared" si="17"/>
        <v/>
      </c>
      <c r="V55" s="116"/>
      <c r="W55" s="143"/>
      <c r="X55" s="116"/>
      <c r="Y55" s="88"/>
      <c r="Z55" s="100" t="str">
        <f t="shared" si="3"/>
        <v/>
      </c>
      <c r="AA55" s="101" t="str">
        <f t="shared" si="4"/>
        <v/>
      </c>
      <c r="AB55" s="101" t="str">
        <f t="shared" si="18"/>
        <v xml:space="preserve"> </v>
      </c>
      <c r="AC55" s="101">
        <f t="shared" si="19"/>
        <v>1</v>
      </c>
      <c r="AD55" s="101" t="str">
        <f t="shared" si="20"/>
        <v/>
      </c>
      <c r="AE55" s="53"/>
      <c r="AF55" s="53"/>
      <c r="AG55" s="54"/>
      <c r="AI55" s="14">
        <f t="shared" si="9"/>
        <v>0</v>
      </c>
      <c r="AJ55" s="112">
        <f t="shared" si="21"/>
        <v>0</v>
      </c>
      <c r="AK55" s="112">
        <f t="shared" si="10"/>
        <v>0</v>
      </c>
      <c r="AL55" s="113">
        <f t="shared" si="11"/>
        <v>0</v>
      </c>
      <c r="AM55" s="113">
        <f t="shared" si="12"/>
        <v>0</v>
      </c>
      <c r="AN55" s="14" t="str">
        <f t="shared" si="13"/>
        <v/>
      </c>
    </row>
    <row r="56" spans="1:40" s="14" customFormat="1" ht="25.35" customHeight="1">
      <c r="A56" s="59">
        <f t="shared" si="7"/>
        <v>45</v>
      </c>
      <c r="B56" s="76" t="str">
        <f t="shared" si="14"/>
        <v/>
      </c>
      <c r="C56" s="114"/>
      <c r="D56" s="91" t="str">
        <f t="shared" si="15"/>
        <v/>
      </c>
      <c r="E56" s="91" t="str">
        <f t="shared" si="16"/>
        <v/>
      </c>
      <c r="F56" s="115"/>
      <c r="G56" s="115"/>
      <c r="H56" s="115"/>
      <c r="I56" s="115"/>
      <c r="J56" s="62" t="str">
        <f t="shared" si="8"/>
        <v/>
      </c>
      <c r="K56" s="115"/>
      <c r="L56" s="115"/>
      <c r="M56" s="63" t="str">
        <f>IF(L56="","",VLOOKUP(L56,※編集不可※選択項目!$C:$D,2,FALSE))</f>
        <v/>
      </c>
      <c r="N56" s="115"/>
      <c r="O56" s="115"/>
      <c r="P56" s="115"/>
      <c r="Q56" s="115"/>
      <c r="R56" s="115"/>
      <c r="S56" s="115"/>
      <c r="T56" s="115"/>
      <c r="U56" s="62" t="str">
        <f t="shared" si="17"/>
        <v/>
      </c>
      <c r="V56" s="116"/>
      <c r="W56" s="143"/>
      <c r="X56" s="116"/>
      <c r="Y56" s="88"/>
      <c r="Z56" s="100" t="str">
        <f t="shared" si="3"/>
        <v/>
      </c>
      <c r="AA56" s="101" t="str">
        <f t="shared" si="4"/>
        <v/>
      </c>
      <c r="AB56" s="101" t="str">
        <f t="shared" si="18"/>
        <v xml:space="preserve"> </v>
      </c>
      <c r="AC56" s="101">
        <f t="shared" si="19"/>
        <v>1</v>
      </c>
      <c r="AD56" s="101" t="str">
        <f t="shared" si="20"/>
        <v/>
      </c>
      <c r="AE56" s="53"/>
      <c r="AF56" s="53"/>
      <c r="AG56" s="54"/>
      <c r="AI56" s="14">
        <f t="shared" si="9"/>
        <v>0</v>
      </c>
      <c r="AJ56" s="112">
        <f t="shared" si="21"/>
        <v>0</v>
      </c>
      <c r="AK56" s="112">
        <f t="shared" si="10"/>
        <v>0</v>
      </c>
      <c r="AL56" s="113">
        <f t="shared" si="11"/>
        <v>0</v>
      </c>
      <c r="AM56" s="113">
        <f t="shared" si="12"/>
        <v>0</v>
      </c>
      <c r="AN56" s="14" t="str">
        <f t="shared" si="13"/>
        <v/>
      </c>
    </row>
    <row r="57" spans="1:40" s="14" customFormat="1" ht="25.35" customHeight="1">
      <c r="A57" s="59">
        <f t="shared" si="7"/>
        <v>46</v>
      </c>
      <c r="B57" s="76" t="str">
        <f t="shared" si="14"/>
        <v/>
      </c>
      <c r="C57" s="114"/>
      <c r="D57" s="91" t="str">
        <f t="shared" si="15"/>
        <v/>
      </c>
      <c r="E57" s="91" t="str">
        <f t="shared" si="16"/>
        <v/>
      </c>
      <c r="F57" s="115"/>
      <c r="G57" s="115"/>
      <c r="H57" s="115"/>
      <c r="I57" s="115"/>
      <c r="J57" s="62" t="str">
        <f t="shared" si="8"/>
        <v/>
      </c>
      <c r="K57" s="115"/>
      <c r="L57" s="115"/>
      <c r="M57" s="63" t="str">
        <f>IF(L57="","",VLOOKUP(L57,※編集不可※選択項目!$C:$D,2,FALSE))</f>
        <v/>
      </c>
      <c r="N57" s="115"/>
      <c r="O57" s="115"/>
      <c r="P57" s="115"/>
      <c r="Q57" s="115"/>
      <c r="R57" s="115"/>
      <c r="S57" s="115"/>
      <c r="T57" s="115"/>
      <c r="U57" s="62" t="str">
        <f t="shared" si="17"/>
        <v/>
      </c>
      <c r="V57" s="116"/>
      <c r="W57" s="143"/>
      <c r="X57" s="116"/>
      <c r="Y57" s="88"/>
      <c r="Z57" s="100" t="str">
        <f t="shared" si="3"/>
        <v/>
      </c>
      <c r="AA57" s="101" t="str">
        <f t="shared" si="4"/>
        <v/>
      </c>
      <c r="AB57" s="101" t="str">
        <f t="shared" si="18"/>
        <v xml:space="preserve"> </v>
      </c>
      <c r="AC57" s="101">
        <f t="shared" si="19"/>
        <v>1</v>
      </c>
      <c r="AD57" s="101" t="str">
        <f t="shared" si="20"/>
        <v/>
      </c>
      <c r="AE57" s="53"/>
      <c r="AF57" s="53"/>
      <c r="AG57" s="54"/>
      <c r="AI57" s="14">
        <f t="shared" si="9"/>
        <v>0</v>
      </c>
      <c r="AJ57" s="112">
        <f t="shared" si="21"/>
        <v>0</v>
      </c>
      <c r="AK57" s="112">
        <f t="shared" si="10"/>
        <v>0</v>
      </c>
      <c r="AL57" s="113">
        <f t="shared" si="11"/>
        <v>0</v>
      </c>
      <c r="AM57" s="113">
        <f t="shared" si="12"/>
        <v>0</v>
      </c>
      <c r="AN57" s="14" t="str">
        <f t="shared" si="13"/>
        <v/>
      </c>
    </row>
    <row r="58" spans="1:40" s="14" customFormat="1" ht="25.35" customHeight="1">
      <c r="A58" s="59">
        <f t="shared" si="7"/>
        <v>47</v>
      </c>
      <c r="B58" s="76" t="str">
        <f t="shared" si="14"/>
        <v/>
      </c>
      <c r="C58" s="114"/>
      <c r="D58" s="91" t="str">
        <f t="shared" si="15"/>
        <v/>
      </c>
      <c r="E58" s="91" t="str">
        <f t="shared" si="16"/>
        <v/>
      </c>
      <c r="F58" s="115"/>
      <c r="G58" s="115"/>
      <c r="H58" s="115"/>
      <c r="I58" s="115"/>
      <c r="J58" s="62" t="str">
        <f t="shared" si="8"/>
        <v/>
      </c>
      <c r="K58" s="115"/>
      <c r="L58" s="115"/>
      <c r="M58" s="63" t="str">
        <f>IF(L58="","",VLOOKUP(L58,※編集不可※選択項目!$C:$D,2,FALSE))</f>
        <v/>
      </c>
      <c r="N58" s="115"/>
      <c r="O58" s="115"/>
      <c r="P58" s="115"/>
      <c r="Q58" s="115"/>
      <c r="R58" s="115"/>
      <c r="S58" s="115"/>
      <c r="T58" s="115"/>
      <c r="U58" s="62" t="str">
        <f t="shared" si="17"/>
        <v/>
      </c>
      <c r="V58" s="116"/>
      <c r="W58" s="143"/>
      <c r="X58" s="116"/>
      <c r="Y58" s="88"/>
      <c r="Z58" s="100" t="str">
        <f t="shared" si="3"/>
        <v/>
      </c>
      <c r="AA58" s="101" t="str">
        <f t="shared" si="4"/>
        <v/>
      </c>
      <c r="AB58" s="101" t="str">
        <f t="shared" si="18"/>
        <v xml:space="preserve"> </v>
      </c>
      <c r="AC58" s="101">
        <f t="shared" si="19"/>
        <v>1</v>
      </c>
      <c r="AD58" s="101" t="str">
        <f t="shared" si="20"/>
        <v/>
      </c>
      <c r="AE58" s="53"/>
      <c r="AF58" s="53"/>
      <c r="AG58" s="54"/>
      <c r="AI58" s="14">
        <f t="shared" si="9"/>
        <v>0</v>
      </c>
      <c r="AJ58" s="112">
        <f t="shared" si="21"/>
        <v>0</v>
      </c>
      <c r="AK58" s="112">
        <f t="shared" si="10"/>
        <v>0</v>
      </c>
      <c r="AL58" s="113">
        <f t="shared" si="11"/>
        <v>0</v>
      </c>
      <c r="AM58" s="113">
        <f t="shared" si="12"/>
        <v>0</v>
      </c>
      <c r="AN58" s="14" t="str">
        <f t="shared" si="13"/>
        <v/>
      </c>
    </row>
    <row r="59" spans="1:40" s="14" customFormat="1" ht="25.35" customHeight="1">
      <c r="A59" s="59">
        <f t="shared" si="7"/>
        <v>48</v>
      </c>
      <c r="B59" s="76" t="str">
        <f t="shared" si="14"/>
        <v/>
      </c>
      <c r="C59" s="114"/>
      <c r="D59" s="91" t="str">
        <f t="shared" si="15"/>
        <v/>
      </c>
      <c r="E59" s="91" t="str">
        <f t="shared" si="16"/>
        <v/>
      </c>
      <c r="F59" s="115"/>
      <c r="G59" s="115"/>
      <c r="H59" s="115"/>
      <c r="I59" s="115"/>
      <c r="J59" s="62" t="str">
        <f t="shared" si="8"/>
        <v/>
      </c>
      <c r="K59" s="115"/>
      <c r="L59" s="115"/>
      <c r="M59" s="63" t="str">
        <f>IF(L59="","",VLOOKUP(L59,※編集不可※選択項目!$C:$D,2,FALSE))</f>
        <v/>
      </c>
      <c r="N59" s="115"/>
      <c r="O59" s="115"/>
      <c r="P59" s="115"/>
      <c r="Q59" s="115"/>
      <c r="R59" s="115"/>
      <c r="S59" s="115"/>
      <c r="T59" s="115"/>
      <c r="U59" s="62" t="str">
        <f t="shared" si="17"/>
        <v/>
      </c>
      <c r="V59" s="116"/>
      <c r="W59" s="143"/>
      <c r="X59" s="116"/>
      <c r="Y59" s="88"/>
      <c r="Z59" s="100" t="str">
        <f t="shared" si="3"/>
        <v/>
      </c>
      <c r="AA59" s="101" t="str">
        <f t="shared" si="4"/>
        <v/>
      </c>
      <c r="AB59" s="101" t="str">
        <f t="shared" si="18"/>
        <v xml:space="preserve"> </v>
      </c>
      <c r="AC59" s="101">
        <f t="shared" si="19"/>
        <v>1</v>
      </c>
      <c r="AD59" s="101" t="str">
        <f t="shared" si="20"/>
        <v/>
      </c>
      <c r="AE59" s="53"/>
      <c r="AF59" s="53"/>
      <c r="AG59" s="54"/>
      <c r="AI59" s="14">
        <f t="shared" si="9"/>
        <v>0</v>
      </c>
      <c r="AJ59" s="112">
        <f t="shared" si="21"/>
        <v>0</v>
      </c>
      <c r="AK59" s="112">
        <f t="shared" si="10"/>
        <v>0</v>
      </c>
      <c r="AL59" s="113">
        <f t="shared" si="11"/>
        <v>0</v>
      </c>
      <c r="AM59" s="113">
        <f t="shared" si="12"/>
        <v>0</v>
      </c>
      <c r="AN59" s="14" t="str">
        <f t="shared" si="13"/>
        <v/>
      </c>
    </row>
    <row r="60" spans="1:40" s="14" customFormat="1" ht="25.35" customHeight="1">
      <c r="A60" s="59">
        <f t="shared" si="7"/>
        <v>49</v>
      </c>
      <c r="B60" s="76" t="str">
        <f t="shared" si="14"/>
        <v/>
      </c>
      <c r="C60" s="114"/>
      <c r="D60" s="91" t="str">
        <f t="shared" si="15"/>
        <v/>
      </c>
      <c r="E60" s="91" t="str">
        <f t="shared" si="16"/>
        <v/>
      </c>
      <c r="F60" s="115"/>
      <c r="G60" s="115"/>
      <c r="H60" s="115"/>
      <c r="I60" s="115"/>
      <c r="J60" s="62" t="str">
        <f t="shared" si="8"/>
        <v/>
      </c>
      <c r="K60" s="115"/>
      <c r="L60" s="115"/>
      <c r="M60" s="63" t="str">
        <f>IF(L60="","",VLOOKUP(L60,※編集不可※選択項目!$C:$D,2,FALSE))</f>
        <v/>
      </c>
      <c r="N60" s="115"/>
      <c r="O60" s="115"/>
      <c r="P60" s="115"/>
      <c r="Q60" s="115"/>
      <c r="R60" s="115"/>
      <c r="S60" s="115"/>
      <c r="T60" s="115"/>
      <c r="U60" s="62" t="str">
        <f t="shared" si="17"/>
        <v/>
      </c>
      <c r="V60" s="116"/>
      <c r="W60" s="143"/>
      <c r="X60" s="116"/>
      <c r="Y60" s="88"/>
      <c r="Z60" s="100" t="str">
        <f t="shared" si="3"/>
        <v/>
      </c>
      <c r="AA60" s="101" t="str">
        <f t="shared" si="4"/>
        <v/>
      </c>
      <c r="AB60" s="101" t="str">
        <f t="shared" si="18"/>
        <v xml:space="preserve"> </v>
      </c>
      <c r="AC60" s="101">
        <f t="shared" si="19"/>
        <v>1</v>
      </c>
      <c r="AD60" s="101" t="str">
        <f t="shared" si="20"/>
        <v/>
      </c>
      <c r="AE60" s="53"/>
      <c r="AF60" s="53"/>
      <c r="AG60" s="54"/>
      <c r="AI60" s="14">
        <f t="shared" si="9"/>
        <v>0</v>
      </c>
      <c r="AJ60" s="112">
        <f t="shared" si="21"/>
        <v>0</v>
      </c>
      <c r="AK60" s="112">
        <f t="shared" si="10"/>
        <v>0</v>
      </c>
      <c r="AL60" s="113">
        <f t="shared" si="11"/>
        <v>0</v>
      </c>
      <c r="AM60" s="113">
        <f t="shared" si="12"/>
        <v>0</v>
      </c>
      <c r="AN60" s="14" t="str">
        <f t="shared" si="13"/>
        <v/>
      </c>
    </row>
    <row r="61" spans="1:40" s="14" customFormat="1" ht="25.35" customHeight="1">
      <c r="A61" s="59">
        <f t="shared" si="7"/>
        <v>50</v>
      </c>
      <c r="B61" s="76" t="str">
        <f t="shared" si="14"/>
        <v/>
      </c>
      <c r="C61" s="114"/>
      <c r="D61" s="91" t="str">
        <f t="shared" si="15"/>
        <v/>
      </c>
      <c r="E61" s="91" t="str">
        <f t="shared" si="16"/>
        <v/>
      </c>
      <c r="F61" s="115"/>
      <c r="G61" s="115"/>
      <c r="H61" s="115"/>
      <c r="I61" s="115"/>
      <c r="J61" s="62" t="str">
        <f t="shared" si="8"/>
        <v/>
      </c>
      <c r="K61" s="115"/>
      <c r="L61" s="115"/>
      <c r="M61" s="63" t="str">
        <f>IF(L61="","",VLOOKUP(L61,※編集不可※選択項目!$C:$D,2,FALSE))</f>
        <v/>
      </c>
      <c r="N61" s="115"/>
      <c r="O61" s="115"/>
      <c r="P61" s="115"/>
      <c r="Q61" s="115"/>
      <c r="R61" s="115"/>
      <c r="S61" s="115"/>
      <c r="T61" s="115"/>
      <c r="U61" s="62" t="str">
        <f t="shared" si="17"/>
        <v/>
      </c>
      <c r="V61" s="116"/>
      <c r="W61" s="143"/>
      <c r="X61" s="116"/>
      <c r="Y61" s="88"/>
      <c r="Z61" s="100" t="str">
        <f t="shared" si="3"/>
        <v/>
      </c>
      <c r="AA61" s="101" t="str">
        <f t="shared" si="4"/>
        <v/>
      </c>
      <c r="AB61" s="101" t="str">
        <f t="shared" si="18"/>
        <v xml:space="preserve"> </v>
      </c>
      <c r="AC61" s="101">
        <f t="shared" si="19"/>
        <v>1</v>
      </c>
      <c r="AD61" s="101" t="str">
        <f t="shared" si="20"/>
        <v/>
      </c>
      <c r="AE61" s="53"/>
      <c r="AF61" s="53"/>
      <c r="AG61" s="54"/>
      <c r="AI61" s="14">
        <f t="shared" si="9"/>
        <v>0</v>
      </c>
      <c r="AJ61" s="112">
        <f t="shared" si="21"/>
        <v>0</v>
      </c>
      <c r="AK61" s="112">
        <f t="shared" si="10"/>
        <v>0</v>
      </c>
      <c r="AL61" s="113">
        <f t="shared" si="11"/>
        <v>0</v>
      </c>
      <c r="AM61" s="113">
        <f t="shared" si="12"/>
        <v>0</v>
      </c>
      <c r="AN61" s="14" t="str">
        <f t="shared" si="13"/>
        <v/>
      </c>
    </row>
    <row r="62" spans="1:40" s="14" customFormat="1" ht="25.35" hidden="1" customHeight="1">
      <c r="A62" s="59">
        <f t="shared" si="7"/>
        <v>51</v>
      </c>
      <c r="B62" s="76" t="str">
        <f t="shared" si="14"/>
        <v/>
      </c>
      <c r="C62" s="114"/>
      <c r="D62" s="91" t="str">
        <f t="shared" si="15"/>
        <v/>
      </c>
      <c r="E62" s="91" t="str">
        <f t="shared" si="16"/>
        <v/>
      </c>
      <c r="F62" s="115"/>
      <c r="G62" s="115"/>
      <c r="H62" s="115"/>
      <c r="I62" s="115"/>
      <c r="J62" s="62" t="str">
        <f t="shared" si="8"/>
        <v/>
      </c>
      <c r="K62" s="115"/>
      <c r="L62" s="115"/>
      <c r="M62" s="63" t="str">
        <f>IF(L62="","",VLOOKUP(L62,※編集不可※選択項目!$C:$D,2,FALSE))</f>
        <v/>
      </c>
      <c r="N62" s="115"/>
      <c r="O62" s="115"/>
      <c r="P62" s="115"/>
      <c r="Q62" s="115"/>
      <c r="R62" s="115"/>
      <c r="S62" s="115"/>
      <c r="T62" s="115"/>
      <c r="U62" s="62" t="str">
        <f t="shared" si="17"/>
        <v/>
      </c>
      <c r="V62" s="116"/>
      <c r="W62" s="143"/>
      <c r="X62" s="116"/>
      <c r="Y62" s="88"/>
      <c r="Z62" s="100" t="str">
        <f t="shared" si="3"/>
        <v/>
      </c>
      <c r="AA62" s="101" t="str">
        <f t="shared" si="4"/>
        <v/>
      </c>
      <c r="AB62" s="101" t="str">
        <f t="shared" si="18"/>
        <v xml:space="preserve"> </v>
      </c>
      <c r="AC62" s="101">
        <f t="shared" si="19"/>
        <v>1</v>
      </c>
      <c r="AD62" s="101" t="str">
        <f t="shared" si="20"/>
        <v/>
      </c>
      <c r="AE62" s="53"/>
      <c r="AF62" s="53"/>
      <c r="AG62" s="54"/>
      <c r="AI62" s="14">
        <f t="shared" si="9"/>
        <v>0</v>
      </c>
      <c r="AJ62" s="112">
        <f t="shared" si="21"/>
        <v>0</v>
      </c>
      <c r="AK62" s="112">
        <f t="shared" si="10"/>
        <v>0</v>
      </c>
      <c r="AL62" s="113">
        <f t="shared" si="11"/>
        <v>0</v>
      </c>
      <c r="AM62" s="113">
        <f t="shared" si="12"/>
        <v>0</v>
      </c>
      <c r="AN62" s="14" t="str">
        <f t="shared" si="13"/>
        <v/>
      </c>
    </row>
    <row r="63" spans="1:40" s="14" customFormat="1" ht="25.35" hidden="1" customHeight="1">
      <c r="A63" s="59">
        <f t="shared" si="7"/>
        <v>52</v>
      </c>
      <c r="B63" s="76" t="str">
        <f t="shared" si="14"/>
        <v/>
      </c>
      <c r="C63" s="114"/>
      <c r="D63" s="91" t="str">
        <f t="shared" si="15"/>
        <v/>
      </c>
      <c r="E63" s="91" t="str">
        <f t="shared" si="16"/>
        <v/>
      </c>
      <c r="F63" s="115"/>
      <c r="G63" s="115"/>
      <c r="H63" s="115"/>
      <c r="I63" s="115"/>
      <c r="J63" s="62" t="str">
        <f t="shared" si="8"/>
        <v/>
      </c>
      <c r="K63" s="115"/>
      <c r="L63" s="115"/>
      <c r="M63" s="63" t="str">
        <f>IF(L63="","",VLOOKUP(L63,※編集不可※選択項目!$C:$D,2,FALSE))</f>
        <v/>
      </c>
      <c r="N63" s="115"/>
      <c r="O63" s="115"/>
      <c r="P63" s="115"/>
      <c r="Q63" s="115"/>
      <c r="R63" s="115"/>
      <c r="S63" s="115"/>
      <c r="T63" s="115"/>
      <c r="U63" s="62" t="str">
        <f t="shared" si="17"/>
        <v/>
      </c>
      <c r="V63" s="116"/>
      <c r="W63" s="143"/>
      <c r="X63" s="116"/>
      <c r="Y63" s="88"/>
      <c r="Z63" s="100" t="str">
        <f t="shared" si="3"/>
        <v/>
      </c>
      <c r="AA63" s="101" t="str">
        <f t="shared" si="4"/>
        <v/>
      </c>
      <c r="AB63" s="101" t="str">
        <f t="shared" si="18"/>
        <v xml:space="preserve"> </v>
      </c>
      <c r="AC63" s="101">
        <f t="shared" si="19"/>
        <v>1</v>
      </c>
      <c r="AD63" s="101" t="str">
        <f t="shared" si="20"/>
        <v/>
      </c>
      <c r="AE63" s="53"/>
      <c r="AF63" s="53"/>
      <c r="AG63" s="54"/>
      <c r="AI63" s="14">
        <f t="shared" si="9"/>
        <v>0</v>
      </c>
      <c r="AJ63" s="112">
        <f t="shared" si="21"/>
        <v>0</v>
      </c>
      <c r="AK63" s="112">
        <f t="shared" si="10"/>
        <v>0</v>
      </c>
      <c r="AL63" s="113">
        <f t="shared" si="11"/>
        <v>0</v>
      </c>
      <c r="AM63" s="113">
        <f t="shared" si="12"/>
        <v>0</v>
      </c>
      <c r="AN63" s="14" t="str">
        <f t="shared" si="13"/>
        <v/>
      </c>
    </row>
    <row r="64" spans="1:40" s="14" customFormat="1" ht="25.35" hidden="1" customHeight="1">
      <c r="A64" s="59">
        <f t="shared" si="7"/>
        <v>53</v>
      </c>
      <c r="B64" s="76" t="str">
        <f t="shared" si="14"/>
        <v/>
      </c>
      <c r="C64" s="114"/>
      <c r="D64" s="91" t="str">
        <f t="shared" si="15"/>
        <v/>
      </c>
      <c r="E64" s="91" t="str">
        <f t="shared" si="16"/>
        <v/>
      </c>
      <c r="F64" s="115"/>
      <c r="G64" s="115"/>
      <c r="H64" s="115"/>
      <c r="I64" s="115"/>
      <c r="J64" s="62" t="str">
        <f t="shared" si="8"/>
        <v/>
      </c>
      <c r="K64" s="115"/>
      <c r="L64" s="115"/>
      <c r="M64" s="63" t="str">
        <f>IF(L64="","",VLOOKUP(L64,※編集不可※選択項目!$C:$D,2,FALSE))</f>
        <v/>
      </c>
      <c r="N64" s="115"/>
      <c r="O64" s="115"/>
      <c r="P64" s="115"/>
      <c r="Q64" s="115"/>
      <c r="R64" s="115"/>
      <c r="S64" s="115"/>
      <c r="T64" s="115"/>
      <c r="U64" s="62" t="str">
        <f t="shared" si="17"/>
        <v/>
      </c>
      <c r="V64" s="116"/>
      <c r="W64" s="143"/>
      <c r="X64" s="116"/>
      <c r="Y64" s="88"/>
      <c r="Z64" s="100" t="str">
        <f t="shared" si="3"/>
        <v/>
      </c>
      <c r="AA64" s="101" t="str">
        <f t="shared" si="4"/>
        <v/>
      </c>
      <c r="AB64" s="101" t="str">
        <f t="shared" si="18"/>
        <v xml:space="preserve"> </v>
      </c>
      <c r="AC64" s="101">
        <f t="shared" si="19"/>
        <v>1</v>
      </c>
      <c r="AD64" s="101" t="str">
        <f t="shared" si="20"/>
        <v/>
      </c>
      <c r="AE64" s="53"/>
      <c r="AF64" s="53"/>
      <c r="AG64" s="54"/>
      <c r="AI64" s="14">
        <f t="shared" si="9"/>
        <v>0</v>
      </c>
      <c r="AJ64" s="112">
        <f t="shared" si="21"/>
        <v>0</v>
      </c>
      <c r="AK64" s="112">
        <f t="shared" si="10"/>
        <v>0</v>
      </c>
      <c r="AL64" s="113">
        <f t="shared" si="11"/>
        <v>0</v>
      </c>
      <c r="AM64" s="113">
        <f t="shared" si="12"/>
        <v>0</v>
      </c>
      <c r="AN64" s="14" t="str">
        <f t="shared" si="13"/>
        <v/>
      </c>
    </row>
    <row r="65" spans="1:40" s="14" customFormat="1" ht="25.35" hidden="1" customHeight="1">
      <c r="A65" s="59">
        <f t="shared" si="7"/>
        <v>54</v>
      </c>
      <c r="B65" s="76" t="str">
        <f t="shared" si="14"/>
        <v/>
      </c>
      <c r="C65" s="114"/>
      <c r="D65" s="91" t="str">
        <f t="shared" si="15"/>
        <v/>
      </c>
      <c r="E65" s="91" t="str">
        <f t="shared" si="16"/>
        <v/>
      </c>
      <c r="F65" s="115"/>
      <c r="G65" s="115"/>
      <c r="H65" s="115"/>
      <c r="I65" s="115"/>
      <c r="J65" s="62" t="str">
        <f t="shared" si="8"/>
        <v/>
      </c>
      <c r="K65" s="115"/>
      <c r="L65" s="115"/>
      <c r="M65" s="63" t="str">
        <f>IF(L65="","",VLOOKUP(L65,※編集不可※選択項目!$C:$D,2,FALSE))</f>
        <v/>
      </c>
      <c r="N65" s="115"/>
      <c r="O65" s="115"/>
      <c r="P65" s="115"/>
      <c r="Q65" s="115"/>
      <c r="R65" s="115"/>
      <c r="S65" s="115"/>
      <c r="T65" s="115"/>
      <c r="U65" s="62" t="str">
        <f t="shared" si="17"/>
        <v/>
      </c>
      <c r="V65" s="116"/>
      <c r="W65" s="143"/>
      <c r="X65" s="116"/>
      <c r="Y65" s="88"/>
      <c r="Z65" s="100" t="str">
        <f t="shared" si="3"/>
        <v/>
      </c>
      <c r="AA65" s="101" t="str">
        <f t="shared" si="4"/>
        <v/>
      </c>
      <c r="AB65" s="101" t="str">
        <f t="shared" si="18"/>
        <v xml:space="preserve"> </v>
      </c>
      <c r="AC65" s="101">
        <f t="shared" si="19"/>
        <v>1</v>
      </c>
      <c r="AD65" s="101" t="str">
        <f t="shared" si="20"/>
        <v/>
      </c>
      <c r="AE65" s="53"/>
      <c r="AF65" s="53"/>
      <c r="AG65" s="54"/>
      <c r="AI65" s="14">
        <f t="shared" si="9"/>
        <v>0</v>
      </c>
      <c r="AJ65" s="112">
        <f t="shared" si="21"/>
        <v>0</v>
      </c>
      <c r="AK65" s="112">
        <f t="shared" si="10"/>
        <v>0</v>
      </c>
      <c r="AL65" s="113">
        <f t="shared" si="11"/>
        <v>0</v>
      </c>
      <c r="AM65" s="113">
        <f t="shared" si="12"/>
        <v>0</v>
      </c>
      <c r="AN65" s="14" t="str">
        <f t="shared" si="13"/>
        <v/>
      </c>
    </row>
    <row r="66" spans="1:40" s="14" customFormat="1" ht="25.35" hidden="1" customHeight="1">
      <c r="A66" s="59">
        <f t="shared" si="7"/>
        <v>55</v>
      </c>
      <c r="B66" s="76" t="str">
        <f t="shared" si="14"/>
        <v/>
      </c>
      <c r="C66" s="114"/>
      <c r="D66" s="91" t="str">
        <f t="shared" si="15"/>
        <v/>
      </c>
      <c r="E66" s="91" t="str">
        <f t="shared" si="16"/>
        <v/>
      </c>
      <c r="F66" s="115"/>
      <c r="G66" s="115"/>
      <c r="H66" s="115"/>
      <c r="I66" s="115"/>
      <c r="J66" s="62" t="str">
        <f t="shared" si="8"/>
        <v/>
      </c>
      <c r="K66" s="115"/>
      <c r="L66" s="115"/>
      <c r="M66" s="63" t="str">
        <f>IF(L66="","",VLOOKUP(L66,※編集不可※選択項目!$C:$D,2,FALSE))</f>
        <v/>
      </c>
      <c r="N66" s="115"/>
      <c r="O66" s="115"/>
      <c r="P66" s="115"/>
      <c r="Q66" s="115"/>
      <c r="R66" s="115"/>
      <c r="S66" s="115"/>
      <c r="T66" s="115"/>
      <c r="U66" s="62" t="str">
        <f t="shared" si="17"/>
        <v/>
      </c>
      <c r="V66" s="116"/>
      <c r="W66" s="143"/>
      <c r="X66" s="116"/>
      <c r="Y66" s="88"/>
      <c r="Z66" s="100" t="str">
        <f t="shared" si="3"/>
        <v/>
      </c>
      <c r="AA66" s="101" t="str">
        <f t="shared" si="4"/>
        <v/>
      </c>
      <c r="AB66" s="101" t="str">
        <f t="shared" si="18"/>
        <v xml:space="preserve"> </v>
      </c>
      <c r="AC66" s="101">
        <f t="shared" si="19"/>
        <v>1</v>
      </c>
      <c r="AD66" s="101" t="str">
        <f t="shared" si="20"/>
        <v/>
      </c>
      <c r="AE66" s="53"/>
      <c r="AF66" s="53"/>
      <c r="AG66" s="54"/>
      <c r="AI66" s="14">
        <f t="shared" si="9"/>
        <v>0</v>
      </c>
      <c r="AJ66" s="112">
        <f t="shared" si="21"/>
        <v>0</v>
      </c>
      <c r="AK66" s="112">
        <f t="shared" si="10"/>
        <v>0</v>
      </c>
      <c r="AL66" s="113">
        <f t="shared" si="11"/>
        <v>0</v>
      </c>
      <c r="AM66" s="113">
        <f t="shared" si="12"/>
        <v>0</v>
      </c>
      <c r="AN66" s="14" t="str">
        <f t="shared" si="13"/>
        <v/>
      </c>
    </row>
    <row r="67" spans="1:40" s="14" customFormat="1" ht="25.35" hidden="1" customHeight="1">
      <c r="A67" s="59">
        <f t="shared" si="7"/>
        <v>56</v>
      </c>
      <c r="B67" s="76" t="str">
        <f t="shared" si="14"/>
        <v/>
      </c>
      <c r="C67" s="114"/>
      <c r="D67" s="91" t="str">
        <f t="shared" si="15"/>
        <v/>
      </c>
      <c r="E67" s="91" t="str">
        <f t="shared" si="16"/>
        <v/>
      </c>
      <c r="F67" s="115"/>
      <c r="G67" s="115"/>
      <c r="H67" s="115"/>
      <c r="I67" s="115"/>
      <c r="J67" s="62" t="str">
        <f t="shared" si="8"/>
        <v/>
      </c>
      <c r="K67" s="115"/>
      <c r="L67" s="115"/>
      <c r="M67" s="63" t="str">
        <f>IF(L67="","",VLOOKUP(L67,※編集不可※選択項目!$C:$D,2,FALSE))</f>
        <v/>
      </c>
      <c r="N67" s="115"/>
      <c r="O67" s="115"/>
      <c r="P67" s="115"/>
      <c r="Q67" s="115"/>
      <c r="R67" s="115"/>
      <c r="S67" s="115"/>
      <c r="T67" s="115"/>
      <c r="U67" s="62" t="str">
        <f t="shared" si="17"/>
        <v/>
      </c>
      <c r="V67" s="116"/>
      <c r="W67" s="143"/>
      <c r="X67" s="116"/>
      <c r="Y67" s="88"/>
      <c r="Z67" s="100" t="str">
        <f t="shared" si="3"/>
        <v/>
      </c>
      <c r="AA67" s="101" t="str">
        <f t="shared" si="4"/>
        <v/>
      </c>
      <c r="AB67" s="101" t="str">
        <f t="shared" si="18"/>
        <v xml:space="preserve"> </v>
      </c>
      <c r="AC67" s="101">
        <f t="shared" si="19"/>
        <v>1</v>
      </c>
      <c r="AD67" s="101" t="str">
        <f t="shared" si="20"/>
        <v/>
      </c>
      <c r="AE67" s="53"/>
      <c r="AF67" s="53"/>
      <c r="AG67" s="54"/>
      <c r="AI67" s="14">
        <f t="shared" si="9"/>
        <v>0</v>
      </c>
      <c r="AJ67" s="112">
        <f t="shared" si="21"/>
        <v>0</v>
      </c>
      <c r="AK67" s="112">
        <f t="shared" si="10"/>
        <v>0</v>
      </c>
      <c r="AL67" s="113">
        <f t="shared" si="11"/>
        <v>0</v>
      </c>
      <c r="AM67" s="113">
        <f t="shared" si="12"/>
        <v>0</v>
      </c>
      <c r="AN67" s="14" t="str">
        <f t="shared" si="13"/>
        <v/>
      </c>
    </row>
    <row r="68" spans="1:40" s="14" customFormat="1" ht="25.35" hidden="1" customHeight="1">
      <c r="A68" s="59">
        <f t="shared" si="7"/>
        <v>57</v>
      </c>
      <c r="B68" s="76" t="str">
        <f t="shared" si="14"/>
        <v/>
      </c>
      <c r="C68" s="114"/>
      <c r="D68" s="91" t="str">
        <f t="shared" si="15"/>
        <v/>
      </c>
      <c r="E68" s="91" t="str">
        <f t="shared" si="16"/>
        <v/>
      </c>
      <c r="F68" s="115"/>
      <c r="G68" s="115"/>
      <c r="H68" s="115"/>
      <c r="I68" s="115"/>
      <c r="J68" s="62" t="str">
        <f t="shared" si="8"/>
        <v/>
      </c>
      <c r="K68" s="115"/>
      <c r="L68" s="115"/>
      <c r="M68" s="63" t="str">
        <f>IF(L68="","",VLOOKUP(L68,※編集不可※選択項目!$C:$D,2,FALSE))</f>
        <v/>
      </c>
      <c r="N68" s="115"/>
      <c r="O68" s="115"/>
      <c r="P68" s="115"/>
      <c r="Q68" s="115"/>
      <c r="R68" s="115"/>
      <c r="S68" s="115"/>
      <c r="T68" s="115"/>
      <c r="U68" s="62" t="str">
        <f t="shared" si="17"/>
        <v/>
      </c>
      <c r="V68" s="116"/>
      <c r="W68" s="143"/>
      <c r="X68" s="116"/>
      <c r="Y68" s="88"/>
      <c r="Z68" s="100" t="str">
        <f t="shared" si="3"/>
        <v/>
      </c>
      <c r="AA68" s="101" t="str">
        <f t="shared" si="4"/>
        <v/>
      </c>
      <c r="AB68" s="101" t="str">
        <f t="shared" si="18"/>
        <v xml:space="preserve"> </v>
      </c>
      <c r="AC68" s="101">
        <f t="shared" si="19"/>
        <v>1</v>
      </c>
      <c r="AD68" s="101" t="str">
        <f t="shared" si="20"/>
        <v/>
      </c>
      <c r="AE68" s="53"/>
      <c r="AF68" s="53"/>
      <c r="AG68" s="54"/>
      <c r="AI68" s="14">
        <f t="shared" si="9"/>
        <v>0</v>
      </c>
      <c r="AJ68" s="112">
        <f t="shared" si="21"/>
        <v>0</v>
      </c>
      <c r="AK68" s="112">
        <f t="shared" si="10"/>
        <v>0</v>
      </c>
      <c r="AL68" s="113">
        <f t="shared" si="11"/>
        <v>0</v>
      </c>
      <c r="AM68" s="113">
        <f t="shared" si="12"/>
        <v>0</v>
      </c>
      <c r="AN68" s="14" t="str">
        <f t="shared" si="13"/>
        <v/>
      </c>
    </row>
    <row r="69" spans="1:40" s="14" customFormat="1" ht="25.35" hidden="1" customHeight="1">
      <c r="A69" s="59">
        <f t="shared" si="7"/>
        <v>58</v>
      </c>
      <c r="B69" s="76" t="str">
        <f t="shared" si="14"/>
        <v/>
      </c>
      <c r="C69" s="114"/>
      <c r="D69" s="91" t="str">
        <f t="shared" si="15"/>
        <v/>
      </c>
      <c r="E69" s="91" t="str">
        <f t="shared" si="16"/>
        <v/>
      </c>
      <c r="F69" s="115"/>
      <c r="G69" s="115"/>
      <c r="H69" s="115"/>
      <c r="I69" s="115"/>
      <c r="J69" s="62" t="str">
        <f t="shared" si="8"/>
        <v/>
      </c>
      <c r="K69" s="115"/>
      <c r="L69" s="115"/>
      <c r="M69" s="63" t="str">
        <f>IF(L69="","",VLOOKUP(L69,※編集不可※選択項目!$C:$D,2,FALSE))</f>
        <v/>
      </c>
      <c r="N69" s="115"/>
      <c r="O69" s="115"/>
      <c r="P69" s="115"/>
      <c r="Q69" s="115"/>
      <c r="R69" s="115"/>
      <c r="S69" s="115"/>
      <c r="T69" s="115"/>
      <c r="U69" s="62" t="str">
        <f t="shared" si="17"/>
        <v/>
      </c>
      <c r="V69" s="116"/>
      <c r="W69" s="143"/>
      <c r="X69" s="116"/>
      <c r="Y69" s="88"/>
      <c r="Z69" s="100" t="str">
        <f t="shared" si="3"/>
        <v/>
      </c>
      <c r="AA69" s="101" t="str">
        <f t="shared" si="4"/>
        <v/>
      </c>
      <c r="AB69" s="101" t="str">
        <f t="shared" si="18"/>
        <v xml:space="preserve"> </v>
      </c>
      <c r="AC69" s="101">
        <f t="shared" si="19"/>
        <v>1</v>
      </c>
      <c r="AD69" s="101" t="str">
        <f t="shared" si="20"/>
        <v/>
      </c>
      <c r="AE69" s="53"/>
      <c r="AF69" s="53"/>
      <c r="AG69" s="54"/>
      <c r="AI69" s="14">
        <f t="shared" si="9"/>
        <v>0</v>
      </c>
      <c r="AJ69" s="112">
        <f t="shared" si="21"/>
        <v>0</v>
      </c>
      <c r="AK69" s="112">
        <f t="shared" si="10"/>
        <v>0</v>
      </c>
      <c r="AL69" s="113">
        <f t="shared" si="11"/>
        <v>0</v>
      </c>
      <c r="AM69" s="113">
        <f t="shared" si="12"/>
        <v>0</v>
      </c>
      <c r="AN69" s="14" t="str">
        <f t="shared" si="13"/>
        <v/>
      </c>
    </row>
    <row r="70" spans="1:40" s="14" customFormat="1" ht="25.35" hidden="1" customHeight="1">
      <c r="A70" s="59">
        <f t="shared" si="7"/>
        <v>59</v>
      </c>
      <c r="B70" s="76" t="str">
        <f t="shared" si="14"/>
        <v/>
      </c>
      <c r="C70" s="114"/>
      <c r="D70" s="91" t="str">
        <f t="shared" si="15"/>
        <v/>
      </c>
      <c r="E70" s="91" t="str">
        <f t="shared" si="16"/>
        <v/>
      </c>
      <c r="F70" s="115"/>
      <c r="G70" s="115"/>
      <c r="H70" s="115"/>
      <c r="I70" s="115"/>
      <c r="J70" s="62" t="str">
        <f t="shared" si="8"/>
        <v/>
      </c>
      <c r="K70" s="115"/>
      <c r="L70" s="115"/>
      <c r="M70" s="63" t="str">
        <f>IF(L70="","",VLOOKUP(L70,※編集不可※選択項目!$C:$D,2,FALSE))</f>
        <v/>
      </c>
      <c r="N70" s="115"/>
      <c r="O70" s="115"/>
      <c r="P70" s="115"/>
      <c r="Q70" s="115"/>
      <c r="R70" s="115"/>
      <c r="S70" s="115"/>
      <c r="T70" s="115"/>
      <c r="U70" s="62" t="str">
        <f t="shared" si="17"/>
        <v/>
      </c>
      <c r="V70" s="116"/>
      <c r="W70" s="143"/>
      <c r="X70" s="116"/>
      <c r="Y70" s="88"/>
      <c r="Z70" s="100" t="str">
        <f t="shared" si="3"/>
        <v/>
      </c>
      <c r="AA70" s="101" t="str">
        <f t="shared" si="4"/>
        <v/>
      </c>
      <c r="AB70" s="101" t="str">
        <f t="shared" si="18"/>
        <v xml:space="preserve"> </v>
      </c>
      <c r="AC70" s="101">
        <f t="shared" si="19"/>
        <v>1</v>
      </c>
      <c r="AD70" s="101" t="str">
        <f t="shared" si="20"/>
        <v/>
      </c>
      <c r="AE70" s="53"/>
      <c r="AF70" s="53"/>
      <c r="AG70" s="54"/>
      <c r="AI70" s="14">
        <f t="shared" si="9"/>
        <v>0</v>
      </c>
      <c r="AJ70" s="112">
        <f t="shared" si="21"/>
        <v>0</v>
      </c>
      <c r="AK70" s="112">
        <f t="shared" si="10"/>
        <v>0</v>
      </c>
      <c r="AL70" s="113">
        <f t="shared" si="11"/>
        <v>0</v>
      </c>
      <c r="AM70" s="113">
        <f t="shared" si="12"/>
        <v>0</v>
      </c>
      <c r="AN70" s="14" t="str">
        <f t="shared" si="13"/>
        <v/>
      </c>
    </row>
    <row r="71" spans="1:40" s="14" customFormat="1" ht="25.35" hidden="1" customHeight="1">
      <c r="A71" s="59">
        <f t="shared" si="7"/>
        <v>60</v>
      </c>
      <c r="B71" s="76" t="str">
        <f t="shared" si="14"/>
        <v/>
      </c>
      <c r="C71" s="114"/>
      <c r="D71" s="91" t="str">
        <f t="shared" si="15"/>
        <v/>
      </c>
      <c r="E71" s="91" t="str">
        <f t="shared" si="16"/>
        <v/>
      </c>
      <c r="F71" s="115"/>
      <c r="G71" s="115"/>
      <c r="H71" s="115"/>
      <c r="I71" s="115"/>
      <c r="J71" s="62" t="str">
        <f t="shared" si="8"/>
        <v/>
      </c>
      <c r="K71" s="115"/>
      <c r="L71" s="115"/>
      <c r="M71" s="63" t="str">
        <f>IF(L71="","",VLOOKUP(L71,※編集不可※選択項目!$C:$D,2,FALSE))</f>
        <v/>
      </c>
      <c r="N71" s="115"/>
      <c r="O71" s="115"/>
      <c r="P71" s="115"/>
      <c r="Q71" s="115"/>
      <c r="R71" s="115"/>
      <c r="S71" s="115"/>
      <c r="T71" s="115"/>
      <c r="U71" s="62" t="str">
        <f t="shared" si="17"/>
        <v/>
      </c>
      <c r="V71" s="116"/>
      <c r="W71" s="143"/>
      <c r="X71" s="116"/>
      <c r="Y71" s="88"/>
      <c r="Z71" s="100" t="str">
        <f t="shared" si="3"/>
        <v/>
      </c>
      <c r="AA71" s="101" t="str">
        <f t="shared" si="4"/>
        <v/>
      </c>
      <c r="AB71" s="101" t="str">
        <f t="shared" si="18"/>
        <v xml:space="preserve"> </v>
      </c>
      <c r="AC71" s="101">
        <f t="shared" si="19"/>
        <v>1</v>
      </c>
      <c r="AD71" s="101" t="str">
        <f t="shared" si="20"/>
        <v/>
      </c>
      <c r="AE71" s="53"/>
      <c r="AF71" s="53"/>
      <c r="AG71" s="54"/>
      <c r="AI71" s="14">
        <f t="shared" si="9"/>
        <v>0</v>
      </c>
      <c r="AJ71" s="112">
        <f t="shared" si="21"/>
        <v>0</v>
      </c>
      <c r="AK71" s="112">
        <f t="shared" si="10"/>
        <v>0</v>
      </c>
      <c r="AL71" s="113">
        <f t="shared" si="11"/>
        <v>0</v>
      </c>
      <c r="AM71" s="113">
        <f t="shared" si="12"/>
        <v>0</v>
      </c>
      <c r="AN71" s="14" t="str">
        <f t="shared" si="13"/>
        <v/>
      </c>
    </row>
    <row r="72" spans="1:40" s="14" customFormat="1" ht="25.35" hidden="1" customHeight="1">
      <c r="A72" s="59">
        <f t="shared" si="7"/>
        <v>61</v>
      </c>
      <c r="B72" s="76" t="str">
        <f t="shared" si="14"/>
        <v/>
      </c>
      <c r="C72" s="114"/>
      <c r="D72" s="91" t="str">
        <f t="shared" si="15"/>
        <v/>
      </c>
      <c r="E72" s="91" t="str">
        <f t="shared" si="16"/>
        <v/>
      </c>
      <c r="F72" s="115"/>
      <c r="G72" s="115"/>
      <c r="H72" s="115"/>
      <c r="I72" s="115"/>
      <c r="J72" s="62" t="str">
        <f t="shared" si="8"/>
        <v/>
      </c>
      <c r="K72" s="115"/>
      <c r="L72" s="115"/>
      <c r="M72" s="63" t="str">
        <f>IF(L72="","",VLOOKUP(L72,※編集不可※選択項目!$C:$D,2,FALSE))</f>
        <v/>
      </c>
      <c r="N72" s="115"/>
      <c r="O72" s="115"/>
      <c r="P72" s="115"/>
      <c r="Q72" s="115"/>
      <c r="R72" s="115"/>
      <c r="S72" s="115"/>
      <c r="T72" s="115"/>
      <c r="U72" s="62" t="str">
        <f t="shared" si="17"/>
        <v/>
      </c>
      <c r="V72" s="116"/>
      <c r="W72" s="143"/>
      <c r="X72" s="116"/>
      <c r="Y72" s="88"/>
      <c r="Z72" s="100" t="str">
        <f t="shared" si="3"/>
        <v/>
      </c>
      <c r="AA72" s="101" t="str">
        <f t="shared" si="4"/>
        <v/>
      </c>
      <c r="AB72" s="101" t="str">
        <f t="shared" si="18"/>
        <v xml:space="preserve"> </v>
      </c>
      <c r="AC72" s="101">
        <f t="shared" si="19"/>
        <v>1</v>
      </c>
      <c r="AD72" s="101" t="str">
        <f t="shared" si="20"/>
        <v/>
      </c>
      <c r="AE72" s="53"/>
      <c r="AF72" s="53"/>
      <c r="AG72" s="54"/>
      <c r="AI72" s="14">
        <f t="shared" si="9"/>
        <v>0</v>
      </c>
      <c r="AJ72" s="112">
        <f t="shared" si="21"/>
        <v>0</v>
      </c>
      <c r="AK72" s="112">
        <f t="shared" si="10"/>
        <v>0</v>
      </c>
      <c r="AL72" s="113">
        <f t="shared" si="11"/>
        <v>0</v>
      </c>
      <c r="AM72" s="113">
        <f t="shared" si="12"/>
        <v>0</v>
      </c>
      <c r="AN72" s="14" t="str">
        <f t="shared" si="13"/>
        <v/>
      </c>
    </row>
    <row r="73" spans="1:40" s="14" customFormat="1" ht="25.35" hidden="1" customHeight="1">
      <c r="A73" s="59">
        <f t="shared" si="7"/>
        <v>62</v>
      </c>
      <c r="B73" s="76" t="str">
        <f t="shared" si="14"/>
        <v/>
      </c>
      <c r="C73" s="114"/>
      <c r="D73" s="91" t="str">
        <f t="shared" si="15"/>
        <v/>
      </c>
      <c r="E73" s="91" t="str">
        <f t="shared" si="16"/>
        <v/>
      </c>
      <c r="F73" s="115"/>
      <c r="G73" s="115"/>
      <c r="H73" s="115"/>
      <c r="I73" s="115"/>
      <c r="J73" s="62" t="str">
        <f t="shared" si="8"/>
        <v/>
      </c>
      <c r="K73" s="115"/>
      <c r="L73" s="115"/>
      <c r="M73" s="63" t="str">
        <f>IF(L73="","",VLOOKUP(L73,※編集不可※選択項目!$C:$D,2,FALSE))</f>
        <v/>
      </c>
      <c r="N73" s="115"/>
      <c r="O73" s="115"/>
      <c r="P73" s="115"/>
      <c r="Q73" s="115"/>
      <c r="R73" s="115"/>
      <c r="S73" s="115"/>
      <c r="T73" s="115"/>
      <c r="U73" s="62" t="str">
        <f t="shared" si="17"/>
        <v/>
      </c>
      <c r="V73" s="116"/>
      <c r="W73" s="143"/>
      <c r="X73" s="116"/>
      <c r="Y73" s="88"/>
      <c r="Z73" s="100" t="str">
        <f t="shared" si="3"/>
        <v/>
      </c>
      <c r="AA73" s="101" t="str">
        <f t="shared" si="4"/>
        <v/>
      </c>
      <c r="AB73" s="101" t="str">
        <f t="shared" si="18"/>
        <v xml:space="preserve"> </v>
      </c>
      <c r="AC73" s="101">
        <f t="shared" si="19"/>
        <v>1</v>
      </c>
      <c r="AD73" s="101" t="str">
        <f t="shared" si="20"/>
        <v/>
      </c>
      <c r="AE73" s="53"/>
      <c r="AF73" s="53"/>
      <c r="AG73" s="54"/>
      <c r="AI73" s="14">
        <f t="shared" si="9"/>
        <v>0</v>
      </c>
      <c r="AJ73" s="112">
        <f t="shared" si="21"/>
        <v>0</v>
      </c>
      <c r="AK73" s="112">
        <f t="shared" si="10"/>
        <v>0</v>
      </c>
      <c r="AL73" s="113">
        <f t="shared" si="11"/>
        <v>0</v>
      </c>
      <c r="AM73" s="113">
        <f t="shared" si="12"/>
        <v>0</v>
      </c>
      <c r="AN73" s="14" t="str">
        <f t="shared" si="13"/>
        <v/>
      </c>
    </row>
    <row r="74" spans="1:40" s="14" customFormat="1" ht="25.35" hidden="1" customHeight="1">
      <c r="A74" s="59">
        <f t="shared" si="7"/>
        <v>63</v>
      </c>
      <c r="B74" s="76" t="str">
        <f t="shared" si="14"/>
        <v/>
      </c>
      <c r="C74" s="114"/>
      <c r="D74" s="91" t="str">
        <f t="shared" si="15"/>
        <v/>
      </c>
      <c r="E74" s="91" t="str">
        <f t="shared" si="16"/>
        <v/>
      </c>
      <c r="F74" s="115"/>
      <c r="G74" s="115"/>
      <c r="H74" s="115"/>
      <c r="I74" s="115"/>
      <c r="J74" s="62" t="str">
        <f t="shared" si="8"/>
        <v/>
      </c>
      <c r="K74" s="115"/>
      <c r="L74" s="115"/>
      <c r="M74" s="63" t="str">
        <f>IF(L74="","",VLOOKUP(L74,※編集不可※選択項目!$C:$D,2,FALSE))</f>
        <v/>
      </c>
      <c r="N74" s="115"/>
      <c r="O74" s="115"/>
      <c r="P74" s="115"/>
      <c r="Q74" s="115"/>
      <c r="R74" s="115"/>
      <c r="S74" s="115"/>
      <c r="T74" s="115"/>
      <c r="U74" s="62" t="str">
        <f t="shared" si="17"/>
        <v/>
      </c>
      <c r="V74" s="116"/>
      <c r="W74" s="143"/>
      <c r="X74" s="116"/>
      <c r="Y74" s="88"/>
      <c r="Z74" s="100" t="str">
        <f t="shared" si="3"/>
        <v/>
      </c>
      <c r="AA74" s="101" t="str">
        <f t="shared" si="4"/>
        <v/>
      </c>
      <c r="AB74" s="101" t="str">
        <f t="shared" si="18"/>
        <v xml:space="preserve"> </v>
      </c>
      <c r="AC74" s="101">
        <f t="shared" si="19"/>
        <v>1</v>
      </c>
      <c r="AD74" s="101" t="str">
        <f t="shared" si="20"/>
        <v/>
      </c>
      <c r="AE74" s="53"/>
      <c r="AF74" s="53"/>
      <c r="AG74" s="54"/>
      <c r="AI74" s="14">
        <f t="shared" si="9"/>
        <v>0</v>
      </c>
      <c r="AJ74" s="112">
        <f t="shared" si="21"/>
        <v>0</v>
      </c>
      <c r="AK74" s="112">
        <f t="shared" si="10"/>
        <v>0</v>
      </c>
      <c r="AL74" s="113">
        <f t="shared" si="11"/>
        <v>0</v>
      </c>
      <c r="AM74" s="113">
        <f t="shared" si="12"/>
        <v>0</v>
      </c>
      <c r="AN74" s="14" t="str">
        <f t="shared" si="13"/>
        <v/>
      </c>
    </row>
    <row r="75" spans="1:40" s="14" customFormat="1" ht="25.35" hidden="1" customHeight="1">
      <c r="A75" s="59">
        <f t="shared" si="7"/>
        <v>64</v>
      </c>
      <c r="B75" s="76" t="str">
        <f t="shared" si="14"/>
        <v/>
      </c>
      <c r="C75" s="114"/>
      <c r="D75" s="91" t="str">
        <f t="shared" si="15"/>
        <v/>
      </c>
      <c r="E75" s="91" t="str">
        <f t="shared" si="16"/>
        <v/>
      </c>
      <c r="F75" s="115"/>
      <c r="G75" s="115"/>
      <c r="H75" s="115"/>
      <c r="I75" s="115"/>
      <c r="J75" s="62" t="str">
        <f t="shared" si="8"/>
        <v/>
      </c>
      <c r="K75" s="115"/>
      <c r="L75" s="115"/>
      <c r="M75" s="63" t="str">
        <f>IF(L75="","",VLOOKUP(L75,※編集不可※選択項目!$C:$D,2,FALSE))</f>
        <v/>
      </c>
      <c r="N75" s="115"/>
      <c r="O75" s="115"/>
      <c r="P75" s="115"/>
      <c r="Q75" s="115"/>
      <c r="R75" s="115"/>
      <c r="S75" s="115"/>
      <c r="T75" s="115"/>
      <c r="U75" s="62" t="str">
        <f t="shared" si="17"/>
        <v/>
      </c>
      <c r="V75" s="116"/>
      <c r="W75" s="143"/>
      <c r="X75" s="116"/>
      <c r="Y75" s="88"/>
      <c r="Z75" s="100" t="str">
        <f t="shared" ref="Z75:Z138" si="22">IF(H75="","","+"&amp;H75)</f>
        <v/>
      </c>
      <c r="AA75" s="101" t="str">
        <f t="shared" ref="AA75:AA138" si="23">IF(I75="","","+"&amp;I75)</f>
        <v/>
      </c>
      <c r="AB75" s="101" t="str">
        <f t="shared" si="18"/>
        <v xml:space="preserve"> </v>
      </c>
      <c r="AC75" s="101">
        <f t="shared" si="19"/>
        <v>1</v>
      </c>
      <c r="AD75" s="101" t="str">
        <f t="shared" si="20"/>
        <v/>
      </c>
      <c r="AE75" s="53"/>
      <c r="AF75" s="53"/>
      <c r="AG75" s="54"/>
      <c r="AI75" s="14">
        <f t="shared" si="9"/>
        <v>0</v>
      </c>
      <c r="AJ75" s="112">
        <f t="shared" si="21"/>
        <v>0</v>
      </c>
      <c r="AK75" s="112">
        <f t="shared" si="10"/>
        <v>0</v>
      </c>
      <c r="AL75" s="113">
        <f t="shared" si="11"/>
        <v>0</v>
      </c>
      <c r="AM75" s="113">
        <f t="shared" si="12"/>
        <v>0</v>
      </c>
      <c r="AN75" s="14" t="str">
        <f t="shared" si="13"/>
        <v/>
      </c>
    </row>
    <row r="76" spans="1:40" s="14" customFormat="1" ht="25.35" hidden="1" customHeight="1">
      <c r="A76" s="59">
        <f t="shared" ref="A76:A139" si="24">ROW()-11</f>
        <v>65</v>
      </c>
      <c r="B76" s="76" t="str">
        <f t="shared" si="14"/>
        <v/>
      </c>
      <c r="C76" s="114"/>
      <c r="D76" s="91" t="str">
        <f t="shared" si="15"/>
        <v/>
      </c>
      <c r="E76" s="91" t="str">
        <f t="shared" si="16"/>
        <v/>
      </c>
      <c r="F76" s="115"/>
      <c r="G76" s="115"/>
      <c r="H76" s="115"/>
      <c r="I76" s="115"/>
      <c r="J76" s="62" t="str">
        <f t="shared" ref="J76:J139" si="25">IF(G76&lt;&gt;"",IF(H76&lt;&gt;"",G76&amp;"["&amp;H76&amp;"]"&amp;O76,G76&amp;" "&amp;O76),IF(AD76&lt;&gt;"",AD76,""))</f>
        <v/>
      </c>
      <c r="K76" s="115"/>
      <c r="L76" s="115"/>
      <c r="M76" s="63" t="str">
        <f>IF(L76="","",VLOOKUP(L76,※編集不可※選択項目!$C:$D,2,FALSE))</f>
        <v/>
      </c>
      <c r="N76" s="115"/>
      <c r="O76" s="115"/>
      <c r="P76" s="115"/>
      <c r="Q76" s="115"/>
      <c r="R76" s="115"/>
      <c r="S76" s="115"/>
      <c r="T76" s="115"/>
      <c r="U76" s="62" t="str">
        <f t="shared" si="17"/>
        <v/>
      </c>
      <c r="V76" s="116"/>
      <c r="W76" s="143"/>
      <c r="X76" s="116"/>
      <c r="Y76" s="88"/>
      <c r="Z76" s="100" t="str">
        <f t="shared" si="22"/>
        <v/>
      </c>
      <c r="AA76" s="101" t="str">
        <f t="shared" si="23"/>
        <v/>
      </c>
      <c r="AB76" s="101" t="str">
        <f t="shared" si="18"/>
        <v xml:space="preserve"> </v>
      </c>
      <c r="AC76" s="101">
        <f t="shared" si="19"/>
        <v>1</v>
      </c>
      <c r="AD76" s="101" t="str">
        <f t="shared" si="20"/>
        <v/>
      </c>
      <c r="AE76" s="53"/>
      <c r="AF76" s="53"/>
      <c r="AG76" s="54"/>
      <c r="AI76" s="14">
        <f t="shared" ref="AI76:AI139" si="26">IF(AND(COUNTIF(G76,"*■*")=0,COUNTIF(H76,"*■*")=0,COUNTIF(I76,"*■*")=0),0,1)</f>
        <v>0</v>
      </c>
      <c r="AJ76" s="112">
        <f t="shared" si="21"/>
        <v>0</v>
      </c>
      <c r="AK76" s="112">
        <f t="shared" ref="AK76:AK139" si="27">IF(AND($G76&lt;&gt;"",$AI76=1,$W76=""),1,0)</f>
        <v>0</v>
      </c>
      <c r="AL76" s="113">
        <f t="shared" ref="AL76:AL139" si="28">IF(OR(AN76=" ",AND(G76="",H76="")),0,COUNTIF($AN$12:$AN$711,AN76))</f>
        <v>0</v>
      </c>
      <c r="AM76" s="113">
        <f t="shared" ref="AM76:AM139" si="29">IF(N76="",0,IF(N76&lt;M76,1,0))</f>
        <v>0</v>
      </c>
      <c r="AN76" s="14" t="str">
        <f t="shared" ref="AN76:AN139" si="30">TEXT(J76&amp;K76,"G/標準")</f>
        <v/>
      </c>
    </row>
    <row r="77" spans="1:40" s="14" customFormat="1" ht="25.35" hidden="1" customHeight="1">
      <c r="A77" s="59">
        <f t="shared" si="24"/>
        <v>66</v>
      </c>
      <c r="B77" s="76" t="str">
        <f t="shared" ref="B77:B140" si="31">IF($C77="","","冷凍冷蔵設備")</f>
        <v/>
      </c>
      <c r="C77" s="114"/>
      <c r="D77" s="91" t="str">
        <f t="shared" ref="D77:D140" si="32">IF($C$2="","",IF($B77&lt;&gt;"",$C$2,""))</f>
        <v/>
      </c>
      <c r="E77" s="91" t="str">
        <f t="shared" ref="E77:E140" si="33">IF($F$2="","",IF($B77&lt;&gt;"",$F$2,""))</f>
        <v/>
      </c>
      <c r="F77" s="115"/>
      <c r="G77" s="115"/>
      <c r="H77" s="115"/>
      <c r="I77" s="115"/>
      <c r="J77" s="62" t="str">
        <f t="shared" si="25"/>
        <v/>
      </c>
      <c r="K77" s="115"/>
      <c r="L77" s="115"/>
      <c r="M77" s="63" t="str">
        <f>IF(L77="","",VLOOKUP(L77,※編集不可※選択項目!$C:$D,2,FALSE))</f>
        <v/>
      </c>
      <c r="N77" s="115"/>
      <c r="O77" s="115"/>
      <c r="P77" s="115"/>
      <c r="Q77" s="115"/>
      <c r="R77" s="115"/>
      <c r="S77" s="115"/>
      <c r="T77" s="115"/>
      <c r="U77" s="62" t="str">
        <f t="shared" ref="U77:U140" si="34">IF($J77&lt;&gt;"",$U$11,"")</f>
        <v/>
      </c>
      <c r="V77" s="116"/>
      <c r="W77" s="143"/>
      <c r="X77" s="116"/>
      <c r="Y77" s="88"/>
      <c r="Z77" s="100" t="str">
        <f t="shared" si="22"/>
        <v/>
      </c>
      <c r="AA77" s="101" t="str">
        <f t="shared" si="23"/>
        <v/>
      </c>
      <c r="AB77" s="101" t="str">
        <f t="shared" ref="AB77:AB140" si="35">CONCATENATE(Z77,AA77," ",O77)</f>
        <v xml:space="preserve"> </v>
      </c>
      <c r="AC77" s="101">
        <f t="shared" ref="AC77:AC140" si="36">LEN(AB77)</f>
        <v>1</v>
      </c>
      <c r="AD77" s="101" t="str">
        <f t="shared" ref="AD77:AD140" si="37">IF(AC77=0,"",RIGHT(AB77,AC77-1))</f>
        <v/>
      </c>
      <c r="AE77" s="53"/>
      <c r="AF77" s="53"/>
      <c r="AG77" s="54"/>
      <c r="AI77" s="14">
        <f t="shared" si="26"/>
        <v>0</v>
      </c>
      <c r="AJ77" s="112">
        <f t="shared" ref="AJ77:AJ140" si="38">IF(AND(($B77&lt;&gt;""),(OR(C77="",F77="",AND(G77="",I77=""),H77="",L77="",O77="",P77="",Q77="",R77="",S77="",T77="",AND(AI77=1,W77=0)))),1,0)</f>
        <v>0</v>
      </c>
      <c r="AK77" s="112">
        <f t="shared" si="27"/>
        <v>0</v>
      </c>
      <c r="AL77" s="113">
        <f t="shared" si="28"/>
        <v>0</v>
      </c>
      <c r="AM77" s="113">
        <f t="shared" si="29"/>
        <v>0</v>
      </c>
      <c r="AN77" s="14" t="str">
        <f t="shared" si="30"/>
        <v/>
      </c>
    </row>
    <row r="78" spans="1:40" s="14" customFormat="1" ht="25.35" hidden="1" customHeight="1">
      <c r="A78" s="59">
        <f t="shared" si="24"/>
        <v>67</v>
      </c>
      <c r="B78" s="76" t="str">
        <f t="shared" si="31"/>
        <v/>
      </c>
      <c r="C78" s="114"/>
      <c r="D78" s="91" t="str">
        <f t="shared" si="32"/>
        <v/>
      </c>
      <c r="E78" s="91" t="str">
        <f t="shared" si="33"/>
        <v/>
      </c>
      <c r="F78" s="115"/>
      <c r="G78" s="115"/>
      <c r="H78" s="115"/>
      <c r="I78" s="115"/>
      <c r="J78" s="62" t="str">
        <f t="shared" si="25"/>
        <v/>
      </c>
      <c r="K78" s="115"/>
      <c r="L78" s="115"/>
      <c r="M78" s="63" t="str">
        <f>IF(L78="","",VLOOKUP(L78,※編集不可※選択項目!$C:$D,2,FALSE))</f>
        <v/>
      </c>
      <c r="N78" s="115"/>
      <c r="O78" s="115"/>
      <c r="P78" s="115"/>
      <c r="Q78" s="115"/>
      <c r="R78" s="115"/>
      <c r="S78" s="115"/>
      <c r="T78" s="115"/>
      <c r="U78" s="62" t="str">
        <f t="shared" si="34"/>
        <v/>
      </c>
      <c r="V78" s="116"/>
      <c r="W78" s="143"/>
      <c r="X78" s="116"/>
      <c r="Y78" s="88"/>
      <c r="Z78" s="100" t="str">
        <f t="shared" si="22"/>
        <v/>
      </c>
      <c r="AA78" s="101" t="str">
        <f t="shared" si="23"/>
        <v/>
      </c>
      <c r="AB78" s="101" t="str">
        <f t="shared" si="35"/>
        <v xml:space="preserve"> </v>
      </c>
      <c r="AC78" s="101">
        <f t="shared" si="36"/>
        <v>1</v>
      </c>
      <c r="AD78" s="101" t="str">
        <f t="shared" si="37"/>
        <v/>
      </c>
      <c r="AE78" s="53"/>
      <c r="AF78" s="53"/>
      <c r="AG78" s="54"/>
      <c r="AI78" s="14">
        <f t="shared" si="26"/>
        <v>0</v>
      </c>
      <c r="AJ78" s="112">
        <f t="shared" si="38"/>
        <v>0</v>
      </c>
      <c r="AK78" s="112">
        <f t="shared" si="27"/>
        <v>0</v>
      </c>
      <c r="AL78" s="113">
        <f t="shared" si="28"/>
        <v>0</v>
      </c>
      <c r="AM78" s="113">
        <f t="shared" si="29"/>
        <v>0</v>
      </c>
      <c r="AN78" s="14" t="str">
        <f t="shared" si="30"/>
        <v/>
      </c>
    </row>
    <row r="79" spans="1:40" s="14" customFormat="1" ht="25.35" hidden="1" customHeight="1">
      <c r="A79" s="59">
        <f t="shared" si="24"/>
        <v>68</v>
      </c>
      <c r="B79" s="76" t="str">
        <f t="shared" si="31"/>
        <v/>
      </c>
      <c r="C79" s="114"/>
      <c r="D79" s="91" t="str">
        <f t="shared" si="32"/>
        <v/>
      </c>
      <c r="E79" s="91" t="str">
        <f t="shared" si="33"/>
        <v/>
      </c>
      <c r="F79" s="115"/>
      <c r="G79" s="115"/>
      <c r="H79" s="115"/>
      <c r="I79" s="115"/>
      <c r="J79" s="62" t="str">
        <f t="shared" si="25"/>
        <v/>
      </c>
      <c r="K79" s="115"/>
      <c r="L79" s="115"/>
      <c r="M79" s="63" t="str">
        <f>IF(L79="","",VLOOKUP(L79,※編集不可※選択項目!$C:$D,2,FALSE))</f>
        <v/>
      </c>
      <c r="N79" s="115"/>
      <c r="O79" s="115"/>
      <c r="P79" s="115"/>
      <c r="Q79" s="115"/>
      <c r="R79" s="115"/>
      <c r="S79" s="115"/>
      <c r="T79" s="115"/>
      <c r="U79" s="62" t="str">
        <f t="shared" si="34"/>
        <v/>
      </c>
      <c r="V79" s="116"/>
      <c r="W79" s="143"/>
      <c r="X79" s="116"/>
      <c r="Y79" s="88"/>
      <c r="Z79" s="100" t="str">
        <f t="shared" si="22"/>
        <v/>
      </c>
      <c r="AA79" s="101" t="str">
        <f t="shared" si="23"/>
        <v/>
      </c>
      <c r="AB79" s="101" t="str">
        <f t="shared" si="35"/>
        <v xml:space="preserve"> </v>
      </c>
      <c r="AC79" s="101">
        <f t="shared" si="36"/>
        <v>1</v>
      </c>
      <c r="AD79" s="101" t="str">
        <f t="shared" si="37"/>
        <v/>
      </c>
      <c r="AE79" s="53"/>
      <c r="AF79" s="53"/>
      <c r="AG79" s="54"/>
      <c r="AI79" s="14">
        <f t="shared" si="26"/>
        <v>0</v>
      </c>
      <c r="AJ79" s="112">
        <f t="shared" si="38"/>
        <v>0</v>
      </c>
      <c r="AK79" s="112">
        <f t="shared" si="27"/>
        <v>0</v>
      </c>
      <c r="AL79" s="113">
        <f t="shared" si="28"/>
        <v>0</v>
      </c>
      <c r="AM79" s="113">
        <f t="shared" si="29"/>
        <v>0</v>
      </c>
      <c r="AN79" s="14" t="str">
        <f t="shared" si="30"/>
        <v/>
      </c>
    </row>
    <row r="80" spans="1:40" s="14" customFormat="1" ht="25.35" hidden="1" customHeight="1">
      <c r="A80" s="59">
        <f t="shared" si="24"/>
        <v>69</v>
      </c>
      <c r="B80" s="76" t="str">
        <f t="shared" si="31"/>
        <v/>
      </c>
      <c r="C80" s="114"/>
      <c r="D80" s="91" t="str">
        <f t="shared" si="32"/>
        <v/>
      </c>
      <c r="E80" s="91" t="str">
        <f t="shared" si="33"/>
        <v/>
      </c>
      <c r="F80" s="115"/>
      <c r="G80" s="115"/>
      <c r="H80" s="115"/>
      <c r="I80" s="115"/>
      <c r="J80" s="62" t="str">
        <f t="shared" si="25"/>
        <v/>
      </c>
      <c r="K80" s="115"/>
      <c r="L80" s="115"/>
      <c r="M80" s="63" t="str">
        <f>IF(L80="","",VLOOKUP(L80,※編集不可※選択項目!$C:$D,2,FALSE))</f>
        <v/>
      </c>
      <c r="N80" s="115"/>
      <c r="O80" s="115"/>
      <c r="P80" s="115"/>
      <c r="Q80" s="115"/>
      <c r="R80" s="115"/>
      <c r="S80" s="115"/>
      <c r="T80" s="115"/>
      <c r="U80" s="62" t="str">
        <f t="shared" si="34"/>
        <v/>
      </c>
      <c r="V80" s="116"/>
      <c r="W80" s="143"/>
      <c r="X80" s="116"/>
      <c r="Y80" s="88"/>
      <c r="Z80" s="100" t="str">
        <f t="shared" si="22"/>
        <v/>
      </c>
      <c r="AA80" s="101" t="str">
        <f t="shared" si="23"/>
        <v/>
      </c>
      <c r="AB80" s="101" t="str">
        <f t="shared" si="35"/>
        <v xml:space="preserve"> </v>
      </c>
      <c r="AC80" s="101">
        <f t="shared" si="36"/>
        <v>1</v>
      </c>
      <c r="AD80" s="101" t="str">
        <f t="shared" si="37"/>
        <v/>
      </c>
      <c r="AE80" s="53"/>
      <c r="AF80" s="53"/>
      <c r="AG80" s="54"/>
      <c r="AI80" s="14">
        <f t="shared" si="26"/>
        <v>0</v>
      </c>
      <c r="AJ80" s="112">
        <f t="shared" si="38"/>
        <v>0</v>
      </c>
      <c r="AK80" s="112">
        <f t="shared" si="27"/>
        <v>0</v>
      </c>
      <c r="AL80" s="113">
        <f t="shared" si="28"/>
        <v>0</v>
      </c>
      <c r="AM80" s="113">
        <f t="shared" si="29"/>
        <v>0</v>
      </c>
      <c r="AN80" s="14" t="str">
        <f t="shared" si="30"/>
        <v/>
      </c>
    </row>
    <row r="81" spans="1:40" s="14" customFormat="1" ht="25.35" hidden="1" customHeight="1">
      <c r="A81" s="59">
        <f t="shared" si="24"/>
        <v>70</v>
      </c>
      <c r="B81" s="76" t="str">
        <f t="shared" si="31"/>
        <v/>
      </c>
      <c r="C81" s="114"/>
      <c r="D81" s="91" t="str">
        <f t="shared" si="32"/>
        <v/>
      </c>
      <c r="E81" s="91" t="str">
        <f t="shared" si="33"/>
        <v/>
      </c>
      <c r="F81" s="115"/>
      <c r="G81" s="115"/>
      <c r="H81" s="115"/>
      <c r="I81" s="115"/>
      <c r="J81" s="62" t="str">
        <f t="shared" si="25"/>
        <v/>
      </c>
      <c r="K81" s="115"/>
      <c r="L81" s="115"/>
      <c r="M81" s="63" t="str">
        <f>IF(L81="","",VLOOKUP(L81,※編集不可※選択項目!$C:$D,2,FALSE))</f>
        <v/>
      </c>
      <c r="N81" s="115"/>
      <c r="O81" s="115"/>
      <c r="P81" s="115"/>
      <c r="Q81" s="115"/>
      <c r="R81" s="115"/>
      <c r="S81" s="115"/>
      <c r="T81" s="115"/>
      <c r="U81" s="62" t="str">
        <f t="shared" si="34"/>
        <v/>
      </c>
      <c r="V81" s="116"/>
      <c r="W81" s="143"/>
      <c r="X81" s="116"/>
      <c r="Y81" s="88"/>
      <c r="Z81" s="100" t="str">
        <f t="shared" si="22"/>
        <v/>
      </c>
      <c r="AA81" s="101" t="str">
        <f t="shared" si="23"/>
        <v/>
      </c>
      <c r="AB81" s="101" t="str">
        <f t="shared" si="35"/>
        <v xml:space="preserve"> </v>
      </c>
      <c r="AC81" s="101">
        <f t="shared" si="36"/>
        <v>1</v>
      </c>
      <c r="AD81" s="101" t="str">
        <f t="shared" si="37"/>
        <v/>
      </c>
      <c r="AE81" s="53"/>
      <c r="AF81" s="53"/>
      <c r="AG81" s="54"/>
      <c r="AI81" s="14">
        <f t="shared" si="26"/>
        <v>0</v>
      </c>
      <c r="AJ81" s="112">
        <f t="shared" si="38"/>
        <v>0</v>
      </c>
      <c r="AK81" s="112">
        <f t="shared" si="27"/>
        <v>0</v>
      </c>
      <c r="AL81" s="113">
        <f t="shared" si="28"/>
        <v>0</v>
      </c>
      <c r="AM81" s="113">
        <f t="shared" si="29"/>
        <v>0</v>
      </c>
      <c r="AN81" s="14" t="str">
        <f t="shared" si="30"/>
        <v/>
      </c>
    </row>
    <row r="82" spans="1:40" s="14" customFormat="1" ht="25.35" hidden="1" customHeight="1">
      <c r="A82" s="59">
        <f t="shared" si="24"/>
        <v>71</v>
      </c>
      <c r="B82" s="76" t="str">
        <f t="shared" si="31"/>
        <v/>
      </c>
      <c r="C82" s="114"/>
      <c r="D82" s="91" t="str">
        <f t="shared" si="32"/>
        <v/>
      </c>
      <c r="E82" s="91" t="str">
        <f t="shared" si="33"/>
        <v/>
      </c>
      <c r="F82" s="115"/>
      <c r="G82" s="115"/>
      <c r="H82" s="115"/>
      <c r="I82" s="115"/>
      <c r="J82" s="62" t="str">
        <f t="shared" si="25"/>
        <v/>
      </c>
      <c r="K82" s="115"/>
      <c r="L82" s="115"/>
      <c r="M82" s="63" t="str">
        <f>IF(L82="","",VLOOKUP(L82,※編集不可※選択項目!$C:$D,2,FALSE))</f>
        <v/>
      </c>
      <c r="N82" s="115"/>
      <c r="O82" s="115"/>
      <c r="P82" s="115"/>
      <c r="Q82" s="115"/>
      <c r="R82" s="115"/>
      <c r="S82" s="115"/>
      <c r="T82" s="115"/>
      <c r="U82" s="62" t="str">
        <f t="shared" si="34"/>
        <v/>
      </c>
      <c r="V82" s="116"/>
      <c r="W82" s="143"/>
      <c r="X82" s="116"/>
      <c r="Y82" s="88"/>
      <c r="Z82" s="100" t="str">
        <f t="shared" si="22"/>
        <v/>
      </c>
      <c r="AA82" s="101" t="str">
        <f t="shared" si="23"/>
        <v/>
      </c>
      <c r="AB82" s="101" t="str">
        <f t="shared" si="35"/>
        <v xml:space="preserve"> </v>
      </c>
      <c r="AC82" s="101">
        <f t="shared" si="36"/>
        <v>1</v>
      </c>
      <c r="AD82" s="101" t="str">
        <f t="shared" si="37"/>
        <v/>
      </c>
      <c r="AE82" s="53"/>
      <c r="AF82" s="53"/>
      <c r="AG82" s="54"/>
      <c r="AI82" s="14">
        <f t="shared" si="26"/>
        <v>0</v>
      </c>
      <c r="AJ82" s="112">
        <f t="shared" si="38"/>
        <v>0</v>
      </c>
      <c r="AK82" s="112">
        <f t="shared" si="27"/>
        <v>0</v>
      </c>
      <c r="AL82" s="113">
        <f t="shared" si="28"/>
        <v>0</v>
      </c>
      <c r="AM82" s="113">
        <f t="shared" si="29"/>
        <v>0</v>
      </c>
      <c r="AN82" s="14" t="str">
        <f t="shared" si="30"/>
        <v/>
      </c>
    </row>
    <row r="83" spans="1:40" s="14" customFormat="1" ht="25.35" hidden="1" customHeight="1">
      <c r="A83" s="59">
        <f t="shared" si="24"/>
        <v>72</v>
      </c>
      <c r="B83" s="76" t="str">
        <f t="shared" si="31"/>
        <v/>
      </c>
      <c r="C83" s="114"/>
      <c r="D83" s="91" t="str">
        <f t="shared" si="32"/>
        <v/>
      </c>
      <c r="E83" s="91" t="str">
        <f t="shared" si="33"/>
        <v/>
      </c>
      <c r="F83" s="115"/>
      <c r="G83" s="115"/>
      <c r="H83" s="115"/>
      <c r="I83" s="115"/>
      <c r="J83" s="62" t="str">
        <f t="shared" si="25"/>
        <v/>
      </c>
      <c r="K83" s="115"/>
      <c r="L83" s="115"/>
      <c r="M83" s="63" t="str">
        <f>IF(L83="","",VLOOKUP(L83,※編集不可※選択項目!$C:$D,2,FALSE))</f>
        <v/>
      </c>
      <c r="N83" s="115"/>
      <c r="O83" s="115"/>
      <c r="P83" s="115"/>
      <c r="Q83" s="115"/>
      <c r="R83" s="115"/>
      <c r="S83" s="115"/>
      <c r="T83" s="115"/>
      <c r="U83" s="62" t="str">
        <f t="shared" si="34"/>
        <v/>
      </c>
      <c r="V83" s="116"/>
      <c r="W83" s="143"/>
      <c r="X83" s="116"/>
      <c r="Y83" s="88"/>
      <c r="Z83" s="100" t="str">
        <f t="shared" si="22"/>
        <v/>
      </c>
      <c r="AA83" s="101" t="str">
        <f t="shared" si="23"/>
        <v/>
      </c>
      <c r="AB83" s="101" t="str">
        <f t="shared" si="35"/>
        <v xml:space="preserve"> </v>
      </c>
      <c r="AC83" s="101">
        <f t="shared" si="36"/>
        <v>1</v>
      </c>
      <c r="AD83" s="101" t="str">
        <f t="shared" si="37"/>
        <v/>
      </c>
      <c r="AE83" s="53"/>
      <c r="AF83" s="53"/>
      <c r="AG83" s="54"/>
      <c r="AI83" s="14">
        <f t="shared" si="26"/>
        <v>0</v>
      </c>
      <c r="AJ83" s="112">
        <f t="shared" si="38"/>
        <v>0</v>
      </c>
      <c r="AK83" s="112">
        <f t="shared" si="27"/>
        <v>0</v>
      </c>
      <c r="AL83" s="113">
        <f t="shared" si="28"/>
        <v>0</v>
      </c>
      <c r="AM83" s="113">
        <f t="shared" si="29"/>
        <v>0</v>
      </c>
      <c r="AN83" s="14" t="str">
        <f t="shared" si="30"/>
        <v/>
      </c>
    </row>
    <row r="84" spans="1:40" s="14" customFormat="1" ht="25.35" hidden="1" customHeight="1">
      <c r="A84" s="59">
        <f t="shared" si="24"/>
        <v>73</v>
      </c>
      <c r="B84" s="76" t="str">
        <f t="shared" si="31"/>
        <v/>
      </c>
      <c r="C84" s="114"/>
      <c r="D84" s="91" t="str">
        <f t="shared" si="32"/>
        <v/>
      </c>
      <c r="E84" s="91" t="str">
        <f t="shared" si="33"/>
        <v/>
      </c>
      <c r="F84" s="115"/>
      <c r="G84" s="115"/>
      <c r="H84" s="115"/>
      <c r="I84" s="115"/>
      <c r="J84" s="62" t="str">
        <f t="shared" si="25"/>
        <v/>
      </c>
      <c r="K84" s="115"/>
      <c r="L84" s="115"/>
      <c r="M84" s="63" t="str">
        <f>IF(L84="","",VLOOKUP(L84,※編集不可※選択項目!$C:$D,2,FALSE))</f>
        <v/>
      </c>
      <c r="N84" s="115"/>
      <c r="O84" s="115"/>
      <c r="P84" s="115"/>
      <c r="Q84" s="115"/>
      <c r="R84" s="115"/>
      <c r="S84" s="115"/>
      <c r="T84" s="115"/>
      <c r="U84" s="62" t="str">
        <f t="shared" si="34"/>
        <v/>
      </c>
      <c r="V84" s="116"/>
      <c r="W84" s="143"/>
      <c r="X84" s="116"/>
      <c r="Y84" s="88"/>
      <c r="Z84" s="100" t="str">
        <f t="shared" si="22"/>
        <v/>
      </c>
      <c r="AA84" s="101" t="str">
        <f t="shared" si="23"/>
        <v/>
      </c>
      <c r="AB84" s="101" t="str">
        <f t="shared" si="35"/>
        <v xml:space="preserve"> </v>
      </c>
      <c r="AC84" s="101">
        <f t="shared" si="36"/>
        <v>1</v>
      </c>
      <c r="AD84" s="101" t="str">
        <f t="shared" si="37"/>
        <v/>
      </c>
      <c r="AE84" s="53"/>
      <c r="AF84" s="53"/>
      <c r="AG84" s="54"/>
      <c r="AI84" s="14">
        <f t="shared" si="26"/>
        <v>0</v>
      </c>
      <c r="AJ84" s="112">
        <f t="shared" si="38"/>
        <v>0</v>
      </c>
      <c r="AK84" s="112">
        <f t="shared" si="27"/>
        <v>0</v>
      </c>
      <c r="AL84" s="113">
        <f t="shared" si="28"/>
        <v>0</v>
      </c>
      <c r="AM84" s="113">
        <f t="shared" si="29"/>
        <v>0</v>
      </c>
      <c r="AN84" s="14" t="str">
        <f t="shared" si="30"/>
        <v/>
      </c>
    </row>
    <row r="85" spans="1:40" s="14" customFormat="1" ht="25.35" hidden="1" customHeight="1">
      <c r="A85" s="59">
        <f t="shared" si="24"/>
        <v>74</v>
      </c>
      <c r="B85" s="76" t="str">
        <f t="shared" si="31"/>
        <v/>
      </c>
      <c r="C85" s="114"/>
      <c r="D85" s="91" t="str">
        <f t="shared" si="32"/>
        <v/>
      </c>
      <c r="E85" s="91" t="str">
        <f t="shared" si="33"/>
        <v/>
      </c>
      <c r="F85" s="115"/>
      <c r="G85" s="115"/>
      <c r="H85" s="115"/>
      <c r="I85" s="115"/>
      <c r="J85" s="62" t="str">
        <f t="shared" si="25"/>
        <v/>
      </c>
      <c r="K85" s="115"/>
      <c r="L85" s="115"/>
      <c r="M85" s="63" t="str">
        <f>IF(L85="","",VLOOKUP(L85,※編集不可※選択項目!$C:$D,2,FALSE))</f>
        <v/>
      </c>
      <c r="N85" s="115"/>
      <c r="O85" s="115"/>
      <c r="P85" s="115"/>
      <c r="Q85" s="115"/>
      <c r="R85" s="115"/>
      <c r="S85" s="115"/>
      <c r="T85" s="115"/>
      <c r="U85" s="62" t="str">
        <f t="shared" si="34"/>
        <v/>
      </c>
      <c r="V85" s="116"/>
      <c r="W85" s="143"/>
      <c r="X85" s="116"/>
      <c r="Y85" s="88"/>
      <c r="Z85" s="100" t="str">
        <f t="shared" si="22"/>
        <v/>
      </c>
      <c r="AA85" s="101" t="str">
        <f t="shared" si="23"/>
        <v/>
      </c>
      <c r="AB85" s="101" t="str">
        <f t="shared" si="35"/>
        <v xml:space="preserve"> </v>
      </c>
      <c r="AC85" s="101">
        <f t="shared" si="36"/>
        <v>1</v>
      </c>
      <c r="AD85" s="101" t="str">
        <f t="shared" si="37"/>
        <v/>
      </c>
      <c r="AE85" s="53"/>
      <c r="AF85" s="53"/>
      <c r="AG85" s="54"/>
      <c r="AI85" s="14">
        <f t="shared" si="26"/>
        <v>0</v>
      </c>
      <c r="AJ85" s="112">
        <f t="shared" si="38"/>
        <v>0</v>
      </c>
      <c r="AK85" s="112">
        <f t="shared" si="27"/>
        <v>0</v>
      </c>
      <c r="AL85" s="113">
        <f t="shared" si="28"/>
        <v>0</v>
      </c>
      <c r="AM85" s="113">
        <f t="shared" si="29"/>
        <v>0</v>
      </c>
      <c r="AN85" s="14" t="str">
        <f t="shared" si="30"/>
        <v/>
      </c>
    </row>
    <row r="86" spans="1:40" s="14" customFormat="1" ht="25.35" hidden="1" customHeight="1">
      <c r="A86" s="59">
        <f t="shared" si="24"/>
        <v>75</v>
      </c>
      <c r="B86" s="76" t="str">
        <f t="shared" si="31"/>
        <v/>
      </c>
      <c r="C86" s="114"/>
      <c r="D86" s="91" t="str">
        <f t="shared" si="32"/>
        <v/>
      </c>
      <c r="E86" s="91" t="str">
        <f t="shared" si="33"/>
        <v/>
      </c>
      <c r="F86" s="115"/>
      <c r="G86" s="115"/>
      <c r="H86" s="115"/>
      <c r="I86" s="115"/>
      <c r="J86" s="62" t="str">
        <f t="shared" si="25"/>
        <v/>
      </c>
      <c r="K86" s="115"/>
      <c r="L86" s="115"/>
      <c r="M86" s="63" t="str">
        <f>IF(L86="","",VLOOKUP(L86,※編集不可※選択項目!$C:$D,2,FALSE))</f>
        <v/>
      </c>
      <c r="N86" s="115"/>
      <c r="O86" s="115"/>
      <c r="P86" s="115"/>
      <c r="Q86" s="115"/>
      <c r="R86" s="115"/>
      <c r="S86" s="115"/>
      <c r="T86" s="115"/>
      <c r="U86" s="62" t="str">
        <f t="shared" si="34"/>
        <v/>
      </c>
      <c r="V86" s="116"/>
      <c r="W86" s="143"/>
      <c r="X86" s="116"/>
      <c r="Y86" s="88"/>
      <c r="Z86" s="100" t="str">
        <f t="shared" si="22"/>
        <v/>
      </c>
      <c r="AA86" s="101" t="str">
        <f t="shared" si="23"/>
        <v/>
      </c>
      <c r="AB86" s="101" t="str">
        <f t="shared" si="35"/>
        <v xml:space="preserve"> </v>
      </c>
      <c r="AC86" s="101">
        <f t="shared" si="36"/>
        <v>1</v>
      </c>
      <c r="AD86" s="101" t="str">
        <f t="shared" si="37"/>
        <v/>
      </c>
      <c r="AE86" s="53"/>
      <c r="AF86" s="53"/>
      <c r="AG86" s="54"/>
      <c r="AI86" s="14">
        <f t="shared" si="26"/>
        <v>0</v>
      </c>
      <c r="AJ86" s="112">
        <f t="shared" si="38"/>
        <v>0</v>
      </c>
      <c r="AK86" s="112">
        <f t="shared" si="27"/>
        <v>0</v>
      </c>
      <c r="AL86" s="113">
        <f t="shared" si="28"/>
        <v>0</v>
      </c>
      <c r="AM86" s="113">
        <f t="shared" si="29"/>
        <v>0</v>
      </c>
      <c r="AN86" s="14" t="str">
        <f t="shared" si="30"/>
        <v/>
      </c>
    </row>
    <row r="87" spans="1:40" s="14" customFormat="1" ht="25.35" hidden="1" customHeight="1">
      <c r="A87" s="59">
        <f t="shared" si="24"/>
        <v>76</v>
      </c>
      <c r="B87" s="76" t="str">
        <f t="shared" si="31"/>
        <v/>
      </c>
      <c r="C87" s="114"/>
      <c r="D87" s="91" t="str">
        <f t="shared" si="32"/>
        <v/>
      </c>
      <c r="E87" s="91" t="str">
        <f t="shared" si="33"/>
        <v/>
      </c>
      <c r="F87" s="115"/>
      <c r="G87" s="115"/>
      <c r="H87" s="115"/>
      <c r="I87" s="115"/>
      <c r="J87" s="62" t="str">
        <f t="shared" si="25"/>
        <v/>
      </c>
      <c r="K87" s="115"/>
      <c r="L87" s="115"/>
      <c r="M87" s="63" t="str">
        <f>IF(L87="","",VLOOKUP(L87,※編集不可※選択項目!$C:$D,2,FALSE))</f>
        <v/>
      </c>
      <c r="N87" s="115"/>
      <c r="O87" s="115"/>
      <c r="P87" s="115"/>
      <c r="Q87" s="115"/>
      <c r="R87" s="115"/>
      <c r="S87" s="115"/>
      <c r="T87" s="115"/>
      <c r="U87" s="62" t="str">
        <f t="shared" si="34"/>
        <v/>
      </c>
      <c r="V87" s="116"/>
      <c r="W87" s="143"/>
      <c r="X87" s="116"/>
      <c r="Y87" s="88"/>
      <c r="Z87" s="100" t="str">
        <f t="shared" si="22"/>
        <v/>
      </c>
      <c r="AA87" s="101" t="str">
        <f t="shared" si="23"/>
        <v/>
      </c>
      <c r="AB87" s="101" t="str">
        <f t="shared" si="35"/>
        <v xml:space="preserve"> </v>
      </c>
      <c r="AC87" s="101">
        <f t="shared" si="36"/>
        <v>1</v>
      </c>
      <c r="AD87" s="101" t="str">
        <f t="shared" si="37"/>
        <v/>
      </c>
      <c r="AE87" s="53"/>
      <c r="AF87" s="53"/>
      <c r="AG87" s="54"/>
      <c r="AI87" s="14">
        <f t="shared" si="26"/>
        <v>0</v>
      </c>
      <c r="AJ87" s="112">
        <f t="shared" si="38"/>
        <v>0</v>
      </c>
      <c r="AK87" s="112">
        <f t="shared" si="27"/>
        <v>0</v>
      </c>
      <c r="AL87" s="113">
        <f t="shared" si="28"/>
        <v>0</v>
      </c>
      <c r="AM87" s="113">
        <f t="shared" si="29"/>
        <v>0</v>
      </c>
      <c r="AN87" s="14" t="str">
        <f t="shared" si="30"/>
        <v/>
      </c>
    </row>
    <row r="88" spans="1:40" s="14" customFormat="1" ht="25.35" hidden="1" customHeight="1">
      <c r="A88" s="59">
        <f t="shared" si="24"/>
        <v>77</v>
      </c>
      <c r="B88" s="76" t="str">
        <f t="shared" si="31"/>
        <v/>
      </c>
      <c r="C88" s="114"/>
      <c r="D88" s="91" t="str">
        <f t="shared" si="32"/>
        <v/>
      </c>
      <c r="E88" s="91" t="str">
        <f t="shared" si="33"/>
        <v/>
      </c>
      <c r="F88" s="115"/>
      <c r="G88" s="115"/>
      <c r="H88" s="115"/>
      <c r="I88" s="115"/>
      <c r="J88" s="62" t="str">
        <f t="shared" si="25"/>
        <v/>
      </c>
      <c r="K88" s="115"/>
      <c r="L88" s="115"/>
      <c r="M88" s="63" t="str">
        <f>IF(L88="","",VLOOKUP(L88,※編集不可※選択項目!$C:$D,2,FALSE))</f>
        <v/>
      </c>
      <c r="N88" s="115"/>
      <c r="O88" s="115"/>
      <c r="P88" s="115"/>
      <c r="Q88" s="115"/>
      <c r="R88" s="115"/>
      <c r="S88" s="115"/>
      <c r="T88" s="115"/>
      <c r="U88" s="62" t="str">
        <f t="shared" si="34"/>
        <v/>
      </c>
      <c r="V88" s="116"/>
      <c r="W88" s="143"/>
      <c r="X88" s="116"/>
      <c r="Y88" s="88"/>
      <c r="Z88" s="100" t="str">
        <f t="shared" si="22"/>
        <v/>
      </c>
      <c r="AA88" s="101" t="str">
        <f t="shared" si="23"/>
        <v/>
      </c>
      <c r="AB88" s="101" t="str">
        <f t="shared" si="35"/>
        <v xml:space="preserve"> </v>
      </c>
      <c r="AC88" s="101">
        <f t="shared" si="36"/>
        <v>1</v>
      </c>
      <c r="AD88" s="101" t="str">
        <f t="shared" si="37"/>
        <v/>
      </c>
      <c r="AE88" s="53"/>
      <c r="AF88" s="53"/>
      <c r="AG88" s="54"/>
      <c r="AI88" s="14">
        <f t="shared" si="26"/>
        <v>0</v>
      </c>
      <c r="AJ88" s="112">
        <f t="shared" si="38"/>
        <v>0</v>
      </c>
      <c r="AK88" s="112">
        <f t="shared" si="27"/>
        <v>0</v>
      </c>
      <c r="AL88" s="113">
        <f t="shared" si="28"/>
        <v>0</v>
      </c>
      <c r="AM88" s="113">
        <f t="shared" si="29"/>
        <v>0</v>
      </c>
      <c r="AN88" s="14" t="str">
        <f t="shared" si="30"/>
        <v/>
      </c>
    </row>
    <row r="89" spans="1:40" s="14" customFormat="1" ht="25.35" hidden="1" customHeight="1">
      <c r="A89" s="59">
        <f t="shared" si="24"/>
        <v>78</v>
      </c>
      <c r="B89" s="76" t="str">
        <f t="shared" si="31"/>
        <v/>
      </c>
      <c r="C89" s="114"/>
      <c r="D89" s="91" t="str">
        <f t="shared" si="32"/>
        <v/>
      </c>
      <c r="E89" s="91" t="str">
        <f t="shared" si="33"/>
        <v/>
      </c>
      <c r="F89" s="115"/>
      <c r="G89" s="115"/>
      <c r="H89" s="115"/>
      <c r="I89" s="115"/>
      <c r="J89" s="62" t="str">
        <f t="shared" si="25"/>
        <v/>
      </c>
      <c r="K89" s="115"/>
      <c r="L89" s="115"/>
      <c r="M89" s="63" t="str">
        <f>IF(L89="","",VLOOKUP(L89,※編集不可※選択項目!$C:$D,2,FALSE))</f>
        <v/>
      </c>
      <c r="N89" s="115"/>
      <c r="O89" s="115"/>
      <c r="P89" s="115"/>
      <c r="Q89" s="115"/>
      <c r="R89" s="115"/>
      <c r="S89" s="115"/>
      <c r="T89" s="115"/>
      <c r="U89" s="62" t="str">
        <f t="shared" si="34"/>
        <v/>
      </c>
      <c r="V89" s="116"/>
      <c r="W89" s="143"/>
      <c r="X89" s="116"/>
      <c r="Y89" s="88"/>
      <c r="Z89" s="100" t="str">
        <f t="shared" si="22"/>
        <v/>
      </c>
      <c r="AA89" s="101" t="str">
        <f t="shared" si="23"/>
        <v/>
      </c>
      <c r="AB89" s="101" t="str">
        <f t="shared" si="35"/>
        <v xml:space="preserve"> </v>
      </c>
      <c r="AC89" s="101">
        <f t="shared" si="36"/>
        <v>1</v>
      </c>
      <c r="AD89" s="101" t="str">
        <f t="shared" si="37"/>
        <v/>
      </c>
      <c r="AE89" s="53"/>
      <c r="AF89" s="53"/>
      <c r="AG89" s="54"/>
      <c r="AI89" s="14">
        <f t="shared" si="26"/>
        <v>0</v>
      </c>
      <c r="AJ89" s="112">
        <f t="shared" si="38"/>
        <v>0</v>
      </c>
      <c r="AK89" s="112">
        <f t="shared" si="27"/>
        <v>0</v>
      </c>
      <c r="AL89" s="113">
        <f t="shared" si="28"/>
        <v>0</v>
      </c>
      <c r="AM89" s="113">
        <f t="shared" si="29"/>
        <v>0</v>
      </c>
      <c r="AN89" s="14" t="str">
        <f t="shared" si="30"/>
        <v/>
      </c>
    </row>
    <row r="90" spans="1:40" s="14" customFormat="1" ht="25.35" hidden="1" customHeight="1">
      <c r="A90" s="59">
        <f t="shared" si="24"/>
        <v>79</v>
      </c>
      <c r="B90" s="76" t="str">
        <f t="shared" si="31"/>
        <v/>
      </c>
      <c r="C90" s="114"/>
      <c r="D90" s="91" t="str">
        <f t="shared" si="32"/>
        <v/>
      </c>
      <c r="E90" s="91" t="str">
        <f t="shared" si="33"/>
        <v/>
      </c>
      <c r="F90" s="115"/>
      <c r="G90" s="115"/>
      <c r="H90" s="115"/>
      <c r="I90" s="115"/>
      <c r="J90" s="62" t="str">
        <f t="shared" si="25"/>
        <v/>
      </c>
      <c r="K90" s="115"/>
      <c r="L90" s="115"/>
      <c r="M90" s="63" t="str">
        <f>IF(L90="","",VLOOKUP(L90,※編集不可※選択項目!$C:$D,2,FALSE))</f>
        <v/>
      </c>
      <c r="N90" s="115"/>
      <c r="O90" s="115"/>
      <c r="P90" s="115"/>
      <c r="Q90" s="115"/>
      <c r="R90" s="115"/>
      <c r="S90" s="115"/>
      <c r="T90" s="115"/>
      <c r="U90" s="62" t="str">
        <f t="shared" si="34"/>
        <v/>
      </c>
      <c r="V90" s="116"/>
      <c r="W90" s="143"/>
      <c r="X90" s="116"/>
      <c r="Y90" s="88"/>
      <c r="Z90" s="100" t="str">
        <f t="shared" si="22"/>
        <v/>
      </c>
      <c r="AA90" s="101" t="str">
        <f t="shared" si="23"/>
        <v/>
      </c>
      <c r="AB90" s="101" t="str">
        <f t="shared" si="35"/>
        <v xml:space="preserve"> </v>
      </c>
      <c r="AC90" s="101">
        <f t="shared" si="36"/>
        <v>1</v>
      </c>
      <c r="AD90" s="101" t="str">
        <f t="shared" si="37"/>
        <v/>
      </c>
      <c r="AE90" s="53"/>
      <c r="AF90" s="53"/>
      <c r="AG90" s="54"/>
      <c r="AI90" s="14">
        <f t="shared" si="26"/>
        <v>0</v>
      </c>
      <c r="AJ90" s="112">
        <f t="shared" si="38"/>
        <v>0</v>
      </c>
      <c r="AK90" s="112">
        <f t="shared" si="27"/>
        <v>0</v>
      </c>
      <c r="AL90" s="113">
        <f t="shared" si="28"/>
        <v>0</v>
      </c>
      <c r="AM90" s="113">
        <f t="shared" si="29"/>
        <v>0</v>
      </c>
      <c r="AN90" s="14" t="str">
        <f t="shared" si="30"/>
        <v/>
      </c>
    </row>
    <row r="91" spans="1:40" s="14" customFormat="1" ht="25.35" hidden="1" customHeight="1">
      <c r="A91" s="59">
        <f t="shared" si="24"/>
        <v>80</v>
      </c>
      <c r="B91" s="76" t="str">
        <f t="shared" si="31"/>
        <v/>
      </c>
      <c r="C91" s="114"/>
      <c r="D91" s="91" t="str">
        <f t="shared" si="32"/>
        <v/>
      </c>
      <c r="E91" s="91" t="str">
        <f t="shared" si="33"/>
        <v/>
      </c>
      <c r="F91" s="115"/>
      <c r="G91" s="115"/>
      <c r="H91" s="115"/>
      <c r="I91" s="115"/>
      <c r="J91" s="62" t="str">
        <f t="shared" si="25"/>
        <v/>
      </c>
      <c r="K91" s="115"/>
      <c r="L91" s="115"/>
      <c r="M91" s="63" t="str">
        <f>IF(L91="","",VLOOKUP(L91,※編集不可※選択項目!$C:$D,2,FALSE))</f>
        <v/>
      </c>
      <c r="N91" s="115"/>
      <c r="O91" s="115"/>
      <c r="P91" s="115"/>
      <c r="Q91" s="115"/>
      <c r="R91" s="115"/>
      <c r="S91" s="115"/>
      <c r="T91" s="115"/>
      <c r="U91" s="62" t="str">
        <f t="shared" si="34"/>
        <v/>
      </c>
      <c r="V91" s="116"/>
      <c r="W91" s="143"/>
      <c r="X91" s="116"/>
      <c r="Y91" s="88"/>
      <c r="Z91" s="100" t="str">
        <f t="shared" si="22"/>
        <v/>
      </c>
      <c r="AA91" s="101" t="str">
        <f t="shared" si="23"/>
        <v/>
      </c>
      <c r="AB91" s="101" t="str">
        <f t="shared" si="35"/>
        <v xml:space="preserve"> </v>
      </c>
      <c r="AC91" s="101">
        <f t="shared" si="36"/>
        <v>1</v>
      </c>
      <c r="AD91" s="101" t="str">
        <f t="shared" si="37"/>
        <v/>
      </c>
      <c r="AE91" s="53"/>
      <c r="AF91" s="53"/>
      <c r="AG91" s="54"/>
      <c r="AI91" s="14">
        <f t="shared" si="26"/>
        <v>0</v>
      </c>
      <c r="AJ91" s="112">
        <f t="shared" si="38"/>
        <v>0</v>
      </c>
      <c r="AK91" s="112">
        <f t="shared" si="27"/>
        <v>0</v>
      </c>
      <c r="AL91" s="113">
        <f t="shared" si="28"/>
        <v>0</v>
      </c>
      <c r="AM91" s="113">
        <f t="shared" si="29"/>
        <v>0</v>
      </c>
      <c r="AN91" s="14" t="str">
        <f t="shared" si="30"/>
        <v/>
      </c>
    </row>
    <row r="92" spans="1:40" s="14" customFormat="1" ht="25.35" hidden="1" customHeight="1">
      <c r="A92" s="59">
        <f t="shared" si="24"/>
        <v>81</v>
      </c>
      <c r="B92" s="76" t="str">
        <f t="shared" si="31"/>
        <v/>
      </c>
      <c r="C92" s="114"/>
      <c r="D92" s="91" t="str">
        <f t="shared" si="32"/>
        <v/>
      </c>
      <c r="E92" s="91" t="str">
        <f t="shared" si="33"/>
        <v/>
      </c>
      <c r="F92" s="115"/>
      <c r="G92" s="115"/>
      <c r="H92" s="115"/>
      <c r="I92" s="115"/>
      <c r="J92" s="62" t="str">
        <f t="shared" si="25"/>
        <v/>
      </c>
      <c r="K92" s="115"/>
      <c r="L92" s="115"/>
      <c r="M92" s="63" t="str">
        <f>IF(L92="","",VLOOKUP(L92,※編集不可※選択項目!$C:$D,2,FALSE))</f>
        <v/>
      </c>
      <c r="N92" s="115"/>
      <c r="O92" s="115"/>
      <c r="P92" s="115"/>
      <c r="Q92" s="115"/>
      <c r="R92" s="115"/>
      <c r="S92" s="115"/>
      <c r="T92" s="115"/>
      <c r="U92" s="62" t="str">
        <f t="shared" si="34"/>
        <v/>
      </c>
      <c r="V92" s="116"/>
      <c r="W92" s="143"/>
      <c r="X92" s="116"/>
      <c r="Y92" s="88"/>
      <c r="Z92" s="100" t="str">
        <f t="shared" si="22"/>
        <v/>
      </c>
      <c r="AA92" s="101" t="str">
        <f t="shared" si="23"/>
        <v/>
      </c>
      <c r="AB92" s="101" t="str">
        <f t="shared" si="35"/>
        <v xml:space="preserve"> </v>
      </c>
      <c r="AC92" s="101">
        <f t="shared" si="36"/>
        <v>1</v>
      </c>
      <c r="AD92" s="101" t="str">
        <f t="shared" si="37"/>
        <v/>
      </c>
      <c r="AE92" s="53"/>
      <c r="AF92" s="53"/>
      <c r="AG92" s="54"/>
      <c r="AI92" s="14">
        <f t="shared" si="26"/>
        <v>0</v>
      </c>
      <c r="AJ92" s="112">
        <f t="shared" si="38"/>
        <v>0</v>
      </c>
      <c r="AK92" s="112">
        <f t="shared" si="27"/>
        <v>0</v>
      </c>
      <c r="AL92" s="113">
        <f t="shared" si="28"/>
        <v>0</v>
      </c>
      <c r="AM92" s="113">
        <f t="shared" si="29"/>
        <v>0</v>
      </c>
      <c r="AN92" s="14" t="str">
        <f t="shared" si="30"/>
        <v/>
      </c>
    </row>
    <row r="93" spans="1:40" s="14" customFormat="1" ht="25.35" hidden="1" customHeight="1">
      <c r="A93" s="59">
        <f t="shared" si="24"/>
        <v>82</v>
      </c>
      <c r="B93" s="76" t="str">
        <f t="shared" si="31"/>
        <v/>
      </c>
      <c r="C93" s="114"/>
      <c r="D93" s="91" t="str">
        <f t="shared" si="32"/>
        <v/>
      </c>
      <c r="E93" s="91" t="str">
        <f t="shared" si="33"/>
        <v/>
      </c>
      <c r="F93" s="115"/>
      <c r="G93" s="115"/>
      <c r="H93" s="115"/>
      <c r="I93" s="115"/>
      <c r="J93" s="62" t="str">
        <f t="shared" si="25"/>
        <v/>
      </c>
      <c r="K93" s="115"/>
      <c r="L93" s="115"/>
      <c r="M93" s="63" t="str">
        <f>IF(L93="","",VLOOKUP(L93,※編集不可※選択項目!$C:$D,2,FALSE))</f>
        <v/>
      </c>
      <c r="N93" s="115"/>
      <c r="O93" s="115"/>
      <c r="P93" s="115"/>
      <c r="Q93" s="115"/>
      <c r="R93" s="115"/>
      <c r="S93" s="115"/>
      <c r="T93" s="115"/>
      <c r="U93" s="62" t="str">
        <f t="shared" si="34"/>
        <v/>
      </c>
      <c r="V93" s="116"/>
      <c r="W93" s="143"/>
      <c r="X93" s="116"/>
      <c r="Y93" s="88"/>
      <c r="Z93" s="100" t="str">
        <f t="shared" si="22"/>
        <v/>
      </c>
      <c r="AA93" s="101" t="str">
        <f t="shared" si="23"/>
        <v/>
      </c>
      <c r="AB93" s="101" t="str">
        <f t="shared" si="35"/>
        <v xml:space="preserve"> </v>
      </c>
      <c r="AC93" s="101">
        <f t="shared" si="36"/>
        <v>1</v>
      </c>
      <c r="AD93" s="101" t="str">
        <f t="shared" si="37"/>
        <v/>
      </c>
      <c r="AE93" s="53"/>
      <c r="AF93" s="53"/>
      <c r="AG93" s="54"/>
      <c r="AI93" s="14">
        <f t="shared" si="26"/>
        <v>0</v>
      </c>
      <c r="AJ93" s="112">
        <f t="shared" si="38"/>
        <v>0</v>
      </c>
      <c r="AK93" s="112">
        <f t="shared" si="27"/>
        <v>0</v>
      </c>
      <c r="AL93" s="113">
        <f t="shared" si="28"/>
        <v>0</v>
      </c>
      <c r="AM93" s="113">
        <f t="shared" si="29"/>
        <v>0</v>
      </c>
      <c r="AN93" s="14" t="str">
        <f t="shared" si="30"/>
        <v/>
      </c>
    </row>
    <row r="94" spans="1:40" s="14" customFormat="1" ht="25.35" hidden="1" customHeight="1">
      <c r="A94" s="59">
        <f t="shared" si="24"/>
        <v>83</v>
      </c>
      <c r="B94" s="76" t="str">
        <f t="shared" si="31"/>
        <v/>
      </c>
      <c r="C94" s="114"/>
      <c r="D94" s="91" t="str">
        <f t="shared" si="32"/>
        <v/>
      </c>
      <c r="E94" s="91" t="str">
        <f t="shared" si="33"/>
        <v/>
      </c>
      <c r="F94" s="115"/>
      <c r="G94" s="115"/>
      <c r="H94" s="115"/>
      <c r="I94" s="115"/>
      <c r="J94" s="62" t="str">
        <f t="shared" si="25"/>
        <v/>
      </c>
      <c r="K94" s="115"/>
      <c r="L94" s="115"/>
      <c r="M94" s="63" t="str">
        <f>IF(L94="","",VLOOKUP(L94,※編集不可※選択項目!$C:$D,2,FALSE))</f>
        <v/>
      </c>
      <c r="N94" s="115"/>
      <c r="O94" s="115"/>
      <c r="P94" s="115"/>
      <c r="Q94" s="115"/>
      <c r="R94" s="115"/>
      <c r="S94" s="115"/>
      <c r="T94" s="115"/>
      <c r="U94" s="62" t="str">
        <f t="shared" si="34"/>
        <v/>
      </c>
      <c r="V94" s="116"/>
      <c r="W94" s="143"/>
      <c r="X94" s="116"/>
      <c r="Y94" s="88"/>
      <c r="Z94" s="100" t="str">
        <f t="shared" si="22"/>
        <v/>
      </c>
      <c r="AA94" s="101" t="str">
        <f t="shared" si="23"/>
        <v/>
      </c>
      <c r="AB94" s="101" t="str">
        <f t="shared" si="35"/>
        <v xml:space="preserve"> </v>
      </c>
      <c r="AC94" s="101">
        <f t="shared" si="36"/>
        <v>1</v>
      </c>
      <c r="AD94" s="101" t="str">
        <f t="shared" si="37"/>
        <v/>
      </c>
      <c r="AE94" s="53"/>
      <c r="AF94" s="53"/>
      <c r="AG94" s="54"/>
      <c r="AI94" s="14">
        <f t="shared" si="26"/>
        <v>0</v>
      </c>
      <c r="AJ94" s="112">
        <f t="shared" si="38"/>
        <v>0</v>
      </c>
      <c r="AK94" s="112">
        <f t="shared" si="27"/>
        <v>0</v>
      </c>
      <c r="AL94" s="113">
        <f t="shared" si="28"/>
        <v>0</v>
      </c>
      <c r="AM94" s="113">
        <f t="shared" si="29"/>
        <v>0</v>
      </c>
      <c r="AN94" s="14" t="str">
        <f t="shared" si="30"/>
        <v/>
      </c>
    </row>
    <row r="95" spans="1:40" s="14" customFormat="1" ht="25.35" hidden="1" customHeight="1">
      <c r="A95" s="59">
        <f t="shared" si="24"/>
        <v>84</v>
      </c>
      <c r="B95" s="76" t="str">
        <f t="shared" si="31"/>
        <v/>
      </c>
      <c r="C95" s="114"/>
      <c r="D95" s="91" t="str">
        <f t="shared" si="32"/>
        <v/>
      </c>
      <c r="E95" s="91" t="str">
        <f t="shared" si="33"/>
        <v/>
      </c>
      <c r="F95" s="115"/>
      <c r="G95" s="115"/>
      <c r="H95" s="115"/>
      <c r="I95" s="115"/>
      <c r="J95" s="62" t="str">
        <f t="shared" si="25"/>
        <v/>
      </c>
      <c r="K95" s="115"/>
      <c r="L95" s="115"/>
      <c r="M95" s="63" t="str">
        <f>IF(L95="","",VLOOKUP(L95,※編集不可※選択項目!$C:$D,2,FALSE))</f>
        <v/>
      </c>
      <c r="N95" s="115"/>
      <c r="O95" s="115"/>
      <c r="P95" s="115"/>
      <c r="Q95" s="115"/>
      <c r="R95" s="115"/>
      <c r="S95" s="115"/>
      <c r="T95" s="115"/>
      <c r="U95" s="62" t="str">
        <f t="shared" si="34"/>
        <v/>
      </c>
      <c r="V95" s="116"/>
      <c r="W95" s="143"/>
      <c r="X95" s="116"/>
      <c r="Y95" s="88"/>
      <c r="Z95" s="100" t="str">
        <f t="shared" si="22"/>
        <v/>
      </c>
      <c r="AA95" s="101" t="str">
        <f t="shared" si="23"/>
        <v/>
      </c>
      <c r="AB95" s="101" t="str">
        <f t="shared" si="35"/>
        <v xml:space="preserve"> </v>
      </c>
      <c r="AC95" s="101">
        <f t="shared" si="36"/>
        <v>1</v>
      </c>
      <c r="AD95" s="101" t="str">
        <f t="shared" si="37"/>
        <v/>
      </c>
      <c r="AE95" s="53"/>
      <c r="AF95" s="53"/>
      <c r="AG95" s="54"/>
      <c r="AI95" s="14">
        <f t="shared" si="26"/>
        <v>0</v>
      </c>
      <c r="AJ95" s="112">
        <f t="shared" si="38"/>
        <v>0</v>
      </c>
      <c r="AK95" s="112">
        <f t="shared" si="27"/>
        <v>0</v>
      </c>
      <c r="AL95" s="113">
        <f t="shared" si="28"/>
        <v>0</v>
      </c>
      <c r="AM95" s="113">
        <f t="shared" si="29"/>
        <v>0</v>
      </c>
      <c r="AN95" s="14" t="str">
        <f t="shared" si="30"/>
        <v/>
      </c>
    </row>
    <row r="96" spans="1:40" s="14" customFormat="1" ht="25.35" hidden="1" customHeight="1">
      <c r="A96" s="59">
        <f t="shared" si="24"/>
        <v>85</v>
      </c>
      <c r="B96" s="76" t="str">
        <f t="shared" si="31"/>
        <v/>
      </c>
      <c r="C96" s="114"/>
      <c r="D96" s="91" t="str">
        <f t="shared" si="32"/>
        <v/>
      </c>
      <c r="E96" s="91" t="str">
        <f t="shared" si="33"/>
        <v/>
      </c>
      <c r="F96" s="115"/>
      <c r="G96" s="115"/>
      <c r="H96" s="115"/>
      <c r="I96" s="115"/>
      <c r="J96" s="62" t="str">
        <f t="shared" si="25"/>
        <v/>
      </c>
      <c r="K96" s="115"/>
      <c r="L96" s="115"/>
      <c r="M96" s="63" t="str">
        <f>IF(L96="","",VLOOKUP(L96,※編集不可※選択項目!$C:$D,2,FALSE))</f>
        <v/>
      </c>
      <c r="N96" s="115"/>
      <c r="O96" s="115"/>
      <c r="P96" s="115"/>
      <c r="Q96" s="115"/>
      <c r="R96" s="115"/>
      <c r="S96" s="115"/>
      <c r="T96" s="115"/>
      <c r="U96" s="62" t="str">
        <f t="shared" si="34"/>
        <v/>
      </c>
      <c r="V96" s="116"/>
      <c r="W96" s="143"/>
      <c r="X96" s="116"/>
      <c r="Y96" s="88"/>
      <c r="Z96" s="100" t="str">
        <f t="shared" si="22"/>
        <v/>
      </c>
      <c r="AA96" s="101" t="str">
        <f t="shared" si="23"/>
        <v/>
      </c>
      <c r="AB96" s="101" t="str">
        <f t="shared" si="35"/>
        <v xml:space="preserve"> </v>
      </c>
      <c r="AC96" s="101">
        <f t="shared" si="36"/>
        <v>1</v>
      </c>
      <c r="AD96" s="101" t="str">
        <f t="shared" si="37"/>
        <v/>
      </c>
      <c r="AE96" s="53"/>
      <c r="AF96" s="53"/>
      <c r="AG96" s="54"/>
      <c r="AI96" s="14">
        <f t="shared" si="26"/>
        <v>0</v>
      </c>
      <c r="AJ96" s="112">
        <f t="shared" si="38"/>
        <v>0</v>
      </c>
      <c r="AK96" s="112">
        <f t="shared" si="27"/>
        <v>0</v>
      </c>
      <c r="AL96" s="113">
        <f t="shared" si="28"/>
        <v>0</v>
      </c>
      <c r="AM96" s="113">
        <f t="shared" si="29"/>
        <v>0</v>
      </c>
      <c r="AN96" s="14" t="str">
        <f t="shared" si="30"/>
        <v/>
      </c>
    </row>
    <row r="97" spans="1:40" s="14" customFormat="1" ht="25.35" hidden="1" customHeight="1">
      <c r="A97" s="59">
        <f t="shared" si="24"/>
        <v>86</v>
      </c>
      <c r="B97" s="76" t="str">
        <f t="shared" si="31"/>
        <v/>
      </c>
      <c r="C97" s="114"/>
      <c r="D97" s="91" t="str">
        <f t="shared" si="32"/>
        <v/>
      </c>
      <c r="E97" s="91" t="str">
        <f t="shared" si="33"/>
        <v/>
      </c>
      <c r="F97" s="115"/>
      <c r="G97" s="115"/>
      <c r="H97" s="115"/>
      <c r="I97" s="115"/>
      <c r="J97" s="62" t="str">
        <f t="shared" si="25"/>
        <v/>
      </c>
      <c r="K97" s="115"/>
      <c r="L97" s="115"/>
      <c r="M97" s="63" t="str">
        <f>IF(L97="","",VLOOKUP(L97,※編集不可※選択項目!$C:$D,2,FALSE))</f>
        <v/>
      </c>
      <c r="N97" s="115"/>
      <c r="O97" s="115"/>
      <c r="P97" s="115"/>
      <c r="Q97" s="115"/>
      <c r="R97" s="115"/>
      <c r="S97" s="115"/>
      <c r="T97" s="115"/>
      <c r="U97" s="62" t="str">
        <f t="shared" si="34"/>
        <v/>
      </c>
      <c r="V97" s="116"/>
      <c r="W97" s="143"/>
      <c r="X97" s="116"/>
      <c r="Y97" s="88"/>
      <c r="Z97" s="100" t="str">
        <f t="shared" si="22"/>
        <v/>
      </c>
      <c r="AA97" s="101" t="str">
        <f t="shared" si="23"/>
        <v/>
      </c>
      <c r="AB97" s="101" t="str">
        <f t="shared" si="35"/>
        <v xml:space="preserve"> </v>
      </c>
      <c r="AC97" s="101">
        <f t="shared" si="36"/>
        <v>1</v>
      </c>
      <c r="AD97" s="101" t="str">
        <f t="shared" si="37"/>
        <v/>
      </c>
      <c r="AE97" s="53"/>
      <c r="AF97" s="53"/>
      <c r="AG97" s="54"/>
      <c r="AI97" s="14">
        <f t="shared" si="26"/>
        <v>0</v>
      </c>
      <c r="AJ97" s="112">
        <f t="shared" si="38"/>
        <v>0</v>
      </c>
      <c r="AK97" s="112">
        <f t="shared" si="27"/>
        <v>0</v>
      </c>
      <c r="AL97" s="113">
        <f t="shared" si="28"/>
        <v>0</v>
      </c>
      <c r="AM97" s="113">
        <f t="shared" si="29"/>
        <v>0</v>
      </c>
      <c r="AN97" s="14" t="str">
        <f t="shared" si="30"/>
        <v/>
      </c>
    </row>
    <row r="98" spans="1:40" s="14" customFormat="1" ht="25.35" hidden="1" customHeight="1">
      <c r="A98" s="59">
        <f t="shared" si="24"/>
        <v>87</v>
      </c>
      <c r="B98" s="76" t="str">
        <f t="shared" si="31"/>
        <v/>
      </c>
      <c r="C98" s="114"/>
      <c r="D98" s="91" t="str">
        <f t="shared" si="32"/>
        <v/>
      </c>
      <c r="E98" s="91" t="str">
        <f t="shared" si="33"/>
        <v/>
      </c>
      <c r="F98" s="115"/>
      <c r="G98" s="115"/>
      <c r="H98" s="115"/>
      <c r="I98" s="115"/>
      <c r="J98" s="62" t="str">
        <f t="shared" si="25"/>
        <v/>
      </c>
      <c r="K98" s="115"/>
      <c r="L98" s="115"/>
      <c r="M98" s="63" t="str">
        <f>IF(L98="","",VLOOKUP(L98,※編集不可※選択項目!$C:$D,2,FALSE))</f>
        <v/>
      </c>
      <c r="N98" s="115"/>
      <c r="O98" s="115"/>
      <c r="P98" s="115"/>
      <c r="Q98" s="115"/>
      <c r="R98" s="115"/>
      <c r="S98" s="115"/>
      <c r="T98" s="115"/>
      <c r="U98" s="62" t="str">
        <f t="shared" si="34"/>
        <v/>
      </c>
      <c r="V98" s="116"/>
      <c r="W98" s="143"/>
      <c r="X98" s="116"/>
      <c r="Y98" s="88"/>
      <c r="Z98" s="100" t="str">
        <f t="shared" si="22"/>
        <v/>
      </c>
      <c r="AA98" s="101" t="str">
        <f t="shared" si="23"/>
        <v/>
      </c>
      <c r="AB98" s="101" t="str">
        <f t="shared" si="35"/>
        <v xml:space="preserve"> </v>
      </c>
      <c r="AC98" s="101">
        <f t="shared" si="36"/>
        <v>1</v>
      </c>
      <c r="AD98" s="101" t="str">
        <f t="shared" si="37"/>
        <v/>
      </c>
      <c r="AE98" s="53"/>
      <c r="AF98" s="53"/>
      <c r="AG98" s="54"/>
      <c r="AI98" s="14">
        <f t="shared" si="26"/>
        <v>0</v>
      </c>
      <c r="AJ98" s="112">
        <f t="shared" si="38"/>
        <v>0</v>
      </c>
      <c r="AK98" s="112">
        <f t="shared" si="27"/>
        <v>0</v>
      </c>
      <c r="AL98" s="113">
        <f t="shared" si="28"/>
        <v>0</v>
      </c>
      <c r="AM98" s="113">
        <f t="shared" si="29"/>
        <v>0</v>
      </c>
      <c r="AN98" s="14" t="str">
        <f t="shared" si="30"/>
        <v/>
      </c>
    </row>
    <row r="99" spans="1:40" s="14" customFormat="1" ht="25.35" hidden="1" customHeight="1">
      <c r="A99" s="59">
        <f t="shared" si="24"/>
        <v>88</v>
      </c>
      <c r="B99" s="76" t="str">
        <f t="shared" si="31"/>
        <v/>
      </c>
      <c r="C99" s="114"/>
      <c r="D99" s="91" t="str">
        <f t="shared" si="32"/>
        <v/>
      </c>
      <c r="E99" s="91" t="str">
        <f t="shared" si="33"/>
        <v/>
      </c>
      <c r="F99" s="115"/>
      <c r="G99" s="115"/>
      <c r="H99" s="115"/>
      <c r="I99" s="115"/>
      <c r="J99" s="62" t="str">
        <f t="shared" si="25"/>
        <v/>
      </c>
      <c r="K99" s="115"/>
      <c r="L99" s="115"/>
      <c r="M99" s="63" t="str">
        <f>IF(L99="","",VLOOKUP(L99,※編集不可※選択項目!$C:$D,2,FALSE))</f>
        <v/>
      </c>
      <c r="N99" s="115"/>
      <c r="O99" s="115"/>
      <c r="P99" s="115"/>
      <c r="Q99" s="115"/>
      <c r="R99" s="115"/>
      <c r="S99" s="115"/>
      <c r="T99" s="115"/>
      <c r="U99" s="62" t="str">
        <f t="shared" si="34"/>
        <v/>
      </c>
      <c r="V99" s="116"/>
      <c r="W99" s="143"/>
      <c r="X99" s="116"/>
      <c r="Y99" s="88"/>
      <c r="Z99" s="100" t="str">
        <f t="shared" si="22"/>
        <v/>
      </c>
      <c r="AA99" s="101" t="str">
        <f t="shared" si="23"/>
        <v/>
      </c>
      <c r="AB99" s="101" t="str">
        <f t="shared" si="35"/>
        <v xml:space="preserve"> </v>
      </c>
      <c r="AC99" s="101">
        <f t="shared" si="36"/>
        <v>1</v>
      </c>
      <c r="AD99" s="101" t="str">
        <f t="shared" si="37"/>
        <v/>
      </c>
      <c r="AE99" s="53"/>
      <c r="AF99" s="53"/>
      <c r="AG99" s="54"/>
      <c r="AI99" s="14">
        <f t="shared" si="26"/>
        <v>0</v>
      </c>
      <c r="AJ99" s="112">
        <f t="shared" si="38"/>
        <v>0</v>
      </c>
      <c r="AK99" s="112">
        <f t="shared" si="27"/>
        <v>0</v>
      </c>
      <c r="AL99" s="113">
        <f t="shared" si="28"/>
        <v>0</v>
      </c>
      <c r="AM99" s="113">
        <f t="shared" si="29"/>
        <v>0</v>
      </c>
      <c r="AN99" s="14" t="str">
        <f t="shared" si="30"/>
        <v/>
      </c>
    </row>
    <row r="100" spans="1:40" s="14" customFormat="1" ht="25.35" hidden="1" customHeight="1">
      <c r="A100" s="59">
        <f t="shared" si="24"/>
        <v>89</v>
      </c>
      <c r="B100" s="76" t="str">
        <f t="shared" si="31"/>
        <v/>
      </c>
      <c r="C100" s="114"/>
      <c r="D100" s="91" t="str">
        <f t="shared" si="32"/>
        <v/>
      </c>
      <c r="E100" s="91" t="str">
        <f t="shared" si="33"/>
        <v/>
      </c>
      <c r="F100" s="115"/>
      <c r="G100" s="115"/>
      <c r="H100" s="115"/>
      <c r="I100" s="115"/>
      <c r="J100" s="62" t="str">
        <f t="shared" si="25"/>
        <v/>
      </c>
      <c r="K100" s="115"/>
      <c r="L100" s="115"/>
      <c r="M100" s="63" t="str">
        <f>IF(L100="","",VLOOKUP(L100,※編集不可※選択項目!$C:$D,2,FALSE))</f>
        <v/>
      </c>
      <c r="N100" s="115"/>
      <c r="O100" s="115"/>
      <c r="P100" s="115"/>
      <c r="Q100" s="115"/>
      <c r="R100" s="115"/>
      <c r="S100" s="115"/>
      <c r="T100" s="115"/>
      <c r="U100" s="62" t="str">
        <f t="shared" si="34"/>
        <v/>
      </c>
      <c r="V100" s="116"/>
      <c r="W100" s="143"/>
      <c r="X100" s="116"/>
      <c r="Y100" s="88"/>
      <c r="Z100" s="100" t="str">
        <f t="shared" si="22"/>
        <v/>
      </c>
      <c r="AA100" s="101" t="str">
        <f t="shared" si="23"/>
        <v/>
      </c>
      <c r="AB100" s="101" t="str">
        <f t="shared" si="35"/>
        <v xml:space="preserve"> </v>
      </c>
      <c r="AC100" s="101">
        <f t="shared" si="36"/>
        <v>1</v>
      </c>
      <c r="AD100" s="101" t="str">
        <f t="shared" si="37"/>
        <v/>
      </c>
      <c r="AE100" s="53"/>
      <c r="AF100" s="53"/>
      <c r="AG100" s="54"/>
      <c r="AI100" s="14">
        <f t="shared" si="26"/>
        <v>0</v>
      </c>
      <c r="AJ100" s="112">
        <f t="shared" si="38"/>
        <v>0</v>
      </c>
      <c r="AK100" s="112">
        <f t="shared" si="27"/>
        <v>0</v>
      </c>
      <c r="AL100" s="113">
        <f t="shared" si="28"/>
        <v>0</v>
      </c>
      <c r="AM100" s="113">
        <f t="shared" si="29"/>
        <v>0</v>
      </c>
      <c r="AN100" s="14" t="str">
        <f t="shared" si="30"/>
        <v/>
      </c>
    </row>
    <row r="101" spans="1:40" s="14" customFormat="1" ht="25.35" hidden="1" customHeight="1">
      <c r="A101" s="59">
        <f t="shared" si="24"/>
        <v>90</v>
      </c>
      <c r="B101" s="76" t="str">
        <f t="shared" si="31"/>
        <v/>
      </c>
      <c r="C101" s="114"/>
      <c r="D101" s="91" t="str">
        <f t="shared" si="32"/>
        <v/>
      </c>
      <c r="E101" s="91" t="str">
        <f t="shared" si="33"/>
        <v/>
      </c>
      <c r="F101" s="115"/>
      <c r="G101" s="115"/>
      <c r="H101" s="115"/>
      <c r="I101" s="115"/>
      <c r="J101" s="62" t="str">
        <f t="shared" si="25"/>
        <v/>
      </c>
      <c r="K101" s="115"/>
      <c r="L101" s="115"/>
      <c r="M101" s="63" t="str">
        <f>IF(L101="","",VLOOKUP(L101,※編集不可※選択項目!$C:$D,2,FALSE))</f>
        <v/>
      </c>
      <c r="N101" s="115"/>
      <c r="O101" s="115"/>
      <c r="P101" s="115"/>
      <c r="Q101" s="115"/>
      <c r="R101" s="115"/>
      <c r="S101" s="115"/>
      <c r="T101" s="115"/>
      <c r="U101" s="62" t="str">
        <f t="shared" si="34"/>
        <v/>
      </c>
      <c r="V101" s="116"/>
      <c r="W101" s="143"/>
      <c r="X101" s="116"/>
      <c r="Y101" s="88"/>
      <c r="Z101" s="100" t="str">
        <f t="shared" si="22"/>
        <v/>
      </c>
      <c r="AA101" s="101" t="str">
        <f t="shared" si="23"/>
        <v/>
      </c>
      <c r="AB101" s="101" t="str">
        <f t="shared" si="35"/>
        <v xml:space="preserve"> </v>
      </c>
      <c r="AC101" s="101">
        <f t="shared" si="36"/>
        <v>1</v>
      </c>
      <c r="AD101" s="101" t="str">
        <f t="shared" si="37"/>
        <v/>
      </c>
      <c r="AE101" s="53"/>
      <c r="AF101" s="53"/>
      <c r="AG101" s="54"/>
      <c r="AI101" s="14">
        <f t="shared" si="26"/>
        <v>0</v>
      </c>
      <c r="AJ101" s="112">
        <f t="shared" si="38"/>
        <v>0</v>
      </c>
      <c r="AK101" s="112">
        <f t="shared" si="27"/>
        <v>0</v>
      </c>
      <c r="AL101" s="113">
        <f t="shared" si="28"/>
        <v>0</v>
      </c>
      <c r="AM101" s="113">
        <f t="shared" si="29"/>
        <v>0</v>
      </c>
      <c r="AN101" s="14" t="str">
        <f t="shared" si="30"/>
        <v/>
      </c>
    </row>
    <row r="102" spans="1:40" s="14" customFormat="1" ht="25.35" hidden="1" customHeight="1">
      <c r="A102" s="59">
        <f t="shared" si="24"/>
        <v>91</v>
      </c>
      <c r="B102" s="76" t="str">
        <f t="shared" si="31"/>
        <v/>
      </c>
      <c r="C102" s="114"/>
      <c r="D102" s="91" t="str">
        <f t="shared" si="32"/>
        <v/>
      </c>
      <c r="E102" s="91" t="str">
        <f t="shared" si="33"/>
        <v/>
      </c>
      <c r="F102" s="115"/>
      <c r="G102" s="115"/>
      <c r="H102" s="115"/>
      <c r="I102" s="115"/>
      <c r="J102" s="62" t="str">
        <f t="shared" si="25"/>
        <v/>
      </c>
      <c r="K102" s="115"/>
      <c r="L102" s="115"/>
      <c r="M102" s="63" t="str">
        <f>IF(L102="","",VLOOKUP(L102,※編集不可※選択項目!$C:$D,2,FALSE))</f>
        <v/>
      </c>
      <c r="N102" s="115"/>
      <c r="O102" s="115"/>
      <c r="P102" s="115"/>
      <c r="Q102" s="115"/>
      <c r="R102" s="115"/>
      <c r="S102" s="115"/>
      <c r="T102" s="115"/>
      <c r="U102" s="62" t="str">
        <f t="shared" si="34"/>
        <v/>
      </c>
      <c r="V102" s="116"/>
      <c r="W102" s="143"/>
      <c r="X102" s="116"/>
      <c r="Y102" s="88"/>
      <c r="Z102" s="100" t="str">
        <f t="shared" si="22"/>
        <v/>
      </c>
      <c r="AA102" s="101" t="str">
        <f t="shared" si="23"/>
        <v/>
      </c>
      <c r="AB102" s="101" t="str">
        <f t="shared" si="35"/>
        <v xml:space="preserve"> </v>
      </c>
      <c r="AC102" s="101">
        <f t="shared" si="36"/>
        <v>1</v>
      </c>
      <c r="AD102" s="101" t="str">
        <f t="shared" si="37"/>
        <v/>
      </c>
      <c r="AE102" s="53"/>
      <c r="AF102" s="53"/>
      <c r="AG102" s="54"/>
      <c r="AI102" s="14">
        <f t="shared" si="26"/>
        <v>0</v>
      </c>
      <c r="AJ102" s="112">
        <f t="shared" si="38"/>
        <v>0</v>
      </c>
      <c r="AK102" s="112">
        <f t="shared" si="27"/>
        <v>0</v>
      </c>
      <c r="AL102" s="113">
        <f t="shared" si="28"/>
        <v>0</v>
      </c>
      <c r="AM102" s="113">
        <f t="shared" si="29"/>
        <v>0</v>
      </c>
      <c r="AN102" s="14" t="str">
        <f t="shared" si="30"/>
        <v/>
      </c>
    </row>
    <row r="103" spans="1:40" s="14" customFormat="1" ht="25.35" hidden="1" customHeight="1">
      <c r="A103" s="59">
        <f t="shared" si="24"/>
        <v>92</v>
      </c>
      <c r="B103" s="76" t="str">
        <f t="shared" si="31"/>
        <v/>
      </c>
      <c r="C103" s="114"/>
      <c r="D103" s="91" t="str">
        <f t="shared" si="32"/>
        <v/>
      </c>
      <c r="E103" s="91" t="str">
        <f t="shared" si="33"/>
        <v/>
      </c>
      <c r="F103" s="115"/>
      <c r="G103" s="115"/>
      <c r="H103" s="115"/>
      <c r="I103" s="115"/>
      <c r="J103" s="62" t="str">
        <f t="shared" si="25"/>
        <v/>
      </c>
      <c r="K103" s="115"/>
      <c r="L103" s="115"/>
      <c r="M103" s="63" t="str">
        <f>IF(L103="","",VLOOKUP(L103,※編集不可※選択項目!$C:$D,2,FALSE))</f>
        <v/>
      </c>
      <c r="N103" s="115"/>
      <c r="O103" s="115"/>
      <c r="P103" s="115"/>
      <c r="Q103" s="115"/>
      <c r="R103" s="115"/>
      <c r="S103" s="115"/>
      <c r="T103" s="115"/>
      <c r="U103" s="62" t="str">
        <f t="shared" si="34"/>
        <v/>
      </c>
      <c r="V103" s="116"/>
      <c r="W103" s="143"/>
      <c r="X103" s="116"/>
      <c r="Y103" s="88"/>
      <c r="Z103" s="100" t="str">
        <f t="shared" si="22"/>
        <v/>
      </c>
      <c r="AA103" s="101" t="str">
        <f t="shared" si="23"/>
        <v/>
      </c>
      <c r="AB103" s="101" t="str">
        <f t="shared" si="35"/>
        <v xml:space="preserve"> </v>
      </c>
      <c r="AC103" s="101">
        <f t="shared" si="36"/>
        <v>1</v>
      </c>
      <c r="AD103" s="101" t="str">
        <f t="shared" si="37"/>
        <v/>
      </c>
      <c r="AE103" s="53"/>
      <c r="AF103" s="53"/>
      <c r="AG103" s="54"/>
      <c r="AI103" s="14">
        <f t="shared" si="26"/>
        <v>0</v>
      </c>
      <c r="AJ103" s="112">
        <f t="shared" si="38"/>
        <v>0</v>
      </c>
      <c r="AK103" s="112">
        <f t="shared" si="27"/>
        <v>0</v>
      </c>
      <c r="AL103" s="113">
        <f t="shared" si="28"/>
        <v>0</v>
      </c>
      <c r="AM103" s="113">
        <f t="shared" si="29"/>
        <v>0</v>
      </c>
      <c r="AN103" s="14" t="str">
        <f t="shared" si="30"/>
        <v/>
      </c>
    </row>
    <row r="104" spans="1:40" s="14" customFormat="1" ht="25.35" hidden="1" customHeight="1">
      <c r="A104" s="59">
        <f t="shared" si="24"/>
        <v>93</v>
      </c>
      <c r="B104" s="76" t="str">
        <f t="shared" si="31"/>
        <v/>
      </c>
      <c r="C104" s="114"/>
      <c r="D104" s="91" t="str">
        <f t="shared" si="32"/>
        <v/>
      </c>
      <c r="E104" s="91" t="str">
        <f t="shared" si="33"/>
        <v/>
      </c>
      <c r="F104" s="115"/>
      <c r="G104" s="115"/>
      <c r="H104" s="115"/>
      <c r="I104" s="115"/>
      <c r="J104" s="62" t="str">
        <f t="shared" si="25"/>
        <v/>
      </c>
      <c r="K104" s="115"/>
      <c r="L104" s="115"/>
      <c r="M104" s="63" t="str">
        <f>IF(L104="","",VLOOKUP(L104,※編集不可※選択項目!$C:$D,2,FALSE))</f>
        <v/>
      </c>
      <c r="N104" s="115"/>
      <c r="O104" s="115"/>
      <c r="P104" s="115"/>
      <c r="Q104" s="115"/>
      <c r="R104" s="115"/>
      <c r="S104" s="115"/>
      <c r="T104" s="115"/>
      <c r="U104" s="62" t="str">
        <f t="shared" si="34"/>
        <v/>
      </c>
      <c r="V104" s="116"/>
      <c r="W104" s="143"/>
      <c r="X104" s="116"/>
      <c r="Y104" s="88"/>
      <c r="Z104" s="100" t="str">
        <f t="shared" si="22"/>
        <v/>
      </c>
      <c r="AA104" s="101" t="str">
        <f t="shared" si="23"/>
        <v/>
      </c>
      <c r="AB104" s="101" t="str">
        <f t="shared" si="35"/>
        <v xml:space="preserve"> </v>
      </c>
      <c r="AC104" s="101">
        <f t="shared" si="36"/>
        <v>1</v>
      </c>
      <c r="AD104" s="101" t="str">
        <f t="shared" si="37"/>
        <v/>
      </c>
      <c r="AE104" s="53"/>
      <c r="AF104" s="53"/>
      <c r="AG104" s="54"/>
      <c r="AI104" s="14">
        <f t="shared" si="26"/>
        <v>0</v>
      </c>
      <c r="AJ104" s="112">
        <f t="shared" si="38"/>
        <v>0</v>
      </c>
      <c r="AK104" s="112">
        <f t="shared" si="27"/>
        <v>0</v>
      </c>
      <c r="AL104" s="113">
        <f t="shared" si="28"/>
        <v>0</v>
      </c>
      <c r="AM104" s="113">
        <f t="shared" si="29"/>
        <v>0</v>
      </c>
      <c r="AN104" s="14" t="str">
        <f t="shared" si="30"/>
        <v/>
      </c>
    </row>
    <row r="105" spans="1:40" s="14" customFormat="1" ht="25.35" hidden="1" customHeight="1">
      <c r="A105" s="59">
        <f t="shared" si="24"/>
        <v>94</v>
      </c>
      <c r="B105" s="76" t="str">
        <f t="shared" si="31"/>
        <v/>
      </c>
      <c r="C105" s="114"/>
      <c r="D105" s="91" t="str">
        <f t="shared" si="32"/>
        <v/>
      </c>
      <c r="E105" s="91" t="str">
        <f t="shared" si="33"/>
        <v/>
      </c>
      <c r="F105" s="115"/>
      <c r="G105" s="115"/>
      <c r="H105" s="115"/>
      <c r="I105" s="115"/>
      <c r="J105" s="62" t="str">
        <f t="shared" si="25"/>
        <v/>
      </c>
      <c r="K105" s="115"/>
      <c r="L105" s="115"/>
      <c r="M105" s="63" t="str">
        <f>IF(L105="","",VLOOKUP(L105,※編集不可※選択項目!$C:$D,2,FALSE))</f>
        <v/>
      </c>
      <c r="N105" s="115"/>
      <c r="O105" s="115"/>
      <c r="P105" s="115"/>
      <c r="Q105" s="115"/>
      <c r="R105" s="115"/>
      <c r="S105" s="115"/>
      <c r="T105" s="115"/>
      <c r="U105" s="62" t="str">
        <f t="shared" si="34"/>
        <v/>
      </c>
      <c r="V105" s="116"/>
      <c r="W105" s="143"/>
      <c r="X105" s="116"/>
      <c r="Y105" s="88"/>
      <c r="Z105" s="100" t="str">
        <f t="shared" si="22"/>
        <v/>
      </c>
      <c r="AA105" s="101" t="str">
        <f t="shared" si="23"/>
        <v/>
      </c>
      <c r="AB105" s="101" t="str">
        <f t="shared" si="35"/>
        <v xml:space="preserve"> </v>
      </c>
      <c r="AC105" s="101">
        <f t="shared" si="36"/>
        <v>1</v>
      </c>
      <c r="AD105" s="101" t="str">
        <f t="shared" si="37"/>
        <v/>
      </c>
      <c r="AE105" s="53"/>
      <c r="AF105" s="53"/>
      <c r="AG105" s="54"/>
      <c r="AI105" s="14">
        <f t="shared" si="26"/>
        <v>0</v>
      </c>
      <c r="AJ105" s="112">
        <f t="shared" si="38"/>
        <v>0</v>
      </c>
      <c r="AK105" s="112">
        <f t="shared" si="27"/>
        <v>0</v>
      </c>
      <c r="AL105" s="113">
        <f t="shared" si="28"/>
        <v>0</v>
      </c>
      <c r="AM105" s="113">
        <f t="shared" si="29"/>
        <v>0</v>
      </c>
      <c r="AN105" s="14" t="str">
        <f t="shared" si="30"/>
        <v/>
      </c>
    </row>
    <row r="106" spans="1:40" s="14" customFormat="1" ht="25.35" hidden="1" customHeight="1">
      <c r="A106" s="59">
        <f t="shared" si="24"/>
        <v>95</v>
      </c>
      <c r="B106" s="76" t="str">
        <f t="shared" si="31"/>
        <v/>
      </c>
      <c r="C106" s="114"/>
      <c r="D106" s="91" t="str">
        <f t="shared" si="32"/>
        <v/>
      </c>
      <c r="E106" s="91" t="str">
        <f t="shared" si="33"/>
        <v/>
      </c>
      <c r="F106" s="115"/>
      <c r="G106" s="115"/>
      <c r="H106" s="115"/>
      <c r="I106" s="115"/>
      <c r="J106" s="62" t="str">
        <f t="shared" si="25"/>
        <v/>
      </c>
      <c r="K106" s="115"/>
      <c r="L106" s="115"/>
      <c r="M106" s="63" t="str">
        <f>IF(L106="","",VLOOKUP(L106,※編集不可※選択項目!$C:$D,2,FALSE))</f>
        <v/>
      </c>
      <c r="N106" s="115"/>
      <c r="O106" s="115"/>
      <c r="P106" s="115"/>
      <c r="Q106" s="115"/>
      <c r="R106" s="115"/>
      <c r="S106" s="115"/>
      <c r="T106" s="115"/>
      <c r="U106" s="62" t="str">
        <f t="shared" si="34"/>
        <v/>
      </c>
      <c r="V106" s="116"/>
      <c r="W106" s="143"/>
      <c r="X106" s="116"/>
      <c r="Y106" s="88"/>
      <c r="Z106" s="100" t="str">
        <f t="shared" si="22"/>
        <v/>
      </c>
      <c r="AA106" s="101" t="str">
        <f t="shared" si="23"/>
        <v/>
      </c>
      <c r="AB106" s="101" t="str">
        <f t="shared" si="35"/>
        <v xml:space="preserve"> </v>
      </c>
      <c r="AC106" s="101">
        <f t="shared" si="36"/>
        <v>1</v>
      </c>
      <c r="AD106" s="101" t="str">
        <f t="shared" si="37"/>
        <v/>
      </c>
      <c r="AE106" s="53"/>
      <c r="AF106" s="53"/>
      <c r="AG106" s="54"/>
      <c r="AI106" s="14">
        <f t="shared" si="26"/>
        <v>0</v>
      </c>
      <c r="AJ106" s="112">
        <f t="shared" si="38"/>
        <v>0</v>
      </c>
      <c r="AK106" s="112">
        <f t="shared" si="27"/>
        <v>0</v>
      </c>
      <c r="AL106" s="113">
        <f t="shared" si="28"/>
        <v>0</v>
      </c>
      <c r="AM106" s="113">
        <f t="shared" si="29"/>
        <v>0</v>
      </c>
      <c r="AN106" s="14" t="str">
        <f t="shared" si="30"/>
        <v/>
      </c>
    </row>
    <row r="107" spans="1:40" s="14" customFormat="1" ht="25.35" hidden="1" customHeight="1">
      <c r="A107" s="59">
        <f t="shared" si="24"/>
        <v>96</v>
      </c>
      <c r="B107" s="76" t="str">
        <f t="shared" si="31"/>
        <v/>
      </c>
      <c r="C107" s="114"/>
      <c r="D107" s="91" t="str">
        <f t="shared" si="32"/>
        <v/>
      </c>
      <c r="E107" s="91" t="str">
        <f t="shared" si="33"/>
        <v/>
      </c>
      <c r="F107" s="115"/>
      <c r="G107" s="115"/>
      <c r="H107" s="115"/>
      <c r="I107" s="115"/>
      <c r="J107" s="62" t="str">
        <f t="shared" si="25"/>
        <v/>
      </c>
      <c r="K107" s="115"/>
      <c r="L107" s="115"/>
      <c r="M107" s="63" t="str">
        <f>IF(L107="","",VLOOKUP(L107,※編集不可※選択項目!$C:$D,2,FALSE))</f>
        <v/>
      </c>
      <c r="N107" s="115"/>
      <c r="O107" s="115"/>
      <c r="P107" s="115"/>
      <c r="Q107" s="115"/>
      <c r="R107" s="115"/>
      <c r="S107" s="115"/>
      <c r="T107" s="115"/>
      <c r="U107" s="62" t="str">
        <f t="shared" si="34"/>
        <v/>
      </c>
      <c r="V107" s="116"/>
      <c r="W107" s="143"/>
      <c r="X107" s="116"/>
      <c r="Y107" s="88"/>
      <c r="Z107" s="100" t="str">
        <f t="shared" si="22"/>
        <v/>
      </c>
      <c r="AA107" s="101" t="str">
        <f t="shared" si="23"/>
        <v/>
      </c>
      <c r="AB107" s="101" t="str">
        <f t="shared" si="35"/>
        <v xml:space="preserve"> </v>
      </c>
      <c r="AC107" s="101">
        <f t="shared" si="36"/>
        <v>1</v>
      </c>
      <c r="AD107" s="101" t="str">
        <f t="shared" si="37"/>
        <v/>
      </c>
      <c r="AE107" s="53"/>
      <c r="AF107" s="53"/>
      <c r="AG107" s="54"/>
      <c r="AI107" s="14">
        <f t="shared" si="26"/>
        <v>0</v>
      </c>
      <c r="AJ107" s="112">
        <f t="shared" si="38"/>
        <v>0</v>
      </c>
      <c r="AK107" s="112">
        <f t="shared" si="27"/>
        <v>0</v>
      </c>
      <c r="AL107" s="113">
        <f t="shared" si="28"/>
        <v>0</v>
      </c>
      <c r="AM107" s="113">
        <f t="shared" si="29"/>
        <v>0</v>
      </c>
      <c r="AN107" s="14" t="str">
        <f t="shared" si="30"/>
        <v/>
      </c>
    </row>
    <row r="108" spans="1:40" s="14" customFormat="1" ht="25.35" hidden="1" customHeight="1">
      <c r="A108" s="59">
        <f t="shared" si="24"/>
        <v>97</v>
      </c>
      <c r="B108" s="76" t="str">
        <f t="shared" si="31"/>
        <v/>
      </c>
      <c r="C108" s="114"/>
      <c r="D108" s="91" t="str">
        <f t="shared" si="32"/>
        <v/>
      </c>
      <c r="E108" s="91" t="str">
        <f t="shared" si="33"/>
        <v/>
      </c>
      <c r="F108" s="115"/>
      <c r="G108" s="115"/>
      <c r="H108" s="115"/>
      <c r="I108" s="115"/>
      <c r="J108" s="62" t="str">
        <f t="shared" si="25"/>
        <v/>
      </c>
      <c r="K108" s="115"/>
      <c r="L108" s="115"/>
      <c r="M108" s="63" t="str">
        <f>IF(L108="","",VLOOKUP(L108,※編集不可※選択項目!$C:$D,2,FALSE))</f>
        <v/>
      </c>
      <c r="N108" s="115"/>
      <c r="O108" s="115"/>
      <c r="P108" s="115"/>
      <c r="Q108" s="115"/>
      <c r="R108" s="115"/>
      <c r="S108" s="115"/>
      <c r="T108" s="115"/>
      <c r="U108" s="62" t="str">
        <f t="shared" si="34"/>
        <v/>
      </c>
      <c r="V108" s="116"/>
      <c r="W108" s="143"/>
      <c r="X108" s="116"/>
      <c r="Y108" s="88"/>
      <c r="Z108" s="100" t="str">
        <f t="shared" si="22"/>
        <v/>
      </c>
      <c r="AA108" s="101" t="str">
        <f t="shared" si="23"/>
        <v/>
      </c>
      <c r="AB108" s="101" t="str">
        <f t="shared" si="35"/>
        <v xml:space="preserve"> </v>
      </c>
      <c r="AC108" s="101">
        <f t="shared" si="36"/>
        <v>1</v>
      </c>
      <c r="AD108" s="101" t="str">
        <f t="shared" si="37"/>
        <v/>
      </c>
      <c r="AE108" s="53"/>
      <c r="AF108" s="53"/>
      <c r="AG108" s="54"/>
      <c r="AI108" s="14">
        <f t="shared" si="26"/>
        <v>0</v>
      </c>
      <c r="AJ108" s="112">
        <f t="shared" si="38"/>
        <v>0</v>
      </c>
      <c r="AK108" s="112">
        <f t="shared" si="27"/>
        <v>0</v>
      </c>
      <c r="AL108" s="113">
        <f t="shared" si="28"/>
        <v>0</v>
      </c>
      <c r="AM108" s="113">
        <f t="shared" si="29"/>
        <v>0</v>
      </c>
      <c r="AN108" s="14" t="str">
        <f t="shared" si="30"/>
        <v/>
      </c>
    </row>
    <row r="109" spans="1:40" s="14" customFormat="1" ht="25.35" hidden="1" customHeight="1">
      <c r="A109" s="59">
        <f t="shared" si="24"/>
        <v>98</v>
      </c>
      <c r="B109" s="76" t="str">
        <f t="shared" si="31"/>
        <v/>
      </c>
      <c r="C109" s="114"/>
      <c r="D109" s="91" t="str">
        <f t="shared" si="32"/>
        <v/>
      </c>
      <c r="E109" s="91" t="str">
        <f t="shared" si="33"/>
        <v/>
      </c>
      <c r="F109" s="115"/>
      <c r="G109" s="115"/>
      <c r="H109" s="115"/>
      <c r="I109" s="115"/>
      <c r="J109" s="62" t="str">
        <f t="shared" si="25"/>
        <v/>
      </c>
      <c r="K109" s="115"/>
      <c r="L109" s="115"/>
      <c r="M109" s="63" t="str">
        <f>IF(L109="","",VLOOKUP(L109,※編集不可※選択項目!$C:$D,2,FALSE))</f>
        <v/>
      </c>
      <c r="N109" s="115"/>
      <c r="O109" s="115"/>
      <c r="P109" s="115"/>
      <c r="Q109" s="115"/>
      <c r="R109" s="115"/>
      <c r="S109" s="115"/>
      <c r="T109" s="115"/>
      <c r="U109" s="62" t="str">
        <f t="shared" si="34"/>
        <v/>
      </c>
      <c r="V109" s="116"/>
      <c r="W109" s="143"/>
      <c r="X109" s="116"/>
      <c r="Y109" s="88"/>
      <c r="Z109" s="100" t="str">
        <f t="shared" si="22"/>
        <v/>
      </c>
      <c r="AA109" s="101" t="str">
        <f t="shared" si="23"/>
        <v/>
      </c>
      <c r="AB109" s="101" t="str">
        <f t="shared" si="35"/>
        <v xml:space="preserve"> </v>
      </c>
      <c r="AC109" s="101">
        <f t="shared" si="36"/>
        <v>1</v>
      </c>
      <c r="AD109" s="101" t="str">
        <f t="shared" si="37"/>
        <v/>
      </c>
      <c r="AE109" s="53"/>
      <c r="AF109" s="53"/>
      <c r="AG109" s="54"/>
      <c r="AI109" s="14">
        <f t="shared" si="26"/>
        <v>0</v>
      </c>
      <c r="AJ109" s="112">
        <f t="shared" si="38"/>
        <v>0</v>
      </c>
      <c r="AK109" s="112">
        <f t="shared" si="27"/>
        <v>0</v>
      </c>
      <c r="AL109" s="113">
        <f t="shared" si="28"/>
        <v>0</v>
      </c>
      <c r="AM109" s="113">
        <f t="shared" si="29"/>
        <v>0</v>
      </c>
      <c r="AN109" s="14" t="str">
        <f t="shared" si="30"/>
        <v/>
      </c>
    </row>
    <row r="110" spans="1:40" s="14" customFormat="1" ht="25.35" hidden="1" customHeight="1">
      <c r="A110" s="59">
        <f t="shared" si="24"/>
        <v>99</v>
      </c>
      <c r="B110" s="76" t="str">
        <f t="shared" si="31"/>
        <v/>
      </c>
      <c r="C110" s="114"/>
      <c r="D110" s="91" t="str">
        <f t="shared" si="32"/>
        <v/>
      </c>
      <c r="E110" s="91" t="str">
        <f t="shared" si="33"/>
        <v/>
      </c>
      <c r="F110" s="115"/>
      <c r="G110" s="115"/>
      <c r="H110" s="115"/>
      <c r="I110" s="115"/>
      <c r="J110" s="62" t="str">
        <f t="shared" si="25"/>
        <v/>
      </c>
      <c r="K110" s="115"/>
      <c r="L110" s="115"/>
      <c r="M110" s="63" t="str">
        <f>IF(L110="","",VLOOKUP(L110,※編集不可※選択項目!$C:$D,2,FALSE))</f>
        <v/>
      </c>
      <c r="N110" s="115"/>
      <c r="O110" s="115"/>
      <c r="P110" s="115"/>
      <c r="Q110" s="115"/>
      <c r="R110" s="115"/>
      <c r="S110" s="115"/>
      <c r="T110" s="115"/>
      <c r="U110" s="62" t="str">
        <f t="shared" si="34"/>
        <v/>
      </c>
      <c r="V110" s="116"/>
      <c r="W110" s="143"/>
      <c r="X110" s="116"/>
      <c r="Y110" s="88"/>
      <c r="Z110" s="100" t="str">
        <f t="shared" si="22"/>
        <v/>
      </c>
      <c r="AA110" s="101" t="str">
        <f t="shared" si="23"/>
        <v/>
      </c>
      <c r="AB110" s="101" t="str">
        <f t="shared" si="35"/>
        <v xml:space="preserve"> </v>
      </c>
      <c r="AC110" s="101">
        <f t="shared" si="36"/>
        <v>1</v>
      </c>
      <c r="AD110" s="101" t="str">
        <f t="shared" si="37"/>
        <v/>
      </c>
      <c r="AE110" s="53"/>
      <c r="AF110" s="53"/>
      <c r="AG110" s="54"/>
      <c r="AI110" s="14">
        <f t="shared" si="26"/>
        <v>0</v>
      </c>
      <c r="AJ110" s="112">
        <f t="shared" si="38"/>
        <v>0</v>
      </c>
      <c r="AK110" s="112">
        <f t="shared" si="27"/>
        <v>0</v>
      </c>
      <c r="AL110" s="113">
        <f t="shared" si="28"/>
        <v>0</v>
      </c>
      <c r="AM110" s="113">
        <f t="shared" si="29"/>
        <v>0</v>
      </c>
      <c r="AN110" s="14" t="str">
        <f t="shared" si="30"/>
        <v/>
      </c>
    </row>
    <row r="111" spans="1:40" s="14" customFormat="1" ht="25.35" hidden="1" customHeight="1">
      <c r="A111" s="59">
        <f t="shared" si="24"/>
        <v>100</v>
      </c>
      <c r="B111" s="76" t="str">
        <f t="shared" si="31"/>
        <v/>
      </c>
      <c r="C111" s="114"/>
      <c r="D111" s="91" t="str">
        <f t="shared" si="32"/>
        <v/>
      </c>
      <c r="E111" s="91" t="str">
        <f t="shared" si="33"/>
        <v/>
      </c>
      <c r="F111" s="115"/>
      <c r="G111" s="115"/>
      <c r="H111" s="115"/>
      <c r="I111" s="115"/>
      <c r="J111" s="62" t="str">
        <f t="shared" si="25"/>
        <v/>
      </c>
      <c r="K111" s="115"/>
      <c r="L111" s="115"/>
      <c r="M111" s="63" t="str">
        <f>IF(L111="","",VLOOKUP(L111,※編集不可※選択項目!$C:$D,2,FALSE))</f>
        <v/>
      </c>
      <c r="N111" s="115"/>
      <c r="O111" s="115"/>
      <c r="P111" s="115"/>
      <c r="Q111" s="115"/>
      <c r="R111" s="115"/>
      <c r="S111" s="115"/>
      <c r="T111" s="115"/>
      <c r="U111" s="62" t="str">
        <f t="shared" si="34"/>
        <v/>
      </c>
      <c r="V111" s="116"/>
      <c r="W111" s="143"/>
      <c r="X111" s="116"/>
      <c r="Y111" s="88"/>
      <c r="Z111" s="100" t="str">
        <f t="shared" si="22"/>
        <v/>
      </c>
      <c r="AA111" s="101" t="str">
        <f t="shared" si="23"/>
        <v/>
      </c>
      <c r="AB111" s="101" t="str">
        <f t="shared" si="35"/>
        <v xml:space="preserve"> </v>
      </c>
      <c r="AC111" s="101">
        <f t="shared" si="36"/>
        <v>1</v>
      </c>
      <c r="AD111" s="101" t="str">
        <f t="shared" si="37"/>
        <v/>
      </c>
      <c r="AE111" s="53"/>
      <c r="AF111" s="53"/>
      <c r="AG111" s="54"/>
      <c r="AI111" s="14">
        <f t="shared" si="26"/>
        <v>0</v>
      </c>
      <c r="AJ111" s="112">
        <f t="shared" si="38"/>
        <v>0</v>
      </c>
      <c r="AK111" s="112">
        <f t="shared" si="27"/>
        <v>0</v>
      </c>
      <c r="AL111" s="113">
        <f t="shared" si="28"/>
        <v>0</v>
      </c>
      <c r="AM111" s="113">
        <f t="shared" si="29"/>
        <v>0</v>
      </c>
      <c r="AN111" s="14" t="str">
        <f t="shared" si="30"/>
        <v/>
      </c>
    </row>
    <row r="112" spans="1:40" s="14" customFormat="1" ht="25.35" hidden="1" customHeight="1">
      <c r="A112" s="59">
        <f t="shared" si="24"/>
        <v>101</v>
      </c>
      <c r="B112" s="76" t="str">
        <f t="shared" si="31"/>
        <v/>
      </c>
      <c r="C112" s="114"/>
      <c r="D112" s="91" t="str">
        <f t="shared" si="32"/>
        <v/>
      </c>
      <c r="E112" s="91" t="str">
        <f t="shared" si="33"/>
        <v/>
      </c>
      <c r="F112" s="115"/>
      <c r="G112" s="115"/>
      <c r="H112" s="115"/>
      <c r="I112" s="115"/>
      <c r="J112" s="62" t="str">
        <f t="shared" si="25"/>
        <v/>
      </c>
      <c r="K112" s="115"/>
      <c r="L112" s="115"/>
      <c r="M112" s="63" t="str">
        <f>IF(L112="","",VLOOKUP(L112,※編集不可※選択項目!$C:$D,2,FALSE))</f>
        <v/>
      </c>
      <c r="N112" s="115"/>
      <c r="O112" s="115"/>
      <c r="P112" s="115"/>
      <c r="Q112" s="115"/>
      <c r="R112" s="115"/>
      <c r="S112" s="115"/>
      <c r="T112" s="115"/>
      <c r="U112" s="62" t="str">
        <f t="shared" si="34"/>
        <v/>
      </c>
      <c r="V112" s="116"/>
      <c r="W112" s="143"/>
      <c r="X112" s="116"/>
      <c r="Y112" s="88"/>
      <c r="Z112" s="100" t="str">
        <f t="shared" si="22"/>
        <v/>
      </c>
      <c r="AA112" s="101" t="str">
        <f t="shared" si="23"/>
        <v/>
      </c>
      <c r="AB112" s="101" t="str">
        <f t="shared" si="35"/>
        <v xml:space="preserve"> </v>
      </c>
      <c r="AC112" s="101">
        <f t="shared" si="36"/>
        <v>1</v>
      </c>
      <c r="AD112" s="101" t="str">
        <f t="shared" si="37"/>
        <v/>
      </c>
      <c r="AE112" s="53"/>
      <c r="AF112" s="53"/>
      <c r="AG112" s="54"/>
      <c r="AI112" s="14">
        <f t="shared" si="26"/>
        <v>0</v>
      </c>
      <c r="AJ112" s="112">
        <f t="shared" si="38"/>
        <v>0</v>
      </c>
      <c r="AK112" s="112">
        <f t="shared" si="27"/>
        <v>0</v>
      </c>
      <c r="AL112" s="113">
        <f t="shared" si="28"/>
        <v>0</v>
      </c>
      <c r="AM112" s="113">
        <f t="shared" si="29"/>
        <v>0</v>
      </c>
      <c r="AN112" s="14" t="str">
        <f t="shared" si="30"/>
        <v/>
      </c>
    </row>
    <row r="113" spans="1:40" s="14" customFormat="1" ht="25.35" hidden="1" customHeight="1">
      <c r="A113" s="59">
        <f t="shared" si="24"/>
        <v>102</v>
      </c>
      <c r="B113" s="76" t="str">
        <f t="shared" si="31"/>
        <v/>
      </c>
      <c r="C113" s="114"/>
      <c r="D113" s="91" t="str">
        <f t="shared" si="32"/>
        <v/>
      </c>
      <c r="E113" s="91" t="str">
        <f t="shared" si="33"/>
        <v/>
      </c>
      <c r="F113" s="115"/>
      <c r="G113" s="115"/>
      <c r="H113" s="115"/>
      <c r="I113" s="115"/>
      <c r="J113" s="62" t="str">
        <f t="shared" si="25"/>
        <v/>
      </c>
      <c r="K113" s="115"/>
      <c r="L113" s="115"/>
      <c r="M113" s="63" t="str">
        <f>IF(L113="","",VLOOKUP(L113,※編集不可※選択項目!$C:$D,2,FALSE))</f>
        <v/>
      </c>
      <c r="N113" s="115"/>
      <c r="O113" s="115"/>
      <c r="P113" s="115"/>
      <c r="Q113" s="115"/>
      <c r="R113" s="115"/>
      <c r="S113" s="115"/>
      <c r="T113" s="115"/>
      <c r="U113" s="62" t="str">
        <f t="shared" si="34"/>
        <v/>
      </c>
      <c r="V113" s="116"/>
      <c r="W113" s="143"/>
      <c r="X113" s="116"/>
      <c r="Y113" s="88"/>
      <c r="Z113" s="100" t="str">
        <f t="shared" si="22"/>
        <v/>
      </c>
      <c r="AA113" s="101" t="str">
        <f t="shared" si="23"/>
        <v/>
      </c>
      <c r="AB113" s="101" t="str">
        <f t="shared" si="35"/>
        <v xml:space="preserve"> </v>
      </c>
      <c r="AC113" s="101">
        <f t="shared" si="36"/>
        <v>1</v>
      </c>
      <c r="AD113" s="101" t="str">
        <f t="shared" si="37"/>
        <v/>
      </c>
      <c r="AE113" s="53"/>
      <c r="AF113" s="53"/>
      <c r="AG113" s="54"/>
      <c r="AI113" s="14">
        <f t="shared" si="26"/>
        <v>0</v>
      </c>
      <c r="AJ113" s="112">
        <f t="shared" si="38"/>
        <v>0</v>
      </c>
      <c r="AK113" s="112">
        <f t="shared" si="27"/>
        <v>0</v>
      </c>
      <c r="AL113" s="113">
        <f t="shared" si="28"/>
        <v>0</v>
      </c>
      <c r="AM113" s="113">
        <f t="shared" si="29"/>
        <v>0</v>
      </c>
      <c r="AN113" s="14" t="str">
        <f t="shared" si="30"/>
        <v/>
      </c>
    </row>
    <row r="114" spans="1:40" s="14" customFormat="1" ht="25.35" hidden="1" customHeight="1">
      <c r="A114" s="59">
        <f t="shared" si="24"/>
        <v>103</v>
      </c>
      <c r="B114" s="76" t="str">
        <f t="shared" si="31"/>
        <v/>
      </c>
      <c r="C114" s="114"/>
      <c r="D114" s="91" t="str">
        <f t="shared" si="32"/>
        <v/>
      </c>
      <c r="E114" s="91" t="str">
        <f t="shared" si="33"/>
        <v/>
      </c>
      <c r="F114" s="115"/>
      <c r="G114" s="115"/>
      <c r="H114" s="115"/>
      <c r="I114" s="115"/>
      <c r="J114" s="62" t="str">
        <f t="shared" si="25"/>
        <v/>
      </c>
      <c r="K114" s="115"/>
      <c r="L114" s="115"/>
      <c r="M114" s="63" t="str">
        <f>IF(L114="","",VLOOKUP(L114,※編集不可※選択項目!$C:$D,2,FALSE))</f>
        <v/>
      </c>
      <c r="N114" s="115"/>
      <c r="O114" s="115"/>
      <c r="P114" s="115"/>
      <c r="Q114" s="115"/>
      <c r="R114" s="115"/>
      <c r="S114" s="115"/>
      <c r="T114" s="115"/>
      <c r="U114" s="62" t="str">
        <f t="shared" si="34"/>
        <v/>
      </c>
      <c r="V114" s="116"/>
      <c r="W114" s="143"/>
      <c r="X114" s="116"/>
      <c r="Y114" s="88"/>
      <c r="Z114" s="100" t="str">
        <f t="shared" si="22"/>
        <v/>
      </c>
      <c r="AA114" s="101" t="str">
        <f t="shared" si="23"/>
        <v/>
      </c>
      <c r="AB114" s="101" t="str">
        <f t="shared" si="35"/>
        <v xml:space="preserve"> </v>
      </c>
      <c r="AC114" s="101">
        <f t="shared" si="36"/>
        <v>1</v>
      </c>
      <c r="AD114" s="101" t="str">
        <f t="shared" si="37"/>
        <v/>
      </c>
      <c r="AE114" s="53"/>
      <c r="AF114" s="53"/>
      <c r="AG114" s="54"/>
      <c r="AI114" s="14">
        <f t="shared" si="26"/>
        <v>0</v>
      </c>
      <c r="AJ114" s="112">
        <f t="shared" si="38"/>
        <v>0</v>
      </c>
      <c r="AK114" s="112">
        <f t="shared" si="27"/>
        <v>0</v>
      </c>
      <c r="AL114" s="113">
        <f t="shared" si="28"/>
        <v>0</v>
      </c>
      <c r="AM114" s="113">
        <f t="shared" si="29"/>
        <v>0</v>
      </c>
      <c r="AN114" s="14" t="str">
        <f t="shared" si="30"/>
        <v/>
      </c>
    </row>
    <row r="115" spans="1:40" s="14" customFormat="1" ht="25.35" hidden="1" customHeight="1">
      <c r="A115" s="59">
        <f t="shared" si="24"/>
        <v>104</v>
      </c>
      <c r="B115" s="76" t="str">
        <f t="shared" si="31"/>
        <v/>
      </c>
      <c r="C115" s="114"/>
      <c r="D115" s="91" t="str">
        <f t="shared" si="32"/>
        <v/>
      </c>
      <c r="E115" s="91" t="str">
        <f t="shared" si="33"/>
        <v/>
      </c>
      <c r="F115" s="115"/>
      <c r="G115" s="115"/>
      <c r="H115" s="115"/>
      <c r="I115" s="115"/>
      <c r="J115" s="62" t="str">
        <f t="shared" si="25"/>
        <v/>
      </c>
      <c r="K115" s="115"/>
      <c r="L115" s="115"/>
      <c r="M115" s="63" t="str">
        <f>IF(L115="","",VLOOKUP(L115,※編集不可※選択項目!$C:$D,2,FALSE))</f>
        <v/>
      </c>
      <c r="N115" s="115"/>
      <c r="O115" s="115"/>
      <c r="P115" s="115"/>
      <c r="Q115" s="115"/>
      <c r="R115" s="115"/>
      <c r="S115" s="115"/>
      <c r="T115" s="115"/>
      <c r="U115" s="62" t="str">
        <f t="shared" si="34"/>
        <v/>
      </c>
      <c r="V115" s="116"/>
      <c r="W115" s="143"/>
      <c r="X115" s="116"/>
      <c r="Y115" s="88"/>
      <c r="Z115" s="100" t="str">
        <f t="shared" si="22"/>
        <v/>
      </c>
      <c r="AA115" s="101" t="str">
        <f t="shared" si="23"/>
        <v/>
      </c>
      <c r="AB115" s="101" t="str">
        <f t="shared" si="35"/>
        <v xml:space="preserve"> </v>
      </c>
      <c r="AC115" s="101">
        <f t="shared" si="36"/>
        <v>1</v>
      </c>
      <c r="AD115" s="101" t="str">
        <f t="shared" si="37"/>
        <v/>
      </c>
      <c r="AE115" s="53"/>
      <c r="AF115" s="53"/>
      <c r="AG115" s="54"/>
      <c r="AI115" s="14">
        <f t="shared" si="26"/>
        <v>0</v>
      </c>
      <c r="AJ115" s="112">
        <f t="shared" si="38"/>
        <v>0</v>
      </c>
      <c r="AK115" s="112">
        <f t="shared" si="27"/>
        <v>0</v>
      </c>
      <c r="AL115" s="113">
        <f t="shared" si="28"/>
        <v>0</v>
      </c>
      <c r="AM115" s="113">
        <f t="shared" si="29"/>
        <v>0</v>
      </c>
      <c r="AN115" s="14" t="str">
        <f t="shared" si="30"/>
        <v/>
      </c>
    </row>
    <row r="116" spans="1:40" s="14" customFormat="1" ht="25.35" hidden="1" customHeight="1">
      <c r="A116" s="59">
        <f t="shared" si="24"/>
        <v>105</v>
      </c>
      <c r="B116" s="76" t="str">
        <f t="shared" si="31"/>
        <v/>
      </c>
      <c r="C116" s="114"/>
      <c r="D116" s="91" t="str">
        <f t="shared" si="32"/>
        <v/>
      </c>
      <c r="E116" s="91" t="str">
        <f t="shared" si="33"/>
        <v/>
      </c>
      <c r="F116" s="115"/>
      <c r="G116" s="115"/>
      <c r="H116" s="115"/>
      <c r="I116" s="115"/>
      <c r="J116" s="62" t="str">
        <f t="shared" si="25"/>
        <v/>
      </c>
      <c r="K116" s="115"/>
      <c r="L116" s="115"/>
      <c r="M116" s="63" t="str">
        <f>IF(L116="","",VLOOKUP(L116,※編集不可※選択項目!$C:$D,2,FALSE))</f>
        <v/>
      </c>
      <c r="N116" s="115"/>
      <c r="O116" s="115"/>
      <c r="P116" s="115"/>
      <c r="Q116" s="115"/>
      <c r="R116" s="115"/>
      <c r="S116" s="115"/>
      <c r="T116" s="115"/>
      <c r="U116" s="62" t="str">
        <f t="shared" si="34"/>
        <v/>
      </c>
      <c r="V116" s="116"/>
      <c r="W116" s="143"/>
      <c r="X116" s="116"/>
      <c r="Y116" s="88"/>
      <c r="Z116" s="100" t="str">
        <f t="shared" si="22"/>
        <v/>
      </c>
      <c r="AA116" s="101" t="str">
        <f t="shared" si="23"/>
        <v/>
      </c>
      <c r="AB116" s="101" t="str">
        <f t="shared" si="35"/>
        <v xml:space="preserve"> </v>
      </c>
      <c r="AC116" s="101">
        <f t="shared" si="36"/>
        <v>1</v>
      </c>
      <c r="AD116" s="101" t="str">
        <f t="shared" si="37"/>
        <v/>
      </c>
      <c r="AE116" s="53"/>
      <c r="AF116" s="53"/>
      <c r="AG116" s="54"/>
      <c r="AI116" s="14">
        <f t="shared" si="26"/>
        <v>0</v>
      </c>
      <c r="AJ116" s="112">
        <f t="shared" si="38"/>
        <v>0</v>
      </c>
      <c r="AK116" s="112">
        <f t="shared" si="27"/>
        <v>0</v>
      </c>
      <c r="AL116" s="113">
        <f t="shared" si="28"/>
        <v>0</v>
      </c>
      <c r="AM116" s="113">
        <f t="shared" si="29"/>
        <v>0</v>
      </c>
      <c r="AN116" s="14" t="str">
        <f t="shared" si="30"/>
        <v/>
      </c>
    </row>
    <row r="117" spans="1:40" s="14" customFormat="1" ht="25.35" hidden="1" customHeight="1">
      <c r="A117" s="59">
        <f t="shared" si="24"/>
        <v>106</v>
      </c>
      <c r="B117" s="76" t="str">
        <f t="shared" si="31"/>
        <v/>
      </c>
      <c r="C117" s="114"/>
      <c r="D117" s="91" t="str">
        <f t="shared" si="32"/>
        <v/>
      </c>
      <c r="E117" s="91" t="str">
        <f t="shared" si="33"/>
        <v/>
      </c>
      <c r="F117" s="115"/>
      <c r="G117" s="115"/>
      <c r="H117" s="115"/>
      <c r="I117" s="115"/>
      <c r="J117" s="62" t="str">
        <f t="shared" si="25"/>
        <v/>
      </c>
      <c r="K117" s="115"/>
      <c r="L117" s="115"/>
      <c r="M117" s="63" t="str">
        <f>IF(L117="","",VLOOKUP(L117,※編集不可※選択項目!$C:$D,2,FALSE))</f>
        <v/>
      </c>
      <c r="N117" s="115"/>
      <c r="O117" s="115"/>
      <c r="P117" s="115"/>
      <c r="Q117" s="115"/>
      <c r="R117" s="115"/>
      <c r="S117" s="115"/>
      <c r="T117" s="115"/>
      <c r="U117" s="62" t="str">
        <f t="shared" si="34"/>
        <v/>
      </c>
      <c r="V117" s="116"/>
      <c r="W117" s="143"/>
      <c r="X117" s="116"/>
      <c r="Y117" s="88"/>
      <c r="Z117" s="100" t="str">
        <f t="shared" si="22"/>
        <v/>
      </c>
      <c r="AA117" s="101" t="str">
        <f t="shared" si="23"/>
        <v/>
      </c>
      <c r="AB117" s="101" t="str">
        <f t="shared" si="35"/>
        <v xml:space="preserve"> </v>
      </c>
      <c r="AC117" s="101">
        <f t="shared" si="36"/>
        <v>1</v>
      </c>
      <c r="AD117" s="101" t="str">
        <f t="shared" si="37"/>
        <v/>
      </c>
      <c r="AE117" s="53"/>
      <c r="AF117" s="53"/>
      <c r="AG117" s="54"/>
      <c r="AI117" s="14">
        <f t="shared" si="26"/>
        <v>0</v>
      </c>
      <c r="AJ117" s="112">
        <f t="shared" si="38"/>
        <v>0</v>
      </c>
      <c r="AK117" s="112">
        <f t="shared" si="27"/>
        <v>0</v>
      </c>
      <c r="AL117" s="113">
        <f t="shared" si="28"/>
        <v>0</v>
      </c>
      <c r="AM117" s="113">
        <f t="shared" si="29"/>
        <v>0</v>
      </c>
      <c r="AN117" s="14" t="str">
        <f t="shared" si="30"/>
        <v/>
      </c>
    </row>
    <row r="118" spans="1:40" s="14" customFormat="1" ht="25.35" hidden="1" customHeight="1">
      <c r="A118" s="59">
        <f t="shared" si="24"/>
        <v>107</v>
      </c>
      <c r="B118" s="76" t="str">
        <f t="shared" si="31"/>
        <v/>
      </c>
      <c r="C118" s="114"/>
      <c r="D118" s="91" t="str">
        <f t="shared" si="32"/>
        <v/>
      </c>
      <c r="E118" s="91" t="str">
        <f t="shared" si="33"/>
        <v/>
      </c>
      <c r="F118" s="115"/>
      <c r="G118" s="115"/>
      <c r="H118" s="115"/>
      <c r="I118" s="115"/>
      <c r="J118" s="62" t="str">
        <f t="shared" si="25"/>
        <v/>
      </c>
      <c r="K118" s="115"/>
      <c r="L118" s="115"/>
      <c r="M118" s="63" t="str">
        <f>IF(L118="","",VLOOKUP(L118,※編集不可※選択項目!$C:$D,2,FALSE))</f>
        <v/>
      </c>
      <c r="N118" s="115"/>
      <c r="O118" s="115"/>
      <c r="P118" s="115"/>
      <c r="Q118" s="115"/>
      <c r="R118" s="115"/>
      <c r="S118" s="115"/>
      <c r="T118" s="115"/>
      <c r="U118" s="62" t="str">
        <f t="shared" si="34"/>
        <v/>
      </c>
      <c r="V118" s="116"/>
      <c r="W118" s="143"/>
      <c r="X118" s="116"/>
      <c r="Y118" s="88"/>
      <c r="Z118" s="100" t="str">
        <f t="shared" si="22"/>
        <v/>
      </c>
      <c r="AA118" s="101" t="str">
        <f t="shared" si="23"/>
        <v/>
      </c>
      <c r="AB118" s="101" t="str">
        <f t="shared" si="35"/>
        <v xml:space="preserve"> </v>
      </c>
      <c r="AC118" s="101">
        <f t="shared" si="36"/>
        <v>1</v>
      </c>
      <c r="AD118" s="101" t="str">
        <f t="shared" si="37"/>
        <v/>
      </c>
      <c r="AE118" s="53"/>
      <c r="AF118" s="53"/>
      <c r="AG118" s="54"/>
      <c r="AI118" s="14">
        <f t="shared" si="26"/>
        <v>0</v>
      </c>
      <c r="AJ118" s="112">
        <f t="shared" si="38"/>
        <v>0</v>
      </c>
      <c r="AK118" s="112">
        <f t="shared" si="27"/>
        <v>0</v>
      </c>
      <c r="AL118" s="113">
        <f t="shared" si="28"/>
        <v>0</v>
      </c>
      <c r="AM118" s="113">
        <f t="shared" si="29"/>
        <v>0</v>
      </c>
      <c r="AN118" s="14" t="str">
        <f t="shared" si="30"/>
        <v/>
      </c>
    </row>
    <row r="119" spans="1:40" s="14" customFormat="1" ht="25.35" hidden="1" customHeight="1">
      <c r="A119" s="59">
        <f t="shared" si="24"/>
        <v>108</v>
      </c>
      <c r="B119" s="76" t="str">
        <f t="shared" si="31"/>
        <v/>
      </c>
      <c r="C119" s="114"/>
      <c r="D119" s="91" t="str">
        <f t="shared" si="32"/>
        <v/>
      </c>
      <c r="E119" s="91" t="str">
        <f t="shared" si="33"/>
        <v/>
      </c>
      <c r="F119" s="115"/>
      <c r="G119" s="115"/>
      <c r="H119" s="115"/>
      <c r="I119" s="115"/>
      <c r="J119" s="62" t="str">
        <f t="shared" si="25"/>
        <v/>
      </c>
      <c r="K119" s="115"/>
      <c r="L119" s="115"/>
      <c r="M119" s="63" t="str">
        <f>IF(L119="","",VLOOKUP(L119,※編集不可※選択項目!$C:$D,2,FALSE))</f>
        <v/>
      </c>
      <c r="N119" s="115"/>
      <c r="O119" s="115"/>
      <c r="P119" s="115"/>
      <c r="Q119" s="115"/>
      <c r="R119" s="115"/>
      <c r="S119" s="115"/>
      <c r="T119" s="115"/>
      <c r="U119" s="62" t="str">
        <f t="shared" si="34"/>
        <v/>
      </c>
      <c r="V119" s="116"/>
      <c r="W119" s="143"/>
      <c r="X119" s="116"/>
      <c r="Y119" s="88"/>
      <c r="Z119" s="100" t="str">
        <f t="shared" si="22"/>
        <v/>
      </c>
      <c r="AA119" s="101" t="str">
        <f t="shared" si="23"/>
        <v/>
      </c>
      <c r="AB119" s="101" t="str">
        <f t="shared" si="35"/>
        <v xml:space="preserve"> </v>
      </c>
      <c r="AC119" s="101">
        <f t="shared" si="36"/>
        <v>1</v>
      </c>
      <c r="AD119" s="101" t="str">
        <f t="shared" si="37"/>
        <v/>
      </c>
      <c r="AE119" s="53"/>
      <c r="AF119" s="53"/>
      <c r="AG119" s="54"/>
      <c r="AI119" s="14">
        <f t="shared" si="26"/>
        <v>0</v>
      </c>
      <c r="AJ119" s="112">
        <f t="shared" si="38"/>
        <v>0</v>
      </c>
      <c r="AK119" s="112">
        <f t="shared" si="27"/>
        <v>0</v>
      </c>
      <c r="AL119" s="113">
        <f t="shared" si="28"/>
        <v>0</v>
      </c>
      <c r="AM119" s="113">
        <f t="shared" si="29"/>
        <v>0</v>
      </c>
      <c r="AN119" s="14" t="str">
        <f t="shared" si="30"/>
        <v/>
      </c>
    </row>
    <row r="120" spans="1:40" s="14" customFormat="1" ht="25.35" hidden="1" customHeight="1">
      <c r="A120" s="59">
        <f t="shared" si="24"/>
        <v>109</v>
      </c>
      <c r="B120" s="76" t="str">
        <f t="shared" si="31"/>
        <v/>
      </c>
      <c r="C120" s="114"/>
      <c r="D120" s="91" t="str">
        <f t="shared" si="32"/>
        <v/>
      </c>
      <c r="E120" s="91" t="str">
        <f t="shared" si="33"/>
        <v/>
      </c>
      <c r="F120" s="115"/>
      <c r="G120" s="115"/>
      <c r="H120" s="115"/>
      <c r="I120" s="115"/>
      <c r="J120" s="62" t="str">
        <f t="shared" si="25"/>
        <v/>
      </c>
      <c r="K120" s="115"/>
      <c r="L120" s="115"/>
      <c r="M120" s="63" t="str">
        <f>IF(L120="","",VLOOKUP(L120,※編集不可※選択項目!$C:$D,2,FALSE))</f>
        <v/>
      </c>
      <c r="N120" s="115"/>
      <c r="O120" s="115"/>
      <c r="P120" s="115"/>
      <c r="Q120" s="115"/>
      <c r="R120" s="115"/>
      <c r="S120" s="115"/>
      <c r="T120" s="115"/>
      <c r="U120" s="62" t="str">
        <f t="shared" si="34"/>
        <v/>
      </c>
      <c r="V120" s="116"/>
      <c r="W120" s="143"/>
      <c r="X120" s="116"/>
      <c r="Y120" s="88"/>
      <c r="Z120" s="100" t="str">
        <f t="shared" si="22"/>
        <v/>
      </c>
      <c r="AA120" s="101" t="str">
        <f t="shared" si="23"/>
        <v/>
      </c>
      <c r="AB120" s="101" t="str">
        <f t="shared" si="35"/>
        <v xml:space="preserve"> </v>
      </c>
      <c r="AC120" s="101">
        <f t="shared" si="36"/>
        <v>1</v>
      </c>
      <c r="AD120" s="101" t="str">
        <f t="shared" si="37"/>
        <v/>
      </c>
      <c r="AE120" s="53"/>
      <c r="AF120" s="53"/>
      <c r="AG120" s="54"/>
      <c r="AI120" s="14">
        <f t="shared" si="26"/>
        <v>0</v>
      </c>
      <c r="AJ120" s="112">
        <f t="shared" si="38"/>
        <v>0</v>
      </c>
      <c r="AK120" s="112">
        <f t="shared" si="27"/>
        <v>0</v>
      </c>
      <c r="AL120" s="113">
        <f t="shared" si="28"/>
        <v>0</v>
      </c>
      <c r="AM120" s="113">
        <f t="shared" si="29"/>
        <v>0</v>
      </c>
      <c r="AN120" s="14" t="str">
        <f t="shared" si="30"/>
        <v/>
      </c>
    </row>
    <row r="121" spans="1:40" s="14" customFormat="1" ht="25.35" hidden="1" customHeight="1">
      <c r="A121" s="59">
        <f t="shared" si="24"/>
        <v>110</v>
      </c>
      <c r="B121" s="76" t="str">
        <f t="shared" si="31"/>
        <v/>
      </c>
      <c r="C121" s="114"/>
      <c r="D121" s="91" t="str">
        <f t="shared" si="32"/>
        <v/>
      </c>
      <c r="E121" s="91" t="str">
        <f t="shared" si="33"/>
        <v/>
      </c>
      <c r="F121" s="115"/>
      <c r="G121" s="115"/>
      <c r="H121" s="115"/>
      <c r="I121" s="115"/>
      <c r="J121" s="62" t="str">
        <f t="shared" si="25"/>
        <v/>
      </c>
      <c r="K121" s="115"/>
      <c r="L121" s="115"/>
      <c r="M121" s="63" t="str">
        <f>IF(L121="","",VLOOKUP(L121,※編集不可※選択項目!$C:$D,2,FALSE))</f>
        <v/>
      </c>
      <c r="N121" s="115"/>
      <c r="O121" s="115"/>
      <c r="P121" s="115"/>
      <c r="Q121" s="115"/>
      <c r="R121" s="115"/>
      <c r="S121" s="115"/>
      <c r="T121" s="115"/>
      <c r="U121" s="62" t="str">
        <f t="shared" si="34"/>
        <v/>
      </c>
      <c r="V121" s="116"/>
      <c r="W121" s="143"/>
      <c r="X121" s="116"/>
      <c r="Y121" s="88"/>
      <c r="Z121" s="100" t="str">
        <f t="shared" si="22"/>
        <v/>
      </c>
      <c r="AA121" s="101" t="str">
        <f t="shared" si="23"/>
        <v/>
      </c>
      <c r="AB121" s="101" t="str">
        <f t="shared" si="35"/>
        <v xml:space="preserve"> </v>
      </c>
      <c r="AC121" s="101">
        <f t="shared" si="36"/>
        <v>1</v>
      </c>
      <c r="AD121" s="101" t="str">
        <f t="shared" si="37"/>
        <v/>
      </c>
      <c r="AE121" s="53"/>
      <c r="AF121" s="53"/>
      <c r="AG121" s="54"/>
      <c r="AI121" s="14">
        <f t="shared" si="26"/>
        <v>0</v>
      </c>
      <c r="AJ121" s="112">
        <f t="shared" si="38"/>
        <v>0</v>
      </c>
      <c r="AK121" s="112">
        <f t="shared" si="27"/>
        <v>0</v>
      </c>
      <c r="AL121" s="113">
        <f t="shared" si="28"/>
        <v>0</v>
      </c>
      <c r="AM121" s="113">
        <f t="shared" si="29"/>
        <v>0</v>
      </c>
      <c r="AN121" s="14" t="str">
        <f t="shared" si="30"/>
        <v/>
      </c>
    </row>
    <row r="122" spans="1:40" s="14" customFormat="1" ht="25.35" hidden="1" customHeight="1">
      <c r="A122" s="59">
        <f t="shared" si="24"/>
        <v>111</v>
      </c>
      <c r="B122" s="76" t="str">
        <f t="shared" si="31"/>
        <v/>
      </c>
      <c r="C122" s="114"/>
      <c r="D122" s="91" t="str">
        <f t="shared" si="32"/>
        <v/>
      </c>
      <c r="E122" s="91" t="str">
        <f t="shared" si="33"/>
        <v/>
      </c>
      <c r="F122" s="115"/>
      <c r="G122" s="115"/>
      <c r="H122" s="115"/>
      <c r="I122" s="115"/>
      <c r="J122" s="62" t="str">
        <f t="shared" si="25"/>
        <v/>
      </c>
      <c r="K122" s="115"/>
      <c r="L122" s="115"/>
      <c r="M122" s="63" t="str">
        <f>IF(L122="","",VLOOKUP(L122,※編集不可※選択項目!$C:$D,2,FALSE))</f>
        <v/>
      </c>
      <c r="N122" s="115"/>
      <c r="O122" s="115"/>
      <c r="P122" s="115"/>
      <c r="Q122" s="115"/>
      <c r="R122" s="115"/>
      <c r="S122" s="115"/>
      <c r="T122" s="115"/>
      <c r="U122" s="62" t="str">
        <f t="shared" si="34"/>
        <v/>
      </c>
      <c r="V122" s="116"/>
      <c r="W122" s="143"/>
      <c r="X122" s="116"/>
      <c r="Y122" s="88"/>
      <c r="Z122" s="100" t="str">
        <f t="shared" si="22"/>
        <v/>
      </c>
      <c r="AA122" s="101" t="str">
        <f t="shared" si="23"/>
        <v/>
      </c>
      <c r="AB122" s="101" t="str">
        <f t="shared" si="35"/>
        <v xml:space="preserve"> </v>
      </c>
      <c r="AC122" s="101">
        <f t="shared" si="36"/>
        <v>1</v>
      </c>
      <c r="AD122" s="101" t="str">
        <f t="shared" si="37"/>
        <v/>
      </c>
      <c r="AE122" s="53"/>
      <c r="AF122" s="53"/>
      <c r="AG122" s="54"/>
      <c r="AI122" s="14">
        <f t="shared" si="26"/>
        <v>0</v>
      </c>
      <c r="AJ122" s="112">
        <f t="shared" si="38"/>
        <v>0</v>
      </c>
      <c r="AK122" s="112">
        <f t="shared" si="27"/>
        <v>0</v>
      </c>
      <c r="AL122" s="113">
        <f t="shared" si="28"/>
        <v>0</v>
      </c>
      <c r="AM122" s="113">
        <f t="shared" si="29"/>
        <v>0</v>
      </c>
      <c r="AN122" s="14" t="str">
        <f t="shared" si="30"/>
        <v/>
      </c>
    </row>
    <row r="123" spans="1:40" s="14" customFormat="1" ht="25.35" hidden="1" customHeight="1">
      <c r="A123" s="59">
        <f t="shared" si="24"/>
        <v>112</v>
      </c>
      <c r="B123" s="76" t="str">
        <f t="shared" si="31"/>
        <v/>
      </c>
      <c r="C123" s="114"/>
      <c r="D123" s="91" t="str">
        <f t="shared" si="32"/>
        <v/>
      </c>
      <c r="E123" s="91" t="str">
        <f t="shared" si="33"/>
        <v/>
      </c>
      <c r="F123" s="115"/>
      <c r="G123" s="115"/>
      <c r="H123" s="115"/>
      <c r="I123" s="115"/>
      <c r="J123" s="62" t="str">
        <f t="shared" si="25"/>
        <v/>
      </c>
      <c r="K123" s="115"/>
      <c r="L123" s="115"/>
      <c r="M123" s="63" t="str">
        <f>IF(L123="","",VLOOKUP(L123,※編集不可※選択項目!$C:$D,2,FALSE))</f>
        <v/>
      </c>
      <c r="N123" s="115"/>
      <c r="O123" s="115"/>
      <c r="P123" s="115"/>
      <c r="Q123" s="115"/>
      <c r="R123" s="115"/>
      <c r="S123" s="115"/>
      <c r="T123" s="115"/>
      <c r="U123" s="62" t="str">
        <f t="shared" si="34"/>
        <v/>
      </c>
      <c r="V123" s="116"/>
      <c r="W123" s="143"/>
      <c r="X123" s="116"/>
      <c r="Y123" s="88"/>
      <c r="Z123" s="100" t="str">
        <f t="shared" si="22"/>
        <v/>
      </c>
      <c r="AA123" s="101" t="str">
        <f t="shared" si="23"/>
        <v/>
      </c>
      <c r="AB123" s="101" t="str">
        <f t="shared" si="35"/>
        <v xml:space="preserve"> </v>
      </c>
      <c r="AC123" s="101">
        <f t="shared" si="36"/>
        <v>1</v>
      </c>
      <c r="AD123" s="101" t="str">
        <f t="shared" si="37"/>
        <v/>
      </c>
      <c r="AE123" s="53"/>
      <c r="AF123" s="53"/>
      <c r="AG123" s="54"/>
      <c r="AI123" s="14">
        <f t="shared" si="26"/>
        <v>0</v>
      </c>
      <c r="AJ123" s="112">
        <f t="shared" si="38"/>
        <v>0</v>
      </c>
      <c r="AK123" s="112">
        <f t="shared" si="27"/>
        <v>0</v>
      </c>
      <c r="AL123" s="113">
        <f t="shared" si="28"/>
        <v>0</v>
      </c>
      <c r="AM123" s="113">
        <f t="shared" si="29"/>
        <v>0</v>
      </c>
      <c r="AN123" s="14" t="str">
        <f t="shared" si="30"/>
        <v/>
      </c>
    </row>
    <row r="124" spans="1:40" s="14" customFormat="1" ht="25.35" hidden="1" customHeight="1">
      <c r="A124" s="59">
        <f t="shared" si="24"/>
        <v>113</v>
      </c>
      <c r="B124" s="76" t="str">
        <f t="shared" si="31"/>
        <v/>
      </c>
      <c r="C124" s="114"/>
      <c r="D124" s="91" t="str">
        <f t="shared" si="32"/>
        <v/>
      </c>
      <c r="E124" s="91" t="str">
        <f t="shared" si="33"/>
        <v/>
      </c>
      <c r="F124" s="115"/>
      <c r="G124" s="115"/>
      <c r="H124" s="115"/>
      <c r="I124" s="115"/>
      <c r="J124" s="62" t="str">
        <f t="shared" si="25"/>
        <v/>
      </c>
      <c r="K124" s="115"/>
      <c r="L124" s="115"/>
      <c r="M124" s="63" t="str">
        <f>IF(L124="","",VLOOKUP(L124,※編集不可※選択項目!$C:$D,2,FALSE))</f>
        <v/>
      </c>
      <c r="N124" s="115"/>
      <c r="O124" s="115"/>
      <c r="P124" s="115"/>
      <c r="Q124" s="115"/>
      <c r="R124" s="115"/>
      <c r="S124" s="115"/>
      <c r="T124" s="115"/>
      <c r="U124" s="62" t="str">
        <f t="shared" si="34"/>
        <v/>
      </c>
      <c r="V124" s="116"/>
      <c r="W124" s="143"/>
      <c r="X124" s="116"/>
      <c r="Y124" s="88"/>
      <c r="Z124" s="100" t="str">
        <f t="shared" si="22"/>
        <v/>
      </c>
      <c r="AA124" s="101" t="str">
        <f t="shared" si="23"/>
        <v/>
      </c>
      <c r="AB124" s="101" t="str">
        <f t="shared" si="35"/>
        <v xml:space="preserve"> </v>
      </c>
      <c r="AC124" s="101">
        <f t="shared" si="36"/>
        <v>1</v>
      </c>
      <c r="AD124" s="101" t="str">
        <f t="shared" si="37"/>
        <v/>
      </c>
      <c r="AE124" s="53"/>
      <c r="AF124" s="53"/>
      <c r="AG124" s="54"/>
      <c r="AI124" s="14">
        <f t="shared" si="26"/>
        <v>0</v>
      </c>
      <c r="AJ124" s="112">
        <f t="shared" si="38"/>
        <v>0</v>
      </c>
      <c r="AK124" s="112">
        <f t="shared" si="27"/>
        <v>0</v>
      </c>
      <c r="AL124" s="113">
        <f t="shared" si="28"/>
        <v>0</v>
      </c>
      <c r="AM124" s="113">
        <f t="shared" si="29"/>
        <v>0</v>
      </c>
      <c r="AN124" s="14" t="str">
        <f t="shared" si="30"/>
        <v/>
      </c>
    </row>
    <row r="125" spans="1:40" s="14" customFormat="1" ht="25.35" hidden="1" customHeight="1">
      <c r="A125" s="59">
        <f t="shared" si="24"/>
        <v>114</v>
      </c>
      <c r="B125" s="76" t="str">
        <f t="shared" si="31"/>
        <v/>
      </c>
      <c r="C125" s="114"/>
      <c r="D125" s="91" t="str">
        <f t="shared" si="32"/>
        <v/>
      </c>
      <c r="E125" s="91" t="str">
        <f t="shared" si="33"/>
        <v/>
      </c>
      <c r="F125" s="115"/>
      <c r="G125" s="115"/>
      <c r="H125" s="115"/>
      <c r="I125" s="115"/>
      <c r="J125" s="62" t="str">
        <f t="shared" si="25"/>
        <v/>
      </c>
      <c r="K125" s="115"/>
      <c r="L125" s="115"/>
      <c r="M125" s="63" t="str">
        <f>IF(L125="","",VLOOKUP(L125,※編集不可※選択項目!$C:$D,2,FALSE))</f>
        <v/>
      </c>
      <c r="N125" s="115"/>
      <c r="O125" s="115"/>
      <c r="P125" s="115"/>
      <c r="Q125" s="115"/>
      <c r="R125" s="115"/>
      <c r="S125" s="115"/>
      <c r="T125" s="115"/>
      <c r="U125" s="62" t="str">
        <f t="shared" si="34"/>
        <v/>
      </c>
      <c r="V125" s="116"/>
      <c r="W125" s="143"/>
      <c r="X125" s="116"/>
      <c r="Y125" s="88"/>
      <c r="Z125" s="100" t="str">
        <f t="shared" si="22"/>
        <v/>
      </c>
      <c r="AA125" s="101" t="str">
        <f t="shared" si="23"/>
        <v/>
      </c>
      <c r="AB125" s="101" t="str">
        <f t="shared" si="35"/>
        <v xml:space="preserve"> </v>
      </c>
      <c r="AC125" s="101">
        <f t="shared" si="36"/>
        <v>1</v>
      </c>
      <c r="AD125" s="101" t="str">
        <f t="shared" si="37"/>
        <v/>
      </c>
      <c r="AE125" s="53"/>
      <c r="AF125" s="53"/>
      <c r="AG125" s="54"/>
      <c r="AI125" s="14">
        <f t="shared" si="26"/>
        <v>0</v>
      </c>
      <c r="AJ125" s="112">
        <f t="shared" si="38"/>
        <v>0</v>
      </c>
      <c r="AK125" s="112">
        <f t="shared" si="27"/>
        <v>0</v>
      </c>
      <c r="AL125" s="113">
        <f t="shared" si="28"/>
        <v>0</v>
      </c>
      <c r="AM125" s="113">
        <f t="shared" si="29"/>
        <v>0</v>
      </c>
      <c r="AN125" s="14" t="str">
        <f t="shared" si="30"/>
        <v/>
      </c>
    </row>
    <row r="126" spans="1:40" s="14" customFormat="1" ht="25.35" hidden="1" customHeight="1">
      <c r="A126" s="59">
        <f t="shared" si="24"/>
        <v>115</v>
      </c>
      <c r="B126" s="76" t="str">
        <f t="shared" si="31"/>
        <v/>
      </c>
      <c r="C126" s="114"/>
      <c r="D126" s="91" t="str">
        <f t="shared" si="32"/>
        <v/>
      </c>
      <c r="E126" s="91" t="str">
        <f t="shared" si="33"/>
        <v/>
      </c>
      <c r="F126" s="115"/>
      <c r="G126" s="115"/>
      <c r="H126" s="115"/>
      <c r="I126" s="115"/>
      <c r="J126" s="62" t="str">
        <f t="shared" si="25"/>
        <v/>
      </c>
      <c r="K126" s="115"/>
      <c r="L126" s="115"/>
      <c r="M126" s="63" t="str">
        <f>IF(L126="","",VLOOKUP(L126,※編集不可※選択項目!$C:$D,2,FALSE))</f>
        <v/>
      </c>
      <c r="N126" s="115"/>
      <c r="O126" s="115"/>
      <c r="P126" s="115"/>
      <c r="Q126" s="115"/>
      <c r="R126" s="115"/>
      <c r="S126" s="115"/>
      <c r="T126" s="115"/>
      <c r="U126" s="62" t="str">
        <f t="shared" si="34"/>
        <v/>
      </c>
      <c r="V126" s="116"/>
      <c r="W126" s="143"/>
      <c r="X126" s="116"/>
      <c r="Y126" s="88"/>
      <c r="Z126" s="100" t="str">
        <f t="shared" si="22"/>
        <v/>
      </c>
      <c r="AA126" s="101" t="str">
        <f t="shared" si="23"/>
        <v/>
      </c>
      <c r="AB126" s="101" t="str">
        <f t="shared" si="35"/>
        <v xml:space="preserve"> </v>
      </c>
      <c r="AC126" s="101">
        <f t="shared" si="36"/>
        <v>1</v>
      </c>
      <c r="AD126" s="101" t="str">
        <f t="shared" si="37"/>
        <v/>
      </c>
      <c r="AE126" s="53"/>
      <c r="AF126" s="53"/>
      <c r="AG126" s="54"/>
      <c r="AI126" s="14">
        <f t="shared" si="26"/>
        <v>0</v>
      </c>
      <c r="AJ126" s="112">
        <f t="shared" si="38"/>
        <v>0</v>
      </c>
      <c r="AK126" s="112">
        <f t="shared" si="27"/>
        <v>0</v>
      </c>
      <c r="AL126" s="113">
        <f t="shared" si="28"/>
        <v>0</v>
      </c>
      <c r="AM126" s="113">
        <f t="shared" si="29"/>
        <v>0</v>
      </c>
      <c r="AN126" s="14" t="str">
        <f t="shared" si="30"/>
        <v/>
      </c>
    </row>
    <row r="127" spans="1:40" s="14" customFormat="1" ht="25.35" hidden="1" customHeight="1">
      <c r="A127" s="59">
        <f t="shared" si="24"/>
        <v>116</v>
      </c>
      <c r="B127" s="76" t="str">
        <f t="shared" si="31"/>
        <v/>
      </c>
      <c r="C127" s="114"/>
      <c r="D127" s="91" t="str">
        <f t="shared" si="32"/>
        <v/>
      </c>
      <c r="E127" s="91" t="str">
        <f t="shared" si="33"/>
        <v/>
      </c>
      <c r="F127" s="115"/>
      <c r="G127" s="115"/>
      <c r="H127" s="115"/>
      <c r="I127" s="115"/>
      <c r="J127" s="62" t="str">
        <f t="shared" si="25"/>
        <v/>
      </c>
      <c r="K127" s="115"/>
      <c r="L127" s="115"/>
      <c r="M127" s="63" t="str">
        <f>IF(L127="","",VLOOKUP(L127,※編集不可※選択項目!$C:$D,2,FALSE))</f>
        <v/>
      </c>
      <c r="N127" s="115"/>
      <c r="O127" s="115"/>
      <c r="P127" s="115"/>
      <c r="Q127" s="115"/>
      <c r="R127" s="115"/>
      <c r="S127" s="115"/>
      <c r="T127" s="115"/>
      <c r="U127" s="62" t="str">
        <f t="shared" si="34"/>
        <v/>
      </c>
      <c r="V127" s="116"/>
      <c r="W127" s="143"/>
      <c r="X127" s="116"/>
      <c r="Y127" s="88"/>
      <c r="Z127" s="100" t="str">
        <f t="shared" si="22"/>
        <v/>
      </c>
      <c r="AA127" s="101" t="str">
        <f t="shared" si="23"/>
        <v/>
      </c>
      <c r="AB127" s="101" t="str">
        <f t="shared" si="35"/>
        <v xml:space="preserve"> </v>
      </c>
      <c r="AC127" s="101">
        <f t="shared" si="36"/>
        <v>1</v>
      </c>
      <c r="AD127" s="101" t="str">
        <f t="shared" si="37"/>
        <v/>
      </c>
      <c r="AE127" s="53"/>
      <c r="AF127" s="53"/>
      <c r="AG127" s="54"/>
      <c r="AI127" s="14">
        <f t="shared" si="26"/>
        <v>0</v>
      </c>
      <c r="AJ127" s="112">
        <f t="shared" si="38"/>
        <v>0</v>
      </c>
      <c r="AK127" s="112">
        <f t="shared" si="27"/>
        <v>0</v>
      </c>
      <c r="AL127" s="113">
        <f t="shared" si="28"/>
        <v>0</v>
      </c>
      <c r="AM127" s="113">
        <f t="shared" si="29"/>
        <v>0</v>
      </c>
      <c r="AN127" s="14" t="str">
        <f t="shared" si="30"/>
        <v/>
      </c>
    </row>
    <row r="128" spans="1:40" s="14" customFormat="1" ht="25.35" hidden="1" customHeight="1">
      <c r="A128" s="59">
        <f t="shared" si="24"/>
        <v>117</v>
      </c>
      <c r="B128" s="76" t="str">
        <f t="shared" si="31"/>
        <v/>
      </c>
      <c r="C128" s="114"/>
      <c r="D128" s="91" t="str">
        <f t="shared" si="32"/>
        <v/>
      </c>
      <c r="E128" s="91" t="str">
        <f t="shared" si="33"/>
        <v/>
      </c>
      <c r="F128" s="115"/>
      <c r="G128" s="115"/>
      <c r="H128" s="115"/>
      <c r="I128" s="115"/>
      <c r="J128" s="62" t="str">
        <f t="shared" si="25"/>
        <v/>
      </c>
      <c r="K128" s="115"/>
      <c r="L128" s="115"/>
      <c r="M128" s="63" t="str">
        <f>IF(L128="","",VLOOKUP(L128,※編集不可※選択項目!$C:$D,2,FALSE))</f>
        <v/>
      </c>
      <c r="N128" s="115"/>
      <c r="O128" s="115"/>
      <c r="P128" s="115"/>
      <c r="Q128" s="115"/>
      <c r="R128" s="115"/>
      <c r="S128" s="115"/>
      <c r="T128" s="115"/>
      <c r="U128" s="62" t="str">
        <f t="shared" si="34"/>
        <v/>
      </c>
      <c r="V128" s="116"/>
      <c r="W128" s="143"/>
      <c r="X128" s="116"/>
      <c r="Y128" s="88"/>
      <c r="Z128" s="100" t="str">
        <f t="shared" si="22"/>
        <v/>
      </c>
      <c r="AA128" s="101" t="str">
        <f t="shared" si="23"/>
        <v/>
      </c>
      <c r="AB128" s="101" t="str">
        <f t="shared" si="35"/>
        <v xml:space="preserve"> </v>
      </c>
      <c r="AC128" s="101">
        <f t="shared" si="36"/>
        <v>1</v>
      </c>
      <c r="AD128" s="101" t="str">
        <f t="shared" si="37"/>
        <v/>
      </c>
      <c r="AE128" s="53"/>
      <c r="AF128" s="53"/>
      <c r="AG128" s="54"/>
      <c r="AI128" s="14">
        <f t="shared" si="26"/>
        <v>0</v>
      </c>
      <c r="AJ128" s="112">
        <f t="shared" si="38"/>
        <v>0</v>
      </c>
      <c r="AK128" s="112">
        <f t="shared" si="27"/>
        <v>0</v>
      </c>
      <c r="AL128" s="113">
        <f t="shared" si="28"/>
        <v>0</v>
      </c>
      <c r="AM128" s="113">
        <f t="shared" si="29"/>
        <v>0</v>
      </c>
      <c r="AN128" s="14" t="str">
        <f t="shared" si="30"/>
        <v/>
      </c>
    </row>
    <row r="129" spans="1:40" s="14" customFormat="1" ht="25.35" hidden="1" customHeight="1">
      <c r="A129" s="59">
        <f t="shared" si="24"/>
        <v>118</v>
      </c>
      <c r="B129" s="76" t="str">
        <f t="shared" si="31"/>
        <v/>
      </c>
      <c r="C129" s="114"/>
      <c r="D129" s="91" t="str">
        <f t="shared" si="32"/>
        <v/>
      </c>
      <c r="E129" s="91" t="str">
        <f t="shared" si="33"/>
        <v/>
      </c>
      <c r="F129" s="115"/>
      <c r="G129" s="115"/>
      <c r="H129" s="115"/>
      <c r="I129" s="115"/>
      <c r="J129" s="62" t="str">
        <f t="shared" si="25"/>
        <v/>
      </c>
      <c r="K129" s="115"/>
      <c r="L129" s="115"/>
      <c r="M129" s="63" t="str">
        <f>IF(L129="","",VLOOKUP(L129,※編集不可※選択項目!$C:$D,2,FALSE))</f>
        <v/>
      </c>
      <c r="N129" s="115"/>
      <c r="O129" s="115"/>
      <c r="P129" s="115"/>
      <c r="Q129" s="115"/>
      <c r="R129" s="115"/>
      <c r="S129" s="115"/>
      <c r="T129" s="115"/>
      <c r="U129" s="62" t="str">
        <f t="shared" si="34"/>
        <v/>
      </c>
      <c r="V129" s="116"/>
      <c r="W129" s="143"/>
      <c r="X129" s="116"/>
      <c r="Y129" s="88"/>
      <c r="Z129" s="100" t="str">
        <f t="shared" si="22"/>
        <v/>
      </c>
      <c r="AA129" s="101" t="str">
        <f t="shared" si="23"/>
        <v/>
      </c>
      <c r="AB129" s="101" t="str">
        <f t="shared" si="35"/>
        <v xml:space="preserve"> </v>
      </c>
      <c r="AC129" s="101">
        <f t="shared" si="36"/>
        <v>1</v>
      </c>
      <c r="AD129" s="101" t="str">
        <f t="shared" si="37"/>
        <v/>
      </c>
      <c r="AE129" s="53"/>
      <c r="AF129" s="53"/>
      <c r="AG129" s="54"/>
      <c r="AI129" s="14">
        <f t="shared" si="26"/>
        <v>0</v>
      </c>
      <c r="AJ129" s="112">
        <f t="shared" si="38"/>
        <v>0</v>
      </c>
      <c r="AK129" s="112">
        <f t="shared" si="27"/>
        <v>0</v>
      </c>
      <c r="AL129" s="113">
        <f t="shared" si="28"/>
        <v>0</v>
      </c>
      <c r="AM129" s="113">
        <f t="shared" si="29"/>
        <v>0</v>
      </c>
      <c r="AN129" s="14" t="str">
        <f t="shared" si="30"/>
        <v/>
      </c>
    </row>
    <row r="130" spans="1:40" s="14" customFormat="1" ht="25.35" hidden="1" customHeight="1">
      <c r="A130" s="59">
        <f t="shared" si="24"/>
        <v>119</v>
      </c>
      <c r="B130" s="76" t="str">
        <f t="shared" si="31"/>
        <v/>
      </c>
      <c r="C130" s="114"/>
      <c r="D130" s="91" t="str">
        <f t="shared" si="32"/>
        <v/>
      </c>
      <c r="E130" s="91" t="str">
        <f t="shared" si="33"/>
        <v/>
      </c>
      <c r="F130" s="115"/>
      <c r="G130" s="115"/>
      <c r="H130" s="115"/>
      <c r="I130" s="115"/>
      <c r="J130" s="62" t="str">
        <f t="shared" si="25"/>
        <v/>
      </c>
      <c r="K130" s="115"/>
      <c r="L130" s="115"/>
      <c r="M130" s="63" t="str">
        <f>IF(L130="","",VLOOKUP(L130,※編集不可※選択項目!$C:$D,2,FALSE))</f>
        <v/>
      </c>
      <c r="N130" s="115"/>
      <c r="O130" s="115"/>
      <c r="P130" s="115"/>
      <c r="Q130" s="115"/>
      <c r="R130" s="115"/>
      <c r="S130" s="115"/>
      <c r="T130" s="115"/>
      <c r="U130" s="62" t="str">
        <f t="shared" si="34"/>
        <v/>
      </c>
      <c r="V130" s="116"/>
      <c r="W130" s="143"/>
      <c r="X130" s="116"/>
      <c r="Y130" s="88"/>
      <c r="Z130" s="100" t="str">
        <f t="shared" si="22"/>
        <v/>
      </c>
      <c r="AA130" s="101" t="str">
        <f t="shared" si="23"/>
        <v/>
      </c>
      <c r="AB130" s="101" t="str">
        <f t="shared" si="35"/>
        <v xml:space="preserve"> </v>
      </c>
      <c r="AC130" s="101">
        <f t="shared" si="36"/>
        <v>1</v>
      </c>
      <c r="AD130" s="101" t="str">
        <f t="shared" si="37"/>
        <v/>
      </c>
      <c r="AE130" s="53"/>
      <c r="AF130" s="53"/>
      <c r="AG130" s="54"/>
      <c r="AI130" s="14">
        <f t="shared" si="26"/>
        <v>0</v>
      </c>
      <c r="AJ130" s="112">
        <f t="shared" si="38"/>
        <v>0</v>
      </c>
      <c r="AK130" s="112">
        <f t="shared" si="27"/>
        <v>0</v>
      </c>
      <c r="AL130" s="113">
        <f t="shared" si="28"/>
        <v>0</v>
      </c>
      <c r="AM130" s="113">
        <f t="shared" si="29"/>
        <v>0</v>
      </c>
      <c r="AN130" s="14" t="str">
        <f t="shared" si="30"/>
        <v/>
      </c>
    </row>
    <row r="131" spans="1:40" s="14" customFormat="1" ht="25.35" hidden="1" customHeight="1">
      <c r="A131" s="59">
        <f t="shared" si="24"/>
        <v>120</v>
      </c>
      <c r="B131" s="76" t="str">
        <f t="shared" si="31"/>
        <v/>
      </c>
      <c r="C131" s="114"/>
      <c r="D131" s="91" t="str">
        <f t="shared" si="32"/>
        <v/>
      </c>
      <c r="E131" s="91" t="str">
        <f t="shared" si="33"/>
        <v/>
      </c>
      <c r="F131" s="115"/>
      <c r="G131" s="115"/>
      <c r="H131" s="115"/>
      <c r="I131" s="115"/>
      <c r="J131" s="62" t="str">
        <f t="shared" si="25"/>
        <v/>
      </c>
      <c r="K131" s="115"/>
      <c r="L131" s="115"/>
      <c r="M131" s="63" t="str">
        <f>IF(L131="","",VLOOKUP(L131,※編集不可※選択項目!$C:$D,2,FALSE))</f>
        <v/>
      </c>
      <c r="N131" s="115"/>
      <c r="O131" s="115"/>
      <c r="P131" s="115"/>
      <c r="Q131" s="115"/>
      <c r="R131" s="115"/>
      <c r="S131" s="115"/>
      <c r="T131" s="115"/>
      <c r="U131" s="62" t="str">
        <f t="shared" si="34"/>
        <v/>
      </c>
      <c r="V131" s="116"/>
      <c r="W131" s="143"/>
      <c r="X131" s="116"/>
      <c r="Y131" s="88"/>
      <c r="Z131" s="100" t="str">
        <f t="shared" si="22"/>
        <v/>
      </c>
      <c r="AA131" s="101" t="str">
        <f t="shared" si="23"/>
        <v/>
      </c>
      <c r="AB131" s="101" t="str">
        <f t="shared" si="35"/>
        <v xml:space="preserve"> </v>
      </c>
      <c r="AC131" s="101">
        <f t="shared" si="36"/>
        <v>1</v>
      </c>
      <c r="AD131" s="101" t="str">
        <f t="shared" si="37"/>
        <v/>
      </c>
      <c r="AE131" s="53"/>
      <c r="AF131" s="53"/>
      <c r="AG131" s="54"/>
      <c r="AI131" s="14">
        <f t="shared" si="26"/>
        <v>0</v>
      </c>
      <c r="AJ131" s="112">
        <f t="shared" si="38"/>
        <v>0</v>
      </c>
      <c r="AK131" s="112">
        <f t="shared" si="27"/>
        <v>0</v>
      </c>
      <c r="AL131" s="113">
        <f t="shared" si="28"/>
        <v>0</v>
      </c>
      <c r="AM131" s="113">
        <f t="shared" si="29"/>
        <v>0</v>
      </c>
      <c r="AN131" s="14" t="str">
        <f t="shared" si="30"/>
        <v/>
      </c>
    </row>
    <row r="132" spans="1:40" s="14" customFormat="1" ht="25.35" hidden="1" customHeight="1">
      <c r="A132" s="59">
        <f t="shared" si="24"/>
        <v>121</v>
      </c>
      <c r="B132" s="76" t="str">
        <f t="shared" si="31"/>
        <v/>
      </c>
      <c r="C132" s="114"/>
      <c r="D132" s="91" t="str">
        <f t="shared" si="32"/>
        <v/>
      </c>
      <c r="E132" s="91" t="str">
        <f t="shared" si="33"/>
        <v/>
      </c>
      <c r="F132" s="115"/>
      <c r="G132" s="115"/>
      <c r="H132" s="115"/>
      <c r="I132" s="115"/>
      <c r="J132" s="62" t="str">
        <f t="shared" si="25"/>
        <v/>
      </c>
      <c r="K132" s="115"/>
      <c r="L132" s="115"/>
      <c r="M132" s="63" t="str">
        <f>IF(L132="","",VLOOKUP(L132,※編集不可※選択項目!$C:$D,2,FALSE))</f>
        <v/>
      </c>
      <c r="N132" s="115"/>
      <c r="O132" s="115"/>
      <c r="P132" s="115"/>
      <c r="Q132" s="115"/>
      <c r="R132" s="115"/>
      <c r="S132" s="115"/>
      <c r="T132" s="115"/>
      <c r="U132" s="62" t="str">
        <f t="shared" si="34"/>
        <v/>
      </c>
      <c r="V132" s="116"/>
      <c r="W132" s="143"/>
      <c r="X132" s="116"/>
      <c r="Y132" s="88"/>
      <c r="Z132" s="100" t="str">
        <f t="shared" si="22"/>
        <v/>
      </c>
      <c r="AA132" s="101" t="str">
        <f t="shared" si="23"/>
        <v/>
      </c>
      <c r="AB132" s="101" t="str">
        <f t="shared" si="35"/>
        <v xml:space="preserve"> </v>
      </c>
      <c r="AC132" s="101">
        <f t="shared" si="36"/>
        <v>1</v>
      </c>
      <c r="AD132" s="101" t="str">
        <f t="shared" si="37"/>
        <v/>
      </c>
      <c r="AE132" s="53"/>
      <c r="AF132" s="53"/>
      <c r="AG132" s="54"/>
      <c r="AI132" s="14">
        <f t="shared" si="26"/>
        <v>0</v>
      </c>
      <c r="AJ132" s="112">
        <f t="shared" si="38"/>
        <v>0</v>
      </c>
      <c r="AK132" s="112">
        <f t="shared" si="27"/>
        <v>0</v>
      </c>
      <c r="AL132" s="113">
        <f t="shared" si="28"/>
        <v>0</v>
      </c>
      <c r="AM132" s="113">
        <f t="shared" si="29"/>
        <v>0</v>
      </c>
      <c r="AN132" s="14" t="str">
        <f t="shared" si="30"/>
        <v/>
      </c>
    </row>
    <row r="133" spans="1:40" s="14" customFormat="1" ht="25.35" hidden="1" customHeight="1">
      <c r="A133" s="59">
        <f t="shared" si="24"/>
        <v>122</v>
      </c>
      <c r="B133" s="76" t="str">
        <f t="shared" si="31"/>
        <v/>
      </c>
      <c r="C133" s="114"/>
      <c r="D133" s="91" t="str">
        <f t="shared" si="32"/>
        <v/>
      </c>
      <c r="E133" s="91" t="str">
        <f t="shared" si="33"/>
        <v/>
      </c>
      <c r="F133" s="115"/>
      <c r="G133" s="115"/>
      <c r="H133" s="115"/>
      <c r="I133" s="115"/>
      <c r="J133" s="62" t="str">
        <f t="shared" si="25"/>
        <v/>
      </c>
      <c r="K133" s="115"/>
      <c r="L133" s="115"/>
      <c r="M133" s="63" t="str">
        <f>IF(L133="","",VLOOKUP(L133,※編集不可※選択項目!$C:$D,2,FALSE))</f>
        <v/>
      </c>
      <c r="N133" s="115"/>
      <c r="O133" s="115"/>
      <c r="P133" s="115"/>
      <c r="Q133" s="115"/>
      <c r="R133" s="115"/>
      <c r="S133" s="115"/>
      <c r="T133" s="115"/>
      <c r="U133" s="62" t="str">
        <f t="shared" si="34"/>
        <v/>
      </c>
      <c r="V133" s="116"/>
      <c r="W133" s="143"/>
      <c r="X133" s="116"/>
      <c r="Y133" s="88"/>
      <c r="Z133" s="100" t="str">
        <f t="shared" si="22"/>
        <v/>
      </c>
      <c r="AA133" s="101" t="str">
        <f t="shared" si="23"/>
        <v/>
      </c>
      <c r="AB133" s="101" t="str">
        <f t="shared" si="35"/>
        <v xml:space="preserve"> </v>
      </c>
      <c r="AC133" s="101">
        <f t="shared" si="36"/>
        <v>1</v>
      </c>
      <c r="AD133" s="101" t="str">
        <f t="shared" si="37"/>
        <v/>
      </c>
      <c r="AE133" s="53"/>
      <c r="AF133" s="53"/>
      <c r="AG133" s="54"/>
      <c r="AI133" s="14">
        <f t="shared" si="26"/>
        <v>0</v>
      </c>
      <c r="AJ133" s="112">
        <f t="shared" si="38"/>
        <v>0</v>
      </c>
      <c r="AK133" s="112">
        <f t="shared" si="27"/>
        <v>0</v>
      </c>
      <c r="AL133" s="113">
        <f t="shared" si="28"/>
        <v>0</v>
      </c>
      <c r="AM133" s="113">
        <f t="shared" si="29"/>
        <v>0</v>
      </c>
      <c r="AN133" s="14" t="str">
        <f t="shared" si="30"/>
        <v/>
      </c>
    </row>
    <row r="134" spans="1:40" s="14" customFormat="1" ht="25.35" hidden="1" customHeight="1">
      <c r="A134" s="59">
        <f t="shared" si="24"/>
        <v>123</v>
      </c>
      <c r="B134" s="76" t="str">
        <f t="shared" si="31"/>
        <v/>
      </c>
      <c r="C134" s="114"/>
      <c r="D134" s="91" t="str">
        <f t="shared" si="32"/>
        <v/>
      </c>
      <c r="E134" s="91" t="str">
        <f t="shared" si="33"/>
        <v/>
      </c>
      <c r="F134" s="115"/>
      <c r="G134" s="115"/>
      <c r="H134" s="115"/>
      <c r="I134" s="115"/>
      <c r="J134" s="62" t="str">
        <f t="shared" si="25"/>
        <v/>
      </c>
      <c r="K134" s="115"/>
      <c r="L134" s="115"/>
      <c r="M134" s="63" t="str">
        <f>IF(L134="","",VLOOKUP(L134,※編集不可※選択項目!$C:$D,2,FALSE))</f>
        <v/>
      </c>
      <c r="N134" s="115"/>
      <c r="O134" s="115"/>
      <c r="P134" s="115"/>
      <c r="Q134" s="115"/>
      <c r="R134" s="115"/>
      <c r="S134" s="115"/>
      <c r="T134" s="115"/>
      <c r="U134" s="62" t="str">
        <f t="shared" si="34"/>
        <v/>
      </c>
      <c r="V134" s="116"/>
      <c r="W134" s="143"/>
      <c r="X134" s="116"/>
      <c r="Y134" s="88"/>
      <c r="Z134" s="100" t="str">
        <f t="shared" si="22"/>
        <v/>
      </c>
      <c r="AA134" s="101" t="str">
        <f t="shared" si="23"/>
        <v/>
      </c>
      <c r="AB134" s="101" t="str">
        <f t="shared" si="35"/>
        <v xml:space="preserve"> </v>
      </c>
      <c r="AC134" s="101">
        <f t="shared" si="36"/>
        <v>1</v>
      </c>
      <c r="AD134" s="101" t="str">
        <f t="shared" si="37"/>
        <v/>
      </c>
      <c r="AE134" s="53"/>
      <c r="AF134" s="53"/>
      <c r="AG134" s="54"/>
      <c r="AI134" s="14">
        <f t="shared" si="26"/>
        <v>0</v>
      </c>
      <c r="AJ134" s="112">
        <f t="shared" si="38"/>
        <v>0</v>
      </c>
      <c r="AK134" s="112">
        <f t="shared" si="27"/>
        <v>0</v>
      </c>
      <c r="AL134" s="113">
        <f t="shared" si="28"/>
        <v>0</v>
      </c>
      <c r="AM134" s="113">
        <f t="shared" si="29"/>
        <v>0</v>
      </c>
      <c r="AN134" s="14" t="str">
        <f t="shared" si="30"/>
        <v/>
      </c>
    </row>
    <row r="135" spans="1:40" s="14" customFormat="1" ht="25.35" hidden="1" customHeight="1">
      <c r="A135" s="59">
        <f t="shared" si="24"/>
        <v>124</v>
      </c>
      <c r="B135" s="76" t="str">
        <f t="shared" si="31"/>
        <v/>
      </c>
      <c r="C135" s="114"/>
      <c r="D135" s="91" t="str">
        <f t="shared" si="32"/>
        <v/>
      </c>
      <c r="E135" s="91" t="str">
        <f t="shared" si="33"/>
        <v/>
      </c>
      <c r="F135" s="115"/>
      <c r="G135" s="115"/>
      <c r="H135" s="115"/>
      <c r="I135" s="115"/>
      <c r="J135" s="62" t="str">
        <f t="shared" si="25"/>
        <v/>
      </c>
      <c r="K135" s="115"/>
      <c r="L135" s="115"/>
      <c r="M135" s="63" t="str">
        <f>IF(L135="","",VLOOKUP(L135,※編集不可※選択項目!$C:$D,2,FALSE))</f>
        <v/>
      </c>
      <c r="N135" s="115"/>
      <c r="O135" s="115"/>
      <c r="P135" s="115"/>
      <c r="Q135" s="115"/>
      <c r="R135" s="115"/>
      <c r="S135" s="115"/>
      <c r="T135" s="115"/>
      <c r="U135" s="62" t="str">
        <f t="shared" si="34"/>
        <v/>
      </c>
      <c r="V135" s="116"/>
      <c r="W135" s="143"/>
      <c r="X135" s="116"/>
      <c r="Y135" s="88"/>
      <c r="Z135" s="100" t="str">
        <f t="shared" si="22"/>
        <v/>
      </c>
      <c r="AA135" s="101" t="str">
        <f t="shared" si="23"/>
        <v/>
      </c>
      <c r="AB135" s="101" t="str">
        <f t="shared" si="35"/>
        <v xml:space="preserve"> </v>
      </c>
      <c r="AC135" s="101">
        <f t="shared" si="36"/>
        <v>1</v>
      </c>
      <c r="AD135" s="101" t="str">
        <f t="shared" si="37"/>
        <v/>
      </c>
      <c r="AE135" s="53"/>
      <c r="AF135" s="53"/>
      <c r="AG135" s="54"/>
      <c r="AI135" s="14">
        <f t="shared" si="26"/>
        <v>0</v>
      </c>
      <c r="AJ135" s="112">
        <f t="shared" si="38"/>
        <v>0</v>
      </c>
      <c r="AK135" s="112">
        <f t="shared" si="27"/>
        <v>0</v>
      </c>
      <c r="AL135" s="113">
        <f t="shared" si="28"/>
        <v>0</v>
      </c>
      <c r="AM135" s="113">
        <f t="shared" si="29"/>
        <v>0</v>
      </c>
      <c r="AN135" s="14" t="str">
        <f t="shared" si="30"/>
        <v/>
      </c>
    </row>
    <row r="136" spans="1:40" s="14" customFormat="1" ht="25.35" hidden="1" customHeight="1">
      <c r="A136" s="59">
        <f t="shared" si="24"/>
        <v>125</v>
      </c>
      <c r="B136" s="76" t="str">
        <f t="shared" si="31"/>
        <v/>
      </c>
      <c r="C136" s="114"/>
      <c r="D136" s="91" t="str">
        <f t="shared" si="32"/>
        <v/>
      </c>
      <c r="E136" s="91" t="str">
        <f t="shared" si="33"/>
        <v/>
      </c>
      <c r="F136" s="115"/>
      <c r="G136" s="115"/>
      <c r="H136" s="115"/>
      <c r="I136" s="115"/>
      <c r="J136" s="62" t="str">
        <f t="shared" si="25"/>
        <v/>
      </c>
      <c r="K136" s="115"/>
      <c r="L136" s="115"/>
      <c r="M136" s="63" t="str">
        <f>IF(L136="","",VLOOKUP(L136,※編集不可※選択項目!$C:$D,2,FALSE))</f>
        <v/>
      </c>
      <c r="N136" s="115"/>
      <c r="O136" s="115"/>
      <c r="P136" s="115"/>
      <c r="Q136" s="115"/>
      <c r="R136" s="115"/>
      <c r="S136" s="115"/>
      <c r="T136" s="115"/>
      <c r="U136" s="62" t="str">
        <f t="shared" si="34"/>
        <v/>
      </c>
      <c r="V136" s="116"/>
      <c r="W136" s="143"/>
      <c r="X136" s="116"/>
      <c r="Y136" s="88"/>
      <c r="Z136" s="100" t="str">
        <f t="shared" si="22"/>
        <v/>
      </c>
      <c r="AA136" s="101" t="str">
        <f t="shared" si="23"/>
        <v/>
      </c>
      <c r="AB136" s="101" t="str">
        <f t="shared" si="35"/>
        <v xml:space="preserve"> </v>
      </c>
      <c r="AC136" s="101">
        <f t="shared" si="36"/>
        <v>1</v>
      </c>
      <c r="AD136" s="101" t="str">
        <f t="shared" si="37"/>
        <v/>
      </c>
      <c r="AE136" s="53"/>
      <c r="AF136" s="53"/>
      <c r="AG136" s="54"/>
      <c r="AI136" s="14">
        <f t="shared" si="26"/>
        <v>0</v>
      </c>
      <c r="AJ136" s="112">
        <f t="shared" si="38"/>
        <v>0</v>
      </c>
      <c r="AK136" s="112">
        <f t="shared" si="27"/>
        <v>0</v>
      </c>
      <c r="AL136" s="113">
        <f t="shared" si="28"/>
        <v>0</v>
      </c>
      <c r="AM136" s="113">
        <f t="shared" si="29"/>
        <v>0</v>
      </c>
      <c r="AN136" s="14" t="str">
        <f t="shared" si="30"/>
        <v/>
      </c>
    </row>
    <row r="137" spans="1:40" s="14" customFormat="1" ht="25.35" hidden="1" customHeight="1">
      <c r="A137" s="59">
        <f t="shared" si="24"/>
        <v>126</v>
      </c>
      <c r="B137" s="76" t="str">
        <f t="shared" si="31"/>
        <v/>
      </c>
      <c r="C137" s="114"/>
      <c r="D137" s="91" t="str">
        <f t="shared" si="32"/>
        <v/>
      </c>
      <c r="E137" s="91" t="str">
        <f t="shared" si="33"/>
        <v/>
      </c>
      <c r="F137" s="115"/>
      <c r="G137" s="115"/>
      <c r="H137" s="115"/>
      <c r="I137" s="115"/>
      <c r="J137" s="62" t="str">
        <f t="shared" si="25"/>
        <v/>
      </c>
      <c r="K137" s="115"/>
      <c r="L137" s="115"/>
      <c r="M137" s="63" t="str">
        <f>IF(L137="","",VLOOKUP(L137,※編集不可※選択項目!$C:$D,2,FALSE))</f>
        <v/>
      </c>
      <c r="N137" s="115"/>
      <c r="O137" s="115"/>
      <c r="P137" s="115"/>
      <c r="Q137" s="115"/>
      <c r="R137" s="115"/>
      <c r="S137" s="115"/>
      <c r="T137" s="115"/>
      <c r="U137" s="62" t="str">
        <f t="shared" si="34"/>
        <v/>
      </c>
      <c r="V137" s="116"/>
      <c r="W137" s="143"/>
      <c r="X137" s="116"/>
      <c r="Y137" s="88"/>
      <c r="Z137" s="100" t="str">
        <f t="shared" si="22"/>
        <v/>
      </c>
      <c r="AA137" s="101" t="str">
        <f t="shared" si="23"/>
        <v/>
      </c>
      <c r="AB137" s="101" t="str">
        <f t="shared" si="35"/>
        <v xml:space="preserve"> </v>
      </c>
      <c r="AC137" s="101">
        <f t="shared" si="36"/>
        <v>1</v>
      </c>
      <c r="AD137" s="101" t="str">
        <f t="shared" si="37"/>
        <v/>
      </c>
      <c r="AE137" s="53"/>
      <c r="AF137" s="53"/>
      <c r="AG137" s="54"/>
      <c r="AI137" s="14">
        <f t="shared" si="26"/>
        <v>0</v>
      </c>
      <c r="AJ137" s="112">
        <f t="shared" si="38"/>
        <v>0</v>
      </c>
      <c r="AK137" s="112">
        <f t="shared" si="27"/>
        <v>0</v>
      </c>
      <c r="AL137" s="113">
        <f t="shared" si="28"/>
        <v>0</v>
      </c>
      <c r="AM137" s="113">
        <f t="shared" si="29"/>
        <v>0</v>
      </c>
      <c r="AN137" s="14" t="str">
        <f t="shared" si="30"/>
        <v/>
      </c>
    </row>
    <row r="138" spans="1:40" s="14" customFormat="1" ht="25.35" hidden="1" customHeight="1">
      <c r="A138" s="59">
        <f t="shared" si="24"/>
        <v>127</v>
      </c>
      <c r="B138" s="76" t="str">
        <f t="shared" si="31"/>
        <v/>
      </c>
      <c r="C138" s="114"/>
      <c r="D138" s="91" t="str">
        <f t="shared" si="32"/>
        <v/>
      </c>
      <c r="E138" s="91" t="str">
        <f t="shared" si="33"/>
        <v/>
      </c>
      <c r="F138" s="115"/>
      <c r="G138" s="115"/>
      <c r="H138" s="115"/>
      <c r="I138" s="115"/>
      <c r="J138" s="62" t="str">
        <f t="shared" si="25"/>
        <v/>
      </c>
      <c r="K138" s="115"/>
      <c r="L138" s="115"/>
      <c r="M138" s="63" t="str">
        <f>IF(L138="","",VLOOKUP(L138,※編集不可※選択項目!$C:$D,2,FALSE))</f>
        <v/>
      </c>
      <c r="N138" s="115"/>
      <c r="O138" s="115"/>
      <c r="P138" s="115"/>
      <c r="Q138" s="115"/>
      <c r="R138" s="115"/>
      <c r="S138" s="115"/>
      <c r="T138" s="115"/>
      <c r="U138" s="62" t="str">
        <f t="shared" si="34"/>
        <v/>
      </c>
      <c r="V138" s="116"/>
      <c r="W138" s="143"/>
      <c r="X138" s="116"/>
      <c r="Y138" s="88"/>
      <c r="Z138" s="100" t="str">
        <f t="shared" si="22"/>
        <v/>
      </c>
      <c r="AA138" s="101" t="str">
        <f t="shared" si="23"/>
        <v/>
      </c>
      <c r="AB138" s="101" t="str">
        <f t="shared" si="35"/>
        <v xml:space="preserve"> </v>
      </c>
      <c r="AC138" s="101">
        <f t="shared" si="36"/>
        <v>1</v>
      </c>
      <c r="AD138" s="101" t="str">
        <f t="shared" si="37"/>
        <v/>
      </c>
      <c r="AE138" s="53"/>
      <c r="AF138" s="53"/>
      <c r="AG138" s="54"/>
      <c r="AI138" s="14">
        <f t="shared" si="26"/>
        <v>0</v>
      </c>
      <c r="AJ138" s="112">
        <f t="shared" si="38"/>
        <v>0</v>
      </c>
      <c r="AK138" s="112">
        <f t="shared" si="27"/>
        <v>0</v>
      </c>
      <c r="AL138" s="113">
        <f t="shared" si="28"/>
        <v>0</v>
      </c>
      <c r="AM138" s="113">
        <f t="shared" si="29"/>
        <v>0</v>
      </c>
      <c r="AN138" s="14" t="str">
        <f t="shared" si="30"/>
        <v/>
      </c>
    </row>
    <row r="139" spans="1:40" s="14" customFormat="1" ht="25.35" hidden="1" customHeight="1">
      <c r="A139" s="59">
        <f t="shared" si="24"/>
        <v>128</v>
      </c>
      <c r="B139" s="76" t="str">
        <f t="shared" si="31"/>
        <v/>
      </c>
      <c r="C139" s="114"/>
      <c r="D139" s="91" t="str">
        <f t="shared" si="32"/>
        <v/>
      </c>
      <c r="E139" s="91" t="str">
        <f t="shared" si="33"/>
        <v/>
      </c>
      <c r="F139" s="115"/>
      <c r="G139" s="115"/>
      <c r="H139" s="115"/>
      <c r="I139" s="115"/>
      <c r="J139" s="62" t="str">
        <f t="shared" si="25"/>
        <v/>
      </c>
      <c r="K139" s="115"/>
      <c r="L139" s="115"/>
      <c r="M139" s="63" t="str">
        <f>IF(L139="","",VLOOKUP(L139,※編集不可※選択項目!$C:$D,2,FALSE))</f>
        <v/>
      </c>
      <c r="N139" s="115"/>
      <c r="O139" s="115"/>
      <c r="P139" s="115"/>
      <c r="Q139" s="115"/>
      <c r="R139" s="115"/>
      <c r="S139" s="115"/>
      <c r="T139" s="115"/>
      <c r="U139" s="62" t="str">
        <f t="shared" si="34"/>
        <v/>
      </c>
      <c r="V139" s="116"/>
      <c r="W139" s="143"/>
      <c r="X139" s="116"/>
      <c r="Y139" s="88"/>
      <c r="Z139" s="100" t="str">
        <f t="shared" ref="Z139:Z202" si="39">IF(H139="","","+"&amp;H139)</f>
        <v/>
      </c>
      <c r="AA139" s="101" t="str">
        <f t="shared" ref="AA139:AA202" si="40">IF(I139="","","+"&amp;I139)</f>
        <v/>
      </c>
      <c r="AB139" s="101" t="str">
        <f t="shared" si="35"/>
        <v xml:space="preserve"> </v>
      </c>
      <c r="AC139" s="101">
        <f t="shared" si="36"/>
        <v>1</v>
      </c>
      <c r="AD139" s="101" t="str">
        <f t="shared" si="37"/>
        <v/>
      </c>
      <c r="AE139" s="53"/>
      <c r="AF139" s="53"/>
      <c r="AG139" s="54"/>
      <c r="AI139" s="14">
        <f t="shared" si="26"/>
        <v>0</v>
      </c>
      <c r="AJ139" s="112">
        <f t="shared" si="38"/>
        <v>0</v>
      </c>
      <c r="AK139" s="112">
        <f t="shared" si="27"/>
        <v>0</v>
      </c>
      <c r="AL139" s="113">
        <f t="shared" si="28"/>
        <v>0</v>
      </c>
      <c r="AM139" s="113">
        <f t="shared" si="29"/>
        <v>0</v>
      </c>
      <c r="AN139" s="14" t="str">
        <f t="shared" si="30"/>
        <v/>
      </c>
    </row>
    <row r="140" spans="1:40" s="14" customFormat="1" ht="25.35" hidden="1" customHeight="1">
      <c r="A140" s="59">
        <f t="shared" ref="A140:A203" si="41">ROW()-11</f>
        <v>129</v>
      </c>
      <c r="B140" s="76" t="str">
        <f t="shared" si="31"/>
        <v/>
      </c>
      <c r="C140" s="114"/>
      <c r="D140" s="91" t="str">
        <f t="shared" si="32"/>
        <v/>
      </c>
      <c r="E140" s="91" t="str">
        <f t="shared" si="33"/>
        <v/>
      </c>
      <c r="F140" s="115"/>
      <c r="G140" s="115"/>
      <c r="H140" s="115"/>
      <c r="I140" s="115"/>
      <c r="J140" s="62" t="str">
        <f t="shared" ref="J140:J203" si="42">IF(G140&lt;&gt;"",IF(H140&lt;&gt;"",G140&amp;"["&amp;H140&amp;"]"&amp;O140,G140&amp;" "&amp;O140),IF(AD140&lt;&gt;"",AD140,""))</f>
        <v/>
      </c>
      <c r="K140" s="115"/>
      <c r="L140" s="115"/>
      <c r="M140" s="63" t="str">
        <f>IF(L140="","",VLOOKUP(L140,※編集不可※選択項目!$C:$D,2,FALSE))</f>
        <v/>
      </c>
      <c r="N140" s="115"/>
      <c r="O140" s="115"/>
      <c r="P140" s="115"/>
      <c r="Q140" s="115"/>
      <c r="R140" s="115"/>
      <c r="S140" s="115"/>
      <c r="T140" s="115"/>
      <c r="U140" s="62" t="str">
        <f t="shared" si="34"/>
        <v/>
      </c>
      <c r="V140" s="116"/>
      <c r="W140" s="143"/>
      <c r="X140" s="116"/>
      <c r="Y140" s="88"/>
      <c r="Z140" s="100" t="str">
        <f t="shared" si="39"/>
        <v/>
      </c>
      <c r="AA140" s="101" t="str">
        <f t="shared" si="40"/>
        <v/>
      </c>
      <c r="AB140" s="101" t="str">
        <f t="shared" si="35"/>
        <v xml:space="preserve"> </v>
      </c>
      <c r="AC140" s="101">
        <f t="shared" si="36"/>
        <v>1</v>
      </c>
      <c r="AD140" s="101" t="str">
        <f t="shared" si="37"/>
        <v/>
      </c>
      <c r="AE140" s="53"/>
      <c r="AF140" s="53"/>
      <c r="AG140" s="54"/>
      <c r="AI140" s="14">
        <f t="shared" ref="AI140:AI203" si="43">IF(AND(COUNTIF(G140,"*■*")=0,COUNTIF(H140,"*■*")=0,COUNTIF(I140,"*■*")=0),0,1)</f>
        <v>0</v>
      </c>
      <c r="AJ140" s="112">
        <f t="shared" si="38"/>
        <v>0</v>
      </c>
      <c r="AK140" s="112">
        <f t="shared" ref="AK140:AK203" si="44">IF(AND($G140&lt;&gt;"",$AI140=1,$W140=""),1,0)</f>
        <v>0</v>
      </c>
      <c r="AL140" s="113">
        <f t="shared" ref="AL140:AL203" si="45">IF(OR(AN140=" ",AND(G140="",H140="")),0,COUNTIF($AN$12:$AN$711,AN140))</f>
        <v>0</v>
      </c>
      <c r="AM140" s="113">
        <f t="shared" ref="AM140:AM203" si="46">IF(N140="",0,IF(N140&lt;M140,1,0))</f>
        <v>0</v>
      </c>
      <c r="AN140" s="14" t="str">
        <f t="shared" ref="AN140:AN203" si="47">TEXT(J140&amp;K140,"G/標準")</f>
        <v/>
      </c>
    </row>
    <row r="141" spans="1:40" s="14" customFormat="1" ht="25.35" hidden="1" customHeight="1">
      <c r="A141" s="59">
        <f t="shared" si="41"/>
        <v>130</v>
      </c>
      <c r="B141" s="76" t="str">
        <f t="shared" ref="B141:B204" si="48">IF($C141="","","冷凍冷蔵設備")</f>
        <v/>
      </c>
      <c r="C141" s="114"/>
      <c r="D141" s="91" t="str">
        <f t="shared" ref="D141:D204" si="49">IF($C$2="","",IF($B141&lt;&gt;"",$C$2,""))</f>
        <v/>
      </c>
      <c r="E141" s="91" t="str">
        <f t="shared" ref="E141:E204" si="50">IF($F$2="","",IF($B141&lt;&gt;"",$F$2,""))</f>
        <v/>
      </c>
      <c r="F141" s="115"/>
      <c r="G141" s="115"/>
      <c r="H141" s="115"/>
      <c r="I141" s="115"/>
      <c r="J141" s="62" t="str">
        <f t="shared" si="42"/>
        <v/>
      </c>
      <c r="K141" s="115"/>
      <c r="L141" s="115"/>
      <c r="M141" s="63" t="str">
        <f>IF(L141="","",VLOOKUP(L141,※編集不可※選択項目!$C:$D,2,FALSE))</f>
        <v/>
      </c>
      <c r="N141" s="115"/>
      <c r="O141" s="115"/>
      <c r="P141" s="115"/>
      <c r="Q141" s="115"/>
      <c r="R141" s="115"/>
      <c r="S141" s="115"/>
      <c r="T141" s="115"/>
      <c r="U141" s="62" t="str">
        <f t="shared" ref="U141:U204" si="51">IF($J141&lt;&gt;"",$U$11,"")</f>
        <v/>
      </c>
      <c r="V141" s="116"/>
      <c r="W141" s="143"/>
      <c r="X141" s="116"/>
      <c r="Y141" s="88"/>
      <c r="Z141" s="100" t="str">
        <f t="shared" si="39"/>
        <v/>
      </c>
      <c r="AA141" s="101" t="str">
        <f t="shared" si="40"/>
        <v/>
      </c>
      <c r="AB141" s="101" t="str">
        <f t="shared" ref="AB141:AB204" si="52">CONCATENATE(Z141,AA141," ",O141)</f>
        <v xml:space="preserve"> </v>
      </c>
      <c r="AC141" s="101">
        <f t="shared" ref="AC141:AC204" si="53">LEN(AB141)</f>
        <v>1</v>
      </c>
      <c r="AD141" s="101" t="str">
        <f t="shared" ref="AD141:AD204" si="54">IF(AC141=0,"",RIGHT(AB141,AC141-1))</f>
        <v/>
      </c>
      <c r="AE141" s="53"/>
      <c r="AF141" s="53"/>
      <c r="AG141" s="54"/>
      <c r="AI141" s="14">
        <f t="shared" si="43"/>
        <v>0</v>
      </c>
      <c r="AJ141" s="112">
        <f t="shared" ref="AJ141:AJ204" si="55">IF(AND(($B141&lt;&gt;""),(OR(C141="",F141="",AND(G141="",I141=""),H141="",L141="",O141="",P141="",Q141="",R141="",S141="",T141="",AND(AI141=1,W141=0)))),1,0)</f>
        <v>0</v>
      </c>
      <c r="AK141" s="112">
        <f t="shared" si="44"/>
        <v>0</v>
      </c>
      <c r="AL141" s="113">
        <f t="shared" si="45"/>
        <v>0</v>
      </c>
      <c r="AM141" s="113">
        <f t="shared" si="46"/>
        <v>0</v>
      </c>
      <c r="AN141" s="14" t="str">
        <f t="shared" si="47"/>
        <v/>
      </c>
    </row>
    <row r="142" spans="1:40" s="14" customFormat="1" ht="25.35" hidden="1" customHeight="1">
      <c r="A142" s="59">
        <f t="shared" si="41"/>
        <v>131</v>
      </c>
      <c r="B142" s="76" t="str">
        <f t="shared" si="48"/>
        <v/>
      </c>
      <c r="C142" s="114"/>
      <c r="D142" s="91" t="str">
        <f t="shared" si="49"/>
        <v/>
      </c>
      <c r="E142" s="91" t="str">
        <f t="shared" si="50"/>
        <v/>
      </c>
      <c r="F142" s="115"/>
      <c r="G142" s="115"/>
      <c r="H142" s="115"/>
      <c r="I142" s="115"/>
      <c r="J142" s="62" t="str">
        <f t="shared" si="42"/>
        <v/>
      </c>
      <c r="K142" s="115"/>
      <c r="L142" s="115"/>
      <c r="M142" s="63" t="str">
        <f>IF(L142="","",VLOOKUP(L142,※編集不可※選択項目!$C:$D,2,FALSE))</f>
        <v/>
      </c>
      <c r="N142" s="115"/>
      <c r="O142" s="115"/>
      <c r="P142" s="115"/>
      <c r="Q142" s="115"/>
      <c r="R142" s="115"/>
      <c r="S142" s="115"/>
      <c r="T142" s="115"/>
      <c r="U142" s="62" t="str">
        <f t="shared" si="51"/>
        <v/>
      </c>
      <c r="V142" s="116"/>
      <c r="W142" s="143"/>
      <c r="X142" s="116"/>
      <c r="Y142" s="88"/>
      <c r="Z142" s="100" t="str">
        <f t="shared" si="39"/>
        <v/>
      </c>
      <c r="AA142" s="101" t="str">
        <f t="shared" si="40"/>
        <v/>
      </c>
      <c r="AB142" s="101" t="str">
        <f t="shared" si="52"/>
        <v xml:space="preserve"> </v>
      </c>
      <c r="AC142" s="101">
        <f t="shared" si="53"/>
        <v>1</v>
      </c>
      <c r="AD142" s="101" t="str">
        <f t="shared" si="54"/>
        <v/>
      </c>
      <c r="AE142" s="53"/>
      <c r="AF142" s="53"/>
      <c r="AG142" s="54"/>
      <c r="AI142" s="14">
        <f t="shared" si="43"/>
        <v>0</v>
      </c>
      <c r="AJ142" s="112">
        <f t="shared" si="55"/>
        <v>0</v>
      </c>
      <c r="AK142" s="112">
        <f t="shared" si="44"/>
        <v>0</v>
      </c>
      <c r="AL142" s="113">
        <f t="shared" si="45"/>
        <v>0</v>
      </c>
      <c r="AM142" s="113">
        <f t="shared" si="46"/>
        <v>0</v>
      </c>
      <c r="AN142" s="14" t="str">
        <f t="shared" si="47"/>
        <v/>
      </c>
    </row>
    <row r="143" spans="1:40" s="14" customFormat="1" ht="25.35" hidden="1" customHeight="1">
      <c r="A143" s="59">
        <f t="shared" si="41"/>
        <v>132</v>
      </c>
      <c r="B143" s="76" t="str">
        <f t="shared" si="48"/>
        <v/>
      </c>
      <c r="C143" s="114"/>
      <c r="D143" s="91" t="str">
        <f t="shared" si="49"/>
        <v/>
      </c>
      <c r="E143" s="91" t="str">
        <f t="shared" si="50"/>
        <v/>
      </c>
      <c r="F143" s="115"/>
      <c r="G143" s="115"/>
      <c r="H143" s="115"/>
      <c r="I143" s="115"/>
      <c r="J143" s="62" t="str">
        <f t="shared" si="42"/>
        <v/>
      </c>
      <c r="K143" s="115"/>
      <c r="L143" s="115"/>
      <c r="M143" s="63" t="str">
        <f>IF(L143="","",VLOOKUP(L143,※編集不可※選択項目!$C:$D,2,FALSE))</f>
        <v/>
      </c>
      <c r="N143" s="115"/>
      <c r="O143" s="115"/>
      <c r="P143" s="115"/>
      <c r="Q143" s="115"/>
      <c r="R143" s="115"/>
      <c r="S143" s="115"/>
      <c r="T143" s="115"/>
      <c r="U143" s="62" t="str">
        <f t="shared" si="51"/>
        <v/>
      </c>
      <c r="V143" s="116"/>
      <c r="W143" s="143"/>
      <c r="X143" s="116"/>
      <c r="Y143" s="88"/>
      <c r="Z143" s="100" t="str">
        <f t="shared" si="39"/>
        <v/>
      </c>
      <c r="AA143" s="101" t="str">
        <f t="shared" si="40"/>
        <v/>
      </c>
      <c r="AB143" s="101" t="str">
        <f t="shared" si="52"/>
        <v xml:space="preserve"> </v>
      </c>
      <c r="AC143" s="101">
        <f t="shared" si="53"/>
        <v>1</v>
      </c>
      <c r="AD143" s="101" t="str">
        <f t="shared" si="54"/>
        <v/>
      </c>
      <c r="AE143" s="53"/>
      <c r="AF143" s="53"/>
      <c r="AG143" s="54"/>
      <c r="AI143" s="14">
        <f t="shared" si="43"/>
        <v>0</v>
      </c>
      <c r="AJ143" s="112">
        <f t="shared" si="55"/>
        <v>0</v>
      </c>
      <c r="AK143" s="112">
        <f t="shared" si="44"/>
        <v>0</v>
      </c>
      <c r="AL143" s="113">
        <f t="shared" si="45"/>
        <v>0</v>
      </c>
      <c r="AM143" s="113">
        <f t="shared" si="46"/>
        <v>0</v>
      </c>
      <c r="AN143" s="14" t="str">
        <f t="shared" si="47"/>
        <v/>
      </c>
    </row>
    <row r="144" spans="1:40" s="14" customFormat="1" ht="25.35" hidden="1" customHeight="1">
      <c r="A144" s="59">
        <f t="shared" si="41"/>
        <v>133</v>
      </c>
      <c r="B144" s="76" t="str">
        <f t="shared" si="48"/>
        <v/>
      </c>
      <c r="C144" s="114"/>
      <c r="D144" s="91" t="str">
        <f t="shared" si="49"/>
        <v/>
      </c>
      <c r="E144" s="91" t="str">
        <f t="shared" si="50"/>
        <v/>
      </c>
      <c r="F144" s="115"/>
      <c r="G144" s="115"/>
      <c r="H144" s="115"/>
      <c r="I144" s="115"/>
      <c r="J144" s="62" t="str">
        <f t="shared" si="42"/>
        <v/>
      </c>
      <c r="K144" s="115"/>
      <c r="L144" s="115"/>
      <c r="M144" s="63" t="str">
        <f>IF(L144="","",VLOOKUP(L144,※編集不可※選択項目!$C:$D,2,FALSE))</f>
        <v/>
      </c>
      <c r="N144" s="115"/>
      <c r="O144" s="115"/>
      <c r="P144" s="115"/>
      <c r="Q144" s="115"/>
      <c r="R144" s="115"/>
      <c r="S144" s="115"/>
      <c r="T144" s="115"/>
      <c r="U144" s="62" t="str">
        <f t="shared" si="51"/>
        <v/>
      </c>
      <c r="V144" s="116"/>
      <c r="W144" s="143"/>
      <c r="X144" s="116"/>
      <c r="Y144" s="88"/>
      <c r="Z144" s="100" t="str">
        <f t="shared" si="39"/>
        <v/>
      </c>
      <c r="AA144" s="101" t="str">
        <f t="shared" si="40"/>
        <v/>
      </c>
      <c r="AB144" s="101" t="str">
        <f t="shared" si="52"/>
        <v xml:space="preserve"> </v>
      </c>
      <c r="AC144" s="101">
        <f t="shared" si="53"/>
        <v>1</v>
      </c>
      <c r="AD144" s="101" t="str">
        <f t="shared" si="54"/>
        <v/>
      </c>
      <c r="AE144" s="53"/>
      <c r="AF144" s="53"/>
      <c r="AG144" s="54"/>
      <c r="AI144" s="14">
        <f t="shared" si="43"/>
        <v>0</v>
      </c>
      <c r="AJ144" s="112">
        <f t="shared" si="55"/>
        <v>0</v>
      </c>
      <c r="AK144" s="112">
        <f t="shared" si="44"/>
        <v>0</v>
      </c>
      <c r="AL144" s="113">
        <f t="shared" si="45"/>
        <v>0</v>
      </c>
      <c r="AM144" s="113">
        <f t="shared" si="46"/>
        <v>0</v>
      </c>
      <c r="AN144" s="14" t="str">
        <f t="shared" si="47"/>
        <v/>
      </c>
    </row>
    <row r="145" spans="1:40" s="14" customFormat="1" ht="25.35" hidden="1" customHeight="1">
      <c r="A145" s="59">
        <f t="shared" si="41"/>
        <v>134</v>
      </c>
      <c r="B145" s="76" t="str">
        <f t="shared" si="48"/>
        <v/>
      </c>
      <c r="C145" s="114"/>
      <c r="D145" s="91" t="str">
        <f t="shared" si="49"/>
        <v/>
      </c>
      <c r="E145" s="91" t="str">
        <f t="shared" si="50"/>
        <v/>
      </c>
      <c r="F145" s="115"/>
      <c r="G145" s="115"/>
      <c r="H145" s="115"/>
      <c r="I145" s="115"/>
      <c r="J145" s="62" t="str">
        <f t="shared" si="42"/>
        <v/>
      </c>
      <c r="K145" s="115"/>
      <c r="L145" s="115"/>
      <c r="M145" s="63" t="str">
        <f>IF(L145="","",VLOOKUP(L145,※編集不可※選択項目!$C:$D,2,FALSE))</f>
        <v/>
      </c>
      <c r="N145" s="115"/>
      <c r="O145" s="115"/>
      <c r="P145" s="115"/>
      <c r="Q145" s="115"/>
      <c r="R145" s="115"/>
      <c r="S145" s="115"/>
      <c r="T145" s="115"/>
      <c r="U145" s="62" t="str">
        <f t="shared" si="51"/>
        <v/>
      </c>
      <c r="V145" s="116"/>
      <c r="W145" s="143"/>
      <c r="X145" s="116"/>
      <c r="Y145" s="88"/>
      <c r="Z145" s="100" t="str">
        <f t="shared" si="39"/>
        <v/>
      </c>
      <c r="AA145" s="101" t="str">
        <f t="shared" si="40"/>
        <v/>
      </c>
      <c r="AB145" s="101" t="str">
        <f t="shared" si="52"/>
        <v xml:space="preserve"> </v>
      </c>
      <c r="AC145" s="101">
        <f t="shared" si="53"/>
        <v>1</v>
      </c>
      <c r="AD145" s="101" t="str">
        <f t="shared" si="54"/>
        <v/>
      </c>
      <c r="AE145" s="53"/>
      <c r="AF145" s="53"/>
      <c r="AG145" s="54"/>
      <c r="AI145" s="14">
        <f t="shared" si="43"/>
        <v>0</v>
      </c>
      <c r="AJ145" s="112">
        <f t="shared" si="55"/>
        <v>0</v>
      </c>
      <c r="AK145" s="112">
        <f t="shared" si="44"/>
        <v>0</v>
      </c>
      <c r="AL145" s="113">
        <f t="shared" si="45"/>
        <v>0</v>
      </c>
      <c r="AM145" s="113">
        <f t="shared" si="46"/>
        <v>0</v>
      </c>
      <c r="AN145" s="14" t="str">
        <f t="shared" si="47"/>
        <v/>
      </c>
    </row>
    <row r="146" spans="1:40" s="14" customFormat="1" ht="25.35" hidden="1" customHeight="1">
      <c r="A146" s="59">
        <f t="shared" si="41"/>
        <v>135</v>
      </c>
      <c r="B146" s="76" t="str">
        <f t="shared" si="48"/>
        <v/>
      </c>
      <c r="C146" s="114"/>
      <c r="D146" s="91" t="str">
        <f t="shared" si="49"/>
        <v/>
      </c>
      <c r="E146" s="91" t="str">
        <f t="shared" si="50"/>
        <v/>
      </c>
      <c r="F146" s="115"/>
      <c r="G146" s="115"/>
      <c r="H146" s="115"/>
      <c r="I146" s="115"/>
      <c r="J146" s="62" t="str">
        <f t="shared" si="42"/>
        <v/>
      </c>
      <c r="K146" s="115"/>
      <c r="L146" s="115"/>
      <c r="M146" s="63" t="str">
        <f>IF(L146="","",VLOOKUP(L146,※編集不可※選択項目!$C:$D,2,FALSE))</f>
        <v/>
      </c>
      <c r="N146" s="115"/>
      <c r="O146" s="115"/>
      <c r="P146" s="115"/>
      <c r="Q146" s="115"/>
      <c r="R146" s="115"/>
      <c r="S146" s="115"/>
      <c r="T146" s="115"/>
      <c r="U146" s="62" t="str">
        <f t="shared" si="51"/>
        <v/>
      </c>
      <c r="V146" s="116"/>
      <c r="W146" s="143"/>
      <c r="X146" s="116"/>
      <c r="Y146" s="88"/>
      <c r="Z146" s="100" t="str">
        <f t="shared" si="39"/>
        <v/>
      </c>
      <c r="AA146" s="101" t="str">
        <f t="shared" si="40"/>
        <v/>
      </c>
      <c r="AB146" s="101" t="str">
        <f t="shared" si="52"/>
        <v xml:space="preserve"> </v>
      </c>
      <c r="AC146" s="101">
        <f t="shared" si="53"/>
        <v>1</v>
      </c>
      <c r="AD146" s="101" t="str">
        <f t="shared" si="54"/>
        <v/>
      </c>
      <c r="AE146" s="53"/>
      <c r="AF146" s="53"/>
      <c r="AG146" s="54"/>
      <c r="AI146" s="14">
        <f t="shared" si="43"/>
        <v>0</v>
      </c>
      <c r="AJ146" s="112">
        <f t="shared" si="55"/>
        <v>0</v>
      </c>
      <c r="AK146" s="112">
        <f t="shared" si="44"/>
        <v>0</v>
      </c>
      <c r="AL146" s="113">
        <f t="shared" si="45"/>
        <v>0</v>
      </c>
      <c r="AM146" s="113">
        <f t="shared" si="46"/>
        <v>0</v>
      </c>
      <c r="AN146" s="14" t="str">
        <f t="shared" si="47"/>
        <v/>
      </c>
    </row>
    <row r="147" spans="1:40" s="14" customFormat="1" ht="25.35" hidden="1" customHeight="1">
      <c r="A147" s="59">
        <f t="shared" si="41"/>
        <v>136</v>
      </c>
      <c r="B147" s="76" t="str">
        <f t="shared" si="48"/>
        <v/>
      </c>
      <c r="C147" s="114"/>
      <c r="D147" s="91" t="str">
        <f t="shared" si="49"/>
        <v/>
      </c>
      <c r="E147" s="91" t="str">
        <f t="shared" si="50"/>
        <v/>
      </c>
      <c r="F147" s="115"/>
      <c r="G147" s="115"/>
      <c r="H147" s="115"/>
      <c r="I147" s="115"/>
      <c r="J147" s="62" t="str">
        <f t="shared" si="42"/>
        <v/>
      </c>
      <c r="K147" s="115"/>
      <c r="L147" s="115"/>
      <c r="M147" s="63" t="str">
        <f>IF(L147="","",VLOOKUP(L147,※編集不可※選択項目!$C:$D,2,FALSE))</f>
        <v/>
      </c>
      <c r="N147" s="115"/>
      <c r="O147" s="115"/>
      <c r="P147" s="115"/>
      <c r="Q147" s="115"/>
      <c r="R147" s="115"/>
      <c r="S147" s="115"/>
      <c r="T147" s="115"/>
      <c r="U147" s="62" t="str">
        <f t="shared" si="51"/>
        <v/>
      </c>
      <c r="V147" s="116"/>
      <c r="W147" s="143"/>
      <c r="X147" s="116"/>
      <c r="Y147" s="88"/>
      <c r="Z147" s="100" t="str">
        <f t="shared" si="39"/>
        <v/>
      </c>
      <c r="AA147" s="101" t="str">
        <f t="shared" si="40"/>
        <v/>
      </c>
      <c r="AB147" s="101" t="str">
        <f t="shared" si="52"/>
        <v xml:space="preserve"> </v>
      </c>
      <c r="AC147" s="101">
        <f t="shared" si="53"/>
        <v>1</v>
      </c>
      <c r="AD147" s="101" t="str">
        <f t="shared" si="54"/>
        <v/>
      </c>
      <c r="AE147" s="53"/>
      <c r="AF147" s="53"/>
      <c r="AG147" s="54"/>
      <c r="AI147" s="14">
        <f t="shared" si="43"/>
        <v>0</v>
      </c>
      <c r="AJ147" s="112">
        <f t="shared" si="55"/>
        <v>0</v>
      </c>
      <c r="AK147" s="112">
        <f t="shared" si="44"/>
        <v>0</v>
      </c>
      <c r="AL147" s="113">
        <f t="shared" si="45"/>
        <v>0</v>
      </c>
      <c r="AM147" s="113">
        <f t="shared" si="46"/>
        <v>0</v>
      </c>
      <c r="AN147" s="14" t="str">
        <f t="shared" si="47"/>
        <v/>
      </c>
    </row>
    <row r="148" spans="1:40" s="14" customFormat="1" ht="25.35" hidden="1" customHeight="1">
      <c r="A148" s="59">
        <f t="shared" si="41"/>
        <v>137</v>
      </c>
      <c r="B148" s="76" t="str">
        <f t="shared" si="48"/>
        <v/>
      </c>
      <c r="C148" s="114"/>
      <c r="D148" s="91" t="str">
        <f t="shared" si="49"/>
        <v/>
      </c>
      <c r="E148" s="91" t="str">
        <f t="shared" si="50"/>
        <v/>
      </c>
      <c r="F148" s="115"/>
      <c r="G148" s="115"/>
      <c r="H148" s="115"/>
      <c r="I148" s="115"/>
      <c r="J148" s="62" t="str">
        <f t="shared" si="42"/>
        <v/>
      </c>
      <c r="K148" s="115"/>
      <c r="L148" s="115"/>
      <c r="M148" s="63" t="str">
        <f>IF(L148="","",VLOOKUP(L148,※編集不可※選択項目!$C:$D,2,FALSE))</f>
        <v/>
      </c>
      <c r="N148" s="115"/>
      <c r="O148" s="115"/>
      <c r="P148" s="115"/>
      <c r="Q148" s="115"/>
      <c r="R148" s="115"/>
      <c r="S148" s="115"/>
      <c r="T148" s="115"/>
      <c r="U148" s="62" t="str">
        <f t="shared" si="51"/>
        <v/>
      </c>
      <c r="V148" s="116"/>
      <c r="W148" s="143"/>
      <c r="X148" s="116"/>
      <c r="Y148" s="88"/>
      <c r="Z148" s="100" t="str">
        <f t="shared" si="39"/>
        <v/>
      </c>
      <c r="AA148" s="101" t="str">
        <f t="shared" si="40"/>
        <v/>
      </c>
      <c r="AB148" s="101" t="str">
        <f t="shared" si="52"/>
        <v xml:space="preserve"> </v>
      </c>
      <c r="AC148" s="101">
        <f t="shared" si="53"/>
        <v>1</v>
      </c>
      <c r="AD148" s="101" t="str">
        <f t="shared" si="54"/>
        <v/>
      </c>
      <c r="AE148" s="53"/>
      <c r="AF148" s="53"/>
      <c r="AG148" s="54"/>
      <c r="AI148" s="14">
        <f t="shared" si="43"/>
        <v>0</v>
      </c>
      <c r="AJ148" s="112">
        <f t="shared" si="55"/>
        <v>0</v>
      </c>
      <c r="AK148" s="112">
        <f t="shared" si="44"/>
        <v>0</v>
      </c>
      <c r="AL148" s="113">
        <f t="shared" si="45"/>
        <v>0</v>
      </c>
      <c r="AM148" s="113">
        <f t="shared" si="46"/>
        <v>0</v>
      </c>
      <c r="AN148" s="14" t="str">
        <f t="shared" si="47"/>
        <v/>
      </c>
    </row>
    <row r="149" spans="1:40" s="14" customFormat="1" ht="25.35" hidden="1" customHeight="1">
      <c r="A149" s="59">
        <f t="shared" si="41"/>
        <v>138</v>
      </c>
      <c r="B149" s="76" t="str">
        <f t="shared" si="48"/>
        <v/>
      </c>
      <c r="C149" s="114"/>
      <c r="D149" s="91" t="str">
        <f t="shared" si="49"/>
        <v/>
      </c>
      <c r="E149" s="91" t="str">
        <f t="shared" si="50"/>
        <v/>
      </c>
      <c r="F149" s="115"/>
      <c r="G149" s="115"/>
      <c r="H149" s="115"/>
      <c r="I149" s="115"/>
      <c r="J149" s="62" t="str">
        <f t="shared" si="42"/>
        <v/>
      </c>
      <c r="K149" s="115"/>
      <c r="L149" s="115"/>
      <c r="M149" s="63" t="str">
        <f>IF(L149="","",VLOOKUP(L149,※編集不可※選択項目!$C:$D,2,FALSE))</f>
        <v/>
      </c>
      <c r="N149" s="115"/>
      <c r="O149" s="115"/>
      <c r="P149" s="115"/>
      <c r="Q149" s="115"/>
      <c r="R149" s="115"/>
      <c r="S149" s="115"/>
      <c r="T149" s="115"/>
      <c r="U149" s="62" t="str">
        <f t="shared" si="51"/>
        <v/>
      </c>
      <c r="V149" s="116"/>
      <c r="W149" s="143"/>
      <c r="X149" s="116"/>
      <c r="Y149" s="88"/>
      <c r="Z149" s="100" t="str">
        <f t="shared" si="39"/>
        <v/>
      </c>
      <c r="AA149" s="101" t="str">
        <f t="shared" si="40"/>
        <v/>
      </c>
      <c r="AB149" s="101" t="str">
        <f t="shared" si="52"/>
        <v xml:space="preserve"> </v>
      </c>
      <c r="AC149" s="101">
        <f t="shared" si="53"/>
        <v>1</v>
      </c>
      <c r="AD149" s="101" t="str">
        <f t="shared" si="54"/>
        <v/>
      </c>
      <c r="AE149" s="53"/>
      <c r="AF149" s="53"/>
      <c r="AG149" s="54"/>
      <c r="AI149" s="14">
        <f t="shared" si="43"/>
        <v>0</v>
      </c>
      <c r="AJ149" s="112">
        <f t="shared" si="55"/>
        <v>0</v>
      </c>
      <c r="AK149" s="112">
        <f t="shared" si="44"/>
        <v>0</v>
      </c>
      <c r="AL149" s="113">
        <f t="shared" si="45"/>
        <v>0</v>
      </c>
      <c r="AM149" s="113">
        <f t="shared" si="46"/>
        <v>0</v>
      </c>
      <c r="AN149" s="14" t="str">
        <f t="shared" si="47"/>
        <v/>
      </c>
    </row>
    <row r="150" spans="1:40" s="14" customFormat="1" ht="25.35" hidden="1" customHeight="1">
      <c r="A150" s="59">
        <f t="shared" si="41"/>
        <v>139</v>
      </c>
      <c r="B150" s="76" t="str">
        <f t="shared" si="48"/>
        <v/>
      </c>
      <c r="C150" s="114"/>
      <c r="D150" s="91" t="str">
        <f t="shared" si="49"/>
        <v/>
      </c>
      <c r="E150" s="91" t="str">
        <f t="shared" si="50"/>
        <v/>
      </c>
      <c r="F150" s="115"/>
      <c r="G150" s="115"/>
      <c r="H150" s="115"/>
      <c r="I150" s="115"/>
      <c r="J150" s="62" t="str">
        <f t="shared" si="42"/>
        <v/>
      </c>
      <c r="K150" s="115"/>
      <c r="L150" s="115"/>
      <c r="M150" s="63" t="str">
        <f>IF(L150="","",VLOOKUP(L150,※編集不可※選択項目!$C:$D,2,FALSE))</f>
        <v/>
      </c>
      <c r="N150" s="115"/>
      <c r="O150" s="115"/>
      <c r="P150" s="115"/>
      <c r="Q150" s="115"/>
      <c r="R150" s="115"/>
      <c r="S150" s="115"/>
      <c r="T150" s="115"/>
      <c r="U150" s="62" t="str">
        <f t="shared" si="51"/>
        <v/>
      </c>
      <c r="V150" s="116"/>
      <c r="W150" s="143"/>
      <c r="X150" s="116"/>
      <c r="Y150" s="88"/>
      <c r="Z150" s="100" t="str">
        <f t="shared" si="39"/>
        <v/>
      </c>
      <c r="AA150" s="101" t="str">
        <f t="shared" si="40"/>
        <v/>
      </c>
      <c r="AB150" s="101" t="str">
        <f t="shared" si="52"/>
        <v xml:space="preserve"> </v>
      </c>
      <c r="AC150" s="101">
        <f t="shared" si="53"/>
        <v>1</v>
      </c>
      <c r="AD150" s="101" t="str">
        <f t="shared" si="54"/>
        <v/>
      </c>
      <c r="AE150" s="53"/>
      <c r="AF150" s="53"/>
      <c r="AG150" s="54"/>
      <c r="AI150" s="14">
        <f t="shared" si="43"/>
        <v>0</v>
      </c>
      <c r="AJ150" s="112">
        <f t="shared" si="55"/>
        <v>0</v>
      </c>
      <c r="AK150" s="112">
        <f t="shared" si="44"/>
        <v>0</v>
      </c>
      <c r="AL150" s="113">
        <f t="shared" si="45"/>
        <v>0</v>
      </c>
      <c r="AM150" s="113">
        <f t="shared" si="46"/>
        <v>0</v>
      </c>
      <c r="AN150" s="14" t="str">
        <f t="shared" si="47"/>
        <v/>
      </c>
    </row>
    <row r="151" spans="1:40" s="14" customFormat="1" ht="25.35" hidden="1" customHeight="1">
      <c r="A151" s="59">
        <f t="shared" si="41"/>
        <v>140</v>
      </c>
      <c r="B151" s="76" t="str">
        <f t="shared" si="48"/>
        <v/>
      </c>
      <c r="C151" s="114"/>
      <c r="D151" s="91" t="str">
        <f t="shared" si="49"/>
        <v/>
      </c>
      <c r="E151" s="91" t="str">
        <f t="shared" si="50"/>
        <v/>
      </c>
      <c r="F151" s="115"/>
      <c r="G151" s="115"/>
      <c r="H151" s="115"/>
      <c r="I151" s="115"/>
      <c r="J151" s="62" t="str">
        <f t="shared" si="42"/>
        <v/>
      </c>
      <c r="K151" s="115"/>
      <c r="L151" s="115"/>
      <c r="M151" s="63" t="str">
        <f>IF(L151="","",VLOOKUP(L151,※編集不可※選択項目!$C:$D,2,FALSE))</f>
        <v/>
      </c>
      <c r="N151" s="115"/>
      <c r="O151" s="115"/>
      <c r="P151" s="115"/>
      <c r="Q151" s="115"/>
      <c r="R151" s="115"/>
      <c r="S151" s="115"/>
      <c r="T151" s="115"/>
      <c r="U151" s="62" t="str">
        <f t="shared" si="51"/>
        <v/>
      </c>
      <c r="V151" s="116"/>
      <c r="W151" s="143"/>
      <c r="X151" s="116"/>
      <c r="Y151" s="88"/>
      <c r="Z151" s="100" t="str">
        <f t="shared" si="39"/>
        <v/>
      </c>
      <c r="AA151" s="101" t="str">
        <f t="shared" si="40"/>
        <v/>
      </c>
      <c r="AB151" s="101" t="str">
        <f t="shared" si="52"/>
        <v xml:space="preserve"> </v>
      </c>
      <c r="AC151" s="101">
        <f t="shared" si="53"/>
        <v>1</v>
      </c>
      <c r="AD151" s="101" t="str">
        <f t="shared" si="54"/>
        <v/>
      </c>
      <c r="AE151" s="53"/>
      <c r="AF151" s="53"/>
      <c r="AG151" s="54"/>
      <c r="AI151" s="14">
        <f t="shared" si="43"/>
        <v>0</v>
      </c>
      <c r="AJ151" s="112">
        <f t="shared" si="55"/>
        <v>0</v>
      </c>
      <c r="AK151" s="112">
        <f t="shared" si="44"/>
        <v>0</v>
      </c>
      <c r="AL151" s="113">
        <f t="shared" si="45"/>
        <v>0</v>
      </c>
      <c r="AM151" s="113">
        <f t="shared" si="46"/>
        <v>0</v>
      </c>
      <c r="AN151" s="14" t="str">
        <f t="shared" si="47"/>
        <v/>
      </c>
    </row>
    <row r="152" spans="1:40" s="14" customFormat="1" ht="25.35" hidden="1" customHeight="1">
      <c r="A152" s="59">
        <f t="shared" si="41"/>
        <v>141</v>
      </c>
      <c r="B152" s="76" t="str">
        <f t="shared" si="48"/>
        <v/>
      </c>
      <c r="C152" s="114"/>
      <c r="D152" s="91" t="str">
        <f t="shared" si="49"/>
        <v/>
      </c>
      <c r="E152" s="91" t="str">
        <f t="shared" si="50"/>
        <v/>
      </c>
      <c r="F152" s="115"/>
      <c r="G152" s="115"/>
      <c r="H152" s="115"/>
      <c r="I152" s="115"/>
      <c r="J152" s="62" t="str">
        <f t="shared" si="42"/>
        <v/>
      </c>
      <c r="K152" s="115"/>
      <c r="L152" s="115"/>
      <c r="M152" s="63" t="str">
        <f>IF(L152="","",VLOOKUP(L152,※編集不可※選択項目!$C:$D,2,FALSE))</f>
        <v/>
      </c>
      <c r="N152" s="115"/>
      <c r="O152" s="115"/>
      <c r="P152" s="115"/>
      <c r="Q152" s="115"/>
      <c r="R152" s="115"/>
      <c r="S152" s="115"/>
      <c r="T152" s="115"/>
      <c r="U152" s="62" t="str">
        <f t="shared" si="51"/>
        <v/>
      </c>
      <c r="V152" s="116"/>
      <c r="W152" s="143"/>
      <c r="X152" s="116"/>
      <c r="Y152" s="88"/>
      <c r="Z152" s="100" t="str">
        <f t="shared" si="39"/>
        <v/>
      </c>
      <c r="AA152" s="101" t="str">
        <f t="shared" si="40"/>
        <v/>
      </c>
      <c r="AB152" s="101" t="str">
        <f t="shared" si="52"/>
        <v xml:space="preserve"> </v>
      </c>
      <c r="AC152" s="101">
        <f t="shared" si="53"/>
        <v>1</v>
      </c>
      <c r="AD152" s="101" t="str">
        <f t="shared" si="54"/>
        <v/>
      </c>
      <c r="AE152" s="53"/>
      <c r="AF152" s="53"/>
      <c r="AG152" s="54"/>
      <c r="AI152" s="14">
        <f t="shared" si="43"/>
        <v>0</v>
      </c>
      <c r="AJ152" s="112">
        <f t="shared" si="55"/>
        <v>0</v>
      </c>
      <c r="AK152" s="112">
        <f t="shared" si="44"/>
        <v>0</v>
      </c>
      <c r="AL152" s="113">
        <f t="shared" si="45"/>
        <v>0</v>
      </c>
      <c r="AM152" s="113">
        <f t="shared" si="46"/>
        <v>0</v>
      </c>
      <c r="AN152" s="14" t="str">
        <f t="shared" si="47"/>
        <v/>
      </c>
    </row>
    <row r="153" spans="1:40" s="14" customFormat="1" ht="25.35" hidden="1" customHeight="1">
      <c r="A153" s="59">
        <f t="shared" si="41"/>
        <v>142</v>
      </c>
      <c r="B153" s="76" t="str">
        <f t="shared" si="48"/>
        <v/>
      </c>
      <c r="C153" s="114"/>
      <c r="D153" s="91" t="str">
        <f t="shared" si="49"/>
        <v/>
      </c>
      <c r="E153" s="91" t="str">
        <f t="shared" si="50"/>
        <v/>
      </c>
      <c r="F153" s="115"/>
      <c r="G153" s="115"/>
      <c r="H153" s="115"/>
      <c r="I153" s="115"/>
      <c r="J153" s="62" t="str">
        <f t="shared" si="42"/>
        <v/>
      </c>
      <c r="K153" s="115"/>
      <c r="L153" s="115"/>
      <c r="M153" s="63" t="str">
        <f>IF(L153="","",VLOOKUP(L153,※編集不可※選択項目!$C:$D,2,FALSE))</f>
        <v/>
      </c>
      <c r="N153" s="115"/>
      <c r="O153" s="115"/>
      <c r="P153" s="115"/>
      <c r="Q153" s="115"/>
      <c r="R153" s="115"/>
      <c r="S153" s="115"/>
      <c r="T153" s="115"/>
      <c r="U153" s="62" t="str">
        <f t="shared" si="51"/>
        <v/>
      </c>
      <c r="V153" s="116"/>
      <c r="W153" s="143"/>
      <c r="X153" s="116"/>
      <c r="Y153" s="88"/>
      <c r="Z153" s="100" t="str">
        <f t="shared" si="39"/>
        <v/>
      </c>
      <c r="AA153" s="101" t="str">
        <f t="shared" si="40"/>
        <v/>
      </c>
      <c r="AB153" s="101" t="str">
        <f t="shared" si="52"/>
        <v xml:space="preserve"> </v>
      </c>
      <c r="AC153" s="101">
        <f t="shared" si="53"/>
        <v>1</v>
      </c>
      <c r="AD153" s="101" t="str">
        <f t="shared" si="54"/>
        <v/>
      </c>
      <c r="AE153" s="53"/>
      <c r="AF153" s="53"/>
      <c r="AG153" s="54"/>
      <c r="AI153" s="14">
        <f t="shared" si="43"/>
        <v>0</v>
      </c>
      <c r="AJ153" s="112">
        <f t="shared" si="55"/>
        <v>0</v>
      </c>
      <c r="AK153" s="112">
        <f t="shared" si="44"/>
        <v>0</v>
      </c>
      <c r="AL153" s="113">
        <f t="shared" si="45"/>
        <v>0</v>
      </c>
      <c r="AM153" s="113">
        <f t="shared" si="46"/>
        <v>0</v>
      </c>
      <c r="AN153" s="14" t="str">
        <f t="shared" si="47"/>
        <v/>
      </c>
    </row>
    <row r="154" spans="1:40" s="14" customFormat="1" ht="25.35" hidden="1" customHeight="1">
      <c r="A154" s="59">
        <f t="shared" si="41"/>
        <v>143</v>
      </c>
      <c r="B154" s="76" t="str">
        <f t="shared" si="48"/>
        <v/>
      </c>
      <c r="C154" s="114"/>
      <c r="D154" s="91" t="str">
        <f t="shared" si="49"/>
        <v/>
      </c>
      <c r="E154" s="91" t="str">
        <f t="shared" si="50"/>
        <v/>
      </c>
      <c r="F154" s="115"/>
      <c r="G154" s="115"/>
      <c r="H154" s="115"/>
      <c r="I154" s="115"/>
      <c r="J154" s="62" t="str">
        <f t="shared" si="42"/>
        <v/>
      </c>
      <c r="K154" s="115"/>
      <c r="L154" s="115"/>
      <c r="M154" s="63" t="str">
        <f>IF(L154="","",VLOOKUP(L154,※編集不可※選択項目!$C:$D,2,FALSE))</f>
        <v/>
      </c>
      <c r="N154" s="115"/>
      <c r="O154" s="115"/>
      <c r="P154" s="115"/>
      <c r="Q154" s="115"/>
      <c r="R154" s="115"/>
      <c r="S154" s="115"/>
      <c r="T154" s="115"/>
      <c r="U154" s="62" t="str">
        <f t="shared" si="51"/>
        <v/>
      </c>
      <c r="V154" s="116"/>
      <c r="W154" s="143"/>
      <c r="X154" s="116"/>
      <c r="Y154" s="88"/>
      <c r="Z154" s="100" t="str">
        <f t="shared" si="39"/>
        <v/>
      </c>
      <c r="AA154" s="101" t="str">
        <f t="shared" si="40"/>
        <v/>
      </c>
      <c r="AB154" s="101" t="str">
        <f t="shared" si="52"/>
        <v xml:space="preserve"> </v>
      </c>
      <c r="AC154" s="101">
        <f t="shared" si="53"/>
        <v>1</v>
      </c>
      <c r="AD154" s="101" t="str">
        <f t="shared" si="54"/>
        <v/>
      </c>
      <c r="AE154" s="53"/>
      <c r="AF154" s="53"/>
      <c r="AG154" s="54"/>
      <c r="AI154" s="14">
        <f t="shared" si="43"/>
        <v>0</v>
      </c>
      <c r="AJ154" s="112">
        <f t="shared" si="55"/>
        <v>0</v>
      </c>
      <c r="AK154" s="112">
        <f t="shared" si="44"/>
        <v>0</v>
      </c>
      <c r="AL154" s="113">
        <f t="shared" si="45"/>
        <v>0</v>
      </c>
      <c r="AM154" s="113">
        <f t="shared" si="46"/>
        <v>0</v>
      </c>
      <c r="AN154" s="14" t="str">
        <f t="shared" si="47"/>
        <v/>
      </c>
    </row>
    <row r="155" spans="1:40" s="14" customFormat="1" ht="25.35" hidden="1" customHeight="1">
      <c r="A155" s="59">
        <f t="shared" si="41"/>
        <v>144</v>
      </c>
      <c r="B155" s="76" t="str">
        <f t="shared" si="48"/>
        <v/>
      </c>
      <c r="C155" s="114"/>
      <c r="D155" s="91" t="str">
        <f t="shared" si="49"/>
        <v/>
      </c>
      <c r="E155" s="91" t="str">
        <f t="shared" si="50"/>
        <v/>
      </c>
      <c r="F155" s="115"/>
      <c r="G155" s="115"/>
      <c r="H155" s="115"/>
      <c r="I155" s="115"/>
      <c r="J155" s="62" t="str">
        <f t="shared" si="42"/>
        <v/>
      </c>
      <c r="K155" s="115"/>
      <c r="L155" s="115"/>
      <c r="M155" s="63" t="str">
        <f>IF(L155="","",VLOOKUP(L155,※編集不可※選択項目!$C:$D,2,FALSE))</f>
        <v/>
      </c>
      <c r="N155" s="115"/>
      <c r="O155" s="115"/>
      <c r="P155" s="115"/>
      <c r="Q155" s="115"/>
      <c r="R155" s="115"/>
      <c r="S155" s="115"/>
      <c r="T155" s="115"/>
      <c r="U155" s="62" t="str">
        <f t="shared" si="51"/>
        <v/>
      </c>
      <c r="V155" s="116"/>
      <c r="W155" s="143"/>
      <c r="X155" s="116"/>
      <c r="Y155" s="88"/>
      <c r="Z155" s="100" t="str">
        <f t="shared" si="39"/>
        <v/>
      </c>
      <c r="AA155" s="101" t="str">
        <f t="shared" si="40"/>
        <v/>
      </c>
      <c r="AB155" s="101" t="str">
        <f t="shared" si="52"/>
        <v xml:space="preserve"> </v>
      </c>
      <c r="AC155" s="101">
        <f t="shared" si="53"/>
        <v>1</v>
      </c>
      <c r="AD155" s="101" t="str">
        <f t="shared" si="54"/>
        <v/>
      </c>
      <c r="AE155" s="53"/>
      <c r="AF155" s="53"/>
      <c r="AG155" s="54"/>
      <c r="AI155" s="14">
        <f t="shared" si="43"/>
        <v>0</v>
      </c>
      <c r="AJ155" s="112">
        <f t="shared" si="55"/>
        <v>0</v>
      </c>
      <c r="AK155" s="112">
        <f t="shared" si="44"/>
        <v>0</v>
      </c>
      <c r="AL155" s="113">
        <f t="shared" si="45"/>
        <v>0</v>
      </c>
      <c r="AM155" s="113">
        <f t="shared" si="46"/>
        <v>0</v>
      </c>
      <c r="AN155" s="14" t="str">
        <f t="shared" si="47"/>
        <v/>
      </c>
    </row>
    <row r="156" spans="1:40" s="14" customFormat="1" ht="25.35" hidden="1" customHeight="1">
      <c r="A156" s="59">
        <f t="shared" si="41"/>
        <v>145</v>
      </c>
      <c r="B156" s="76" t="str">
        <f t="shared" si="48"/>
        <v/>
      </c>
      <c r="C156" s="114"/>
      <c r="D156" s="91" t="str">
        <f t="shared" si="49"/>
        <v/>
      </c>
      <c r="E156" s="91" t="str">
        <f t="shared" si="50"/>
        <v/>
      </c>
      <c r="F156" s="115"/>
      <c r="G156" s="115"/>
      <c r="H156" s="115"/>
      <c r="I156" s="115"/>
      <c r="J156" s="62" t="str">
        <f t="shared" si="42"/>
        <v/>
      </c>
      <c r="K156" s="115"/>
      <c r="L156" s="115"/>
      <c r="M156" s="63" t="str">
        <f>IF(L156="","",VLOOKUP(L156,※編集不可※選択項目!$C:$D,2,FALSE))</f>
        <v/>
      </c>
      <c r="N156" s="115"/>
      <c r="O156" s="115"/>
      <c r="P156" s="115"/>
      <c r="Q156" s="115"/>
      <c r="R156" s="115"/>
      <c r="S156" s="115"/>
      <c r="T156" s="115"/>
      <c r="U156" s="62" t="str">
        <f t="shared" si="51"/>
        <v/>
      </c>
      <c r="V156" s="116"/>
      <c r="W156" s="143"/>
      <c r="X156" s="116"/>
      <c r="Y156" s="88"/>
      <c r="Z156" s="100" t="str">
        <f t="shared" si="39"/>
        <v/>
      </c>
      <c r="AA156" s="101" t="str">
        <f t="shared" si="40"/>
        <v/>
      </c>
      <c r="AB156" s="101" t="str">
        <f t="shared" si="52"/>
        <v xml:space="preserve"> </v>
      </c>
      <c r="AC156" s="101">
        <f t="shared" si="53"/>
        <v>1</v>
      </c>
      <c r="AD156" s="101" t="str">
        <f t="shared" si="54"/>
        <v/>
      </c>
      <c r="AE156" s="53"/>
      <c r="AF156" s="53"/>
      <c r="AG156" s="54"/>
      <c r="AI156" s="14">
        <f t="shared" si="43"/>
        <v>0</v>
      </c>
      <c r="AJ156" s="112">
        <f t="shared" si="55"/>
        <v>0</v>
      </c>
      <c r="AK156" s="112">
        <f t="shared" si="44"/>
        <v>0</v>
      </c>
      <c r="AL156" s="113">
        <f t="shared" si="45"/>
        <v>0</v>
      </c>
      <c r="AM156" s="113">
        <f t="shared" si="46"/>
        <v>0</v>
      </c>
      <c r="AN156" s="14" t="str">
        <f t="shared" si="47"/>
        <v/>
      </c>
    </row>
    <row r="157" spans="1:40" s="14" customFormat="1" ht="25.35" hidden="1" customHeight="1">
      <c r="A157" s="59">
        <f t="shared" si="41"/>
        <v>146</v>
      </c>
      <c r="B157" s="76" t="str">
        <f t="shared" si="48"/>
        <v/>
      </c>
      <c r="C157" s="114"/>
      <c r="D157" s="91" t="str">
        <f t="shared" si="49"/>
        <v/>
      </c>
      <c r="E157" s="91" t="str">
        <f t="shared" si="50"/>
        <v/>
      </c>
      <c r="F157" s="115"/>
      <c r="G157" s="115"/>
      <c r="H157" s="115"/>
      <c r="I157" s="115"/>
      <c r="J157" s="62" t="str">
        <f t="shared" si="42"/>
        <v/>
      </c>
      <c r="K157" s="115"/>
      <c r="L157" s="115"/>
      <c r="M157" s="63" t="str">
        <f>IF(L157="","",VLOOKUP(L157,※編集不可※選択項目!$C:$D,2,FALSE))</f>
        <v/>
      </c>
      <c r="N157" s="115"/>
      <c r="O157" s="115"/>
      <c r="P157" s="115"/>
      <c r="Q157" s="115"/>
      <c r="R157" s="115"/>
      <c r="S157" s="115"/>
      <c r="T157" s="115"/>
      <c r="U157" s="62" t="str">
        <f t="shared" si="51"/>
        <v/>
      </c>
      <c r="V157" s="116"/>
      <c r="W157" s="143"/>
      <c r="X157" s="116"/>
      <c r="Y157" s="88"/>
      <c r="Z157" s="100" t="str">
        <f t="shared" si="39"/>
        <v/>
      </c>
      <c r="AA157" s="101" t="str">
        <f t="shared" si="40"/>
        <v/>
      </c>
      <c r="AB157" s="101" t="str">
        <f t="shared" si="52"/>
        <v xml:space="preserve"> </v>
      </c>
      <c r="AC157" s="101">
        <f t="shared" si="53"/>
        <v>1</v>
      </c>
      <c r="AD157" s="101" t="str">
        <f t="shared" si="54"/>
        <v/>
      </c>
      <c r="AE157" s="53"/>
      <c r="AF157" s="53"/>
      <c r="AG157" s="54"/>
      <c r="AI157" s="14">
        <f t="shared" si="43"/>
        <v>0</v>
      </c>
      <c r="AJ157" s="112">
        <f t="shared" si="55"/>
        <v>0</v>
      </c>
      <c r="AK157" s="112">
        <f t="shared" si="44"/>
        <v>0</v>
      </c>
      <c r="AL157" s="113">
        <f t="shared" si="45"/>
        <v>0</v>
      </c>
      <c r="AM157" s="113">
        <f t="shared" si="46"/>
        <v>0</v>
      </c>
      <c r="AN157" s="14" t="str">
        <f t="shared" si="47"/>
        <v/>
      </c>
    </row>
    <row r="158" spans="1:40" s="14" customFormat="1" ht="25.35" hidden="1" customHeight="1">
      <c r="A158" s="59">
        <f t="shared" si="41"/>
        <v>147</v>
      </c>
      <c r="B158" s="76" t="str">
        <f t="shared" si="48"/>
        <v/>
      </c>
      <c r="C158" s="114"/>
      <c r="D158" s="91" t="str">
        <f t="shared" si="49"/>
        <v/>
      </c>
      <c r="E158" s="91" t="str">
        <f t="shared" si="50"/>
        <v/>
      </c>
      <c r="F158" s="115"/>
      <c r="G158" s="115"/>
      <c r="H158" s="115"/>
      <c r="I158" s="115"/>
      <c r="J158" s="62" t="str">
        <f t="shared" si="42"/>
        <v/>
      </c>
      <c r="K158" s="115"/>
      <c r="L158" s="115"/>
      <c r="M158" s="63" t="str">
        <f>IF(L158="","",VLOOKUP(L158,※編集不可※選択項目!$C:$D,2,FALSE))</f>
        <v/>
      </c>
      <c r="N158" s="115"/>
      <c r="O158" s="115"/>
      <c r="P158" s="115"/>
      <c r="Q158" s="115"/>
      <c r="R158" s="115"/>
      <c r="S158" s="115"/>
      <c r="T158" s="115"/>
      <c r="U158" s="62" t="str">
        <f t="shared" si="51"/>
        <v/>
      </c>
      <c r="V158" s="116"/>
      <c r="W158" s="143"/>
      <c r="X158" s="116"/>
      <c r="Y158" s="88"/>
      <c r="Z158" s="100" t="str">
        <f t="shared" si="39"/>
        <v/>
      </c>
      <c r="AA158" s="101" t="str">
        <f t="shared" si="40"/>
        <v/>
      </c>
      <c r="AB158" s="101" t="str">
        <f t="shared" si="52"/>
        <v xml:space="preserve"> </v>
      </c>
      <c r="AC158" s="101">
        <f t="shared" si="53"/>
        <v>1</v>
      </c>
      <c r="AD158" s="101" t="str">
        <f t="shared" si="54"/>
        <v/>
      </c>
      <c r="AE158" s="53"/>
      <c r="AF158" s="53"/>
      <c r="AG158" s="54"/>
      <c r="AI158" s="14">
        <f t="shared" si="43"/>
        <v>0</v>
      </c>
      <c r="AJ158" s="112">
        <f t="shared" si="55"/>
        <v>0</v>
      </c>
      <c r="AK158" s="112">
        <f t="shared" si="44"/>
        <v>0</v>
      </c>
      <c r="AL158" s="113">
        <f t="shared" si="45"/>
        <v>0</v>
      </c>
      <c r="AM158" s="113">
        <f t="shared" si="46"/>
        <v>0</v>
      </c>
      <c r="AN158" s="14" t="str">
        <f t="shared" si="47"/>
        <v/>
      </c>
    </row>
    <row r="159" spans="1:40" s="14" customFormat="1" ht="25.35" hidden="1" customHeight="1">
      <c r="A159" s="59">
        <f t="shared" si="41"/>
        <v>148</v>
      </c>
      <c r="B159" s="76" t="str">
        <f t="shared" si="48"/>
        <v/>
      </c>
      <c r="C159" s="114"/>
      <c r="D159" s="91" t="str">
        <f t="shared" si="49"/>
        <v/>
      </c>
      <c r="E159" s="91" t="str">
        <f t="shared" si="50"/>
        <v/>
      </c>
      <c r="F159" s="115"/>
      <c r="G159" s="115"/>
      <c r="H159" s="115"/>
      <c r="I159" s="115"/>
      <c r="J159" s="62" t="str">
        <f t="shared" si="42"/>
        <v/>
      </c>
      <c r="K159" s="115"/>
      <c r="L159" s="115"/>
      <c r="M159" s="63" t="str">
        <f>IF(L159="","",VLOOKUP(L159,※編集不可※選択項目!$C:$D,2,FALSE))</f>
        <v/>
      </c>
      <c r="N159" s="115"/>
      <c r="O159" s="115"/>
      <c r="P159" s="115"/>
      <c r="Q159" s="115"/>
      <c r="R159" s="115"/>
      <c r="S159" s="115"/>
      <c r="T159" s="115"/>
      <c r="U159" s="62" t="str">
        <f t="shared" si="51"/>
        <v/>
      </c>
      <c r="V159" s="116"/>
      <c r="W159" s="143"/>
      <c r="X159" s="116"/>
      <c r="Y159" s="88"/>
      <c r="Z159" s="100" t="str">
        <f t="shared" si="39"/>
        <v/>
      </c>
      <c r="AA159" s="101" t="str">
        <f t="shared" si="40"/>
        <v/>
      </c>
      <c r="AB159" s="101" t="str">
        <f t="shared" si="52"/>
        <v xml:space="preserve"> </v>
      </c>
      <c r="AC159" s="101">
        <f t="shared" si="53"/>
        <v>1</v>
      </c>
      <c r="AD159" s="101" t="str">
        <f t="shared" si="54"/>
        <v/>
      </c>
      <c r="AE159" s="53"/>
      <c r="AF159" s="53"/>
      <c r="AG159" s="54"/>
      <c r="AI159" s="14">
        <f t="shared" si="43"/>
        <v>0</v>
      </c>
      <c r="AJ159" s="112">
        <f t="shared" si="55"/>
        <v>0</v>
      </c>
      <c r="AK159" s="112">
        <f t="shared" si="44"/>
        <v>0</v>
      </c>
      <c r="AL159" s="113">
        <f t="shared" si="45"/>
        <v>0</v>
      </c>
      <c r="AM159" s="113">
        <f t="shared" si="46"/>
        <v>0</v>
      </c>
      <c r="AN159" s="14" t="str">
        <f t="shared" si="47"/>
        <v/>
      </c>
    </row>
    <row r="160" spans="1:40" s="14" customFormat="1" ht="25.35" hidden="1" customHeight="1">
      <c r="A160" s="59">
        <f t="shared" si="41"/>
        <v>149</v>
      </c>
      <c r="B160" s="76" t="str">
        <f t="shared" si="48"/>
        <v/>
      </c>
      <c r="C160" s="114"/>
      <c r="D160" s="91" t="str">
        <f t="shared" si="49"/>
        <v/>
      </c>
      <c r="E160" s="91" t="str">
        <f t="shared" si="50"/>
        <v/>
      </c>
      <c r="F160" s="115"/>
      <c r="G160" s="115"/>
      <c r="H160" s="115"/>
      <c r="I160" s="115"/>
      <c r="J160" s="62" t="str">
        <f t="shared" si="42"/>
        <v/>
      </c>
      <c r="K160" s="115"/>
      <c r="L160" s="115"/>
      <c r="M160" s="63" t="str">
        <f>IF(L160="","",VLOOKUP(L160,※編集不可※選択項目!$C:$D,2,FALSE))</f>
        <v/>
      </c>
      <c r="N160" s="115"/>
      <c r="O160" s="115"/>
      <c r="P160" s="115"/>
      <c r="Q160" s="115"/>
      <c r="R160" s="115"/>
      <c r="S160" s="115"/>
      <c r="T160" s="115"/>
      <c r="U160" s="62" t="str">
        <f t="shared" si="51"/>
        <v/>
      </c>
      <c r="V160" s="116"/>
      <c r="W160" s="143"/>
      <c r="X160" s="116"/>
      <c r="Y160" s="88"/>
      <c r="Z160" s="100" t="str">
        <f t="shared" si="39"/>
        <v/>
      </c>
      <c r="AA160" s="101" t="str">
        <f t="shared" si="40"/>
        <v/>
      </c>
      <c r="AB160" s="101" t="str">
        <f t="shared" si="52"/>
        <v xml:space="preserve"> </v>
      </c>
      <c r="AC160" s="101">
        <f t="shared" si="53"/>
        <v>1</v>
      </c>
      <c r="AD160" s="101" t="str">
        <f t="shared" si="54"/>
        <v/>
      </c>
      <c r="AE160" s="53"/>
      <c r="AF160" s="53"/>
      <c r="AG160" s="54"/>
      <c r="AI160" s="14">
        <f t="shared" si="43"/>
        <v>0</v>
      </c>
      <c r="AJ160" s="112">
        <f t="shared" si="55"/>
        <v>0</v>
      </c>
      <c r="AK160" s="112">
        <f t="shared" si="44"/>
        <v>0</v>
      </c>
      <c r="AL160" s="113">
        <f t="shared" si="45"/>
        <v>0</v>
      </c>
      <c r="AM160" s="113">
        <f t="shared" si="46"/>
        <v>0</v>
      </c>
      <c r="AN160" s="14" t="str">
        <f t="shared" si="47"/>
        <v/>
      </c>
    </row>
    <row r="161" spans="1:40" s="14" customFormat="1" ht="25.35" hidden="1" customHeight="1">
      <c r="A161" s="59">
        <f t="shared" si="41"/>
        <v>150</v>
      </c>
      <c r="B161" s="76" t="str">
        <f t="shared" si="48"/>
        <v/>
      </c>
      <c r="C161" s="114"/>
      <c r="D161" s="91" t="str">
        <f t="shared" si="49"/>
        <v/>
      </c>
      <c r="E161" s="91" t="str">
        <f t="shared" si="50"/>
        <v/>
      </c>
      <c r="F161" s="115"/>
      <c r="G161" s="115"/>
      <c r="H161" s="115"/>
      <c r="I161" s="115"/>
      <c r="J161" s="62" t="str">
        <f t="shared" si="42"/>
        <v/>
      </c>
      <c r="K161" s="115"/>
      <c r="L161" s="115"/>
      <c r="M161" s="63" t="str">
        <f>IF(L161="","",VLOOKUP(L161,※編集不可※選択項目!$C:$D,2,FALSE))</f>
        <v/>
      </c>
      <c r="N161" s="115"/>
      <c r="O161" s="115"/>
      <c r="P161" s="115"/>
      <c r="Q161" s="115"/>
      <c r="R161" s="115"/>
      <c r="S161" s="115"/>
      <c r="T161" s="115"/>
      <c r="U161" s="62" t="str">
        <f t="shared" si="51"/>
        <v/>
      </c>
      <c r="V161" s="116"/>
      <c r="W161" s="143"/>
      <c r="X161" s="116"/>
      <c r="Y161" s="88"/>
      <c r="Z161" s="100" t="str">
        <f t="shared" si="39"/>
        <v/>
      </c>
      <c r="AA161" s="101" t="str">
        <f t="shared" si="40"/>
        <v/>
      </c>
      <c r="AB161" s="101" t="str">
        <f t="shared" si="52"/>
        <v xml:space="preserve"> </v>
      </c>
      <c r="AC161" s="101">
        <f t="shared" si="53"/>
        <v>1</v>
      </c>
      <c r="AD161" s="101" t="str">
        <f t="shared" si="54"/>
        <v/>
      </c>
      <c r="AE161" s="53"/>
      <c r="AF161" s="53"/>
      <c r="AG161" s="54"/>
      <c r="AI161" s="14">
        <f t="shared" si="43"/>
        <v>0</v>
      </c>
      <c r="AJ161" s="112">
        <f t="shared" si="55"/>
        <v>0</v>
      </c>
      <c r="AK161" s="112">
        <f t="shared" si="44"/>
        <v>0</v>
      </c>
      <c r="AL161" s="113">
        <f t="shared" si="45"/>
        <v>0</v>
      </c>
      <c r="AM161" s="113">
        <f t="shared" si="46"/>
        <v>0</v>
      </c>
      <c r="AN161" s="14" t="str">
        <f t="shared" si="47"/>
        <v/>
      </c>
    </row>
    <row r="162" spans="1:40" s="14" customFormat="1" ht="25.35" hidden="1" customHeight="1">
      <c r="A162" s="59">
        <f t="shared" si="41"/>
        <v>151</v>
      </c>
      <c r="B162" s="76" t="str">
        <f t="shared" si="48"/>
        <v/>
      </c>
      <c r="C162" s="114"/>
      <c r="D162" s="91" t="str">
        <f t="shared" si="49"/>
        <v/>
      </c>
      <c r="E162" s="91" t="str">
        <f t="shared" si="50"/>
        <v/>
      </c>
      <c r="F162" s="115"/>
      <c r="G162" s="115"/>
      <c r="H162" s="115"/>
      <c r="I162" s="115"/>
      <c r="J162" s="62" t="str">
        <f t="shared" si="42"/>
        <v/>
      </c>
      <c r="K162" s="115"/>
      <c r="L162" s="115"/>
      <c r="M162" s="63" t="str">
        <f>IF(L162="","",VLOOKUP(L162,※編集不可※選択項目!$C:$D,2,FALSE))</f>
        <v/>
      </c>
      <c r="N162" s="115"/>
      <c r="O162" s="115"/>
      <c r="P162" s="115"/>
      <c r="Q162" s="115"/>
      <c r="R162" s="115"/>
      <c r="S162" s="115"/>
      <c r="T162" s="115"/>
      <c r="U162" s="62" t="str">
        <f t="shared" si="51"/>
        <v/>
      </c>
      <c r="V162" s="116"/>
      <c r="W162" s="143"/>
      <c r="X162" s="116"/>
      <c r="Y162" s="88"/>
      <c r="Z162" s="100" t="str">
        <f t="shared" si="39"/>
        <v/>
      </c>
      <c r="AA162" s="101" t="str">
        <f t="shared" si="40"/>
        <v/>
      </c>
      <c r="AB162" s="101" t="str">
        <f t="shared" si="52"/>
        <v xml:space="preserve"> </v>
      </c>
      <c r="AC162" s="101">
        <f t="shared" si="53"/>
        <v>1</v>
      </c>
      <c r="AD162" s="101" t="str">
        <f t="shared" si="54"/>
        <v/>
      </c>
      <c r="AE162" s="53"/>
      <c r="AF162" s="53"/>
      <c r="AG162" s="54"/>
      <c r="AI162" s="14">
        <f t="shared" si="43"/>
        <v>0</v>
      </c>
      <c r="AJ162" s="112">
        <f t="shared" si="55"/>
        <v>0</v>
      </c>
      <c r="AK162" s="112">
        <f t="shared" si="44"/>
        <v>0</v>
      </c>
      <c r="AL162" s="113">
        <f t="shared" si="45"/>
        <v>0</v>
      </c>
      <c r="AM162" s="113">
        <f t="shared" si="46"/>
        <v>0</v>
      </c>
      <c r="AN162" s="14" t="str">
        <f t="shared" si="47"/>
        <v/>
      </c>
    </row>
    <row r="163" spans="1:40" s="14" customFormat="1" ht="25.35" hidden="1" customHeight="1">
      <c r="A163" s="59">
        <f t="shared" si="41"/>
        <v>152</v>
      </c>
      <c r="B163" s="76" t="str">
        <f t="shared" si="48"/>
        <v/>
      </c>
      <c r="C163" s="114"/>
      <c r="D163" s="91" t="str">
        <f t="shared" si="49"/>
        <v/>
      </c>
      <c r="E163" s="91" t="str">
        <f t="shared" si="50"/>
        <v/>
      </c>
      <c r="F163" s="115"/>
      <c r="G163" s="115"/>
      <c r="H163" s="115"/>
      <c r="I163" s="115"/>
      <c r="J163" s="62" t="str">
        <f t="shared" si="42"/>
        <v/>
      </c>
      <c r="K163" s="115"/>
      <c r="L163" s="115"/>
      <c r="M163" s="63" t="str">
        <f>IF(L163="","",VLOOKUP(L163,※編集不可※選択項目!$C:$D,2,FALSE))</f>
        <v/>
      </c>
      <c r="N163" s="115"/>
      <c r="O163" s="115"/>
      <c r="P163" s="115"/>
      <c r="Q163" s="115"/>
      <c r="R163" s="115"/>
      <c r="S163" s="115"/>
      <c r="T163" s="115"/>
      <c r="U163" s="62" t="str">
        <f t="shared" si="51"/>
        <v/>
      </c>
      <c r="V163" s="116"/>
      <c r="W163" s="143"/>
      <c r="X163" s="116"/>
      <c r="Y163" s="88"/>
      <c r="Z163" s="100" t="str">
        <f t="shared" si="39"/>
        <v/>
      </c>
      <c r="AA163" s="101" t="str">
        <f t="shared" si="40"/>
        <v/>
      </c>
      <c r="AB163" s="101" t="str">
        <f t="shared" si="52"/>
        <v xml:space="preserve"> </v>
      </c>
      <c r="AC163" s="101">
        <f t="shared" si="53"/>
        <v>1</v>
      </c>
      <c r="AD163" s="101" t="str">
        <f t="shared" si="54"/>
        <v/>
      </c>
      <c r="AE163" s="53"/>
      <c r="AF163" s="53"/>
      <c r="AG163" s="54"/>
      <c r="AI163" s="14">
        <f t="shared" si="43"/>
        <v>0</v>
      </c>
      <c r="AJ163" s="112">
        <f t="shared" si="55"/>
        <v>0</v>
      </c>
      <c r="AK163" s="112">
        <f t="shared" si="44"/>
        <v>0</v>
      </c>
      <c r="AL163" s="113">
        <f t="shared" si="45"/>
        <v>0</v>
      </c>
      <c r="AM163" s="113">
        <f t="shared" si="46"/>
        <v>0</v>
      </c>
      <c r="AN163" s="14" t="str">
        <f t="shared" si="47"/>
        <v/>
      </c>
    </row>
    <row r="164" spans="1:40" s="14" customFormat="1" ht="25.35" hidden="1" customHeight="1">
      <c r="A164" s="59">
        <f t="shared" si="41"/>
        <v>153</v>
      </c>
      <c r="B164" s="76" t="str">
        <f t="shared" si="48"/>
        <v/>
      </c>
      <c r="C164" s="114"/>
      <c r="D164" s="91" t="str">
        <f t="shared" si="49"/>
        <v/>
      </c>
      <c r="E164" s="91" t="str">
        <f t="shared" si="50"/>
        <v/>
      </c>
      <c r="F164" s="115"/>
      <c r="G164" s="115"/>
      <c r="H164" s="115"/>
      <c r="I164" s="115"/>
      <c r="J164" s="62" t="str">
        <f t="shared" si="42"/>
        <v/>
      </c>
      <c r="K164" s="115"/>
      <c r="L164" s="115"/>
      <c r="M164" s="63" t="str">
        <f>IF(L164="","",VLOOKUP(L164,※編集不可※選択項目!$C:$D,2,FALSE))</f>
        <v/>
      </c>
      <c r="N164" s="115"/>
      <c r="O164" s="115"/>
      <c r="P164" s="115"/>
      <c r="Q164" s="115"/>
      <c r="R164" s="115"/>
      <c r="S164" s="115"/>
      <c r="T164" s="115"/>
      <c r="U164" s="62" t="str">
        <f t="shared" si="51"/>
        <v/>
      </c>
      <c r="V164" s="116"/>
      <c r="W164" s="143"/>
      <c r="X164" s="116"/>
      <c r="Y164" s="88"/>
      <c r="Z164" s="100" t="str">
        <f t="shared" si="39"/>
        <v/>
      </c>
      <c r="AA164" s="101" t="str">
        <f t="shared" si="40"/>
        <v/>
      </c>
      <c r="AB164" s="101" t="str">
        <f t="shared" si="52"/>
        <v xml:space="preserve"> </v>
      </c>
      <c r="AC164" s="101">
        <f t="shared" si="53"/>
        <v>1</v>
      </c>
      <c r="AD164" s="101" t="str">
        <f t="shared" si="54"/>
        <v/>
      </c>
      <c r="AE164" s="53"/>
      <c r="AF164" s="53"/>
      <c r="AG164" s="54"/>
      <c r="AI164" s="14">
        <f t="shared" si="43"/>
        <v>0</v>
      </c>
      <c r="AJ164" s="112">
        <f t="shared" si="55"/>
        <v>0</v>
      </c>
      <c r="AK164" s="112">
        <f t="shared" si="44"/>
        <v>0</v>
      </c>
      <c r="AL164" s="113">
        <f t="shared" si="45"/>
        <v>0</v>
      </c>
      <c r="AM164" s="113">
        <f t="shared" si="46"/>
        <v>0</v>
      </c>
      <c r="AN164" s="14" t="str">
        <f t="shared" si="47"/>
        <v/>
      </c>
    </row>
    <row r="165" spans="1:40" s="14" customFormat="1" ht="25.35" hidden="1" customHeight="1">
      <c r="A165" s="59">
        <f t="shared" si="41"/>
        <v>154</v>
      </c>
      <c r="B165" s="76" t="str">
        <f t="shared" si="48"/>
        <v/>
      </c>
      <c r="C165" s="114"/>
      <c r="D165" s="91" t="str">
        <f t="shared" si="49"/>
        <v/>
      </c>
      <c r="E165" s="91" t="str">
        <f t="shared" si="50"/>
        <v/>
      </c>
      <c r="F165" s="115"/>
      <c r="G165" s="115"/>
      <c r="H165" s="115"/>
      <c r="I165" s="115"/>
      <c r="J165" s="62" t="str">
        <f t="shared" si="42"/>
        <v/>
      </c>
      <c r="K165" s="115"/>
      <c r="L165" s="115"/>
      <c r="M165" s="63" t="str">
        <f>IF(L165="","",VLOOKUP(L165,※編集不可※選択項目!$C:$D,2,FALSE))</f>
        <v/>
      </c>
      <c r="N165" s="115"/>
      <c r="O165" s="115"/>
      <c r="P165" s="115"/>
      <c r="Q165" s="115"/>
      <c r="R165" s="115"/>
      <c r="S165" s="115"/>
      <c r="T165" s="115"/>
      <c r="U165" s="62" t="str">
        <f t="shared" si="51"/>
        <v/>
      </c>
      <c r="V165" s="116"/>
      <c r="W165" s="143"/>
      <c r="X165" s="116"/>
      <c r="Y165" s="88"/>
      <c r="Z165" s="100" t="str">
        <f t="shared" si="39"/>
        <v/>
      </c>
      <c r="AA165" s="101" t="str">
        <f t="shared" si="40"/>
        <v/>
      </c>
      <c r="AB165" s="101" t="str">
        <f t="shared" si="52"/>
        <v xml:space="preserve"> </v>
      </c>
      <c r="AC165" s="101">
        <f t="shared" si="53"/>
        <v>1</v>
      </c>
      <c r="AD165" s="101" t="str">
        <f t="shared" si="54"/>
        <v/>
      </c>
      <c r="AE165" s="53"/>
      <c r="AF165" s="53"/>
      <c r="AG165" s="54"/>
      <c r="AI165" s="14">
        <f t="shared" si="43"/>
        <v>0</v>
      </c>
      <c r="AJ165" s="112">
        <f t="shared" si="55"/>
        <v>0</v>
      </c>
      <c r="AK165" s="112">
        <f t="shared" si="44"/>
        <v>0</v>
      </c>
      <c r="AL165" s="113">
        <f t="shared" si="45"/>
        <v>0</v>
      </c>
      <c r="AM165" s="113">
        <f t="shared" si="46"/>
        <v>0</v>
      </c>
      <c r="AN165" s="14" t="str">
        <f t="shared" si="47"/>
        <v/>
      </c>
    </row>
    <row r="166" spans="1:40" s="14" customFormat="1" ht="25.35" hidden="1" customHeight="1">
      <c r="A166" s="59">
        <f t="shared" si="41"/>
        <v>155</v>
      </c>
      <c r="B166" s="76" t="str">
        <f t="shared" si="48"/>
        <v/>
      </c>
      <c r="C166" s="114"/>
      <c r="D166" s="91" t="str">
        <f t="shared" si="49"/>
        <v/>
      </c>
      <c r="E166" s="91" t="str">
        <f t="shared" si="50"/>
        <v/>
      </c>
      <c r="F166" s="115"/>
      <c r="G166" s="115"/>
      <c r="H166" s="115"/>
      <c r="I166" s="115"/>
      <c r="J166" s="62" t="str">
        <f t="shared" si="42"/>
        <v/>
      </c>
      <c r="K166" s="115"/>
      <c r="L166" s="115"/>
      <c r="M166" s="63" t="str">
        <f>IF(L166="","",VLOOKUP(L166,※編集不可※選択項目!$C:$D,2,FALSE))</f>
        <v/>
      </c>
      <c r="N166" s="115"/>
      <c r="O166" s="115"/>
      <c r="P166" s="115"/>
      <c r="Q166" s="115"/>
      <c r="R166" s="115"/>
      <c r="S166" s="115"/>
      <c r="T166" s="115"/>
      <c r="U166" s="62" t="str">
        <f t="shared" si="51"/>
        <v/>
      </c>
      <c r="V166" s="116"/>
      <c r="W166" s="143"/>
      <c r="X166" s="116"/>
      <c r="Y166" s="88"/>
      <c r="Z166" s="100" t="str">
        <f t="shared" si="39"/>
        <v/>
      </c>
      <c r="AA166" s="101" t="str">
        <f t="shared" si="40"/>
        <v/>
      </c>
      <c r="AB166" s="101" t="str">
        <f t="shared" si="52"/>
        <v xml:space="preserve"> </v>
      </c>
      <c r="AC166" s="101">
        <f t="shared" si="53"/>
        <v>1</v>
      </c>
      <c r="AD166" s="101" t="str">
        <f t="shared" si="54"/>
        <v/>
      </c>
      <c r="AE166" s="53"/>
      <c r="AF166" s="53"/>
      <c r="AG166" s="54"/>
      <c r="AI166" s="14">
        <f t="shared" si="43"/>
        <v>0</v>
      </c>
      <c r="AJ166" s="112">
        <f t="shared" si="55"/>
        <v>0</v>
      </c>
      <c r="AK166" s="112">
        <f t="shared" si="44"/>
        <v>0</v>
      </c>
      <c r="AL166" s="113">
        <f t="shared" si="45"/>
        <v>0</v>
      </c>
      <c r="AM166" s="113">
        <f t="shared" si="46"/>
        <v>0</v>
      </c>
      <c r="AN166" s="14" t="str">
        <f t="shared" si="47"/>
        <v/>
      </c>
    </row>
    <row r="167" spans="1:40" s="14" customFormat="1" ht="25.35" hidden="1" customHeight="1">
      <c r="A167" s="59">
        <f t="shared" si="41"/>
        <v>156</v>
      </c>
      <c r="B167" s="76" t="str">
        <f t="shared" si="48"/>
        <v/>
      </c>
      <c r="C167" s="114"/>
      <c r="D167" s="91" t="str">
        <f t="shared" si="49"/>
        <v/>
      </c>
      <c r="E167" s="91" t="str">
        <f t="shared" si="50"/>
        <v/>
      </c>
      <c r="F167" s="115"/>
      <c r="G167" s="115"/>
      <c r="H167" s="115"/>
      <c r="I167" s="115"/>
      <c r="J167" s="62" t="str">
        <f t="shared" si="42"/>
        <v/>
      </c>
      <c r="K167" s="115"/>
      <c r="L167" s="115"/>
      <c r="M167" s="63" t="str">
        <f>IF(L167="","",VLOOKUP(L167,※編集不可※選択項目!$C:$D,2,FALSE))</f>
        <v/>
      </c>
      <c r="N167" s="115"/>
      <c r="O167" s="115"/>
      <c r="P167" s="115"/>
      <c r="Q167" s="115"/>
      <c r="R167" s="115"/>
      <c r="S167" s="115"/>
      <c r="T167" s="115"/>
      <c r="U167" s="62" t="str">
        <f t="shared" si="51"/>
        <v/>
      </c>
      <c r="V167" s="116"/>
      <c r="W167" s="143"/>
      <c r="X167" s="116"/>
      <c r="Y167" s="88"/>
      <c r="Z167" s="100" t="str">
        <f t="shared" si="39"/>
        <v/>
      </c>
      <c r="AA167" s="101" t="str">
        <f t="shared" si="40"/>
        <v/>
      </c>
      <c r="AB167" s="101" t="str">
        <f t="shared" si="52"/>
        <v xml:space="preserve"> </v>
      </c>
      <c r="AC167" s="101">
        <f t="shared" si="53"/>
        <v>1</v>
      </c>
      <c r="AD167" s="101" t="str">
        <f t="shared" si="54"/>
        <v/>
      </c>
      <c r="AE167" s="53"/>
      <c r="AF167" s="53"/>
      <c r="AG167" s="54"/>
      <c r="AI167" s="14">
        <f t="shared" si="43"/>
        <v>0</v>
      </c>
      <c r="AJ167" s="112">
        <f t="shared" si="55"/>
        <v>0</v>
      </c>
      <c r="AK167" s="112">
        <f t="shared" si="44"/>
        <v>0</v>
      </c>
      <c r="AL167" s="113">
        <f t="shared" si="45"/>
        <v>0</v>
      </c>
      <c r="AM167" s="113">
        <f t="shared" si="46"/>
        <v>0</v>
      </c>
      <c r="AN167" s="14" t="str">
        <f t="shared" si="47"/>
        <v/>
      </c>
    </row>
    <row r="168" spans="1:40" s="14" customFormat="1" ht="25.35" hidden="1" customHeight="1">
      <c r="A168" s="59">
        <f t="shared" si="41"/>
        <v>157</v>
      </c>
      <c r="B168" s="76" t="str">
        <f t="shared" si="48"/>
        <v/>
      </c>
      <c r="C168" s="114"/>
      <c r="D168" s="91" t="str">
        <f t="shared" si="49"/>
        <v/>
      </c>
      <c r="E168" s="91" t="str">
        <f t="shared" si="50"/>
        <v/>
      </c>
      <c r="F168" s="115"/>
      <c r="G168" s="115"/>
      <c r="H168" s="115"/>
      <c r="I168" s="115"/>
      <c r="J168" s="62" t="str">
        <f t="shared" si="42"/>
        <v/>
      </c>
      <c r="K168" s="115"/>
      <c r="L168" s="115"/>
      <c r="M168" s="63" t="str">
        <f>IF(L168="","",VLOOKUP(L168,※編集不可※選択項目!$C:$D,2,FALSE))</f>
        <v/>
      </c>
      <c r="N168" s="115"/>
      <c r="O168" s="115"/>
      <c r="P168" s="115"/>
      <c r="Q168" s="115"/>
      <c r="R168" s="115"/>
      <c r="S168" s="115"/>
      <c r="T168" s="115"/>
      <c r="U168" s="62" t="str">
        <f t="shared" si="51"/>
        <v/>
      </c>
      <c r="V168" s="116"/>
      <c r="W168" s="143"/>
      <c r="X168" s="116"/>
      <c r="Y168" s="88"/>
      <c r="Z168" s="100" t="str">
        <f t="shared" si="39"/>
        <v/>
      </c>
      <c r="AA168" s="101" t="str">
        <f t="shared" si="40"/>
        <v/>
      </c>
      <c r="AB168" s="101" t="str">
        <f t="shared" si="52"/>
        <v xml:space="preserve"> </v>
      </c>
      <c r="AC168" s="101">
        <f t="shared" si="53"/>
        <v>1</v>
      </c>
      <c r="AD168" s="101" t="str">
        <f t="shared" si="54"/>
        <v/>
      </c>
      <c r="AE168" s="53"/>
      <c r="AF168" s="53"/>
      <c r="AG168" s="54"/>
      <c r="AI168" s="14">
        <f t="shared" si="43"/>
        <v>0</v>
      </c>
      <c r="AJ168" s="112">
        <f t="shared" si="55"/>
        <v>0</v>
      </c>
      <c r="AK168" s="112">
        <f t="shared" si="44"/>
        <v>0</v>
      </c>
      <c r="AL168" s="113">
        <f t="shared" si="45"/>
        <v>0</v>
      </c>
      <c r="AM168" s="113">
        <f t="shared" si="46"/>
        <v>0</v>
      </c>
      <c r="AN168" s="14" t="str">
        <f t="shared" si="47"/>
        <v/>
      </c>
    </row>
    <row r="169" spans="1:40" s="14" customFormat="1" ht="25.35" hidden="1" customHeight="1">
      <c r="A169" s="59">
        <f t="shared" si="41"/>
        <v>158</v>
      </c>
      <c r="B169" s="76" t="str">
        <f t="shared" si="48"/>
        <v/>
      </c>
      <c r="C169" s="114"/>
      <c r="D169" s="91" t="str">
        <f t="shared" si="49"/>
        <v/>
      </c>
      <c r="E169" s="91" t="str">
        <f t="shared" si="50"/>
        <v/>
      </c>
      <c r="F169" s="115"/>
      <c r="G169" s="115"/>
      <c r="H169" s="115"/>
      <c r="I169" s="115"/>
      <c r="J169" s="62" t="str">
        <f t="shared" si="42"/>
        <v/>
      </c>
      <c r="K169" s="115"/>
      <c r="L169" s="115"/>
      <c r="M169" s="63" t="str">
        <f>IF(L169="","",VLOOKUP(L169,※編集不可※選択項目!$C:$D,2,FALSE))</f>
        <v/>
      </c>
      <c r="N169" s="115"/>
      <c r="O169" s="115"/>
      <c r="P169" s="115"/>
      <c r="Q169" s="115"/>
      <c r="R169" s="115"/>
      <c r="S169" s="115"/>
      <c r="T169" s="115"/>
      <c r="U169" s="62" t="str">
        <f t="shared" si="51"/>
        <v/>
      </c>
      <c r="V169" s="116"/>
      <c r="W169" s="143"/>
      <c r="X169" s="116"/>
      <c r="Y169" s="88"/>
      <c r="Z169" s="100" t="str">
        <f t="shared" si="39"/>
        <v/>
      </c>
      <c r="AA169" s="101" t="str">
        <f t="shared" si="40"/>
        <v/>
      </c>
      <c r="AB169" s="101" t="str">
        <f t="shared" si="52"/>
        <v xml:space="preserve"> </v>
      </c>
      <c r="AC169" s="101">
        <f t="shared" si="53"/>
        <v>1</v>
      </c>
      <c r="AD169" s="101" t="str">
        <f t="shared" si="54"/>
        <v/>
      </c>
      <c r="AE169" s="53"/>
      <c r="AF169" s="53"/>
      <c r="AG169" s="54"/>
      <c r="AI169" s="14">
        <f t="shared" si="43"/>
        <v>0</v>
      </c>
      <c r="AJ169" s="112">
        <f t="shared" si="55"/>
        <v>0</v>
      </c>
      <c r="AK169" s="112">
        <f t="shared" si="44"/>
        <v>0</v>
      </c>
      <c r="AL169" s="113">
        <f t="shared" si="45"/>
        <v>0</v>
      </c>
      <c r="AM169" s="113">
        <f t="shared" si="46"/>
        <v>0</v>
      </c>
      <c r="AN169" s="14" t="str">
        <f t="shared" si="47"/>
        <v/>
      </c>
    </row>
    <row r="170" spans="1:40" s="14" customFormat="1" ht="25.35" hidden="1" customHeight="1">
      <c r="A170" s="59">
        <f t="shared" si="41"/>
        <v>159</v>
      </c>
      <c r="B170" s="76" t="str">
        <f t="shared" si="48"/>
        <v/>
      </c>
      <c r="C170" s="114"/>
      <c r="D170" s="91" t="str">
        <f t="shared" si="49"/>
        <v/>
      </c>
      <c r="E170" s="91" t="str">
        <f t="shared" si="50"/>
        <v/>
      </c>
      <c r="F170" s="115"/>
      <c r="G170" s="115"/>
      <c r="H170" s="115"/>
      <c r="I170" s="115"/>
      <c r="J170" s="62" t="str">
        <f t="shared" si="42"/>
        <v/>
      </c>
      <c r="K170" s="115"/>
      <c r="L170" s="115"/>
      <c r="M170" s="63" t="str">
        <f>IF(L170="","",VLOOKUP(L170,※編集不可※選択項目!$C:$D,2,FALSE))</f>
        <v/>
      </c>
      <c r="N170" s="115"/>
      <c r="O170" s="115"/>
      <c r="P170" s="115"/>
      <c r="Q170" s="115"/>
      <c r="R170" s="115"/>
      <c r="S170" s="115"/>
      <c r="T170" s="115"/>
      <c r="U170" s="62" t="str">
        <f t="shared" si="51"/>
        <v/>
      </c>
      <c r="V170" s="116"/>
      <c r="W170" s="143"/>
      <c r="X170" s="116"/>
      <c r="Y170" s="88"/>
      <c r="Z170" s="100" t="str">
        <f t="shared" si="39"/>
        <v/>
      </c>
      <c r="AA170" s="101" t="str">
        <f t="shared" si="40"/>
        <v/>
      </c>
      <c r="AB170" s="101" t="str">
        <f t="shared" si="52"/>
        <v xml:space="preserve"> </v>
      </c>
      <c r="AC170" s="101">
        <f t="shared" si="53"/>
        <v>1</v>
      </c>
      <c r="AD170" s="101" t="str">
        <f t="shared" si="54"/>
        <v/>
      </c>
      <c r="AE170" s="53"/>
      <c r="AF170" s="53"/>
      <c r="AG170" s="54"/>
      <c r="AI170" s="14">
        <f t="shared" si="43"/>
        <v>0</v>
      </c>
      <c r="AJ170" s="112">
        <f t="shared" si="55"/>
        <v>0</v>
      </c>
      <c r="AK170" s="112">
        <f t="shared" si="44"/>
        <v>0</v>
      </c>
      <c r="AL170" s="113">
        <f t="shared" si="45"/>
        <v>0</v>
      </c>
      <c r="AM170" s="113">
        <f t="shared" si="46"/>
        <v>0</v>
      </c>
      <c r="AN170" s="14" t="str">
        <f t="shared" si="47"/>
        <v/>
      </c>
    </row>
    <row r="171" spans="1:40" s="14" customFormat="1" ht="25.35" hidden="1" customHeight="1">
      <c r="A171" s="59">
        <f t="shared" si="41"/>
        <v>160</v>
      </c>
      <c r="B171" s="76" t="str">
        <f t="shared" si="48"/>
        <v/>
      </c>
      <c r="C171" s="114"/>
      <c r="D171" s="91" t="str">
        <f t="shared" si="49"/>
        <v/>
      </c>
      <c r="E171" s="91" t="str">
        <f t="shared" si="50"/>
        <v/>
      </c>
      <c r="F171" s="115"/>
      <c r="G171" s="115"/>
      <c r="H171" s="115"/>
      <c r="I171" s="115"/>
      <c r="J171" s="62" t="str">
        <f t="shared" si="42"/>
        <v/>
      </c>
      <c r="K171" s="115"/>
      <c r="L171" s="115"/>
      <c r="M171" s="63" t="str">
        <f>IF(L171="","",VLOOKUP(L171,※編集不可※選択項目!$C:$D,2,FALSE))</f>
        <v/>
      </c>
      <c r="N171" s="115"/>
      <c r="O171" s="115"/>
      <c r="P171" s="115"/>
      <c r="Q171" s="115"/>
      <c r="R171" s="115"/>
      <c r="S171" s="115"/>
      <c r="T171" s="115"/>
      <c r="U171" s="62" t="str">
        <f t="shared" si="51"/>
        <v/>
      </c>
      <c r="V171" s="116"/>
      <c r="W171" s="143"/>
      <c r="X171" s="116"/>
      <c r="Y171" s="88"/>
      <c r="Z171" s="100" t="str">
        <f t="shared" si="39"/>
        <v/>
      </c>
      <c r="AA171" s="101" t="str">
        <f t="shared" si="40"/>
        <v/>
      </c>
      <c r="AB171" s="101" t="str">
        <f t="shared" si="52"/>
        <v xml:space="preserve"> </v>
      </c>
      <c r="AC171" s="101">
        <f t="shared" si="53"/>
        <v>1</v>
      </c>
      <c r="AD171" s="101" t="str">
        <f t="shared" si="54"/>
        <v/>
      </c>
      <c r="AE171" s="53"/>
      <c r="AF171" s="53"/>
      <c r="AG171" s="54"/>
      <c r="AI171" s="14">
        <f t="shared" si="43"/>
        <v>0</v>
      </c>
      <c r="AJ171" s="112">
        <f t="shared" si="55"/>
        <v>0</v>
      </c>
      <c r="AK171" s="112">
        <f t="shared" si="44"/>
        <v>0</v>
      </c>
      <c r="AL171" s="113">
        <f t="shared" si="45"/>
        <v>0</v>
      </c>
      <c r="AM171" s="113">
        <f t="shared" si="46"/>
        <v>0</v>
      </c>
      <c r="AN171" s="14" t="str">
        <f t="shared" si="47"/>
        <v/>
      </c>
    </row>
    <row r="172" spans="1:40" s="14" customFormat="1" ht="25.35" hidden="1" customHeight="1">
      <c r="A172" s="59">
        <f t="shared" si="41"/>
        <v>161</v>
      </c>
      <c r="B172" s="76" t="str">
        <f t="shared" si="48"/>
        <v/>
      </c>
      <c r="C172" s="114"/>
      <c r="D172" s="91" t="str">
        <f t="shared" si="49"/>
        <v/>
      </c>
      <c r="E172" s="91" t="str">
        <f t="shared" si="50"/>
        <v/>
      </c>
      <c r="F172" s="115"/>
      <c r="G172" s="115"/>
      <c r="H172" s="115"/>
      <c r="I172" s="115"/>
      <c r="J172" s="62" t="str">
        <f t="shared" si="42"/>
        <v/>
      </c>
      <c r="K172" s="115"/>
      <c r="L172" s="115"/>
      <c r="M172" s="63" t="str">
        <f>IF(L172="","",VLOOKUP(L172,※編集不可※選択項目!$C:$D,2,FALSE))</f>
        <v/>
      </c>
      <c r="N172" s="115"/>
      <c r="O172" s="115"/>
      <c r="P172" s="115"/>
      <c r="Q172" s="115"/>
      <c r="R172" s="115"/>
      <c r="S172" s="115"/>
      <c r="T172" s="115"/>
      <c r="U172" s="62" t="str">
        <f t="shared" si="51"/>
        <v/>
      </c>
      <c r="V172" s="116"/>
      <c r="W172" s="143"/>
      <c r="X172" s="116"/>
      <c r="Y172" s="88"/>
      <c r="Z172" s="100" t="str">
        <f t="shared" si="39"/>
        <v/>
      </c>
      <c r="AA172" s="101" t="str">
        <f t="shared" si="40"/>
        <v/>
      </c>
      <c r="AB172" s="101" t="str">
        <f t="shared" si="52"/>
        <v xml:space="preserve"> </v>
      </c>
      <c r="AC172" s="101">
        <f t="shared" si="53"/>
        <v>1</v>
      </c>
      <c r="AD172" s="101" t="str">
        <f t="shared" si="54"/>
        <v/>
      </c>
      <c r="AE172" s="53"/>
      <c r="AF172" s="53"/>
      <c r="AG172" s="54"/>
      <c r="AI172" s="14">
        <f t="shared" si="43"/>
        <v>0</v>
      </c>
      <c r="AJ172" s="112">
        <f t="shared" si="55"/>
        <v>0</v>
      </c>
      <c r="AK172" s="112">
        <f t="shared" si="44"/>
        <v>0</v>
      </c>
      <c r="AL172" s="113">
        <f t="shared" si="45"/>
        <v>0</v>
      </c>
      <c r="AM172" s="113">
        <f t="shared" si="46"/>
        <v>0</v>
      </c>
      <c r="AN172" s="14" t="str">
        <f t="shared" si="47"/>
        <v/>
      </c>
    </row>
    <row r="173" spans="1:40" s="14" customFormat="1" ht="25.35" hidden="1" customHeight="1">
      <c r="A173" s="59">
        <f t="shared" si="41"/>
        <v>162</v>
      </c>
      <c r="B173" s="76" t="str">
        <f t="shared" si="48"/>
        <v/>
      </c>
      <c r="C173" s="114"/>
      <c r="D173" s="91" t="str">
        <f t="shared" si="49"/>
        <v/>
      </c>
      <c r="E173" s="91" t="str">
        <f t="shared" si="50"/>
        <v/>
      </c>
      <c r="F173" s="115"/>
      <c r="G173" s="115"/>
      <c r="H173" s="115"/>
      <c r="I173" s="115"/>
      <c r="J173" s="62" t="str">
        <f t="shared" si="42"/>
        <v/>
      </c>
      <c r="K173" s="115"/>
      <c r="L173" s="115"/>
      <c r="M173" s="63" t="str">
        <f>IF(L173="","",VLOOKUP(L173,※編集不可※選択項目!$C:$D,2,FALSE))</f>
        <v/>
      </c>
      <c r="N173" s="115"/>
      <c r="O173" s="115"/>
      <c r="P173" s="115"/>
      <c r="Q173" s="115"/>
      <c r="R173" s="115"/>
      <c r="S173" s="115"/>
      <c r="T173" s="115"/>
      <c r="U173" s="62" t="str">
        <f t="shared" si="51"/>
        <v/>
      </c>
      <c r="V173" s="116"/>
      <c r="W173" s="143"/>
      <c r="X173" s="116"/>
      <c r="Y173" s="88"/>
      <c r="Z173" s="100" t="str">
        <f t="shared" si="39"/>
        <v/>
      </c>
      <c r="AA173" s="101" t="str">
        <f t="shared" si="40"/>
        <v/>
      </c>
      <c r="AB173" s="101" t="str">
        <f t="shared" si="52"/>
        <v xml:space="preserve"> </v>
      </c>
      <c r="AC173" s="101">
        <f t="shared" si="53"/>
        <v>1</v>
      </c>
      <c r="AD173" s="101" t="str">
        <f t="shared" si="54"/>
        <v/>
      </c>
      <c r="AE173" s="53"/>
      <c r="AF173" s="53"/>
      <c r="AG173" s="54"/>
      <c r="AI173" s="14">
        <f t="shared" si="43"/>
        <v>0</v>
      </c>
      <c r="AJ173" s="112">
        <f t="shared" si="55"/>
        <v>0</v>
      </c>
      <c r="AK173" s="112">
        <f t="shared" si="44"/>
        <v>0</v>
      </c>
      <c r="AL173" s="113">
        <f t="shared" si="45"/>
        <v>0</v>
      </c>
      <c r="AM173" s="113">
        <f t="shared" si="46"/>
        <v>0</v>
      </c>
      <c r="AN173" s="14" t="str">
        <f t="shared" si="47"/>
        <v/>
      </c>
    </row>
    <row r="174" spans="1:40" s="14" customFormat="1" ht="25.35" hidden="1" customHeight="1">
      <c r="A174" s="59">
        <f t="shared" si="41"/>
        <v>163</v>
      </c>
      <c r="B174" s="76" t="str">
        <f t="shared" si="48"/>
        <v/>
      </c>
      <c r="C174" s="114"/>
      <c r="D174" s="91" t="str">
        <f t="shared" si="49"/>
        <v/>
      </c>
      <c r="E174" s="91" t="str">
        <f t="shared" si="50"/>
        <v/>
      </c>
      <c r="F174" s="115"/>
      <c r="G174" s="115"/>
      <c r="H174" s="115"/>
      <c r="I174" s="115"/>
      <c r="J174" s="62" t="str">
        <f t="shared" si="42"/>
        <v/>
      </c>
      <c r="K174" s="115"/>
      <c r="L174" s="115"/>
      <c r="M174" s="63" t="str">
        <f>IF(L174="","",VLOOKUP(L174,※編集不可※選択項目!$C:$D,2,FALSE))</f>
        <v/>
      </c>
      <c r="N174" s="115"/>
      <c r="O174" s="115"/>
      <c r="P174" s="115"/>
      <c r="Q174" s="115"/>
      <c r="R174" s="115"/>
      <c r="S174" s="115"/>
      <c r="T174" s="115"/>
      <c r="U174" s="62" t="str">
        <f t="shared" si="51"/>
        <v/>
      </c>
      <c r="V174" s="116"/>
      <c r="W174" s="143"/>
      <c r="X174" s="116"/>
      <c r="Y174" s="88"/>
      <c r="Z174" s="100" t="str">
        <f t="shared" si="39"/>
        <v/>
      </c>
      <c r="AA174" s="101" t="str">
        <f t="shared" si="40"/>
        <v/>
      </c>
      <c r="AB174" s="101" t="str">
        <f t="shared" si="52"/>
        <v xml:space="preserve"> </v>
      </c>
      <c r="AC174" s="101">
        <f t="shared" si="53"/>
        <v>1</v>
      </c>
      <c r="AD174" s="101" t="str">
        <f t="shared" si="54"/>
        <v/>
      </c>
      <c r="AE174" s="53"/>
      <c r="AF174" s="53"/>
      <c r="AG174" s="54"/>
      <c r="AI174" s="14">
        <f t="shared" si="43"/>
        <v>0</v>
      </c>
      <c r="AJ174" s="112">
        <f t="shared" si="55"/>
        <v>0</v>
      </c>
      <c r="AK174" s="112">
        <f t="shared" si="44"/>
        <v>0</v>
      </c>
      <c r="AL174" s="113">
        <f t="shared" si="45"/>
        <v>0</v>
      </c>
      <c r="AM174" s="113">
        <f t="shared" si="46"/>
        <v>0</v>
      </c>
      <c r="AN174" s="14" t="str">
        <f t="shared" si="47"/>
        <v/>
      </c>
    </row>
    <row r="175" spans="1:40" s="14" customFormat="1" ht="25.35" hidden="1" customHeight="1">
      <c r="A175" s="59">
        <f t="shared" si="41"/>
        <v>164</v>
      </c>
      <c r="B175" s="76" t="str">
        <f t="shared" si="48"/>
        <v/>
      </c>
      <c r="C175" s="114"/>
      <c r="D175" s="91" t="str">
        <f t="shared" si="49"/>
        <v/>
      </c>
      <c r="E175" s="91" t="str">
        <f t="shared" si="50"/>
        <v/>
      </c>
      <c r="F175" s="115"/>
      <c r="G175" s="115"/>
      <c r="H175" s="115"/>
      <c r="I175" s="115"/>
      <c r="J175" s="62" t="str">
        <f t="shared" si="42"/>
        <v/>
      </c>
      <c r="K175" s="115"/>
      <c r="L175" s="115"/>
      <c r="M175" s="63" t="str">
        <f>IF(L175="","",VLOOKUP(L175,※編集不可※選択項目!$C:$D,2,FALSE))</f>
        <v/>
      </c>
      <c r="N175" s="115"/>
      <c r="O175" s="115"/>
      <c r="P175" s="115"/>
      <c r="Q175" s="115"/>
      <c r="R175" s="115"/>
      <c r="S175" s="115"/>
      <c r="T175" s="115"/>
      <c r="U175" s="62" t="str">
        <f t="shared" si="51"/>
        <v/>
      </c>
      <c r="V175" s="116"/>
      <c r="W175" s="143"/>
      <c r="X175" s="116"/>
      <c r="Y175" s="88"/>
      <c r="Z175" s="100" t="str">
        <f t="shared" si="39"/>
        <v/>
      </c>
      <c r="AA175" s="101" t="str">
        <f t="shared" si="40"/>
        <v/>
      </c>
      <c r="AB175" s="101" t="str">
        <f t="shared" si="52"/>
        <v xml:space="preserve"> </v>
      </c>
      <c r="AC175" s="101">
        <f t="shared" si="53"/>
        <v>1</v>
      </c>
      <c r="AD175" s="101" t="str">
        <f t="shared" si="54"/>
        <v/>
      </c>
      <c r="AE175" s="53"/>
      <c r="AF175" s="53"/>
      <c r="AG175" s="54"/>
      <c r="AI175" s="14">
        <f t="shared" si="43"/>
        <v>0</v>
      </c>
      <c r="AJ175" s="112">
        <f t="shared" si="55"/>
        <v>0</v>
      </c>
      <c r="AK175" s="112">
        <f t="shared" si="44"/>
        <v>0</v>
      </c>
      <c r="AL175" s="113">
        <f t="shared" si="45"/>
        <v>0</v>
      </c>
      <c r="AM175" s="113">
        <f t="shared" si="46"/>
        <v>0</v>
      </c>
      <c r="AN175" s="14" t="str">
        <f t="shared" si="47"/>
        <v/>
      </c>
    </row>
    <row r="176" spans="1:40" s="14" customFormat="1" ht="25.35" hidden="1" customHeight="1">
      <c r="A176" s="59">
        <f t="shared" si="41"/>
        <v>165</v>
      </c>
      <c r="B176" s="76" t="str">
        <f t="shared" si="48"/>
        <v/>
      </c>
      <c r="C176" s="114"/>
      <c r="D176" s="91" t="str">
        <f t="shared" si="49"/>
        <v/>
      </c>
      <c r="E176" s="91" t="str">
        <f t="shared" si="50"/>
        <v/>
      </c>
      <c r="F176" s="115"/>
      <c r="G176" s="115"/>
      <c r="H176" s="115"/>
      <c r="I176" s="115"/>
      <c r="J176" s="62" t="str">
        <f t="shared" si="42"/>
        <v/>
      </c>
      <c r="K176" s="115"/>
      <c r="L176" s="115"/>
      <c r="M176" s="63" t="str">
        <f>IF(L176="","",VLOOKUP(L176,※編集不可※選択項目!$C:$D,2,FALSE))</f>
        <v/>
      </c>
      <c r="N176" s="115"/>
      <c r="O176" s="115"/>
      <c r="P176" s="115"/>
      <c r="Q176" s="115"/>
      <c r="R176" s="115"/>
      <c r="S176" s="115"/>
      <c r="T176" s="115"/>
      <c r="U176" s="62" t="str">
        <f t="shared" si="51"/>
        <v/>
      </c>
      <c r="V176" s="116"/>
      <c r="W176" s="143"/>
      <c r="X176" s="116"/>
      <c r="Y176" s="88"/>
      <c r="Z176" s="100" t="str">
        <f t="shared" si="39"/>
        <v/>
      </c>
      <c r="AA176" s="101" t="str">
        <f t="shared" si="40"/>
        <v/>
      </c>
      <c r="AB176" s="101" t="str">
        <f t="shared" si="52"/>
        <v xml:space="preserve"> </v>
      </c>
      <c r="AC176" s="101">
        <f t="shared" si="53"/>
        <v>1</v>
      </c>
      <c r="AD176" s="101" t="str">
        <f t="shared" si="54"/>
        <v/>
      </c>
      <c r="AE176" s="53"/>
      <c r="AF176" s="53"/>
      <c r="AG176" s="54"/>
      <c r="AI176" s="14">
        <f t="shared" si="43"/>
        <v>0</v>
      </c>
      <c r="AJ176" s="112">
        <f t="shared" si="55"/>
        <v>0</v>
      </c>
      <c r="AK176" s="112">
        <f t="shared" si="44"/>
        <v>0</v>
      </c>
      <c r="AL176" s="113">
        <f t="shared" si="45"/>
        <v>0</v>
      </c>
      <c r="AM176" s="113">
        <f t="shared" si="46"/>
        <v>0</v>
      </c>
      <c r="AN176" s="14" t="str">
        <f t="shared" si="47"/>
        <v/>
      </c>
    </row>
    <row r="177" spans="1:40" s="14" customFormat="1" ht="25.35" hidden="1" customHeight="1">
      <c r="A177" s="59">
        <f t="shared" si="41"/>
        <v>166</v>
      </c>
      <c r="B177" s="76" t="str">
        <f t="shared" si="48"/>
        <v/>
      </c>
      <c r="C177" s="114"/>
      <c r="D177" s="91" t="str">
        <f t="shared" si="49"/>
        <v/>
      </c>
      <c r="E177" s="91" t="str">
        <f t="shared" si="50"/>
        <v/>
      </c>
      <c r="F177" s="115"/>
      <c r="G177" s="115"/>
      <c r="H177" s="115"/>
      <c r="I177" s="115"/>
      <c r="J177" s="62" t="str">
        <f t="shared" si="42"/>
        <v/>
      </c>
      <c r="K177" s="115"/>
      <c r="L177" s="115"/>
      <c r="M177" s="63" t="str">
        <f>IF(L177="","",VLOOKUP(L177,※編集不可※選択項目!$C:$D,2,FALSE))</f>
        <v/>
      </c>
      <c r="N177" s="115"/>
      <c r="O177" s="115"/>
      <c r="P177" s="115"/>
      <c r="Q177" s="115"/>
      <c r="R177" s="115"/>
      <c r="S177" s="115"/>
      <c r="T177" s="115"/>
      <c r="U177" s="62" t="str">
        <f t="shared" si="51"/>
        <v/>
      </c>
      <c r="V177" s="116"/>
      <c r="W177" s="143"/>
      <c r="X177" s="116"/>
      <c r="Y177" s="88"/>
      <c r="Z177" s="100" t="str">
        <f t="shared" si="39"/>
        <v/>
      </c>
      <c r="AA177" s="101" t="str">
        <f t="shared" si="40"/>
        <v/>
      </c>
      <c r="AB177" s="101" t="str">
        <f t="shared" si="52"/>
        <v xml:space="preserve"> </v>
      </c>
      <c r="AC177" s="101">
        <f t="shared" si="53"/>
        <v>1</v>
      </c>
      <c r="AD177" s="101" t="str">
        <f t="shared" si="54"/>
        <v/>
      </c>
      <c r="AE177" s="53"/>
      <c r="AF177" s="53"/>
      <c r="AG177" s="54"/>
      <c r="AI177" s="14">
        <f t="shared" si="43"/>
        <v>0</v>
      </c>
      <c r="AJ177" s="112">
        <f t="shared" si="55"/>
        <v>0</v>
      </c>
      <c r="AK177" s="112">
        <f t="shared" si="44"/>
        <v>0</v>
      </c>
      <c r="AL177" s="113">
        <f t="shared" si="45"/>
        <v>0</v>
      </c>
      <c r="AM177" s="113">
        <f t="shared" si="46"/>
        <v>0</v>
      </c>
      <c r="AN177" s="14" t="str">
        <f t="shared" si="47"/>
        <v/>
      </c>
    </row>
    <row r="178" spans="1:40" s="14" customFormat="1" ht="25.35" hidden="1" customHeight="1">
      <c r="A178" s="59">
        <f t="shared" si="41"/>
        <v>167</v>
      </c>
      <c r="B178" s="76" t="str">
        <f t="shared" si="48"/>
        <v/>
      </c>
      <c r="C178" s="114"/>
      <c r="D178" s="91" t="str">
        <f t="shared" si="49"/>
        <v/>
      </c>
      <c r="E178" s="91" t="str">
        <f t="shared" si="50"/>
        <v/>
      </c>
      <c r="F178" s="115"/>
      <c r="G178" s="115"/>
      <c r="H178" s="115"/>
      <c r="I178" s="115"/>
      <c r="J178" s="62" t="str">
        <f t="shared" si="42"/>
        <v/>
      </c>
      <c r="K178" s="115"/>
      <c r="L178" s="115"/>
      <c r="M178" s="63" t="str">
        <f>IF(L178="","",VLOOKUP(L178,※編集不可※選択項目!$C:$D,2,FALSE))</f>
        <v/>
      </c>
      <c r="N178" s="115"/>
      <c r="O178" s="115"/>
      <c r="P178" s="115"/>
      <c r="Q178" s="115"/>
      <c r="R178" s="115"/>
      <c r="S178" s="115"/>
      <c r="T178" s="115"/>
      <c r="U178" s="62" t="str">
        <f t="shared" si="51"/>
        <v/>
      </c>
      <c r="V178" s="116"/>
      <c r="W178" s="143"/>
      <c r="X178" s="116"/>
      <c r="Y178" s="88"/>
      <c r="Z178" s="100" t="str">
        <f t="shared" si="39"/>
        <v/>
      </c>
      <c r="AA178" s="101" t="str">
        <f t="shared" si="40"/>
        <v/>
      </c>
      <c r="AB178" s="101" t="str">
        <f t="shared" si="52"/>
        <v xml:space="preserve"> </v>
      </c>
      <c r="AC178" s="101">
        <f t="shared" si="53"/>
        <v>1</v>
      </c>
      <c r="AD178" s="101" t="str">
        <f t="shared" si="54"/>
        <v/>
      </c>
      <c r="AE178" s="53"/>
      <c r="AF178" s="53"/>
      <c r="AG178" s="54"/>
      <c r="AI178" s="14">
        <f t="shared" si="43"/>
        <v>0</v>
      </c>
      <c r="AJ178" s="112">
        <f t="shared" si="55"/>
        <v>0</v>
      </c>
      <c r="AK178" s="112">
        <f t="shared" si="44"/>
        <v>0</v>
      </c>
      <c r="AL178" s="113">
        <f t="shared" si="45"/>
        <v>0</v>
      </c>
      <c r="AM178" s="113">
        <f t="shared" si="46"/>
        <v>0</v>
      </c>
      <c r="AN178" s="14" t="str">
        <f t="shared" si="47"/>
        <v/>
      </c>
    </row>
    <row r="179" spans="1:40" s="14" customFormat="1" ht="25.35" hidden="1" customHeight="1">
      <c r="A179" s="59">
        <f t="shared" si="41"/>
        <v>168</v>
      </c>
      <c r="B179" s="76" t="str">
        <f t="shared" si="48"/>
        <v/>
      </c>
      <c r="C179" s="114"/>
      <c r="D179" s="91" t="str">
        <f t="shared" si="49"/>
        <v/>
      </c>
      <c r="E179" s="91" t="str">
        <f t="shared" si="50"/>
        <v/>
      </c>
      <c r="F179" s="115"/>
      <c r="G179" s="115"/>
      <c r="H179" s="115"/>
      <c r="I179" s="115"/>
      <c r="J179" s="62" t="str">
        <f t="shared" si="42"/>
        <v/>
      </c>
      <c r="K179" s="115"/>
      <c r="L179" s="115"/>
      <c r="M179" s="63" t="str">
        <f>IF(L179="","",VLOOKUP(L179,※編集不可※選択項目!$C:$D,2,FALSE))</f>
        <v/>
      </c>
      <c r="N179" s="115"/>
      <c r="O179" s="115"/>
      <c r="P179" s="115"/>
      <c r="Q179" s="115"/>
      <c r="R179" s="115"/>
      <c r="S179" s="115"/>
      <c r="T179" s="115"/>
      <c r="U179" s="62" t="str">
        <f t="shared" si="51"/>
        <v/>
      </c>
      <c r="V179" s="116"/>
      <c r="W179" s="143"/>
      <c r="X179" s="116"/>
      <c r="Y179" s="88"/>
      <c r="Z179" s="100" t="str">
        <f t="shared" si="39"/>
        <v/>
      </c>
      <c r="AA179" s="101" t="str">
        <f t="shared" si="40"/>
        <v/>
      </c>
      <c r="AB179" s="101" t="str">
        <f t="shared" si="52"/>
        <v xml:space="preserve"> </v>
      </c>
      <c r="AC179" s="101">
        <f t="shared" si="53"/>
        <v>1</v>
      </c>
      <c r="AD179" s="101" t="str">
        <f t="shared" si="54"/>
        <v/>
      </c>
      <c r="AE179" s="53"/>
      <c r="AF179" s="53"/>
      <c r="AG179" s="54"/>
      <c r="AI179" s="14">
        <f t="shared" si="43"/>
        <v>0</v>
      </c>
      <c r="AJ179" s="112">
        <f t="shared" si="55"/>
        <v>0</v>
      </c>
      <c r="AK179" s="112">
        <f t="shared" si="44"/>
        <v>0</v>
      </c>
      <c r="AL179" s="113">
        <f t="shared" si="45"/>
        <v>0</v>
      </c>
      <c r="AM179" s="113">
        <f t="shared" si="46"/>
        <v>0</v>
      </c>
      <c r="AN179" s="14" t="str">
        <f t="shared" si="47"/>
        <v/>
      </c>
    </row>
    <row r="180" spans="1:40" s="14" customFormat="1" ht="25.35" hidden="1" customHeight="1">
      <c r="A180" s="59">
        <f t="shared" si="41"/>
        <v>169</v>
      </c>
      <c r="B180" s="76" t="str">
        <f t="shared" si="48"/>
        <v/>
      </c>
      <c r="C180" s="114"/>
      <c r="D180" s="91" t="str">
        <f t="shared" si="49"/>
        <v/>
      </c>
      <c r="E180" s="91" t="str">
        <f t="shared" si="50"/>
        <v/>
      </c>
      <c r="F180" s="115"/>
      <c r="G180" s="115"/>
      <c r="H180" s="115"/>
      <c r="I180" s="115"/>
      <c r="J180" s="62" t="str">
        <f t="shared" si="42"/>
        <v/>
      </c>
      <c r="K180" s="115"/>
      <c r="L180" s="115"/>
      <c r="M180" s="63" t="str">
        <f>IF(L180="","",VLOOKUP(L180,※編集不可※選択項目!$C:$D,2,FALSE))</f>
        <v/>
      </c>
      <c r="N180" s="115"/>
      <c r="O180" s="115"/>
      <c r="P180" s="115"/>
      <c r="Q180" s="115"/>
      <c r="R180" s="115"/>
      <c r="S180" s="115"/>
      <c r="T180" s="115"/>
      <c r="U180" s="62" t="str">
        <f t="shared" si="51"/>
        <v/>
      </c>
      <c r="V180" s="116"/>
      <c r="W180" s="143"/>
      <c r="X180" s="116"/>
      <c r="Y180" s="88"/>
      <c r="Z180" s="100" t="str">
        <f t="shared" si="39"/>
        <v/>
      </c>
      <c r="AA180" s="101" t="str">
        <f t="shared" si="40"/>
        <v/>
      </c>
      <c r="AB180" s="101" t="str">
        <f t="shared" si="52"/>
        <v xml:space="preserve"> </v>
      </c>
      <c r="AC180" s="101">
        <f t="shared" si="53"/>
        <v>1</v>
      </c>
      <c r="AD180" s="101" t="str">
        <f t="shared" si="54"/>
        <v/>
      </c>
      <c r="AE180" s="53"/>
      <c r="AF180" s="53"/>
      <c r="AG180" s="54"/>
      <c r="AI180" s="14">
        <f t="shared" si="43"/>
        <v>0</v>
      </c>
      <c r="AJ180" s="112">
        <f t="shared" si="55"/>
        <v>0</v>
      </c>
      <c r="AK180" s="112">
        <f t="shared" si="44"/>
        <v>0</v>
      </c>
      <c r="AL180" s="113">
        <f t="shared" si="45"/>
        <v>0</v>
      </c>
      <c r="AM180" s="113">
        <f t="shared" si="46"/>
        <v>0</v>
      </c>
      <c r="AN180" s="14" t="str">
        <f t="shared" si="47"/>
        <v/>
      </c>
    </row>
    <row r="181" spans="1:40" s="14" customFormat="1" ht="25.35" hidden="1" customHeight="1">
      <c r="A181" s="59">
        <f t="shared" si="41"/>
        <v>170</v>
      </c>
      <c r="B181" s="76" t="str">
        <f t="shared" si="48"/>
        <v/>
      </c>
      <c r="C181" s="114"/>
      <c r="D181" s="91" t="str">
        <f t="shared" si="49"/>
        <v/>
      </c>
      <c r="E181" s="91" t="str">
        <f t="shared" si="50"/>
        <v/>
      </c>
      <c r="F181" s="115"/>
      <c r="G181" s="115"/>
      <c r="H181" s="115"/>
      <c r="I181" s="115"/>
      <c r="J181" s="62" t="str">
        <f t="shared" si="42"/>
        <v/>
      </c>
      <c r="K181" s="115"/>
      <c r="L181" s="115"/>
      <c r="M181" s="63" t="str">
        <f>IF(L181="","",VLOOKUP(L181,※編集不可※選択項目!$C:$D,2,FALSE))</f>
        <v/>
      </c>
      <c r="N181" s="115"/>
      <c r="O181" s="115"/>
      <c r="P181" s="115"/>
      <c r="Q181" s="115"/>
      <c r="R181" s="115"/>
      <c r="S181" s="115"/>
      <c r="T181" s="115"/>
      <c r="U181" s="62" t="str">
        <f t="shared" si="51"/>
        <v/>
      </c>
      <c r="V181" s="116"/>
      <c r="W181" s="143"/>
      <c r="X181" s="116"/>
      <c r="Y181" s="88"/>
      <c r="Z181" s="100" t="str">
        <f t="shared" si="39"/>
        <v/>
      </c>
      <c r="AA181" s="101" t="str">
        <f t="shared" si="40"/>
        <v/>
      </c>
      <c r="AB181" s="101" t="str">
        <f t="shared" si="52"/>
        <v xml:space="preserve"> </v>
      </c>
      <c r="AC181" s="101">
        <f t="shared" si="53"/>
        <v>1</v>
      </c>
      <c r="AD181" s="101" t="str">
        <f t="shared" si="54"/>
        <v/>
      </c>
      <c r="AE181" s="53"/>
      <c r="AF181" s="53"/>
      <c r="AG181" s="54"/>
      <c r="AI181" s="14">
        <f t="shared" si="43"/>
        <v>0</v>
      </c>
      <c r="AJ181" s="112">
        <f t="shared" si="55"/>
        <v>0</v>
      </c>
      <c r="AK181" s="112">
        <f t="shared" si="44"/>
        <v>0</v>
      </c>
      <c r="AL181" s="113">
        <f t="shared" si="45"/>
        <v>0</v>
      </c>
      <c r="AM181" s="113">
        <f t="shared" si="46"/>
        <v>0</v>
      </c>
      <c r="AN181" s="14" t="str">
        <f t="shared" si="47"/>
        <v/>
      </c>
    </row>
    <row r="182" spans="1:40" s="14" customFormat="1" ht="25.35" hidden="1" customHeight="1">
      <c r="A182" s="59">
        <f t="shared" si="41"/>
        <v>171</v>
      </c>
      <c r="B182" s="76" t="str">
        <f t="shared" si="48"/>
        <v/>
      </c>
      <c r="C182" s="114"/>
      <c r="D182" s="91" t="str">
        <f t="shared" si="49"/>
        <v/>
      </c>
      <c r="E182" s="91" t="str">
        <f t="shared" si="50"/>
        <v/>
      </c>
      <c r="F182" s="115"/>
      <c r="G182" s="115"/>
      <c r="H182" s="115"/>
      <c r="I182" s="115"/>
      <c r="J182" s="62" t="str">
        <f t="shared" si="42"/>
        <v/>
      </c>
      <c r="K182" s="115"/>
      <c r="L182" s="115"/>
      <c r="M182" s="63" t="str">
        <f>IF(L182="","",VLOOKUP(L182,※編集不可※選択項目!$C:$D,2,FALSE))</f>
        <v/>
      </c>
      <c r="N182" s="115"/>
      <c r="O182" s="115"/>
      <c r="P182" s="115"/>
      <c r="Q182" s="115"/>
      <c r="R182" s="115"/>
      <c r="S182" s="115"/>
      <c r="T182" s="115"/>
      <c r="U182" s="62" t="str">
        <f t="shared" si="51"/>
        <v/>
      </c>
      <c r="V182" s="116"/>
      <c r="W182" s="143"/>
      <c r="X182" s="116"/>
      <c r="Y182" s="88"/>
      <c r="Z182" s="100" t="str">
        <f t="shared" si="39"/>
        <v/>
      </c>
      <c r="AA182" s="101" t="str">
        <f t="shared" si="40"/>
        <v/>
      </c>
      <c r="AB182" s="101" t="str">
        <f t="shared" si="52"/>
        <v xml:space="preserve"> </v>
      </c>
      <c r="AC182" s="101">
        <f t="shared" si="53"/>
        <v>1</v>
      </c>
      <c r="AD182" s="101" t="str">
        <f t="shared" si="54"/>
        <v/>
      </c>
      <c r="AE182" s="53"/>
      <c r="AF182" s="53"/>
      <c r="AG182" s="54"/>
      <c r="AI182" s="14">
        <f t="shared" si="43"/>
        <v>0</v>
      </c>
      <c r="AJ182" s="112">
        <f t="shared" si="55"/>
        <v>0</v>
      </c>
      <c r="AK182" s="112">
        <f t="shared" si="44"/>
        <v>0</v>
      </c>
      <c r="AL182" s="113">
        <f t="shared" si="45"/>
        <v>0</v>
      </c>
      <c r="AM182" s="113">
        <f t="shared" si="46"/>
        <v>0</v>
      </c>
      <c r="AN182" s="14" t="str">
        <f t="shared" si="47"/>
        <v/>
      </c>
    </row>
    <row r="183" spans="1:40" s="14" customFormat="1" ht="25.35" hidden="1" customHeight="1">
      <c r="A183" s="59">
        <f t="shared" si="41"/>
        <v>172</v>
      </c>
      <c r="B183" s="76" t="str">
        <f t="shared" si="48"/>
        <v/>
      </c>
      <c r="C183" s="114"/>
      <c r="D183" s="91" t="str">
        <f t="shared" si="49"/>
        <v/>
      </c>
      <c r="E183" s="91" t="str">
        <f t="shared" si="50"/>
        <v/>
      </c>
      <c r="F183" s="115"/>
      <c r="G183" s="115"/>
      <c r="H183" s="115"/>
      <c r="I183" s="115"/>
      <c r="J183" s="62" t="str">
        <f t="shared" si="42"/>
        <v/>
      </c>
      <c r="K183" s="115"/>
      <c r="L183" s="115"/>
      <c r="M183" s="63" t="str">
        <f>IF(L183="","",VLOOKUP(L183,※編集不可※選択項目!$C:$D,2,FALSE))</f>
        <v/>
      </c>
      <c r="N183" s="115"/>
      <c r="O183" s="115"/>
      <c r="P183" s="115"/>
      <c r="Q183" s="115"/>
      <c r="R183" s="115"/>
      <c r="S183" s="115"/>
      <c r="T183" s="115"/>
      <c r="U183" s="62" t="str">
        <f t="shared" si="51"/>
        <v/>
      </c>
      <c r="V183" s="116"/>
      <c r="W183" s="143"/>
      <c r="X183" s="116"/>
      <c r="Y183" s="88"/>
      <c r="Z183" s="100" t="str">
        <f t="shared" si="39"/>
        <v/>
      </c>
      <c r="AA183" s="101" t="str">
        <f t="shared" si="40"/>
        <v/>
      </c>
      <c r="AB183" s="101" t="str">
        <f t="shared" si="52"/>
        <v xml:space="preserve"> </v>
      </c>
      <c r="AC183" s="101">
        <f t="shared" si="53"/>
        <v>1</v>
      </c>
      <c r="AD183" s="101" t="str">
        <f t="shared" si="54"/>
        <v/>
      </c>
      <c r="AE183" s="53"/>
      <c r="AF183" s="53"/>
      <c r="AG183" s="54"/>
      <c r="AI183" s="14">
        <f t="shared" si="43"/>
        <v>0</v>
      </c>
      <c r="AJ183" s="112">
        <f t="shared" si="55"/>
        <v>0</v>
      </c>
      <c r="AK183" s="112">
        <f t="shared" si="44"/>
        <v>0</v>
      </c>
      <c r="AL183" s="113">
        <f t="shared" si="45"/>
        <v>0</v>
      </c>
      <c r="AM183" s="113">
        <f t="shared" si="46"/>
        <v>0</v>
      </c>
      <c r="AN183" s="14" t="str">
        <f t="shared" si="47"/>
        <v/>
      </c>
    </row>
    <row r="184" spans="1:40" s="14" customFormat="1" ht="25.35" hidden="1" customHeight="1">
      <c r="A184" s="59">
        <f t="shared" si="41"/>
        <v>173</v>
      </c>
      <c r="B184" s="76" t="str">
        <f t="shared" si="48"/>
        <v/>
      </c>
      <c r="C184" s="114"/>
      <c r="D184" s="91" t="str">
        <f t="shared" si="49"/>
        <v/>
      </c>
      <c r="E184" s="91" t="str">
        <f t="shared" si="50"/>
        <v/>
      </c>
      <c r="F184" s="115"/>
      <c r="G184" s="115"/>
      <c r="H184" s="115"/>
      <c r="I184" s="115"/>
      <c r="J184" s="62" t="str">
        <f t="shared" si="42"/>
        <v/>
      </c>
      <c r="K184" s="115"/>
      <c r="L184" s="115"/>
      <c r="M184" s="63" t="str">
        <f>IF(L184="","",VLOOKUP(L184,※編集不可※選択項目!$C:$D,2,FALSE))</f>
        <v/>
      </c>
      <c r="N184" s="115"/>
      <c r="O184" s="115"/>
      <c r="P184" s="115"/>
      <c r="Q184" s="115"/>
      <c r="R184" s="115"/>
      <c r="S184" s="115"/>
      <c r="T184" s="115"/>
      <c r="U184" s="62" t="str">
        <f t="shared" si="51"/>
        <v/>
      </c>
      <c r="V184" s="116"/>
      <c r="W184" s="143"/>
      <c r="X184" s="116"/>
      <c r="Y184" s="88"/>
      <c r="Z184" s="100" t="str">
        <f t="shared" si="39"/>
        <v/>
      </c>
      <c r="AA184" s="101" t="str">
        <f t="shared" si="40"/>
        <v/>
      </c>
      <c r="AB184" s="101" t="str">
        <f t="shared" si="52"/>
        <v xml:space="preserve"> </v>
      </c>
      <c r="AC184" s="101">
        <f t="shared" si="53"/>
        <v>1</v>
      </c>
      <c r="AD184" s="101" t="str">
        <f t="shared" si="54"/>
        <v/>
      </c>
      <c r="AE184" s="53"/>
      <c r="AF184" s="53"/>
      <c r="AG184" s="54"/>
      <c r="AI184" s="14">
        <f t="shared" si="43"/>
        <v>0</v>
      </c>
      <c r="AJ184" s="112">
        <f t="shared" si="55"/>
        <v>0</v>
      </c>
      <c r="AK184" s="112">
        <f t="shared" si="44"/>
        <v>0</v>
      </c>
      <c r="AL184" s="113">
        <f t="shared" si="45"/>
        <v>0</v>
      </c>
      <c r="AM184" s="113">
        <f t="shared" si="46"/>
        <v>0</v>
      </c>
      <c r="AN184" s="14" t="str">
        <f t="shared" si="47"/>
        <v/>
      </c>
    </row>
    <row r="185" spans="1:40" s="14" customFormat="1" ht="25.35" hidden="1" customHeight="1">
      <c r="A185" s="59">
        <f t="shared" si="41"/>
        <v>174</v>
      </c>
      <c r="B185" s="76" t="str">
        <f t="shared" si="48"/>
        <v/>
      </c>
      <c r="C185" s="114"/>
      <c r="D185" s="91" t="str">
        <f t="shared" si="49"/>
        <v/>
      </c>
      <c r="E185" s="91" t="str">
        <f t="shared" si="50"/>
        <v/>
      </c>
      <c r="F185" s="115"/>
      <c r="G185" s="115"/>
      <c r="H185" s="115"/>
      <c r="I185" s="115"/>
      <c r="J185" s="62" t="str">
        <f t="shared" si="42"/>
        <v/>
      </c>
      <c r="K185" s="115"/>
      <c r="L185" s="115"/>
      <c r="M185" s="63" t="str">
        <f>IF(L185="","",VLOOKUP(L185,※編集不可※選択項目!$C:$D,2,FALSE))</f>
        <v/>
      </c>
      <c r="N185" s="115"/>
      <c r="O185" s="115"/>
      <c r="P185" s="115"/>
      <c r="Q185" s="115"/>
      <c r="R185" s="115"/>
      <c r="S185" s="115"/>
      <c r="T185" s="115"/>
      <c r="U185" s="62" t="str">
        <f t="shared" si="51"/>
        <v/>
      </c>
      <c r="V185" s="116"/>
      <c r="W185" s="143"/>
      <c r="X185" s="116"/>
      <c r="Y185" s="88"/>
      <c r="Z185" s="100" t="str">
        <f t="shared" si="39"/>
        <v/>
      </c>
      <c r="AA185" s="101" t="str">
        <f t="shared" si="40"/>
        <v/>
      </c>
      <c r="AB185" s="101" t="str">
        <f t="shared" si="52"/>
        <v xml:space="preserve"> </v>
      </c>
      <c r="AC185" s="101">
        <f t="shared" si="53"/>
        <v>1</v>
      </c>
      <c r="AD185" s="101" t="str">
        <f t="shared" si="54"/>
        <v/>
      </c>
      <c r="AE185" s="53"/>
      <c r="AF185" s="53"/>
      <c r="AG185" s="54"/>
      <c r="AI185" s="14">
        <f t="shared" si="43"/>
        <v>0</v>
      </c>
      <c r="AJ185" s="112">
        <f t="shared" si="55"/>
        <v>0</v>
      </c>
      <c r="AK185" s="112">
        <f t="shared" si="44"/>
        <v>0</v>
      </c>
      <c r="AL185" s="113">
        <f t="shared" si="45"/>
        <v>0</v>
      </c>
      <c r="AM185" s="113">
        <f t="shared" si="46"/>
        <v>0</v>
      </c>
      <c r="AN185" s="14" t="str">
        <f t="shared" si="47"/>
        <v/>
      </c>
    </row>
    <row r="186" spans="1:40" s="14" customFormat="1" ht="25.35" hidden="1" customHeight="1">
      <c r="A186" s="59">
        <f t="shared" si="41"/>
        <v>175</v>
      </c>
      <c r="B186" s="76" t="str">
        <f t="shared" si="48"/>
        <v/>
      </c>
      <c r="C186" s="114"/>
      <c r="D186" s="91" t="str">
        <f t="shared" si="49"/>
        <v/>
      </c>
      <c r="E186" s="91" t="str">
        <f t="shared" si="50"/>
        <v/>
      </c>
      <c r="F186" s="115"/>
      <c r="G186" s="115"/>
      <c r="H186" s="115"/>
      <c r="I186" s="115"/>
      <c r="J186" s="62" t="str">
        <f t="shared" si="42"/>
        <v/>
      </c>
      <c r="K186" s="115"/>
      <c r="L186" s="115"/>
      <c r="M186" s="63" t="str">
        <f>IF(L186="","",VLOOKUP(L186,※編集不可※選択項目!$C:$D,2,FALSE))</f>
        <v/>
      </c>
      <c r="N186" s="115"/>
      <c r="O186" s="115"/>
      <c r="P186" s="115"/>
      <c r="Q186" s="115"/>
      <c r="R186" s="115"/>
      <c r="S186" s="115"/>
      <c r="T186" s="115"/>
      <c r="U186" s="62" t="str">
        <f t="shared" si="51"/>
        <v/>
      </c>
      <c r="V186" s="116"/>
      <c r="W186" s="143"/>
      <c r="X186" s="116"/>
      <c r="Y186" s="88"/>
      <c r="Z186" s="100" t="str">
        <f t="shared" si="39"/>
        <v/>
      </c>
      <c r="AA186" s="101" t="str">
        <f t="shared" si="40"/>
        <v/>
      </c>
      <c r="AB186" s="101" t="str">
        <f t="shared" si="52"/>
        <v xml:space="preserve"> </v>
      </c>
      <c r="AC186" s="101">
        <f t="shared" si="53"/>
        <v>1</v>
      </c>
      <c r="AD186" s="101" t="str">
        <f t="shared" si="54"/>
        <v/>
      </c>
      <c r="AE186" s="53"/>
      <c r="AF186" s="53"/>
      <c r="AG186" s="54"/>
      <c r="AI186" s="14">
        <f t="shared" si="43"/>
        <v>0</v>
      </c>
      <c r="AJ186" s="112">
        <f t="shared" si="55"/>
        <v>0</v>
      </c>
      <c r="AK186" s="112">
        <f t="shared" si="44"/>
        <v>0</v>
      </c>
      <c r="AL186" s="113">
        <f t="shared" si="45"/>
        <v>0</v>
      </c>
      <c r="AM186" s="113">
        <f t="shared" si="46"/>
        <v>0</v>
      </c>
      <c r="AN186" s="14" t="str">
        <f t="shared" si="47"/>
        <v/>
      </c>
    </row>
    <row r="187" spans="1:40" s="14" customFormat="1" ht="25.35" hidden="1" customHeight="1">
      <c r="A187" s="59">
        <f t="shared" si="41"/>
        <v>176</v>
      </c>
      <c r="B187" s="76" t="str">
        <f t="shared" si="48"/>
        <v/>
      </c>
      <c r="C187" s="114"/>
      <c r="D187" s="91" t="str">
        <f t="shared" si="49"/>
        <v/>
      </c>
      <c r="E187" s="91" t="str">
        <f t="shared" si="50"/>
        <v/>
      </c>
      <c r="F187" s="115"/>
      <c r="G187" s="115"/>
      <c r="H187" s="115"/>
      <c r="I187" s="115"/>
      <c r="J187" s="62" t="str">
        <f t="shared" si="42"/>
        <v/>
      </c>
      <c r="K187" s="115"/>
      <c r="L187" s="115"/>
      <c r="M187" s="63" t="str">
        <f>IF(L187="","",VLOOKUP(L187,※編集不可※選択項目!$C:$D,2,FALSE))</f>
        <v/>
      </c>
      <c r="N187" s="115"/>
      <c r="O187" s="115"/>
      <c r="P187" s="115"/>
      <c r="Q187" s="115"/>
      <c r="R187" s="115"/>
      <c r="S187" s="115"/>
      <c r="T187" s="115"/>
      <c r="U187" s="62" t="str">
        <f t="shared" si="51"/>
        <v/>
      </c>
      <c r="V187" s="116"/>
      <c r="W187" s="143"/>
      <c r="X187" s="116"/>
      <c r="Y187" s="88"/>
      <c r="Z187" s="100" t="str">
        <f t="shared" si="39"/>
        <v/>
      </c>
      <c r="AA187" s="101" t="str">
        <f t="shared" si="40"/>
        <v/>
      </c>
      <c r="AB187" s="101" t="str">
        <f t="shared" si="52"/>
        <v xml:space="preserve"> </v>
      </c>
      <c r="AC187" s="101">
        <f t="shared" si="53"/>
        <v>1</v>
      </c>
      <c r="AD187" s="101" t="str">
        <f t="shared" si="54"/>
        <v/>
      </c>
      <c r="AE187" s="53"/>
      <c r="AF187" s="53"/>
      <c r="AG187" s="54"/>
      <c r="AI187" s="14">
        <f t="shared" si="43"/>
        <v>0</v>
      </c>
      <c r="AJ187" s="112">
        <f t="shared" si="55"/>
        <v>0</v>
      </c>
      <c r="AK187" s="112">
        <f t="shared" si="44"/>
        <v>0</v>
      </c>
      <c r="AL187" s="113">
        <f t="shared" si="45"/>
        <v>0</v>
      </c>
      <c r="AM187" s="113">
        <f t="shared" si="46"/>
        <v>0</v>
      </c>
      <c r="AN187" s="14" t="str">
        <f t="shared" si="47"/>
        <v/>
      </c>
    </row>
    <row r="188" spans="1:40" s="14" customFormat="1" ht="25.35" hidden="1" customHeight="1">
      <c r="A188" s="59">
        <f t="shared" si="41"/>
        <v>177</v>
      </c>
      <c r="B188" s="76" t="str">
        <f t="shared" si="48"/>
        <v/>
      </c>
      <c r="C188" s="114"/>
      <c r="D188" s="91" t="str">
        <f t="shared" si="49"/>
        <v/>
      </c>
      <c r="E188" s="91" t="str">
        <f t="shared" si="50"/>
        <v/>
      </c>
      <c r="F188" s="115"/>
      <c r="G188" s="115"/>
      <c r="H188" s="115"/>
      <c r="I188" s="115"/>
      <c r="J188" s="62" t="str">
        <f t="shared" si="42"/>
        <v/>
      </c>
      <c r="K188" s="115"/>
      <c r="L188" s="115"/>
      <c r="M188" s="63" t="str">
        <f>IF(L188="","",VLOOKUP(L188,※編集不可※選択項目!$C:$D,2,FALSE))</f>
        <v/>
      </c>
      <c r="N188" s="115"/>
      <c r="O188" s="115"/>
      <c r="P188" s="115"/>
      <c r="Q188" s="115"/>
      <c r="R188" s="115"/>
      <c r="S188" s="115"/>
      <c r="T188" s="115"/>
      <c r="U188" s="62" t="str">
        <f t="shared" si="51"/>
        <v/>
      </c>
      <c r="V188" s="116"/>
      <c r="W188" s="143"/>
      <c r="X188" s="116"/>
      <c r="Y188" s="88"/>
      <c r="Z188" s="100" t="str">
        <f t="shared" si="39"/>
        <v/>
      </c>
      <c r="AA188" s="101" t="str">
        <f t="shared" si="40"/>
        <v/>
      </c>
      <c r="AB188" s="101" t="str">
        <f t="shared" si="52"/>
        <v xml:space="preserve"> </v>
      </c>
      <c r="AC188" s="101">
        <f t="shared" si="53"/>
        <v>1</v>
      </c>
      <c r="AD188" s="101" t="str">
        <f t="shared" si="54"/>
        <v/>
      </c>
      <c r="AE188" s="53"/>
      <c r="AF188" s="53"/>
      <c r="AG188" s="54"/>
      <c r="AI188" s="14">
        <f t="shared" si="43"/>
        <v>0</v>
      </c>
      <c r="AJ188" s="112">
        <f t="shared" si="55"/>
        <v>0</v>
      </c>
      <c r="AK188" s="112">
        <f t="shared" si="44"/>
        <v>0</v>
      </c>
      <c r="AL188" s="113">
        <f t="shared" si="45"/>
        <v>0</v>
      </c>
      <c r="AM188" s="113">
        <f t="shared" si="46"/>
        <v>0</v>
      </c>
      <c r="AN188" s="14" t="str">
        <f t="shared" si="47"/>
        <v/>
      </c>
    </row>
    <row r="189" spans="1:40" s="14" customFormat="1" ht="25.35" hidden="1" customHeight="1">
      <c r="A189" s="59">
        <f t="shared" si="41"/>
        <v>178</v>
      </c>
      <c r="B189" s="76" t="str">
        <f t="shared" si="48"/>
        <v/>
      </c>
      <c r="C189" s="114"/>
      <c r="D189" s="91" t="str">
        <f t="shared" si="49"/>
        <v/>
      </c>
      <c r="E189" s="91" t="str">
        <f t="shared" si="50"/>
        <v/>
      </c>
      <c r="F189" s="115"/>
      <c r="G189" s="115"/>
      <c r="H189" s="115"/>
      <c r="I189" s="115"/>
      <c r="J189" s="62" t="str">
        <f t="shared" si="42"/>
        <v/>
      </c>
      <c r="K189" s="115"/>
      <c r="L189" s="115"/>
      <c r="M189" s="63" t="str">
        <f>IF(L189="","",VLOOKUP(L189,※編集不可※選択項目!$C:$D,2,FALSE))</f>
        <v/>
      </c>
      <c r="N189" s="115"/>
      <c r="O189" s="115"/>
      <c r="P189" s="115"/>
      <c r="Q189" s="115"/>
      <c r="R189" s="115"/>
      <c r="S189" s="115"/>
      <c r="T189" s="115"/>
      <c r="U189" s="62" t="str">
        <f t="shared" si="51"/>
        <v/>
      </c>
      <c r="V189" s="116"/>
      <c r="W189" s="143"/>
      <c r="X189" s="116"/>
      <c r="Y189" s="88"/>
      <c r="Z189" s="100" t="str">
        <f t="shared" si="39"/>
        <v/>
      </c>
      <c r="AA189" s="101" t="str">
        <f t="shared" si="40"/>
        <v/>
      </c>
      <c r="AB189" s="101" t="str">
        <f t="shared" si="52"/>
        <v xml:space="preserve"> </v>
      </c>
      <c r="AC189" s="101">
        <f t="shared" si="53"/>
        <v>1</v>
      </c>
      <c r="AD189" s="101" t="str">
        <f t="shared" si="54"/>
        <v/>
      </c>
      <c r="AE189" s="53"/>
      <c r="AF189" s="53"/>
      <c r="AG189" s="54"/>
      <c r="AI189" s="14">
        <f t="shared" si="43"/>
        <v>0</v>
      </c>
      <c r="AJ189" s="112">
        <f t="shared" si="55"/>
        <v>0</v>
      </c>
      <c r="AK189" s="112">
        <f t="shared" si="44"/>
        <v>0</v>
      </c>
      <c r="AL189" s="113">
        <f t="shared" si="45"/>
        <v>0</v>
      </c>
      <c r="AM189" s="113">
        <f t="shared" si="46"/>
        <v>0</v>
      </c>
      <c r="AN189" s="14" t="str">
        <f t="shared" si="47"/>
        <v/>
      </c>
    </row>
    <row r="190" spans="1:40" s="14" customFormat="1" ht="25.35" hidden="1" customHeight="1">
      <c r="A190" s="59">
        <f t="shared" si="41"/>
        <v>179</v>
      </c>
      <c r="B190" s="76" t="str">
        <f t="shared" si="48"/>
        <v/>
      </c>
      <c r="C190" s="114"/>
      <c r="D190" s="91" t="str">
        <f t="shared" si="49"/>
        <v/>
      </c>
      <c r="E190" s="91" t="str">
        <f t="shared" si="50"/>
        <v/>
      </c>
      <c r="F190" s="115"/>
      <c r="G190" s="115"/>
      <c r="H190" s="115"/>
      <c r="I190" s="115"/>
      <c r="J190" s="62" t="str">
        <f t="shared" si="42"/>
        <v/>
      </c>
      <c r="K190" s="115"/>
      <c r="L190" s="115"/>
      <c r="M190" s="63" t="str">
        <f>IF(L190="","",VLOOKUP(L190,※編集不可※選択項目!$C:$D,2,FALSE))</f>
        <v/>
      </c>
      <c r="N190" s="115"/>
      <c r="O190" s="115"/>
      <c r="P190" s="115"/>
      <c r="Q190" s="115"/>
      <c r="R190" s="115"/>
      <c r="S190" s="115"/>
      <c r="T190" s="115"/>
      <c r="U190" s="62" t="str">
        <f t="shared" si="51"/>
        <v/>
      </c>
      <c r="V190" s="116"/>
      <c r="W190" s="143"/>
      <c r="X190" s="116"/>
      <c r="Y190" s="88"/>
      <c r="Z190" s="100" t="str">
        <f t="shared" si="39"/>
        <v/>
      </c>
      <c r="AA190" s="101" t="str">
        <f t="shared" si="40"/>
        <v/>
      </c>
      <c r="AB190" s="101" t="str">
        <f t="shared" si="52"/>
        <v xml:space="preserve"> </v>
      </c>
      <c r="AC190" s="101">
        <f t="shared" si="53"/>
        <v>1</v>
      </c>
      <c r="AD190" s="101" t="str">
        <f t="shared" si="54"/>
        <v/>
      </c>
      <c r="AE190" s="53"/>
      <c r="AF190" s="53"/>
      <c r="AG190" s="54"/>
      <c r="AI190" s="14">
        <f t="shared" si="43"/>
        <v>0</v>
      </c>
      <c r="AJ190" s="112">
        <f t="shared" si="55"/>
        <v>0</v>
      </c>
      <c r="AK190" s="112">
        <f t="shared" si="44"/>
        <v>0</v>
      </c>
      <c r="AL190" s="113">
        <f t="shared" si="45"/>
        <v>0</v>
      </c>
      <c r="AM190" s="113">
        <f t="shared" si="46"/>
        <v>0</v>
      </c>
      <c r="AN190" s="14" t="str">
        <f t="shared" si="47"/>
        <v/>
      </c>
    </row>
    <row r="191" spans="1:40" s="14" customFormat="1" ht="25.35" hidden="1" customHeight="1">
      <c r="A191" s="59">
        <f t="shared" si="41"/>
        <v>180</v>
      </c>
      <c r="B191" s="76" t="str">
        <f t="shared" si="48"/>
        <v/>
      </c>
      <c r="C191" s="114"/>
      <c r="D191" s="91" t="str">
        <f t="shared" si="49"/>
        <v/>
      </c>
      <c r="E191" s="91" t="str">
        <f t="shared" si="50"/>
        <v/>
      </c>
      <c r="F191" s="115"/>
      <c r="G191" s="115"/>
      <c r="H191" s="115"/>
      <c r="I191" s="115"/>
      <c r="J191" s="62" t="str">
        <f t="shared" si="42"/>
        <v/>
      </c>
      <c r="K191" s="115"/>
      <c r="L191" s="115"/>
      <c r="M191" s="63" t="str">
        <f>IF(L191="","",VLOOKUP(L191,※編集不可※選択項目!$C:$D,2,FALSE))</f>
        <v/>
      </c>
      <c r="N191" s="115"/>
      <c r="O191" s="115"/>
      <c r="P191" s="115"/>
      <c r="Q191" s="115"/>
      <c r="R191" s="115"/>
      <c r="S191" s="115"/>
      <c r="T191" s="115"/>
      <c r="U191" s="62" t="str">
        <f t="shared" si="51"/>
        <v/>
      </c>
      <c r="V191" s="116"/>
      <c r="W191" s="143"/>
      <c r="X191" s="116"/>
      <c r="Y191" s="88"/>
      <c r="Z191" s="100" t="str">
        <f t="shared" si="39"/>
        <v/>
      </c>
      <c r="AA191" s="101" t="str">
        <f t="shared" si="40"/>
        <v/>
      </c>
      <c r="AB191" s="101" t="str">
        <f t="shared" si="52"/>
        <v xml:space="preserve"> </v>
      </c>
      <c r="AC191" s="101">
        <f t="shared" si="53"/>
        <v>1</v>
      </c>
      <c r="AD191" s="101" t="str">
        <f t="shared" si="54"/>
        <v/>
      </c>
      <c r="AE191" s="53"/>
      <c r="AF191" s="53"/>
      <c r="AG191" s="54"/>
      <c r="AI191" s="14">
        <f t="shared" si="43"/>
        <v>0</v>
      </c>
      <c r="AJ191" s="112">
        <f t="shared" si="55"/>
        <v>0</v>
      </c>
      <c r="AK191" s="112">
        <f t="shared" si="44"/>
        <v>0</v>
      </c>
      <c r="AL191" s="113">
        <f t="shared" si="45"/>
        <v>0</v>
      </c>
      <c r="AM191" s="113">
        <f t="shared" si="46"/>
        <v>0</v>
      </c>
      <c r="AN191" s="14" t="str">
        <f t="shared" si="47"/>
        <v/>
      </c>
    </row>
    <row r="192" spans="1:40" s="14" customFormat="1" ht="25.35" hidden="1" customHeight="1">
      <c r="A192" s="59">
        <f t="shared" si="41"/>
        <v>181</v>
      </c>
      <c r="B192" s="76" t="str">
        <f t="shared" si="48"/>
        <v/>
      </c>
      <c r="C192" s="114"/>
      <c r="D192" s="91" t="str">
        <f t="shared" si="49"/>
        <v/>
      </c>
      <c r="E192" s="91" t="str">
        <f t="shared" si="50"/>
        <v/>
      </c>
      <c r="F192" s="115"/>
      <c r="G192" s="115"/>
      <c r="H192" s="115"/>
      <c r="I192" s="115"/>
      <c r="J192" s="62" t="str">
        <f t="shared" si="42"/>
        <v/>
      </c>
      <c r="K192" s="115"/>
      <c r="L192" s="115"/>
      <c r="M192" s="63" t="str">
        <f>IF(L192="","",VLOOKUP(L192,※編集不可※選択項目!$C:$D,2,FALSE))</f>
        <v/>
      </c>
      <c r="N192" s="115"/>
      <c r="O192" s="115"/>
      <c r="P192" s="115"/>
      <c r="Q192" s="115"/>
      <c r="R192" s="115"/>
      <c r="S192" s="115"/>
      <c r="T192" s="115"/>
      <c r="U192" s="62" t="str">
        <f t="shared" si="51"/>
        <v/>
      </c>
      <c r="V192" s="116"/>
      <c r="W192" s="143"/>
      <c r="X192" s="116"/>
      <c r="Y192" s="88"/>
      <c r="Z192" s="100" t="str">
        <f t="shared" si="39"/>
        <v/>
      </c>
      <c r="AA192" s="101" t="str">
        <f t="shared" si="40"/>
        <v/>
      </c>
      <c r="AB192" s="101" t="str">
        <f t="shared" si="52"/>
        <v xml:space="preserve"> </v>
      </c>
      <c r="AC192" s="101">
        <f t="shared" si="53"/>
        <v>1</v>
      </c>
      <c r="AD192" s="101" t="str">
        <f t="shared" si="54"/>
        <v/>
      </c>
      <c r="AE192" s="53"/>
      <c r="AF192" s="53"/>
      <c r="AG192" s="54"/>
      <c r="AI192" s="14">
        <f t="shared" si="43"/>
        <v>0</v>
      </c>
      <c r="AJ192" s="112">
        <f t="shared" si="55"/>
        <v>0</v>
      </c>
      <c r="AK192" s="112">
        <f t="shared" si="44"/>
        <v>0</v>
      </c>
      <c r="AL192" s="113">
        <f t="shared" si="45"/>
        <v>0</v>
      </c>
      <c r="AM192" s="113">
        <f t="shared" si="46"/>
        <v>0</v>
      </c>
      <c r="AN192" s="14" t="str">
        <f t="shared" si="47"/>
        <v/>
      </c>
    </row>
    <row r="193" spans="1:40" s="14" customFormat="1" ht="25.35" hidden="1" customHeight="1">
      <c r="A193" s="59">
        <f t="shared" si="41"/>
        <v>182</v>
      </c>
      <c r="B193" s="76" t="str">
        <f t="shared" si="48"/>
        <v/>
      </c>
      <c r="C193" s="114"/>
      <c r="D193" s="91" t="str">
        <f t="shared" si="49"/>
        <v/>
      </c>
      <c r="E193" s="91" t="str">
        <f t="shared" si="50"/>
        <v/>
      </c>
      <c r="F193" s="115"/>
      <c r="G193" s="115"/>
      <c r="H193" s="115"/>
      <c r="I193" s="115"/>
      <c r="J193" s="62" t="str">
        <f t="shared" si="42"/>
        <v/>
      </c>
      <c r="K193" s="115"/>
      <c r="L193" s="115"/>
      <c r="M193" s="63" t="str">
        <f>IF(L193="","",VLOOKUP(L193,※編集不可※選択項目!$C:$D,2,FALSE))</f>
        <v/>
      </c>
      <c r="N193" s="115"/>
      <c r="O193" s="115"/>
      <c r="P193" s="115"/>
      <c r="Q193" s="115"/>
      <c r="R193" s="115"/>
      <c r="S193" s="115"/>
      <c r="T193" s="115"/>
      <c r="U193" s="62" t="str">
        <f t="shared" si="51"/>
        <v/>
      </c>
      <c r="V193" s="116"/>
      <c r="W193" s="143"/>
      <c r="X193" s="116"/>
      <c r="Y193" s="88"/>
      <c r="Z193" s="100" t="str">
        <f t="shared" si="39"/>
        <v/>
      </c>
      <c r="AA193" s="101" t="str">
        <f t="shared" si="40"/>
        <v/>
      </c>
      <c r="AB193" s="101" t="str">
        <f t="shared" si="52"/>
        <v xml:space="preserve"> </v>
      </c>
      <c r="AC193" s="101">
        <f t="shared" si="53"/>
        <v>1</v>
      </c>
      <c r="AD193" s="101" t="str">
        <f t="shared" si="54"/>
        <v/>
      </c>
      <c r="AE193" s="53"/>
      <c r="AF193" s="53"/>
      <c r="AG193" s="54"/>
      <c r="AI193" s="14">
        <f t="shared" si="43"/>
        <v>0</v>
      </c>
      <c r="AJ193" s="112">
        <f t="shared" si="55"/>
        <v>0</v>
      </c>
      <c r="AK193" s="112">
        <f t="shared" si="44"/>
        <v>0</v>
      </c>
      <c r="AL193" s="113">
        <f t="shared" si="45"/>
        <v>0</v>
      </c>
      <c r="AM193" s="113">
        <f t="shared" si="46"/>
        <v>0</v>
      </c>
      <c r="AN193" s="14" t="str">
        <f t="shared" si="47"/>
        <v/>
      </c>
    </row>
    <row r="194" spans="1:40" s="14" customFormat="1" ht="25.35" hidden="1" customHeight="1">
      <c r="A194" s="59">
        <f t="shared" si="41"/>
        <v>183</v>
      </c>
      <c r="B194" s="76" t="str">
        <f t="shared" si="48"/>
        <v/>
      </c>
      <c r="C194" s="114"/>
      <c r="D194" s="91" t="str">
        <f t="shared" si="49"/>
        <v/>
      </c>
      <c r="E194" s="91" t="str">
        <f t="shared" si="50"/>
        <v/>
      </c>
      <c r="F194" s="115"/>
      <c r="G194" s="115"/>
      <c r="H194" s="115"/>
      <c r="I194" s="115"/>
      <c r="J194" s="62" t="str">
        <f t="shared" si="42"/>
        <v/>
      </c>
      <c r="K194" s="115"/>
      <c r="L194" s="115"/>
      <c r="M194" s="63" t="str">
        <f>IF(L194="","",VLOOKUP(L194,※編集不可※選択項目!$C:$D,2,FALSE))</f>
        <v/>
      </c>
      <c r="N194" s="115"/>
      <c r="O194" s="115"/>
      <c r="P194" s="115"/>
      <c r="Q194" s="115"/>
      <c r="R194" s="115"/>
      <c r="S194" s="115"/>
      <c r="T194" s="115"/>
      <c r="U194" s="62" t="str">
        <f t="shared" si="51"/>
        <v/>
      </c>
      <c r="V194" s="116"/>
      <c r="W194" s="143"/>
      <c r="X194" s="116"/>
      <c r="Y194" s="88"/>
      <c r="Z194" s="100" t="str">
        <f t="shared" si="39"/>
        <v/>
      </c>
      <c r="AA194" s="101" t="str">
        <f t="shared" si="40"/>
        <v/>
      </c>
      <c r="AB194" s="101" t="str">
        <f t="shared" si="52"/>
        <v xml:space="preserve"> </v>
      </c>
      <c r="AC194" s="101">
        <f t="shared" si="53"/>
        <v>1</v>
      </c>
      <c r="AD194" s="101" t="str">
        <f t="shared" si="54"/>
        <v/>
      </c>
      <c r="AE194" s="53"/>
      <c r="AF194" s="53"/>
      <c r="AG194" s="54"/>
      <c r="AI194" s="14">
        <f t="shared" si="43"/>
        <v>0</v>
      </c>
      <c r="AJ194" s="112">
        <f t="shared" si="55"/>
        <v>0</v>
      </c>
      <c r="AK194" s="112">
        <f t="shared" si="44"/>
        <v>0</v>
      </c>
      <c r="AL194" s="113">
        <f t="shared" si="45"/>
        <v>0</v>
      </c>
      <c r="AM194" s="113">
        <f t="shared" si="46"/>
        <v>0</v>
      </c>
      <c r="AN194" s="14" t="str">
        <f t="shared" si="47"/>
        <v/>
      </c>
    </row>
    <row r="195" spans="1:40" s="14" customFormat="1" ht="25.35" hidden="1" customHeight="1">
      <c r="A195" s="59">
        <f t="shared" si="41"/>
        <v>184</v>
      </c>
      <c r="B195" s="76" t="str">
        <f t="shared" si="48"/>
        <v/>
      </c>
      <c r="C195" s="114"/>
      <c r="D195" s="91" t="str">
        <f t="shared" si="49"/>
        <v/>
      </c>
      <c r="E195" s="91" t="str">
        <f t="shared" si="50"/>
        <v/>
      </c>
      <c r="F195" s="115"/>
      <c r="G195" s="115"/>
      <c r="H195" s="115"/>
      <c r="I195" s="115"/>
      <c r="J195" s="62" t="str">
        <f t="shared" si="42"/>
        <v/>
      </c>
      <c r="K195" s="115"/>
      <c r="L195" s="115"/>
      <c r="M195" s="63" t="str">
        <f>IF(L195="","",VLOOKUP(L195,※編集不可※選択項目!$C:$D,2,FALSE))</f>
        <v/>
      </c>
      <c r="N195" s="115"/>
      <c r="O195" s="115"/>
      <c r="P195" s="115"/>
      <c r="Q195" s="115"/>
      <c r="R195" s="115"/>
      <c r="S195" s="115"/>
      <c r="T195" s="115"/>
      <c r="U195" s="62" t="str">
        <f t="shared" si="51"/>
        <v/>
      </c>
      <c r="V195" s="116"/>
      <c r="W195" s="143"/>
      <c r="X195" s="116"/>
      <c r="Y195" s="88"/>
      <c r="Z195" s="100" t="str">
        <f t="shared" si="39"/>
        <v/>
      </c>
      <c r="AA195" s="101" t="str">
        <f t="shared" si="40"/>
        <v/>
      </c>
      <c r="AB195" s="101" t="str">
        <f t="shared" si="52"/>
        <v xml:space="preserve"> </v>
      </c>
      <c r="AC195" s="101">
        <f t="shared" si="53"/>
        <v>1</v>
      </c>
      <c r="AD195" s="101" t="str">
        <f t="shared" si="54"/>
        <v/>
      </c>
      <c r="AE195" s="53"/>
      <c r="AF195" s="53"/>
      <c r="AG195" s="54"/>
      <c r="AI195" s="14">
        <f t="shared" si="43"/>
        <v>0</v>
      </c>
      <c r="AJ195" s="112">
        <f t="shared" si="55"/>
        <v>0</v>
      </c>
      <c r="AK195" s="112">
        <f t="shared" si="44"/>
        <v>0</v>
      </c>
      <c r="AL195" s="113">
        <f t="shared" si="45"/>
        <v>0</v>
      </c>
      <c r="AM195" s="113">
        <f t="shared" si="46"/>
        <v>0</v>
      </c>
      <c r="AN195" s="14" t="str">
        <f t="shared" si="47"/>
        <v/>
      </c>
    </row>
    <row r="196" spans="1:40" s="14" customFormat="1" ht="25.35" hidden="1" customHeight="1">
      <c r="A196" s="59">
        <f t="shared" si="41"/>
        <v>185</v>
      </c>
      <c r="B196" s="76" t="str">
        <f t="shared" si="48"/>
        <v/>
      </c>
      <c r="C196" s="114"/>
      <c r="D196" s="91" t="str">
        <f t="shared" si="49"/>
        <v/>
      </c>
      <c r="E196" s="91" t="str">
        <f t="shared" si="50"/>
        <v/>
      </c>
      <c r="F196" s="115"/>
      <c r="G196" s="115"/>
      <c r="H196" s="115"/>
      <c r="I196" s="115"/>
      <c r="J196" s="62" t="str">
        <f t="shared" si="42"/>
        <v/>
      </c>
      <c r="K196" s="115"/>
      <c r="L196" s="115"/>
      <c r="M196" s="63" t="str">
        <f>IF(L196="","",VLOOKUP(L196,※編集不可※選択項目!$C:$D,2,FALSE))</f>
        <v/>
      </c>
      <c r="N196" s="115"/>
      <c r="O196" s="115"/>
      <c r="P196" s="115"/>
      <c r="Q196" s="115"/>
      <c r="R196" s="115"/>
      <c r="S196" s="115"/>
      <c r="T196" s="115"/>
      <c r="U196" s="62" t="str">
        <f t="shared" si="51"/>
        <v/>
      </c>
      <c r="V196" s="116"/>
      <c r="W196" s="143"/>
      <c r="X196" s="116"/>
      <c r="Y196" s="88"/>
      <c r="Z196" s="100" t="str">
        <f t="shared" si="39"/>
        <v/>
      </c>
      <c r="AA196" s="101" t="str">
        <f t="shared" si="40"/>
        <v/>
      </c>
      <c r="AB196" s="101" t="str">
        <f t="shared" si="52"/>
        <v xml:space="preserve"> </v>
      </c>
      <c r="AC196" s="101">
        <f t="shared" si="53"/>
        <v>1</v>
      </c>
      <c r="AD196" s="101" t="str">
        <f t="shared" si="54"/>
        <v/>
      </c>
      <c r="AE196" s="53"/>
      <c r="AF196" s="53"/>
      <c r="AG196" s="54"/>
      <c r="AI196" s="14">
        <f t="shared" si="43"/>
        <v>0</v>
      </c>
      <c r="AJ196" s="112">
        <f t="shared" si="55"/>
        <v>0</v>
      </c>
      <c r="AK196" s="112">
        <f t="shared" si="44"/>
        <v>0</v>
      </c>
      <c r="AL196" s="113">
        <f t="shared" si="45"/>
        <v>0</v>
      </c>
      <c r="AM196" s="113">
        <f t="shared" si="46"/>
        <v>0</v>
      </c>
      <c r="AN196" s="14" t="str">
        <f t="shared" si="47"/>
        <v/>
      </c>
    </row>
    <row r="197" spans="1:40" s="14" customFormat="1" ht="25.35" hidden="1" customHeight="1">
      <c r="A197" s="59">
        <f t="shared" si="41"/>
        <v>186</v>
      </c>
      <c r="B197" s="76" t="str">
        <f t="shared" si="48"/>
        <v/>
      </c>
      <c r="C197" s="114"/>
      <c r="D197" s="91" t="str">
        <f t="shared" si="49"/>
        <v/>
      </c>
      <c r="E197" s="91" t="str">
        <f t="shared" si="50"/>
        <v/>
      </c>
      <c r="F197" s="115"/>
      <c r="G197" s="115"/>
      <c r="H197" s="115"/>
      <c r="I197" s="115"/>
      <c r="J197" s="62" t="str">
        <f t="shared" si="42"/>
        <v/>
      </c>
      <c r="K197" s="115"/>
      <c r="L197" s="115"/>
      <c r="M197" s="63" t="str">
        <f>IF(L197="","",VLOOKUP(L197,※編集不可※選択項目!$C:$D,2,FALSE))</f>
        <v/>
      </c>
      <c r="N197" s="115"/>
      <c r="O197" s="115"/>
      <c r="P197" s="115"/>
      <c r="Q197" s="115"/>
      <c r="R197" s="115"/>
      <c r="S197" s="115"/>
      <c r="T197" s="115"/>
      <c r="U197" s="62" t="str">
        <f t="shared" si="51"/>
        <v/>
      </c>
      <c r="V197" s="116"/>
      <c r="W197" s="143"/>
      <c r="X197" s="116"/>
      <c r="Y197" s="88"/>
      <c r="Z197" s="100" t="str">
        <f t="shared" si="39"/>
        <v/>
      </c>
      <c r="AA197" s="101" t="str">
        <f t="shared" si="40"/>
        <v/>
      </c>
      <c r="AB197" s="101" t="str">
        <f t="shared" si="52"/>
        <v xml:space="preserve"> </v>
      </c>
      <c r="AC197" s="101">
        <f t="shared" si="53"/>
        <v>1</v>
      </c>
      <c r="AD197" s="101" t="str">
        <f t="shared" si="54"/>
        <v/>
      </c>
      <c r="AE197" s="53"/>
      <c r="AF197" s="53"/>
      <c r="AG197" s="54"/>
      <c r="AI197" s="14">
        <f t="shared" si="43"/>
        <v>0</v>
      </c>
      <c r="AJ197" s="112">
        <f t="shared" si="55"/>
        <v>0</v>
      </c>
      <c r="AK197" s="112">
        <f t="shared" si="44"/>
        <v>0</v>
      </c>
      <c r="AL197" s="113">
        <f t="shared" si="45"/>
        <v>0</v>
      </c>
      <c r="AM197" s="113">
        <f t="shared" si="46"/>
        <v>0</v>
      </c>
      <c r="AN197" s="14" t="str">
        <f t="shared" si="47"/>
        <v/>
      </c>
    </row>
    <row r="198" spans="1:40" s="14" customFormat="1" ht="25.35" hidden="1" customHeight="1">
      <c r="A198" s="59">
        <f t="shared" si="41"/>
        <v>187</v>
      </c>
      <c r="B198" s="76" t="str">
        <f t="shared" si="48"/>
        <v/>
      </c>
      <c r="C198" s="114"/>
      <c r="D198" s="91" t="str">
        <f t="shared" si="49"/>
        <v/>
      </c>
      <c r="E198" s="91" t="str">
        <f t="shared" si="50"/>
        <v/>
      </c>
      <c r="F198" s="115"/>
      <c r="G198" s="115"/>
      <c r="H198" s="115"/>
      <c r="I198" s="115"/>
      <c r="J198" s="62" t="str">
        <f t="shared" si="42"/>
        <v/>
      </c>
      <c r="K198" s="115"/>
      <c r="L198" s="115"/>
      <c r="M198" s="63" t="str">
        <f>IF(L198="","",VLOOKUP(L198,※編集不可※選択項目!$C:$D,2,FALSE))</f>
        <v/>
      </c>
      <c r="N198" s="115"/>
      <c r="O198" s="115"/>
      <c r="P198" s="115"/>
      <c r="Q198" s="115"/>
      <c r="R198" s="115"/>
      <c r="S198" s="115"/>
      <c r="T198" s="115"/>
      <c r="U198" s="62" t="str">
        <f t="shared" si="51"/>
        <v/>
      </c>
      <c r="V198" s="116"/>
      <c r="W198" s="143"/>
      <c r="X198" s="116"/>
      <c r="Y198" s="88"/>
      <c r="Z198" s="100" t="str">
        <f t="shared" si="39"/>
        <v/>
      </c>
      <c r="AA198" s="101" t="str">
        <f t="shared" si="40"/>
        <v/>
      </c>
      <c r="AB198" s="101" t="str">
        <f t="shared" si="52"/>
        <v xml:space="preserve"> </v>
      </c>
      <c r="AC198" s="101">
        <f t="shared" si="53"/>
        <v>1</v>
      </c>
      <c r="AD198" s="101" t="str">
        <f t="shared" si="54"/>
        <v/>
      </c>
      <c r="AE198" s="53"/>
      <c r="AF198" s="53"/>
      <c r="AG198" s="54"/>
      <c r="AI198" s="14">
        <f t="shared" si="43"/>
        <v>0</v>
      </c>
      <c r="AJ198" s="112">
        <f t="shared" si="55"/>
        <v>0</v>
      </c>
      <c r="AK198" s="112">
        <f t="shared" si="44"/>
        <v>0</v>
      </c>
      <c r="AL198" s="113">
        <f t="shared" si="45"/>
        <v>0</v>
      </c>
      <c r="AM198" s="113">
        <f t="shared" si="46"/>
        <v>0</v>
      </c>
      <c r="AN198" s="14" t="str">
        <f t="shared" si="47"/>
        <v/>
      </c>
    </row>
    <row r="199" spans="1:40" s="14" customFormat="1" ht="25.35" hidden="1" customHeight="1">
      <c r="A199" s="59">
        <f t="shared" si="41"/>
        <v>188</v>
      </c>
      <c r="B199" s="76" t="str">
        <f t="shared" si="48"/>
        <v/>
      </c>
      <c r="C199" s="114"/>
      <c r="D199" s="91" t="str">
        <f t="shared" si="49"/>
        <v/>
      </c>
      <c r="E199" s="91" t="str">
        <f t="shared" si="50"/>
        <v/>
      </c>
      <c r="F199" s="115"/>
      <c r="G199" s="115"/>
      <c r="H199" s="115"/>
      <c r="I199" s="115"/>
      <c r="J199" s="62" t="str">
        <f t="shared" si="42"/>
        <v/>
      </c>
      <c r="K199" s="115"/>
      <c r="L199" s="115"/>
      <c r="M199" s="63" t="str">
        <f>IF(L199="","",VLOOKUP(L199,※編集不可※選択項目!$C:$D,2,FALSE))</f>
        <v/>
      </c>
      <c r="N199" s="115"/>
      <c r="O199" s="115"/>
      <c r="P199" s="115"/>
      <c r="Q199" s="115"/>
      <c r="R199" s="115"/>
      <c r="S199" s="115"/>
      <c r="T199" s="115"/>
      <c r="U199" s="62" t="str">
        <f t="shared" si="51"/>
        <v/>
      </c>
      <c r="V199" s="116"/>
      <c r="W199" s="143"/>
      <c r="X199" s="116"/>
      <c r="Y199" s="88"/>
      <c r="Z199" s="100" t="str">
        <f t="shared" si="39"/>
        <v/>
      </c>
      <c r="AA199" s="101" t="str">
        <f t="shared" si="40"/>
        <v/>
      </c>
      <c r="AB199" s="101" t="str">
        <f t="shared" si="52"/>
        <v xml:space="preserve"> </v>
      </c>
      <c r="AC199" s="101">
        <f t="shared" si="53"/>
        <v>1</v>
      </c>
      <c r="AD199" s="101" t="str">
        <f t="shared" si="54"/>
        <v/>
      </c>
      <c r="AE199" s="53"/>
      <c r="AF199" s="53"/>
      <c r="AG199" s="54"/>
      <c r="AI199" s="14">
        <f t="shared" si="43"/>
        <v>0</v>
      </c>
      <c r="AJ199" s="112">
        <f t="shared" si="55"/>
        <v>0</v>
      </c>
      <c r="AK199" s="112">
        <f t="shared" si="44"/>
        <v>0</v>
      </c>
      <c r="AL199" s="113">
        <f t="shared" si="45"/>
        <v>0</v>
      </c>
      <c r="AM199" s="113">
        <f t="shared" si="46"/>
        <v>0</v>
      </c>
      <c r="AN199" s="14" t="str">
        <f t="shared" si="47"/>
        <v/>
      </c>
    </row>
    <row r="200" spans="1:40" s="14" customFormat="1" ht="25.35" hidden="1" customHeight="1">
      <c r="A200" s="59">
        <f t="shared" si="41"/>
        <v>189</v>
      </c>
      <c r="B200" s="76" t="str">
        <f t="shared" si="48"/>
        <v/>
      </c>
      <c r="C200" s="114"/>
      <c r="D200" s="91" t="str">
        <f t="shared" si="49"/>
        <v/>
      </c>
      <c r="E200" s="91" t="str">
        <f t="shared" si="50"/>
        <v/>
      </c>
      <c r="F200" s="115"/>
      <c r="G200" s="115"/>
      <c r="H200" s="115"/>
      <c r="I200" s="115"/>
      <c r="J200" s="62" t="str">
        <f t="shared" si="42"/>
        <v/>
      </c>
      <c r="K200" s="115"/>
      <c r="L200" s="115"/>
      <c r="M200" s="63" t="str">
        <f>IF(L200="","",VLOOKUP(L200,※編集不可※選択項目!$C:$D,2,FALSE))</f>
        <v/>
      </c>
      <c r="N200" s="115"/>
      <c r="O200" s="115"/>
      <c r="P200" s="115"/>
      <c r="Q200" s="115"/>
      <c r="R200" s="115"/>
      <c r="S200" s="115"/>
      <c r="T200" s="115"/>
      <c r="U200" s="62" t="str">
        <f t="shared" si="51"/>
        <v/>
      </c>
      <c r="V200" s="116"/>
      <c r="W200" s="143"/>
      <c r="X200" s="116"/>
      <c r="Y200" s="88"/>
      <c r="Z200" s="100" t="str">
        <f t="shared" si="39"/>
        <v/>
      </c>
      <c r="AA200" s="101" t="str">
        <f t="shared" si="40"/>
        <v/>
      </c>
      <c r="AB200" s="101" t="str">
        <f t="shared" si="52"/>
        <v xml:space="preserve"> </v>
      </c>
      <c r="AC200" s="101">
        <f t="shared" si="53"/>
        <v>1</v>
      </c>
      <c r="AD200" s="101" t="str">
        <f t="shared" si="54"/>
        <v/>
      </c>
      <c r="AE200" s="53"/>
      <c r="AF200" s="53"/>
      <c r="AG200" s="54"/>
      <c r="AI200" s="14">
        <f t="shared" si="43"/>
        <v>0</v>
      </c>
      <c r="AJ200" s="112">
        <f t="shared" si="55"/>
        <v>0</v>
      </c>
      <c r="AK200" s="112">
        <f t="shared" si="44"/>
        <v>0</v>
      </c>
      <c r="AL200" s="113">
        <f t="shared" si="45"/>
        <v>0</v>
      </c>
      <c r="AM200" s="113">
        <f t="shared" si="46"/>
        <v>0</v>
      </c>
      <c r="AN200" s="14" t="str">
        <f t="shared" si="47"/>
        <v/>
      </c>
    </row>
    <row r="201" spans="1:40" s="14" customFormat="1" ht="25.35" hidden="1" customHeight="1">
      <c r="A201" s="59">
        <f t="shared" si="41"/>
        <v>190</v>
      </c>
      <c r="B201" s="76" t="str">
        <f t="shared" si="48"/>
        <v/>
      </c>
      <c r="C201" s="114"/>
      <c r="D201" s="91" t="str">
        <f t="shared" si="49"/>
        <v/>
      </c>
      <c r="E201" s="91" t="str">
        <f t="shared" si="50"/>
        <v/>
      </c>
      <c r="F201" s="115"/>
      <c r="G201" s="115"/>
      <c r="H201" s="115"/>
      <c r="I201" s="115"/>
      <c r="J201" s="62" t="str">
        <f t="shared" si="42"/>
        <v/>
      </c>
      <c r="K201" s="115"/>
      <c r="L201" s="115"/>
      <c r="M201" s="63" t="str">
        <f>IF(L201="","",VLOOKUP(L201,※編集不可※選択項目!$C:$D,2,FALSE))</f>
        <v/>
      </c>
      <c r="N201" s="115"/>
      <c r="O201" s="115"/>
      <c r="P201" s="115"/>
      <c r="Q201" s="115"/>
      <c r="R201" s="115"/>
      <c r="S201" s="115"/>
      <c r="T201" s="115"/>
      <c r="U201" s="62" t="str">
        <f t="shared" si="51"/>
        <v/>
      </c>
      <c r="V201" s="116"/>
      <c r="W201" s="143"/>
      <c r="X201" s="116"/>
      <c r="Y201" s="88"/>
      <c r="Z201" s="100" t="str">
        <f t="shared" si="39"/>
        <v/>
      </c>
      <c r="AA201" s="101" t="str">
        <f t="shared" si="40"/>
        <v/>
      </c>
      <c r="AB201" s="101" t="str">
        <f t="shared" si="52"/>
        <v xml:space="preserve"> </v>
      </c>
      <c r="AC201" s="101">
        <f t="shared" si="53"/>
        <v>1</v>
      </c>
      <c r="AD201" s="101" t="str">
        <f t="shared" si="54"/>
        <v/>
      </c>
      <c r="AE201" s="53"/>
      <c r="AF201" s="53"/>
      <c r="AG201" s="54"/>
      <c r="AI201" s="14">
        <f t="shared" si="43"/>
        <v>0</v>
      </c>
      <c r="AJ201" s="112">
        <f t="shared" si="55"/>
        <v>0</v>
      </c>
      <c r="AK201" s="112">
        <f t="shared" si="44"/>
        <v>0</v>
      </c>
      <c r="AL201" s="113">
        <f t="shared" si="45"/>
        <v>0</v>
      </c>
      <c r="AM201" s="113">
        <f t="shared" si="46"/>
        <v>0</v>
      </c>
      <c r="AN201" s="14" t="str">
        <f t="shared" si="47"/>
        <v/>
      </c>
    </row>
    <row r="202" spans="1:40" s="14" customFormat="1" ht="25.35" hidden="1" customHeight="1">
      <c r="A202" s="59">
        <f t="shared" si="41"/>
        <v>191</v>
      </c>
      <c r="B202" s="76" t="str">
        <f t="shared" si="48"/>
        <v/>
      </c>
      <c r="C202" s="114"/>
      <c r="D202" s="91" t="str">
        <f t="shared" si="49"/>
        <v/>
      </c>
      <c r="E202" s="91" t="str">
        <f t="shared" si="50"/>
        <v/>
      </c>
      <c r="F202" s="115"/>
      <c r="G202" s="115"/>
      <c r="H202" s="115"/>
      <c r="I202" s="115"/>
      <c r="J202" s="62" t="str">
        <f t="shared" si="42"/>
        <v/>
      </c>
      <c r="K202" s="115"/>
      <c r="L202" s="115"/>
      <c r="M202" s="63" t="str">
        <f>IF(L202="","",VLOOKUP(L202,※編集不可※選択項目!$C:$D,2,FALSE))</f>
        <v/>
      </c>
      <c r="N202" s="115"/>
      <c r="O202" s="115"/>
      <c r="P202" s="115"/>
      <c r="Q202" s="115"/>
      <c r="R202" s="115"/>
      <c r="S202" s="115"/>
      <c r="T202" s="115"/>
      <c r="U202" s="62" t="str">
        <f t="shared" si="51"/>
        <v/>
      </c>
      <c r="V202" s="116"/>
      <c r="W202" s="143"/>
      <c r="X202" s="116"/>
      <c r="Y202" s="88"/>
      <c r="Z202" s="100" t="str">
        <f t="shared" si="39"/>
        <v/>
      </c>
      <c r="AA202" s="101" t="str">
        <f t="shared" si="40"/>
        <v/>
      </c>
      <c r="AB202" s="101" t="str">
        <f t="shared" si="52"/>
        <v xml:space="preserve"> </v>
      </c>
      <c r="AC202" s="101">
        <f t="shared" si="53"/>
        <v>1</v>
      </c>
      <c r="AD202" s="101" t="str">
        <f t="shared" si="54"/>
        <v/>
      </c>
      <c r="AE202" s="53"/>
      <c r="AF202" s="53"/>
      <c r="AG202" s="54"/>
      <c r="AI202" s="14">
        <f t="shared" si="43"/>
        <v>0</v>
      </c>
      <c r="AJ202" s="112">
        <f t="shared" si="55"/>
        <v>0</v>
      </c>
      <c r="AK202" s="112">
        <f t="shared" si="44"/>
        <v>0</v>
      </c>
      <c r="AL202" s="113">
        <f t="shared" si="45"/>
        <v>0</v>
      </c>
      <c r="AM202" s="113">
        <f t="shared" si="46"/>
        <v>0</v>
      </c>
      <c r="AN202" s="14" t="str">
        <f t="shared" si="47"/>
        <v/>
      </c>
    </row>
    <row r="203" spans="1:40" s="14" customFormat="1" ht="25.35" hidden="1" customHeight="1">
      <c r="A203" s="59">
        <f t="shared" si="41"/>
        <v>192</v>
      </c>
      <c r="B203" s="76" t="str">
        <f t="shared" si="48"/>
        <v/>
      </c>
      <c r="C203" s="114"/>
      <c r="D203" s="91" t="str">
        <f t="shared" si="49"/>
        <v/>
      </c>
      <c r="E203" s="91" t="str">
        <f t="shared" si="50"/>
        <v/>
      </c>
      <c r="F203" s="115"/>
      <c r="G203" s="115"/>
      <c r="H203" s="115"/>
      <c r="I203" s="115"/>
      <c r="J203" s="62" t="str">
        <f t="shared" si="42"/>
        <v/>
      </c>
      <c r="K203" s="115"/>
      <c r="L203" s="115"/>
      <c r="M203" s="63" t="str">
        <f>IF(L203="","",VLOOKUP(L203,※編集不可※選択項目!$C:$D,2,FALSE))</f>
        <v/>
      </c>
      <c r="N203" s="115"/>
      <c r="O203" s="115"/>
      <c r="P203" s="115"/>
      <c r="Q203" s="115"/>
      <c r="R203" s="115"/>
      <c r="S203" s="115"/>
      <c r="T203" s="115"/>
      <c r="U203" s="62" t="str">
        <f t="shared" si="51"/>
        <v/>
      </c>
      <c r="V203" s="116"/>
      <c r="W203" s="143"/>
      <c r="X203" s="116"/>
      <c r="Y203" s="88"/>
      <c r="Z203" s="100" t="str">
        <f t="shared" ref="Z203:Z266" si="56">IF(H203="","","+"&amp;H203)</f>
        <v/>
      </c>
      <c r="AA203" s="101" t="str">
        <f t="shared" ref="AA203:AA266" si="57">IF(I203="","","+"&amp;I203)</f>
        <v/>
      </c>
      <c r="AB203" s="101" t="str">
        <f t="shared" si="52"/>
        <v xml:space="preserve"> </v>
      </c>
      <c r="AC203" s="101">
        <f t="shared" si="53"/>
        <v>1</v>
      </c>
      <c r="AD203" s="101" t="str">
        <f t="shared" si="54"/>
        <v/>
      </c>
      <c r="AE203" s="53"/>
      <c r="AF203" s="53"/>
      <c r="AG203" s="54"/>
      <c r="AI203" s="14">
        <f t="shared" si="43"/>
        <v>0</v>
      </c>
      <c r="AJ203" s="112">
        <f t="shared" si="55"/>
        <v>0</v>
      </c>
      <c r="AK203" s="112">
        <f t="shared" si="44"/>
        <v>0</v>
      </c>
      <c r="AL203" s="113">
        <f t="shared" si="45"/>
        <v>0</v>
      </c>
      <c r="AM203" s="113">
        <f t="shared" si="46"/>
        <v>0</v>
      </c>
      <c r="AN203" s="14" t="str">
        <f t="shared" si="47"/>
        <v/>
      </c>
    </row>
    <row r="204" spans="1:40" s="14" customFormat="1" ht="25.35" hidden="1" customHeight="1">
      <c r="A204" s="59">
        <f t="shared" ref="A204:A267" si="58">ROW()-11</f>
        <v>193</v>
      </c>
      <c r="B204" s="76" t="str">
        <f t="shared" si="48"/>
        <v/>
      </c>
      <c r="C204" s="114"/>
      <c r="D204" s="91" t="str">
        <f t="shared" si="49"/>
        <v/>
      </c>
      <c r="E204" s="91" t="str">
        <f t="shared" si="50"/>
        <v/>
      </c>
      <c r="F204" s="115"/>
      <c r="G204" s="115"/>
      <c r="H204" s="115"/>
      <c r="I204" s="115"/>
      <c r="J204" s="62" t="str">
        <f t="shared" ref="J204:J267" si="59">IF(G204&lt;&gt;"",IF(H204&lt;&gt;"",G204&amp;"["&amp;H204&amp;"]"&amp;O204,G204&amp;" "&amp;O204),IF(AD204&lt;&gt;"",AD204,""))</f>
        <v/>
      </c>
      <c r="K204" s="115"/>
      <c r="L204" s="115"/>
      <c r="M204" s="63" t="str">
        <f>IF(L204="","",VLOOKUP(L204,※編集不可※選択項目!$C:$D,2,FALSE))</f>
        <v/>
      </c>
      <c r="N204" s="115"/>
      <c r="O204" s="115"/>
      <c r="P204" s="115"/>
      <c r="Q204" s="115"/>
      <c r="R204" s="115"/>
      <c r="S204" s="115"/>
      <c r="T204" s="115"/>
      <c r="U204" s="62" t="str">
        <f t="shared" si="51"/>
        <v/>
      </c>
      <c r="V204" s="116"/>
      <c r="W204" s="143"/>
      <c r="X204" s="116"/>
      <c r="Y204" s="88"/>
      <c r="Z204" s="100" t="str">
        <f t="shared" si="56"/>
        <v/>
      </c>
      <c r="AA204" s="101" t="str">
        <f t="shared" si="57"/>
        <v/>
      </c>
      <c r="AB204" s="101" t="str">
        <f t="shared" si="52"/>
        <v xml:space="preserve"> </v>
      </c>
      <c r="AC204" s="101">
        <f t="shared" si="53"/>
        <v>1</v>
      </c>
      <c r="AD204" s="101" t="str">
        <f t="shared" si="54"/>
        <v/>
      </c>
      <c r="AE204" s="53"/>
      <c r="AF204" s="53"/>
      <c r="AG204" s="54"/>
      <c r="AI204" s="14">
        <f t="shared" ref="AI204:AI267" si="60">IF(AND(COUNTIF(G204,"*■*")=0,COUNTIF(H204,"*■*")=0,COUNTIF(I204,"*■*")=0),0,1)</f>
        <v>0</v>
      </c>
      <c r="AJ204" s="112">
        <f t="shared" si="55"/>
        <v>0</v>
      </c>
      <c r="AK204" s="112">
        <f t="shared" ref="AK204:AK267" si="61">IF(AND($G204&lt;&gt;"",$AI204=1,$W204=""),1,0)</f>
        <v>0</v>
      </c>
      <c r="AL204" s="113">
        <f t="shared" ref="AL204:AL267" si="62">IF(OR(AN204=" ",AND(G204="",H204="")),0,COUNTIF($AN$12:$AN$711,AN204))</f>
        <v>0</v>
      </c>
      <c r="AM204" s="113">
        <f t="shared" ref="AM204:AM267" si="63">IF(N204="",0,IF(N204&lt;M204,1,0))</f>
        <v>0</v>
      </c>
      <c r="AN204" s="14" t="str">
        <f t="shared" ref="AN204:AN267" si="64">TEXT(J204&amp;K204,"G/標準")</f>
        <v/>
      </c>
    </row>
    <row r="205" spans="1:40" s="14" customFormat="1" ht="25.35" hidden="1" customHeight="1">
      <c r="A205" s="59">
        <f t="shared" si="58"/>
        <v>194</v>
      </c>
      <c r="B205" s="76" t="str">
        <f t="shared" ref="B205:B268" si="65">IF($C205="","","冷凍冷蔵設備")</f>
        <v/>
      </c>
      <c r="C205" s="114"/>
      <c r="D205" s="91" t="str">
        <f t="shared" ref="D205:D268" si="66">IF($C$2="","",IF($B205&lt;&gt;"",$C$2,""))</f>
        <v/>
      </c>
      <c r="E205" s="91" t="str">
        <f t="shared" ref="E205:E268" si="67">IF($F$2="","",IF($B205&lt;&gt;"",$F$2,""))</f>
        <v/>
      </c>
      <c r="F205" s="115"/>
      <c r="G205" s="115"/>
      <c r="H205" s="115"/>
      <c r="I205" s="115"/>
      <c r="J205" s="62" t="str">
        <f t="shared" si="59"/>
        <v/>
      </c>
      <c r="K205" s="115"/>
      <c r="L205" s="115"/>
      <c r="M205" s="63" t="str">
        <f>IF(L205="","",VLOOKUP(L205,※編集不可※選択項目!$C:$D,2,FALSE))</f>
        <v/>
      </c>
      <c r="N205" s="115"/>
      <c r="O205" s="115"/>
      <c r="P205" s="115"/>
      <c r="Q205" s="115"/>
      <c r="R205" s="115"/>
      <c r="S205" s="115"/>
      <c r="T205" s="115"/>
      <c r="U205" s="62" t="str">
        <f t="shared" ref="U205:U268" si="68">IF($J205&lt;&gt;"",$U$11,"")</f>
        <v/>
      </c>
      <c r="V205" s="116"/>
      <c r="W205" s="143"/>
      <c r="X205" s="116"/>
      <c r="Y205" s="88"/>
      <c r="Z205" s="100" t="str">
        <f t="shared" si="56"/>
        <v/>
      </c>
      <c r="AA205" s="101" t="str">
        <f t="shared" si="57"/>
        <v/>
      </c>
      <c r="AB205" s="101" t="str">
        <f t="shared" ref="AB205:AB268" si="69">CONCATENATE(Z205,AA205," ",O205)</f>
        <v xml:space="preserve"> </v>
      </c>
      <c r="AC205" s="101">
        <f t="shared" ref="AC205:AC268" si="70">LEN(AB205)</f>
        <v>1</v>
      </c>
      <c r="AD205" s="101" t="str">
        <f t="shared" ref="AD205:AD268" si="71">IF(AC205=0,"",RIGHT(AB205,AC205-1))</f>
        <v/>
      </c>
      <c r="AE205" s="53"/>
      <c r="AF205" s="53"/>
      <c r="AG205" s="54"/>
      <c r="AI205" s="14">
        <f t="shared" si="60"/>
        <v>0</v>
      </c>
      <c r="AJ205" s="112">
        <f t="shared" ref="AJ205:AJ268" si="72">IF(AND(($B205&lt;&gt;""),(OR(C205="",F205="",AND(G205="",I205=""),H205="",L205="",O205="",P205="",Q205="",R205="",S205="",T205="",AND(AI205=1,W205=0)))),1,0)</f>
        <v>0</v>
      </c>
      <c r="AK205" s="112">
        <f t="shared" si="61"/>
        <v>0</v>
      </c>
      <c r="AL205" s="113">
        <f t="shared" si="62"/>
        <v>0</v>
      </c>
      <c r="AM205" s="113">
        <f t="shared" si="63"/>
        <v>0</v>
      </c>
      <c r="AN205" s="14" t="str">
        <f t="shared" si="64"/>
        <v/>
      </c>
    </row>
    <row r="206" spans="1:40" s="14" customFormat="1" ht="25.35" hidden="1" customHeight="1">
      <c r="A206" s="59">
        <f t="shared" si="58"/>
        <v>195</v>
      </c>
      <c r="B206" s="76" t="str">
        <f t="shared" si="65"/>
        <v/>
      </c>
      <c r="C206" s="114"/>
      <c r="D206" s="91" t="str">
        <f t="shared" si="66"/>
        <v/>
      </c>
      <c r="E206" s="91" t="str">
        <f t="shared" si="67"/>
        <v/>
      </c>
      <c r="F206" s="115"/>
      <c r="G206" s="115"/>
      <c r="H206" s="115"/>
      <c r="I206" s="115"/>
      <c r="J206" s="62" t="str">
        <f t="shared" si="59"/>
        <v/>
      </c>
      <c r="K206" s="115"/>
      <c r="L206" s="115"/>
      <c r="M206" s="63" t="str">
        <f>IF(L206="","",VLOOKUP(L206,※編集不可※選択項目!$C:$D,2,FALSE))</f>
        <v/>
      </c>
      <c r="N206" s="115"/>
      <c r="O206" s="115"/>
      <c r="P206" s="115"/>
      <c r="Q206" s="115"/>
      <c r="R206" s="115"/>
      <c r="S206" s="115"/>
      <c r="T206" s="115"/>
      <c r="U206" s="62" t="str">
        <f t="shared" si="68"/>
        <v/>
      </c>
      <c r="V206" s="116"/>
      <c r="W206" s="143"/>
      <c r="X206" s="116"/>
      <c r="Y206" s="88"/>
      <c r="Z206" s="100" t="str">
        <f t="shared" si="56"/>
        <v/>
      </c>
      <c r="AA206" s="101" t="str">
        <f t="shared" si="57"/>
        <v/>
      </c>
      <c r="AB206" s="101" t="str">
        <f t="shared" si="69"/>
        <v xml:space="preserve"> </v>
      </c>
      <c r="AC206" s="101">
        <f t="shared" si="70"/>
        <v>1</v>
      </c>
      <c r="AD206" s="101" t="str">
        <f t="shared" si="71"/>
        <v/>
      </c>
      <c r="AE206" s="53"/>
      <c r="AF206" s="53"/>
      <c r="AG206" s="54"/>
      <c r="AI206" s="14">
        <f t="shared" si="60"/>
        <v>0</v>
      </c>
      <c r="AJ206" s="112">
        <f t="shared" si="72"/>
        <v>0</v>
      </c>
      <c r="AK206" s="112">
        <f t="shared" si="61"/>
        <v>0</v>
      </c>
      <c r="AL206" s="113">
        <f t="shared" si="62"/>
        <v>0</v>
      </c>
      <c r="AM206" s="113">
        <f t="shared" si="63"/>
        <v>0</v>
      </c>
      <c r="AN206" s="14" t="str">
        <f t="shared" si="64"/>
        <v/>
      </c>
    </row>
    <row r="207" spans="1:40" s="14" customFormat="1" ht="25.35" hidden="1" customHeight="1">
      <c r="A207" s="59">
        <f t="shared" si="58"/>
        <v>196</v>
      </c>
      <c r="B207" s="76" t="str">
        <f t="shared" si="65"/>
        <v/>
      </c>
      <c r="C207" s="114"/>
      <c r="D207" s="91" t="str">
        <f t="shared" si="66"/>
        <v/>
      </c>
      <c r="E207" s="91" t="str">
        <f t="shared" si="67"/>
        <v/>
      </c>
      <c r="F207" s="115"/>
      <c r="G207" s="115"/>
      <c r="H207" s="115"/>
      <c r="I207" s="115"/>
      <c r="J207" s="62" t="str">
        <f t="shared" si="59"/>
        <v/>
      </c>
      <c r="K207" s="115"/>
      <c r="L207" s="115"/>
      <c r="M207" s="63" t="str">
        <f>IF(L207="","",VLOOKUP(L207,※編集不可※選択項目!$C:$D,2,FALSE))</f>
        <v/>
      </c>
      <c r="N207" s="115"/>
      <c r="O207" s="115"/>
      <c r="P207" s="115"/>
      <c r="Q207" s="115"/>
      <c r="R207" s="115"/>
      <c r="S207" s="115"/>
      <c r="T207" s="115"/>
      <c r="U207" s="62" t="str">
        <f t="shared" si="68"/>
        <v/>
      </c>
      <c r="V207" s="116"/>
      <c r="W207" s="143"/>
      <c r="X207" s="116"/>
      <c r="Y207" s="88"/>
      <c r="Z207" s="100" t="str">
        <f t="shared" si="56"/>
        <v/>
      </c>
      <c r="AA207" s="101" t="str">
        <f t="shared" si="57"/>
        <v/>
      </c>
      <c r="AB207" s="101" t="str">
        <f t="shared" si="69"/>
        <v xml:space="preserve"> </v>
      </c>
      <c r="AC207" s="101">
        <f t="shared" si="70"/>
        <v>1</v>
      </c>
      <c r="AD207" s="101" t="str">
        <f t="shared" si="71"/>
        <v/>
      </c>
      <c r="AE207" s="53"/>
      <c r="AF207" s="53"/>
      <c r="AG207" s="54"/>
      <c r="AI207" s="14">
        <f t="shared" si="60"/>
        <v>0</v>
      </c>
      <c r="AJ207" s="112">
        <f t="shared" si="72"/>
        <v>0</v>
      </c>
      <c r="AK207" s="112">
        <f t="shared" si="61"/>
        <v>0</v>
      </c>
      <c r="AL207" s="113">
        <f t="shared" si="62"/>
        <v>0</v>
      </c>
      <c r="AM207" s="113">
        <f t="shared" si="63"/>
        <v>0</v>
      </c>
      <c r="AN207" s="14" t="str">
        <f t="shared" si="64"/>
        <v/>
      </c>
    </row>
    <row r="208" spans="1:40" s="14" customFormat="1" ht="25.35" hidden="1" customHeight="1">
      <c r="A208" s="59">
        <f t="shared" si="58"/>
        <v>197</v>
      </c>
      <c r="B208" s="76" t="str">
        <f t="shared" si="65"/>
        <v/>
      </c>
      <c r="C208" s="114"/>
      <c r="D208" s="91" t="str">
        <f t="shared" si="66"/>
        <v/>
      </c>
      <c r="E208" s="91" t="str">
        <f t="shared" si="67"/>
        <v/>
      </c>
      <c r="F208" s="115"/>
      <c r="G208" s="115"/>
      <c r="H208" s="115"/>
      <c r="I208" s="115"/>
      <c r="J208" s="62" t="str">
        <f t="shared" si="59"/>
        <v/>
      </c>
      <c r="K208" s="115"/>
      <c r="L208" s="115"/>
      <c r="M208" s="63" t="str">
        <f>IF(L208="","",VLOOKUP(L208,※編集不可※選択項目!$C:$D,2,FALSE))</f>
        <v/>
      </c>
      <c r="N208" s="115"/>
      <c r="O208" s="115"/>
      <c r="P208" s="115"/>
      <c r="Q208" s="115"/>
      <c r="R208" s="115"/>
      <c r="S208" s="115"/>
      <c r="T208" s="115"/>
      <c r="U208" s="62" t="str">
        <f t="shared" si="68"/>
        <v/>
      </c>
      <c r="V208" s="116"/>
      <c r="W208" s="143"/>
      <c r="X208" s="116"/>
      <c r="Y208" s="88"/>
      <c r="Z208" s="100" t="str">
        <f t="shared" si="56"/>
        <v/>
      </c>
      <c r="AA208" s="101" t="str">
        <f t="shared" si="57"/>
        <v/>
      </c>
      <c r="AB208" s="101" t="str">
        <f t="shared" si="69"/>
        <v xml:space="preserve"> </v>
      </c>
      <c r="AC208" s="101">
        <f t="shared" si="70"/>
        <v>1</v>
      </c>
      <c r="AD208" s="101" t="str">
        <f t="shared" si="71"/>
        <v/>
      </c>
      <c r="AE208" s="53"/>
      <c r="AF208" s="53"/>
      <c r="AG208" s="54"/>
      <c r="AI208" s="14">
        <f t="shared" si="60"/>
        <v>0</v>
      </c>
      <c r="AJ208" s="112">
        <f t="shared" si="72"/>
        <v>0</v>
      </c>
      <c r="AK208" s="112">
        <f t="shared" si="61"/>
        <v>0</v>
      </c>
      <c r="AL208" s="113">
        <f t="shared" si="62"/>
        <v>0</v>
      </c>
      <c r="AM208" s="113">
        <f t="shared" si="63"/>
        <v>0</v>
      </c>
      <c r="AN208" s="14" t="str">
        <f t="shared" si="64"/>
        <v/>
      </c>
    </row>
    <row r="209" spans="1:40" s="14" customFormat="1" ht="25.35" hidden="1" customHeight="1">
      <c r="A209" s="59">
        <f t="shared" si="58"/>
        <v>198</v>
      </c>
      <c r="B209" s="76" t="str">
        <f t="shared" si="65"/>
        <v/>
      </c>
      <c r="C209" s="114"/>
      <c r="D209" s="91" t="str">
        <f t="shared" si="66"/>
        <v/>
      </c>
      <c r="E209" s="91" t="str">
        <f t="shared" si="67"/>
        <v/>
      </c>
      <c r="F209" s="115"/>
      <c r="G209" s="115"/>
      <c r="H209" s="115"/>
      <c r="I209" s="115"/>
      <c r="J209" s="62" t="str">
        <f t="shared" si="59"/>
        <v/>
      </c>
      <c r="K209" s="115"/>
      <c r="L209" s="115"/>
      <c r="M209" s="63" t="str">
        <f>IF(L209="","",VLOOKUP(L209,※編集不可※選択項目!$C:$D,2,FALSE))</f>
        <v/>
      </c>
      <c r="N209" s="115"/>
      <c r="O209" s="115"/>
      <c r="P209" s="115"/>
      <c r="Q209" s="115"/>
      <c r="R209" s="115"/>
      <c r="S209" s="115"/>
      <c r="T209" s="115"/>
      <c r="U209" s="62" t="str">
        <f t="shared" si="68"/>
        <v/>
      </c>
      <c r="V209" s="116"/>
      <c r="W209" s="143"/>
      <c r="X209" s="116"/>
      <c r="Y209" s="88"/>
      <c r="Z209" s="100" t="str">
        <f t="shared" si="56"/>
        <v/>
      </c>
      <c r="AA209" s="101" t="str">
        <f t="shared" si="57"/>
        <v/>
      </c>
      <c r="AB209" s="101" t="str">
        <f t="shared" si="69"/>
        <v xml:space="preserve"> </v>
      </c>
      <c r="AC209" s="101">
        <f t="shared" si="70"/>
        <v>1</v>
      </c>
      <c r="AD209" s="101" t="str">
        <f t="shared" si="71"/>
        <v/>
      </c>
      <c r="AE209" s="53"/>
      <c r="AF209" s="53"/>
      <c r="AG209" s="54"/>
      <c r="AI209" s="14">
        <f t="shared" si="60"/>
        <v>0</v>
      </c>
      <c r="AJ209" s="112">
        <f t="shared" si="72"/>
        <v>0</v>
      </c>
      <c r="AK209" s="112">
        <f t="shared" si="61"/>
        <v>0</v>
      </c>
      <c r="AL209" s="113">
        <f t="shared" si="62"/>
        <v>0</v>
      </c>
      <c r="AM209" s="113">
        <f t="shared" si="63"/>
        <v>0</v>
      </c>
      <c r="AN209" s="14" t="str">
        <f t="shared" si="64"/>
        <v/>
      </c>
    </row>
    <row r="210" spans="1:40" s="14" customFormat="1" ht="25.35" hidden="1" customHeight="1">
      <c r="A210" s="59">
        <f t="shared" si="58"/>
        <v>199</v>
      </c>
      <c r="B210" s="76" t="str">
        <f t="shared" si="65"/>
        <v/>
      </c>
      <c r="C210" s="114"/>
      <c r="D210" s="91" t="str">
        <f t="shared" si="66"/>
        <v/>
      </c>
      <c r="E210" s="91" t="str">
        <f t="shared" si="67"/>
        <v/>
      </c>
      <c r="F210" s="115"/>
      <c r="G210" s="115"/>
      <c r="H210" s="115"/>
      <c r="I210" s="115"/>
      <c r="J210" s="62" t="str">
        <f t="shared" si="59"/>
        <v/>
      </c>
      <c r="K210" s="115"/>
      <c r="L210" s="115"/>
      <c r="M210" s="63" t="str">
        <f>IF(L210="","",VLOOKUP(L210,※編集不可※選択項目!$C:$D,2,FALSE))</f>
        <v/>
      </c>
      <c r="N210" s="115"/>
      <c r="O210" s="115"/>
      <c r="P210" s="115"/>
      <c r="Q210" s="115"/>
      <c r="R210" s="115"/>
      <c r="S210" s="115"/>
      <c r="T210" s="115"/>
      <c r="U210" s="62" t="str">
        <f t="shared" si="68"/>
        <v/>
      </c>
      <c r="V210" s="116"/>
      <c r="W210" s="143"/>
      <c r="X210" s="116"/>
      <c r="Y210" s="88"/>
      <c r="Z210" s="100" t="str">
        <f t="shared" si="56"/>
        <v/>
      </c>
      <c r="AA210" s="101" t="str">
        <f t="shared" si="57"/>
        <v/>
      </c>
      <c r="AB210" s="101" t="str">
        <f t="shared" si="69"/>
        <v xml:space="preserve"> </v>
      </c>
      <c r="AC210" s="101">
        <f t="shared" si="70"/>
        <v>1</v>
      </c>
      <c r="AD210" s="101" t="str">
        <f t="shared" si="71"/>
        <v/>
      </c>
      <c r="AE210" s="53"/>
      <c r="AF210" s="53"/>
      <c r="AG210" s="54"/>
      <c r="AI210" s="14">
        <f t="shared" si="60"/>
        <v>0</v>
      </c>
      <c r="AJ210" s="112">
        <f t="shared" si="72"/>
        <v>0</v>
      </c>
      <c r="AK210" s="112">
        <f t="shared" si="61"/>
        <v>0</v>
      </c>
      <c r="AL210" s="113">
        <f t="shared" si="62"/>
        <v>0</v>
      </c>
      <c r="AM210" s="113">
        <f t="shared" si="63"/>
        <v>0</v>
      </c>
      <c r="AN210" s="14" t="str">
        <f t="shared" si="64"/>
        <v/>
      </c>
    </row>
    <row r="211" spans="1:40" s="14" customFormat="1" ht="25.35" hidden="1" customHeight="1">
      <c r="A211" s="59">
        <f t="shared" si="58"/>
        <v>200</v>
      </c>
      <c r="B211" s="76" t="str">
        <f t="shared" si="65"/>
        <v/>
      </c>
      <c r="C211" s="114"/>
      <c r="D211" s="91" t="str">
        <f t="shared" si="66"/>
        <v/>
      </c>
      <c r="E211" s="91" t="str">
        <f t="shared" si="67"/>
        <v/>
      </c>
      <c r="F211" s="115"/>
      <c r="G211" s="115"/>
      <c r="H211" s="115"/>
      <c r="I211" s="115"/>
      <c r="J211" s="62" t="str">
        <f t="shared" si="59"/>
        <v/>
      </c>
      <c r="K211" s="115"/>
      <c r="L211" s="115"/>
      <c r="M211" s="63" t="str">
        <f>IF(L211="","",VLOOKUP(L211,※編集不可※選択項目!$C:$D,2,FALSE))</f>
        <v/>
      </c>
      <c r="N211" s="115"/>
      <c r="O211" s="115"/>
      <c r="P211" s="115"/>
      <c r="Q211" s="115"/>
      <c r="R211" s="115"/>
      <c r="S211" s="115"/>
      <c r="T211" s="115"/>
      <c r="U211" s="62" t="str">
        <f t="shared" si="68"/>
        <v/>
      </c>
      <c r="V211" s="116"/>
      <c r="W211" s="143"/>
      <c r="X211" s="116"/>
      <c r="Y211" s="88"/>
      <c r="Z211" s="100" t="str">
        <f t="shared" si="56"/>
        <v/>
      </c>
      <c r="AA211" s="101" t="str">
        <f t="shared" si="57"/>
        <v/>
      </c>
      <c r="AB211" s="101" t="str">
        <f t="shared" si="69"/>
        <v xml:space="preserve"> </v>
      </c>
      <c r="AC211" s="101">
        <f t="shared" si="70"/>
        <v>1</v>
      </c>
      <c r="AD211" s="101" t="str">
        <f t="shared" si="71"/>
        <v/>
      </c>
      <c r="AE211" s="53"/>
      <c r="AF211" s="53"/>
      <c r="AG211" s="54"/>
      <c r="AI211" s="14">
        <f t="shared" si="60"/>
        <v>0</v>
      </c>
      <c r="AJ211" s="112">
        <f t="shared" si="72"/>
        <v>0</v>
      </c>
      <c r="AK211" s="112">
        <f t="shared" si="61"/>
        <v>0</v>
      </c>
      <c r="AL211" s="113">
        <f t="shared" si="62"/>
        <v>0</v>
      </c>
      <c r="AM211" s="113">
        <f t="shared" si="63"/>
        <v>0</v>
      </c>
      <c r="AN211" s="14" t="str">
        <f t="shared" si="64"/>
        <v/>
      </c>
    </row>
    <row r="212" spans="1:40" s="14" customFormat="1" ht="25.35" hidden="1" customHeight="1">
      <c r="A212" s="59">
        <f t="shared" si="58"/>
        <v>201</v>
      </c>
      <c r="B212" s="76" t="str">
        <f t="shared" si="65"/>
        <v/>
      </c>
      <c r="C212" s="114"/>
      <c r="D212" s="91" t="str">
        <f t="shared" si="66"/>
        <v/>
      </c>
      <c r="E212" s="91" t="str">
        <f t="shared" si="67"/>
        <v/>
      </c>
      <c r="F212" s="115"/>
      <c r="G212" s="115"/>
      <c r="H212" s="115"/>
      <c r="I212" s="115"/>
      <c r="J212" s="62" t="str">
        <f t="shared" si="59"/>
        <v/>
      </c>
      <c r="K212" s="115"/>
      <c r="L212" s="115"/>
      <c r="M212" s="63" t="str">
        <f>IF(L212="","",VLOOKUP(L212,※編集不可※選択項目!$C:$D,2,FALSE))</f>
        <v/>
      </c>
      <c r="N212" s="115"/>
      <c r="O212" s="115"/>
      <c r="P212" s="115"/>
      <c r="Q212" s="115"/>
      <c r="R212" s="115"/>
      <c r="S212" s="115"/>
      <c r="T212" s="115"/>
      <c r="U212" s="62" t="str">
        <f t="shared" si="68"/>
        <v/>
      </c>
      <c r="V212" s="116"/>
      <c r="W212" s="143"/>
      <c r="X212" s="116"/>
      <c r="Y212" s="88"/>
      <c r="Z212" s="100" t="str">
        <f t="shared" si="56"/>
        <v/>
      </c>
      <c r="AA212" s="101" t="str">
        <f t="shared" si="57"/>
        <v/>
      </c>
      <c r="AB212" s="101" t="str">
        <f t="shared" si="69"/>
        <v xml:space="preserve"> </v>
      </c>
      <c r="AC212" s="101">
        <f t="shared" si="70"/>
        <v>1</v>
      </c>
      <c r="AD212" s="101" t="str">
        <f t="shared" si="71"/>
        <v/>
      </c>
      <c r="AE212" s="53"/>
      <c r="AF212" s="53"/>
      <c r="AG212" s="54"/>
      <c r="AI212" s="14">
        <f t="shared" si="60"/>
        <v>0</v>
      </c>
      <c r="AJ212" s="112">
        <f t="shared" si="72"/>
        <v>0</v>
      </c>
      <c r="AK212" s="112">
        <f t="shared" si="61"/>
        <v>0</v>
      </c>
      <c r="AL212" s="113">
        <f t="shared" si="62"/>
        <v>0</v>
      </c>
      <c r="AM212" s="113">
        <f t="shared" si="63"/>
        <v>0</v>
      </c>
      <c r="AN212" s="14" t="str">
        <f t="shared" si="64"/>
        <v/>
      </c>
    </row>
    <row r="213" spans="1:40" s="14" customFormat="1" ht="25.35" hidden="1" customHeight="1">
      <c r="A213" s="59">
        <f t="shared" si="58"/>
        <v>202</v>
      </c>
      <c r="B213" s="76" t="str">
        <f t="shared" si="65"/>
        <v/>
      </c>
      <c r="C213" s="114"/>
      <c r="D213" s="91" t="str">
        <f t="shared" si="66"/>
        <v/>
      </c>
      <c r="E213" s="91" t="str">
        <f t="shared" si="67"/>
        <v/>
      </c>
      <c r="F213" s="115"/>
      <c r="G213" s="115"/>
      <c r="H213" s="115"/>
      <c r="I213" s="115"/>
      <c r="J213" s="62" t="str">
        <f t="shared" si="59"/>
        <v/>
      </c>
      <c r="K213" s="115"/>
      <c r="L213" s="115"/>
      <c r="M213" s="63" t="str">
        <f>IF(L213="","",VLOOKUP(L213,※編集不可※選択項目!$C:$D,2,FALSE))</f>
        <v/>
      </c>
      <c r="N213" s="115"/>
      <c r="O213" s="115"/>
      <c r="P213" s="115"/>
      <c r="Q213" s="115"/>
      <c r="R213" s="115"/>
      <c r="S213" s="115"/>
      <c r="T213" s="115"/>
      <c r="U213" s="62" t="str">
        <f t="shared" si="68"/>
        <v/>
      </c>
      <c r="V213" s="116"/>
      <c r="W213" s="143"/>
      <c r="X213" s="116"/>
      <c r="Y213" s="88"/>
      <c r="Z213" s="100" t="str">
        <f t="shared" si="56"/>
        <v/>
      </c>
      <c r="AA213" s="101" t="str">
        <f t="shared" si="57"/>
        <v/>
      </c>
      <c r="AB213" s="101" t="str">
        <f t="shared" si="69"/>
        <v xml:space="preserve"> </v>
      </c>
      <c r="AC213" s="101">
        <f t="shared" si="70"/>
        <v>1</v>
      </c>
      <c r="AD213" s="101" t="str">
        <f t="shared" si="71"/>
        <v/>
      </c>
      <c r="AE213" s="53"/>
      <c r="AF213" s="53"/>
      <c r="AG213" s="54"/>
      <c r="AI213" s="14">
        <f t="shared" si="60"/>
        <v>0</v>
      </c>
      <c r="AJ213" s="112">
        <f t="shared" si="72"/>
        <v>0</v>
      </c>
      <c r="AK213" s="112">
        <f t="shared" si="61"/>
        <v>0</v>
      </c>
      <c r="AL213" s="113">
        <f t="shared" si="62"/>
        <v>0</v>
      </c>
      <c r="AM213" s="113">
        <f t="shared" si="63"/>
        <v>0</v>
      </c>
      <c r="AN213" s="14" t="str">
        <f t="shared" si="64"/>
        <v/>
      </c>
    </row>
    <row r="214" spans="1:40" s="14" customFormat="1" ht="25.35" hidden="1" customHeight="1">
      <c r="A214" s="59">
        <f t="shared" si="58"/>
        <v>203</v>
      </c>
      <c r="B214" s="76" t="str">
        <f t="shared" si="65"/>
        <v/>
      </c>
      <c r="C214" s="114"/>
      <c r="D214" s="91" t="str">
        <f t="shared" si="66"/>
        <v/>
      </c>
      <c r="E214" s="91" t="str">
        <f t="shared" si="67"/>
        <v/>
      </c>
      <c r="F214" s="115"/>
      <c r="G214" s="115"/>
      <c r="H214" s="115"/>
      <c r="I214" s="115"/>
      <c r="J214" s="62" t="str">
        <f t="shared" si="59"/>
        <v/>
      </c>
      <c r="K214" s="115"/>
      <c r="L214" s="115"/>
      <c r="M214" s="63" t="str">
        <f>IF(L214="","",VLOOKUP(L214,※編集不可※選択項目!$C:$D,2,FALSE))</f>
        <v/>
      </c>
      <c r="N214" s="115"/>
      <c r="O214" s="115"/>
      <c r="P214" s="115"/>
      <c r="Q214" s="115"/>
      <c r="R214" s="115"/>
      <c r="S214" s="115"/>
      <c r="T214" s="115"/>
      <c r="U214" s="62" t="str">
        <f t="shared" si="68"/>
        <v/>
      </c>
      <c r="V214" s="116"/>
      <c r="W214" s="143"/>
      <c r="X214" s="116"/>
      <c r="Y214" s="88"/>
      <c r="Z214" s="100" t="str">
        <f t="shared" si="56"/>
        <v/>
      </c>
      <c r="AA214" s="101" t="str">
        <f t="shared" si="57"/>
        <v/>
      </c>
      <c r="AB214" s="101" t="str">
        <f t="shared" si="69"/>
        <v xml:space="preserve"> </v>
      </c>
      <c r="AC214" s="101">
        <f t="shared" si="70"/>
        <v>1</v>
      </c>
      <c r="AD214" s="101" t="str">
        <f t="shared" si="71"/>
        <v/>
      </c>
      <c r="AE214" s="53"/>
      <c r="AF214" s="53"/>
      <c r="AG214" s="54"/>
      <c r="AI214" s="14">
        <f t="shared" si="60"/>
        <v>0</v>
      </c>
      <c r="AJ214" s="112">
        <f t="shared" si="72"/>
        <v>0</v>
      </c>
      <c r="AK214" s="112">
        <f t="shared" si="61"/>
        <v>0</v>
      </c>
      <c r="AL214" s="113">
        <f t="shared" si="62"/>
        <v>0</v>
      </c>
      <c r="AM214" s="113">
        <f t="shared" si="63"/>
        <v>0</v>
      </c>
      <c r="AN214" s="14" t="str">
        <f t="shared" si="64"/>
        <v/>
      </c>
    </row>
    <row r="215" spans="1:40" s="14" customFormat="1" ht="25.35" hidden="1" customHeight="1">
      <c r="A215" s="59">
        <f t="shared" si="58"/>
        <v>204</v>
      </c>
      <c r="B215" s="76" t="str">
        <f t="shared" si="65"/>
        <v/>
      </c>
      <c r="C215" s="114"/>
      <c r="D215" s="91" t="str">
        <f t="shared" si="66"/>
        <v/>
      </c>
      <c r="E215" s="91" t="str">
        <f t="shared" si="67"/>
        <v/>
      </c>
      <c r="F215" s="115"/>
      <c r="G215" s="115"/>
      <c r="H215" s="115"/>
      <c r="I215" s="115"/>
      <c r="J215" s="62" t="str">
        <f t="shared" si="59"/>
        <v/>
      </c>
      <c r="K215" s="115"/>
      <c r="L215" s="115"/>
      <c r="M215" s="63" t="str">
        <f>IF(L215="","",VLOOKUP(L215,※編集不可※選択項目!$C:$D,2,FALSE))</f>
        <v/>
      </c>
      <c r="N215" s="115"/>
      <c r="O215" s="115"/>
      <c r="P215" s="115"/>
      <c r="Q215" s="115"/>
      <c r="R215" s="115"/>
      <c r="S215" s="115"/>
      <c r="T215" s="115"/>
      <c r="U215" s="62" t="str">
        <f t="shared" si="68"/>
        <v/>
      </c>
      <c r="V215" s="116"/>
      <c r="W215" s="143"/>
      <c r="X215" s="116"/>
      <c r="Y215" s="88"/>
      <c r="Z215" s="100" t="str">
        <f t="shared" si="56"/>
        <v/>
      </c>
      <c r="AA215" s="101" t="str">
        <f t="shared" si="57"/>
        <v/>
      </c>
      <c r="AB215" s="101" t="str">
        <f t="shared" si="69"/>
        <v xml:space="preserve"> </v>
      </c>
      <c r="AC215" s="101">
        <f t="shared" si="70"/>
        <v>1</v>
      </c>
      <c r="AD215" s="101" t="str">
        <f t="shared" si="71"/>
        <v/>
      </c>
      <c r="AE215" s="53"/>
      <c r="AF215" s="53"/>
      <c r="AG215" s="54"/>
      <c r="AI215" s="14">
        <f t="shared" si="60"/>
        <v>0</v>
      </c>
      <c r="AJ215" s="112">
        <f t="shared" si="72"/>
        <v>0</v>
      </c>
      <c r="AK215" s="112">
        <f t="shared" si="61"/>
        <v>0</v>
      </c>
      <c r="AL215" s="113">
        <f t="shared" si="62"/>
        <v>0</v>
      </c>
      <c r="AM215" s="113">
        <f t="shared" si="63"/>
        <v>0</v>
      </c>
      <c r="AN215" s="14" t="str">
        <f t="shared" si="64"/>
        <v/>
      </c>
    </row>
    <row r="216" spans="1:40" s="14" customFormat="1" ht="25.35" hidden="1" customHeight="1">
      <c r="A216" s="59">
        <f t="shared" si="58"/>
        <v>205</v>
      </c>
      <c r="B216" s="76" t="str">
        <f t="shared" si="65"/>
        <v/>
      </c>
      <c r="C216" s="114"/>
      <c r="D216" s="91" t="str">
        <f t="shared" si="66"/>
        <v/>
      </c>
      <c r="E216" s="91" t="str">
        <f t="shared" si="67"/>
        <v/>
      </c>
      <c r="F216" s="115"/>
      <c r="G216" s="115"/>
      <c r="H216" s="115"/>
      <c r="I216" s="115"/>
      <c r="J216" s="62" t="str">
        <f t="shared" si="59"/>
        <v/>
      </c>
      <c r="K216" s="115"/>
      <c r="L216" s="115"/>
      <c r="M216" s="63" t="str">
        <f>IF(L216="","",VLOOKUP(L216,※編集不可※選択項目!$C:$D,2,FALSE))</f>
        <v/>
      </c>
      <c r="N216" s="115"/>
      <c r="O216" s="115"/>
      <c r="P216" s="115"/>
      <c r="Q216" s="115"/>
      <c r="R216" s="115"/>
      <c r="S216" s="115"/>
      <c r="T216" s="115"/>
      <c r="U216" s="62" t="str">
        <f t="shared" si="68"/>
        <v/>
      </c>
      <c r="V216" s="116"/>
      <c r="W216" s="143"/>
      <c r="X216" s="116"/>
      <c r="Y216" s="88"/>
      <c r="Z216" s="100" t="str">
        <f t="shared" si="56"/>
        <v/>
      </c>
      <c r="AA216" s="101" t="str">
        <f t="shared" si="57"/>
        <v/>
      </c>
      <c r="AB216" s="101" t="str">
        <f t="shared" si="69"/>
        <v xml:space="preserve"> </v>
      </c>
      <c r="AC216" s="101">
        <f t="shared" si="70"/>
        <v>1</v>
      </c>
      <c r="AD216" s="101" t="str">
        <f t="shared" si="71"/>
        <v/>
      </c>
      <c r="AE216" s="53"/>
      <c r="AF216" s="53"/>
      <c r="AG216" s="54"/>
      <c r="AI216" s="14">
        <f t="shared" si="60"/>
        <v>0</v>
      </c>
      <c r="AJ216" s="112">
        <f t="shared" si="72"/>
        <v>0</v>
      </c>
      <c r="AK216" s="112">
        <f t="shared" si="61"/>
        <v>0</v>
      </c>
      <c r="AL216" s="113">
        <f t="shared" si="62"/>
        <v>0</v>
      </c>
      <c r="AM216" s="113">
        <f t="shared" si="63"/>
        <v>0</v>
      </c>
      <c r="AN216" s="14" t="str">
        <f t="shared" si="64"/>
        <v/>
      </c>
    </row>
    <row r="217" spans="1:40" s="14" customFormat="1" ht="25.35" hidden="1" customHeight="1">
      <c r="A217" s="59">
        <f t="shared" si="58"/>
        <v>206</v>
      </c>
      <c r="B217" s="76" t="str">
        <f t="shared" si="65"/>
        <v/>
      </c>
      <c r="C217" s="114"/>
      <c r="D217" s="91" t="str">
        <f t="shared" si="66"/>
        <v/>
      </c>
      <c r="E217" s="91" t="str">
        <f t="shared" si="67"/>
        <v/>
      </c>
      <c r="F217" s="115"/>
      <c r="G217" s="115"/>
      <c r="H217" s="115"/>
      <c r="I217" s="115"/>
      <c r="J217" s="62" t="str">
        <f t="shared" si="59"/>
        <v/>
      </c>
      <c r="K217" s="115"/>
      <c r="L217" s="115"/>
      <c r="M217" s="63" t="str">
        <f>IF(L217="","",VLOOKUP(L217,※編集不可※選択項目!$C:$D,2,FALSE))</f>
        <v/>
      </c>
      <c r="N217" s="115"/>
      <c r="O217" s="115"/>
      <c r="P217" s="115"/>
      <c r="Q217" s="115"/>
      <c r="R217" s="115"/>
      <c r="S217" s="115"/>
      <c r="T217" s="115"/>
      <c r="U217" s="62" t="str">
        <f t="shared" si="68"/>
        <v/>
      </c>
      <c r="V217" s="116"/>
      <c r="W217" s="143"/>
      <c r="X217" s="116"/>
      <c r="Y217" s="88"/>
      <c r="Z217" s="100" t="str">
        <f t="shared" si="56"/>
        <v/>
      </c>
      <c r="AA217" s="101" t="str">
        <f t="shared" si="57"/>
        <v/>
      </c>
      <c r="AB217" s="101" t="str">
        <f t="shared" si="69"/>
        <v xml:space="preserve"> </v>
      </c>
      <c r="AC217" s="101">
        <f t="shared" si="70"/>
        <v>1</v>
      </c>
      <c r="AD217" s="101" t="str">
        <f t="shared" si="71"/>
        <v/>
      </c>
      <c r="AE217" s="53"/>
      <c r="AF217" s="53"/>
      <c r="AG217" s="54"/>
      <c r="AI217" s="14">
        <f t="shared" si="60"/>
        <v>0</v>
      </c>
      <c r="AJ217" s="112">
        <f t="shared" si="72"/>
        <v>0</v>
      </c>
      <c r="AK217" s="112">
        <f t="shared" si="61"/>
        <v>0</v>
      </c>
      <c r="AL217" s="113">
        <f t="shared" si="62"/>
        <v>0</v>
      </c>
      <c r="AM217" s="113">
        <f t="shared" si="63"/>
        <v>0</v>
      </c>
      <c r="AN217" s="14" t="str">
        <f t="shared" si="64"/>
        <v/>
      </c>
    </row>
    <row r="218" spans="1:40" s="14" customFormat="1" ht="25.35" hidden="1" customHeight="1">
      <c r="A218" s="59">
        <f t="shared" si="58"/>
        <v>207</v>
      </c>
      <c r="B218" s="76" t="str">
        <f t="shared" si="65"/>
        <v/>
      </c>
      <c r="C218" s="114"/>
      <c r="D218" s="91" t="str">
        <f t="shared" si="66"/>
        <v/>
      </c>
      <c r="E218" s="91" t="str">
        <f t="shared" si="67"/>
        <v/>
      </c>
      <c r="F218" s="115"/>
      <c r="G218" s="115"/>
      <c r="H218" s="115"/>
      <c r="I218" s="115"/>
      <c r="J218" s="62" t="str">
        <f t="shared" si="59"/>
        <v/>
      </c>
      <c r="K218" s="115"/>
      <c r="L218" s="115"/>
      <c r="M218" s="63" t="str">
        <f>IF(L218="","",VLOOKUP(L218,※編集不可※選択項目!$C:$D,2,FALSE))</f>
        <v/>
      </c>
      <c r="N218" s="115"/>
      <c r="O218" s="115"/>
      <c r="P218" s="115"/>
      <c r="Q218" s="115"/>
      <c r="R218" s="115"/>
      <c r="S218" s="115"/>
      <c r="T218" s="115"/>
      <c r="U218" s="62" t="str">
        <f t="shared" si="68"/>
        <v/>
      </c>
      <c r="V218" s="116"/>
      <c r="W218" s="143"/>
      <c r="X218" s="116"/>
      <c r="Y218" s="88"/>
      <c r="Z218" s="100" t="str">
        <f t="shared" si="56"/>
        <v/>
      </c>
      <c r="AA218" s="101" t="str">
        <f t="shared" si="57"/>
        <v/>
      </c>
      <c r="AB218" s="101" t="str">
        <f t="shared" si="69"/>
        <v xml:space="preserve"> </v>
      </c>
      <c r="AC218" s="101">
        <f t="shared" si="70"/>
        <v>1</v>
      </c>
      <c r="AD218" s="101" t="str">
        <f t="shared" si="71"/>
        <v/>
      </c>
      <c r="AE218" s="53"/>
      <c r="AF218" s="53"/>
      <c r="AG218" s="54"/>
      <c r="AI218" s="14">
        <f t="shared" si="60"/>
        <v>0</v>
      </c>
      <c r="AJ218" s="112">
        <f t="shared" si="72"/>
        <v>0</v>
      </c>
      <c r="AK218" s="112">
        <f t="shared" si="61"/>
        <v>0</v>
      </c>
      <c r="AL218" s="113">
        <f t="shared" si="62"/>
        <v>0</v>
      </c>
      <c r="AM218" s="113">
        <f t="shared" si="63"/>
        <v>0</v>
      </c>
      <c r="AN218" s="14" t="str">
        <f t="shared" si="64"/>
        <v/>
      </c>
    </row>
    <row r="219" spans="1:40" s="14" customFormat="1" ht="25.35" hidden="1" customHeight="1">
      <c r="A219" s="59">
        <f t="shared" si="58"/>
        <v>208</v>
      </c>
      <c r="B219" s="76" t="str">
        <f t="shared" si="65"/>
        <v/>
      </c>
      <c r="C219" s="114"/>
      <c r="D219" s="91" t="str">
        <f t="shared" si="66"/>
        <v/>
      </c>
      <c r="E219" s="91" t="str">
        <f t="shared" si="67"/>
        <v/>
      </c>
      <c r="F219" s="115"/>
      <c r="G219" s="115"/>
      <c r="H219" s="115"/>
      <c r="I219" s="115"/>
      <c r="J219" s="62" t="str">
        <f t="shared" si="59"/>
        <v/>
      </c>
      <c r="K219" s="115"/>
      <c r="L219" s="115"/>
      <c r="M219" s="63" t="str">
        <f>IF(L219="","",VLOOKUP(L219,※編集不可※選択項目!$C:$D,2,FALSE))</f>
        <v/>
      </c>
      <c r="N219" s="115"/>
      <c r="O219" s="115"/>
      <c r="P219" s="115"/>
      <c r="Q219" s="115"/>
      <c r="R219" s="115"/>
      <c r="S219" s="115"/>
      <c r="T219" s="115"/>
      <c r="U219" s="62" t="str">
        <f t="shared" si="68"/>
        <v/>
      </c>
      <c r="V219" s="116"/>
      <c r="W219" s="143"/>
      <c r="X219" s="116"/>
      <c r="Y219" s="88"/>
      <c r="Z219" s="100" t="str">
        <f t="shared" si="56"/>
        <v/>
      </c>
      <c r="AA219" s="101" t="str">
        <f t="shared" si="57"/>
        <v/>
      </c>
      <c r="AB219" s="101" t="str">
        <f t="shared" si="69"/>
        <v xml:space="preserve"> </v>
      </c>
      <c r="AC219" s="101">
        <f t="shared" si="70"/>
        <v>1</v>
      </c>
      <c r="AD219" s="101" t="str">
        <f t="shared" si="71"/>
        <v/>
      </c>
      <c r="AE219" s="53"/>
      <c r="AF219" s="53"/>
      <c r="AG219" s="54"/>
      <c r="AI219" s="14">
        <f t="shared" si="60"/>
        <v>0</v>
      </c>
      <c r="AJ219" s="112">
        <f t="shared" si="72"/>
        <v>0</v>
      </c>
      <c r="AK219" s="112">
        <f t="shared" si="61"/>
        <v>0</v>
      </c>
      <c r="AL219" s="113">
        <f t="shared" si="62"/>
        <v>0</v>
      </c>
      <c r="AM219" s="113">
        <f t="shared" si="63"/>
        <v>0</v>
      </c>
      <c r="AN219" s="14" t="str">
        <f t="shared" si="64"/>
        <v/>
      </c>
    </row>
    <row r="220" spans="1:40" s="14" customFormat="1" ht="25.35" hidden="1" customHeight="1">
      <c r="A220" s="59">
        <f t="shared" si="58"/>
        <v>209</v>
      </c>
      <c r="B220" s="76" t="str">
        <f t="shared" si="65"/>
        <v/>
      </c>
      <c r="C220" s="114"/>
      <c r="D220" s="91" t="str">
        <f t="shared" si="66"/>
        <v/>
      </c>
      <c r="E220" s="91" t="str">
        <f t="shared" si="67"/>
        <v/>
      </c>
      <c r="F220" s="115"/>
      <c r="G220" s="115"/>
      <c r="H220" s="115"/>
      <c r="I220" s="115"/>
      <c r="J220" s="62" t="str">
        <f t="shared" si="59"/>
        <v/>
      </c>
      <c r="K220" s="115"/>
      <c r="L220" s="115"/>
      <c r="M220" s="63" t="str">
        <f>IF(L220="","",VLOOKUP(L220,※編集不可※選択項目!$C:$D,2,FALSE))</f>
        <v/>
      </c>
      <c r="N220" s="115"/>
      <c r="O220" s="115"/>
      <c r="P220" s="115"/>
      <c r="Q220" s="115"/>
      <c r="R220" s="115"/>
      <c r="S220" s="115"/>
      <c r="T220" s="115"/>
      <c r="U220" s="62" t="str">
        <f t="shared" si="68"/>
        <v/>
      </c>
      <c r="V220" s="116"/>
      <c r="W220" s="143"/>
      <c r="X220" s="116"/>
      <c r="Y220" s="88"/>
      <c r="Z220" s="100" t="str">
        <f t="shared" si="56"/>
        <v/>
      </c>
      <c r="AA220" s="101" t="str">
        <f t="shared" si="57"/>
        <v/>
      </c>
      <c r="AB220" s="101" t="str">
        <f t="shared" si="69"/>
        <v xml:space="preserve"> </v>
      </c>
      <c r="AC220" s="101">
        <f t="shared" si="70"/>
        <v>1</v>
      </c>
      <c r="AD220" s="101" t="str">
        <f t="shared" si="71"/>
        <v/>
      </c>
      <c r="AE220" s="53"/>
      <c r="AF220" s="53"/>
      <c r="AG220" s="54"/>
      <c r="AI220" s="14">
        <f t="shared" si="60"/>
        <v>0</v>
      </c>
      <c r="AJ220" s="112">
        <f t="shared" si="72"/>
        <v>0</v>
      </c>
      <c r="AK220" s="112">
        <f t="shared" si="61"/>
        <v>0</v>
      </c>
      <c r="AL220" s="113">
        <f t="shared" si="62"/>
        <v>0</v>
      </c>
      <c r="AM220" s="113">
        <f t="shared" si="63"/>
        <v>0</v>
      </c>
      <c r="AN220" s="14" t="str">
        <f t="shared" si="64"/>
        <v/>
      </c>
    </row>
    <row r="221" spans="1:40" s="14" customFormat="1" ht="25.35" hidden="1" customHeight="1">
      <c r="A221" s="59">
        <f t="shared" si="58"/>
        <v>210</v>
      </c>
      <c r="B221" s="76" t="str">
        <f t="shared" si="65"/>
        <v/>
      </c>
      <c r="C221" s="114"/>
      <c r="D221" s="91" t="str">
        <f t="shared" si="66"/>
        <v/>
      </c>
      <c r="E221" s="91" t="str">
        <f t="shared" si="67"/>
        <v/>
      </c>
      <c r="F221" s="115"/>
      <c r="G221" s="115"/>
      <c r="H221" s="115"/>
      <c r="I221" s="115"/>
      <c r="J221" s="62" t="str">
        <f t="shared" si="59"/>
        <v/>
      </c>
      <c r="K221" s="115"/>
      <c r="L221" s="115"/>
      <c r="M221" s="63" t="str">
        <f>IF(L221="","",VLOOKUP(L221,※編集不可※選択項目!$C:$D,2,FALSE))</f>
        <v/>
      </c>
      <c r="N221" s="115"/>
      <c r="O221" s="115"/>
      <c r="P221" s="115"/>
      <c r="Q221" s="115"/>
      <c r="R221" s="115"/>
      <c r="S221" s="115"/>
      <c r="T221" s="115"/>
      <c r="U221" s="62" t="str">
        <f t="shared" si="68"/>
        <v/>
      </c>
      <c r="V221" s="116"/>
      <c r="W221" s="143"/>
      <c r="X221" s="116"/>
      <c r="Y221" s="88"/>
      <c r="Z221" s="100" t="str">
        <f t="shared" si="56"/>
        <v/>
      </c>
      <c r="AA221" s="101" t="str">
        <f t="shared" si="57"/>
        <v/>
      </c>
      <c r="AB221" s="101" t="str">
        <f t="shared" si="69"/>
        <v xml:space="preserve"> </v>
      </c>
      <c r="AC221" s="101">
        <f t="shared" si="70"/>
        <v>1</v>
      </c>
      <c r="AD221" s="101" t="str">
        <f t="shared" si="71"/>
        <v/>
      </c>
      <c r="AE221" s="53"/>
      <c r="AF221" s="53"/>
      <c r="AG221" s="54"/>
      <c r="AI221" s="14">
        <f t="shared" si="60"/>
        <v>0</v>
      </c>
      <c r="AJ221" s="112">
        <f t="shared" si="72"/>
        <v>0</v>
      </c>
      <c r="AK221" s="112">
        <f t="shared" si="61"/>
        <v>0</v>
      </c>
      <c r="AL221" s="113">
        <f t="shared" si="62"/>
        <v>0</v>
      </c>
      <c r="AM221" s="113">
        <f t="shared" si="63"/>
        <v>0</v>
      </c>
      <c r="AN221" s="14" t="str">
        <f t="shared" si="64"/>
        <v/>
      </c>
    </row>
    <row r="222" spans="1:40" s="14" customFormat="1" ht="25.35" hidden="1" customHeight="1">
      <c r="A222" s="59">
        <f t="shared" si="58"/>
        <v>211</v>
      </c>
      <c r="B222" s="76" t="str">
        <f t="shared" si="65"/>
        <v/>
      </c>
      <c r="C222" s="114"/>
      <c r="D222" s="91" t="str">
        <f t="shared" si="66"/>
        <v/>
      </c>
      <c r="E222" s="91" t="str">
        <f t="shared" si="67"/>
        <v/>
      </c>
      <c r="F222" s="115"/>
      <c r="G222" s="115"/>
      <c r="H222" s="115"/>
      <c r="I222" s="115"/>
      <c r="J222" s="62" t="str">
        <f t="shared" si="59"/>
        <v/>
      </c>
      <c r="K222" s="115"/>
      <c r="L222" s="115"/>
      <c r="M222" s="63" t="str">
        <f>IF(L222="","",VLOOKUP(L222,※編集不可※選択項目!$C:$D,2,FALSE))</f>
        <v/>
      </c>
      <c r="N222" s="115"/>
      <c r="O222" s="115"/>
      <c r="P222" s="115"/>
      <c r="Q222" s="115"/>
      <c r="R222" s="115"/>
      <c r="S222" s="115"/>
      <c r="T222" s="115"/>
      <c r="U222" s="62" t="str">
        <f t="shared" si="68"/>
        <v/>
      </c>
      <c r="V222" s="116"/>
      <c r="W222" s="143"/>
      <c r="X222" s="116"/>
      <c r="Y222" s="88"/>
      <c r="Z222" s="100" t="str">
        <f t="shared" si="56"/>
        <v/>
      </c>
      <c r="AA222" s="101" t="str">
        <f t="shared" si="57"/>
        <v/>
      </c>
      <c r="AB222" s="101" t="str">
        <f t="shared" si="69"/>
        <v xml:space="preserve"> </v>
      </c>
      <c r="AC222" s="101">
        <f t="shared" si="70"/>
        <v>1</v>
      </c>
      <c r="AD222" s="101" t="str">
        <f t="shared" si="71"/>
        <v/>
      </c>
      <c r="AE222" s="53"/>
      <c r="AF222" s="53"/>
      <c r="AG222" s="54"/>
      <c r="AI222" s="14">
        <f t="shared" si="60"/>
        <v>0</v>
      </c>
      <c r="AJ222" s="112">
        <f t="shared" si="72"/>
        <v>0</v>
      </c>
      <c r="AK222" s="112">
        <f t="shared" si="61"/>
        <v>0</v>
      </c>
      <c r="AL222" s="113">
        <f t="shared" si="62"/>
        <v>0</v>
      </c>
      <c r="AM222" s="113">
        <f t="shared" si="63"/>
        <v>0</v>
      </c>
      <c r="AN222" s="14" t="str">
        <f t="shared" si="64"/>
        <v/>
      </c>
    </row>
    <row r="223" spans="1:40" s="14" customFormat="1" ht="25.35" hidden="1" customHeight="1">
      <c r="A223" s="59">
        <f t="shared" si="58"/>
        <v>212</v>
      </c>
      <c r="B223" s="76" t="str">
        <f t="shared" si="65"/>
        <v/>
      </c>
      <c r="C223" s="114"/>
      <c r="D223" s="91" t="str">
        <f t="shared" si="66"/>
        <v/>
      </c>
      <c r="E223" s="91" t="str">
        <f t="shared" si="67"/>
        <v/>
      </c>
      <c r="F223" s="115"/>
      <c r="G223" s="115"/>
      <c r="H223" s="115"/>
      <c r="I223" s="115"/>
      <c r="J223" s="62" t="str">
        <f t="shared" si="59"/>
        <v/>
      </c>
      <c r="K223" s="115"/>
      <c r="L223" s="115"/>
      <c r="M223" s="63" t="str">
        <f>IF(L223="","",VLOOKUP(L223,※編集不可※選択項目!$C:$D,2,FALSE))</f>
        <v/>
      </c>
      <c r="N223" s="115"/>
      <c r="O223" s="115"/>
      <c r="P223" s="115"/>
      <c r="Q223" s="115"/>
      <c r="R223" s="115"/>
      <c r="S223" s="115"/>
      <c r="T223" s="115"/>
      <c r="U223" s="62" t="str">
        <f t="shared" si="68"/>
        <v/>
      </c>
      <c r="V223" s="116"/>
      <c r="W223" s="143"/>
      <c r="X223" s="116"/>
      <c r="Y223" s="88"/>
      <c r="Z223" s="100" t="str">
        <f t="shared" si="56"/>
        <v/>
      </c>
      <c r="AA223" s="101" t="str">
        <f t="shared" si="57"/>
        <v/>
      </c>
      <c r="AB223" s="101" t="str">
        <f t="shared" si="69"/>
        <v xml:space="preserve"> </v>
      </c>
      <c r="AC223" s="101">
        <f t="shared" si="70"/>
        <v>1</v>
      </c>
      <c r="AD223" s="101" t="str">
        <f t="shared" si="71"/>
        <v/>
      </c>
      <c r="AE223" s="53"/>
      <c r="AF223" s="53"/>
      <c r="AG223" s="54"/>
      <c r="AI223" s="14">
        <f t="shared" si="60"/>
        <v>0</v>
      </c>
      <c r="AJ223" s="112">
        <f t="shared" si="72"/>
        <v>0</v>
      </c>
      <c r="AK223" s="112">
        <f t="shared" si="61"/>
        <v>0</v>
      </c>
      <c r="AL223" s="113">
        <f t="shared" si="62"/>
        <v>0</v>
      </c>
      <c r="AM223" s="113">
        <f t="shared" si="63"/>
        <v>0</v>
      </c>
      <c r="AN223" s="14" t="str">
        <f t="shared" si="64"/>
        <v/>
      </c>
    </row>
    <row r="224" spans="1:40" s="14" customFormat="1" ht="25.35" hidden="1" customHeight="1">
      <c r="A224" s="59">
        <f t="shared" si="58"/>
        <v>213</v>
      </c>
      <c r="B224" s="76" t="str">
        <f t="shared" si="65"/>
        <v/>
      </c>
      <c r="C224" s="114"/>
      <c r="D224" s="91" t="str">
        <f t="shared" si="66"/>
        <v/>
      </c>
      <c r="E224" s="91" t="str">
        <f t="shared" si="67"/>
        <v/>
      </c>
      <c r="F224" s="115"/>
      <c r="G224" s="115"/>
      <c r="H224" s="115"/>
      <c r="I224" s="115"/>
      <c r="J224" s="62" t="str">
        <f t="shared" si="59"/>
        <v/>
      </c>
      <c r="K224" s="115"/>
      <c r="L224" s="115"/>
      <c r="M224" s="63" t="str">
        <f>IF(L224="","",VLOOKUP(L224,※編集不可※選択項目!$C:$D,2,FALSE))</f>
        <v/>
      </c>
      <c r="N224" s="115"/>
      <c r="O224" s="115"/>
      <c r="P224" s="115"/>
      <c r="Q224" s="115"/>
      <c r="R224" s="115"/>
      <c r="S224" s="115"/>
      <c r="T224" s="115"/>
      <c r="U224" s="62" t="str">
        <f t="shared" si="68"/>
        <v/>
      </c>
      <c r="V224" s="116"/>
      <c r="W224" s="143"/>
      <c r="X224" s="116"/>
      <c r="Y224" s="88"/>
      <c r="Z224" s="100" t="str">
        <f t="shared" si="56"/>
        <v/>
      </c>
      <c r="AA224" s="101" t="str">
        <f t="shared" si="57"/>
        <v/>
      </c>
      <c r="AB224" s="101" t="str">
        <f t="shared" si="69"/>
        <v xml:space="preserve"> </v>
      </c>
      <c r="AC224" s="101">
        <f t="shared" si="70"/>
        <v>1</v>
      </c>
      <c r="AD224" s="101" t="str">
        <f t="shared" si="71"/>
        <v/>
      </c>
      <c r="AE224" s="53"/>
      <c r="AF224" s="53"/>
      <c r="AG224" s="54"/>
      <c r="AI224" s="14">
        <f t="shared" si="60"/>
        <v>0</v>
      </c>
      <c r="AJ224" s="112">
        <f t="shared" si="72"/>
        <v>0</v>
      </c>
      <c r="AK224" s="112">
        <f t="shared" si="61"/>
        <v>0</v>
      </c>
      <c r="AL224" s="113">
        <f t="shared" si="62"/>
        <v>0</v>
      </c>
      <c r="AM224" s="113">
        <f t="shared" si="63"/>
        <v>0</v>
      </c>
      <c r="AN224" s="14" t="str">
        <f t="shared" si="64"/>
        <v/>
      </c>
    </row>
    <row r="225" spans="1:40" s="14" customFormat="1" ht="25.35" hidden="1" customHeight="1">
      <c r="A225" s="59">
        <f t="shared" si="58"/>
        <v>214</v>
      </c>
      <c r="B225" s="76" t="str">
        <f t="shared" si="65"/>
        <v/>
      </c>
      <c r="C225" s="114"/>
      <c r="D225" s="91" t="str">
        <f t="shared" si="66"/>
        <v/>
      </c>
      <c r="E225" s="91" t="str">
        <f t="shared" si="67"/>
        <v/>
      </c>
      <c r="F225" s="115"/>
      <c r="G225" s="115"/>
      <c r="H225" s="115"/>
      <c r="I225" s="115"/>
      <c r="J225" s="62" t="str">
        <f t="shared" si="59"/>
        <v/>
      </c>
      <c r="K225" s="115"/>
      <c r="L225" s="115"/>
      <c r="M225" s="63" t="str">
        <f>IF(L225="","",VLOOKUP(L225,※編集不可※選択項目!$C:$D,2,FALSE))</f>
        <v/>
      </c>
      <c r="N225" s="115"/>
      <c r="O225" s="115"/>
      <c r="P225" s="115"/>
      <c r="Q225" s="115"/>
      <c r="R225" s="115"/>
      <c r="S225" s="115"/>
      <c r="T225" s="115"/>
      <c r="U225" s="62" t="str">
        <f t="shared" si="68"/>
        <v/>
      </c>
      <c r="V225" s="116"/>
      <c r="W225" s="143"/>
      <c r="X225" s="116"/>
      <c r="Y225" s="88"/>
      <c r="Z225" s="100" t="str">
        <f t="shared" si="56"/>
        <v/>
      </c>
      <c r="AA225" s="101" t="str">
        <f t="shared" si="57"/>
        <v/>
      </c>
      <c r="AB225" s="101" t="str">
        <f t="shared" si="69"/>
        <v xml:space="preserve"> </v>
      </c>
      <c r="AC225" s="101">
        <f t="shared" si="70"/>
        <v>1</v>
      </c>
      <c r="AD225" s="101" t="str">
        <f t="shared" si="71"/>
        <v/>
      </c>
      <c r="AE225" s="53"/>
      <c r="AF225" s="53"/>
      <c r="AG225" s="54"/>
      <c r="AI225" s="14">
        <f t="shared" si="60"/>
        <v>0</v>
      </c>
      <c r="AJ225" s="112">
        <f t="shared" si="72"/>
        <v>0</v>
      </c>
      <c r="AK225" s="112">
        <f t="shared" si="61"/>
        <v>0</v>
      </c>
      <c r="AL225" s="113">
        <f t="shared" si="62"/>
        <v>0</v>
      </c>
      <c r="AM225" s="113">
        <f t="shared" si="63"/>
        <v>0</v>
      </c>
      <c r="AN225" s="14" t="str">
        <f t="shared" si="64"/>
        <v/>
      </c>
    </row>
    <row r="226" spans="1:40" s="14" customFormat="1" ht="25.35" hidden="1" customHeight="1">
      <c r="A226" s="59">
        <f t="shared" si="58"/>
        <v>215</v>
      </c>
      <c r="B226" s="76" t="str">
        <f t="shared" si="65"/>
        <v/>
      </c>
      <c r="C226" s="114"/>
      <c r="D226" s="91" t="str">
        <f t="shared" si="66"/>
        <v/>
      </c>
      <c r="E226" s="91" t="str">
        <f t="shared" si="67"/>
        <v/>
      </c>
      <c r="F226" s="115"/>
      <c r="G226" s="115"/>
      <c r="H226" s="115"/>
      <c r="I226" s="115"/>
      <c r="J226" s="62" t="str">
        <f t="shared" si="59"/>
        <v/>
      </c>
      <c r="K226" s="115"/>
      <c r="L226" s="115"/>
      <c r="M226" s="63" t="str">
        <f>IF(L226="","",VLOOKUP(L226,※編集不可※選択項目!$C:$D,2,FALSE))</f>
        <v/>
      </c>
      <c r="N226" s="115"/>
      <c r="O226" s="115"/>
      <c r="P226" s="115"/>
      <c r="Q226" s="115"/>
      <c r="R226" s="115"/>
      <c r="S226" s="115"/>
      <c r="T226" s="115"/>
      <c r="U226" s="62" t="str">
        <f t="shared" si="68"/>
        <v/>
      </c>
      <c r="V226" s="116"/>
      <c r="W226" s="143"/>
      <c r="X226" s="116"/>
      <c r="Y226" s="88"/>
      <c r="Z226" s="100" t="str">
        <f t="shared" si="56"/>
        <v/>
      </c>
      <c r="AA226" s="101" t="str">
        <f t="shared" si="57"/>
        <v/>
      </c>
      <c r="AB226" s="101" t="str">
        <f t="shared" si="69"/>
        <v xml:space="preserve"> </v>
      </c>
      <c r="AC226" s="101">
        <f t="shared" si="70"/>
        <v>1</v>
      </c>
      <c r="AD226" s="101" t="str">
        <f t="shared" si="71"/>
        <v/>
      </c>
      <c r="AE226" s="53"/>
      <c r="AF226" s="53"/>
      <c r="AG226" s="54"/>
      <c r="AI226" s="14">
        <f t="shared" si="60"/>
        <v>0</v>
      </c>
      <c r="AJ226" s="112">
        <f t="shared" si="72"/>
        <v>0</v>
      </c>
      <c r="AK226" s="112">
        <f t="shared" si="61"/>
        <v>0</v>
      </c>
      <c r="AL226" s="113">
        <f t="shared" si="62"/>
        <v>0</v>
      </c>
      <c r="AM226" s="113">
        <f t="shared" si="63"/>
        <v>0</v>
      </c>
      <c r="AN226" s="14" t="str">
        <f t="shared" si="64"/>
        <v/>
      </c>
    </row>
    <row r="227" spans="1:40" s="14" customFormat="1" ht="25.35" hidden="1" customHeight="1">
      <c r="A227" s="59">
        <f t="shared" si="58"/>
        <v>216</v>
      </c>
      <c r="B227" s="76" t="str">
        <f t="shared" si="65"/>
        <v/>
      </c>
      <c r="C227" s="114"/>
      <c r="D227" s="91" t="str">
        <f t="shared" si="66"/>
        <v/>
      </c>
      <c r="E227" s="91" t="str">
        <f t="shared" si="67"/>
        <v/>
      </c>
      <c r="F227" s="115"/>
      <c r="G227" s="115"/>
      <c r="H227" s="115"/>
      <c r="I227" s="115"/>
      <c r="J227" s="62" t="str">
        <f t="shared" si="59"/>
        <v/>
      </c>
      <c r="K227" s="115"/>
      <c r="L227" s="115"/>
      <c r="M227" s="63" t="str">
        <f>IF(L227="","",VLOOKUP(L227,※編集不可※選択項目!$C:$D,2,FALSE))</f>
        <v/>
      </c>
      <c r="N227" s="115"/>
      <c r="O227" s="115"/>
      <c r="P227" s="115"/>
      <c r="Q227" s="115"/>
      <c r="R227" s="115"/>
      <c r="S227" s="115"/>
      <c r="T227" s="115"/>
      <c r="U227" s="62" t="str">
        <f t="shared" si="68"/>
        <v/>
      </c>
      <c r="V227" s="116"/>
      <c r="W227" s="143"/>
      <c r="X227" s="116"/>
      <c r="Y227" s="88"/>
      <c r="Z227" s="100" t="str">
        <f t="shared" si="56"/>
        <v/>
      </c>
      <c r="AA227" s="101" t="str">
        <f t="shared" si="57"/>
        <v/>
      </c>
      <c r="AB227" s="101" t="str">
        <f t="shared" si="69"/>
        <v xml:space="preserve"> </v>
      </c>
      <c r="AC227" s="101">
        <f t="shared" si="70"/>
        <v>1</v>
      </c>
      <c r="AD227" s="101" t="str">
        <f t="shared" si="71"/>
        <v/>
      </c>
      <c r="AE227" s="53"/>
      <c r="AF227" s="53"/>
      <c r="AG227" s="54"/>
      <c r="AI227" s="14">
        <f t="shared" si="60"/>
        <v>0</v>
      </c>
      <c r="AJ227" s="112">
        <f t="shared" si="72"/>
        <v>0</v>
      </c>
      <c r="AK227" s="112">
        <f t="shared" si="61"/>
        <v>0</v>
      </c>
      <c r="AL227" s="113">
        <f t="shared" si="62"/>
        <v>0</v>
      </c>
      <c r="AM227" s="113">
        <f t="shared" si="63"/>
        <v>0</v>
      </c>
      <c r="AN227" s="14" t="str">
        <f t="shared" si="64"/>
        <v/>
      </c>
    </row>
    <row r="228" spans="1:40" s="14" customFormat="1" ht="25.35" hidden="1" customHeight="1">
      <c r="A228" s="59">
        <f t="shared" si="58"/>
        <v>217</v>
      </c>
      <c r="B228" s="76" t="str">
        <f t="shared" si="65"/>
        <v/>
      </c>
      <c r="C228" s="114"/>
      <c r="D228" s="91" t="str">
        <f t="shared" si="66"/>
        <v/>
      </c>
      <c r="E228" s="91" t="str">
        <f t="shared" si="67"/>
        <v/>
      </c>
      <c r="F228" s="115"/>
      <c r="G228" s="115"/>
      <c r="H228" s="115"/>
      <c r="I228" s="115"/>
      <c r="J228" s="62" t="str">
        <f t="shared" si="59"/>
        <v/>
      </c>
      <c r="K228" s="115"/>
      <c r="L228" s="115"/>
      <c r="M228" s="63" t="str">
        <f>IF(L228="","",VLOOKUP(L228,※編集不可※選択項目!$C:$D,2,FALSE))</f>
        <v/>
      </c>
      <c r="N228" s="115"/>
      <c r="O228" s="115"/>
      <c r="P228" s="115"/>
      <c r="Q228" s="115"/>
      <c r="R228" s="115"/>
      <c r="S228" s="115"/>
      <c r="T228" s="115"/>
      <c r="U228" s="62" t="str">
        <f t="shared" si="68"/>
        <v/>
      </c>
      <c r="V228" s="116"/>
      <c r="W228" s="143"/>
      <c r="X228" s="116"/>
      <c r="Y228" s="88"/>
      <c r="Z228" s="100" t="str">
        <f t="shared" si="56"/>
        <v/>
      </c>
      <c r="AA228" s="101" t="str">
        <f t="shared" si="57"/>
        <v/>
      </c>
      <c r="AB228" s="101" t="str">
        <f t="shared" si="69"/>
        <v xml:space="preserve"> </v>
      </c>
      <c r="AC228" s="101">
        <f t="shared" si="70"/>
        <v>1</v>
      </c>
      <c r="AD228" s="101" t="str">
        <f t="shared" si="71"/>
        <v/>
      </c>
      <c r="AE228" s="53"/>
      <c r="AF228" s="53"/>
      <c r="AG228" s="54"/>
      <c r="AI228" s="14">
        <f t="shared" si="60"/>
        <v>0</v>
      </c>
      <c r="AJ228" s="112">
        <f t="shared" si="72"/>
        <v>0</v>
      </c>
      <c r="AK228" s="112">
        <f t="shared" si="61"/>
        <v>0</v>
      </c>
      <c r="AL228" s="113">
        <f t="shared" si="62"/>
        <v>0</v>
      </c>
      <c r="AM228" s="113">
        <f t="shared" si="63"/>
        <v>0</v>
      </c>
      <c r="AN228" s="14" t="str">
        <f t="shared" si="64"/>
        <v/>
      </c>
    </row>
    <row r="229" spans="1:40" s="14" customFormat="1" ht="25.35" hidden="1" customHeight="1">
      <c r="A229" s="59">
        <f t="shared" si="58"/>
        <v>218</v>
      </c>
      <c r="B229" s="76" t="str">
        <f t="shared" si="65"/>
        <v/>
      </c>
      <c r="C229" s="114"/>
      <c r="D229" s="91" t="str">
        <f t="shared" si="66"/>
        <v/>
      </c>
      <c r="E229" s="91" t="str">
        <f t="shared" si="67"/>
        <v/>
      </c>
      <c r="F229" s="115"/>
      <c r="G229" s="115"/>
      <c r="H229" s="115"/>
      <c r="I229" s="115"/>
      <c r="J229" s="62" t="str">
        <f t="shared" si="59"/>
        <v/>
      </c>
      <c r="K229" s="115"/>
      <c r="L229" s="115"/>
      <c r="M229" s="63" t="str">
        <f>IF(L229="","",VLOOKUP(L229,※編集不可※選択項目!$C:$D,2,FALSE))</f>
        <v/>
      </c>
      <c r="N229" s="115"/>
      <c r="O229" s="115"/>
      <c r="P229" s="115"/>
      <c r="Q229" s="115"/>
      <c r="R229" s="115"/>
      <c r="S229" s="115"/>
      <c r="T229" s="115"/>
      <c r="U229" s="62" t="str">
        <f t="shared" si="68"/>
        <v/>
      </c>
      <c r="V229" s="116"/>
      <c r="W229" s="143"/>
      <c r="X229" s="116"/>
      <c r="Y229" s="88"/>
      <c r="Z229" s="100" t="str">
        <f t="shared" si="56"/>
        <v/>
      </c>
      <c r="AA229" s="101" t="str">
        <f t="shared" si="57"/>
        <v/>
      </c>
      <c r="AB229" s="101" t="str">
        <f t="shared" si="69"/>
        <v xml:space="preserve"> </v>
      </c>
      <c r="AC229" s="101">
        <f t="shared" si="70"/>
        <v>1</v>
      </c>
      <c r="AD229" s="101" t="str">
        <f t="shared" si="71"/>
        <v/>
      </c>
      <c r="AE229" s="53"/>
      <c r="AF229" s="53"/>
      <c r="AG229" s="54"/>
      <c r="AI229" s="14">
        <f t="shared" si="60"/>
        <v>0</v>
      </c>
      <c r="AJ229" s="112">
        <f t="shared" si="72"/>
        <v>0</v>
      </c>
      <c r="AK229" s="112">
        <f t="shared" si="61"/>
        <v>0</v>
      </c>
      <c r="AL229" s="113">
        <f t="shared" si="62"/>
        <v>0</v>
      </c>
      <c r="AM229" s="113">
        <f t="shared" si="63"/>
        <v>0</v>
      </c>
      <c r="AN229" s="14" t="str">
        <f t="shared" si="64"/>
        <v/>
      </c>
    </row>
    <row r="230" spans="1:40" s="14" customFormat="1" ht="25.35" hidden="1" customHeight="1">
      <c r="A230" s="59">
        <f t="shared" si="58"/>
        <v>219</v>
      </c>
      <c r="B230" s="76" t="str">
        <f t="shared" si="65"/>
        <v/>
      </c>
      <c r="C230" s="114"/>
      <c r="D230" s="91" t="str">
        <f t="shared" si="66"/>
        <v/>
      </c>
      <c r="E230" s="91" t="str">
        <f t="shared" si="67"/>
        <v/>
      </c>
      <c r="F230" s="115"/>
      <c r="G230" s="115"/>
      <c r="H230" s="115"/>
      <c r="I230" s="115"/>
      <c r="J230" s="62" t="str">
        <f t="shared" si="59"/>
        <v/>
      </c>
      <c r="K230" s="115"/>
      <c r="L230" s="115"/>
      <c r="M230" s="63" t="str">
        <f>IF(L230="","",VLOOKUP(L230,※編集不可※選択項目!$C:$D,2,FALSE))</f>
        <v/>
      </c>
      <c r="N230" s="115"/>
      <c r="O230" s="115"/>
      <c r="P230" s="115"/>
      <c r="Q230" s="115"/>
      <c r="R230" s="115"/>
      <c r="S230" s="115"/>
      <c r="T230" s="115"/>
      <c r="U230" s="62" t="str">
        <f t="shared" si="68"/>
        <v/>
      </c>
      <c r="V230" s="116"/>
      <c r="W230" s="143"/>
      <c r="X230" s="116"/>
      <c r="Y230" s="88"/>
      <c r="Z230" s="100" t="str">
        <f t="shared" si="56"/>
        <v/>
      </c>
      <c r="AA230" s="101" t="str">
        <f t="shared" si="57"/>
        <v/>
      </c>
      <c r="AB230" s="101" t="str">
        <f t="shared" si="69"/>
        <v xml:space="preserve"> </v>
      </c>
      <c r="AC230" s="101">
        <f t="shared" si="70"/>
        <v>1</v>
      </c>
      <c r="AD230" s="101" t="str">
        <f t="shared" si="71"/>
        <v/>
      </c>
      <c r="AE230" s="53"/>
      <c r="AF230" s="53"/>
      <c r="AG230" s="54"/>
      <c r="AI230" s="14">
        <f t="shared" si="60"/>
        <v>0</v>
      </c>
      <c r="AJ230" s="112">
        <f t="shared" si="72"/>
        <v>0</v>
      </c>
      <c r="AK230" s="112">
        <f t="shared" si="61"/>
        <v>0</v>
      </c>
      <c r="AL230" s="113">
        <f t="shared" si="62"/>
        <v>0</v>
      </c>
      <c r="AM230" s="113">
        <f t="shared" si="63"/>
        <v>0</v>
      </c>
      <c r="AN230" s="14" t="str">
        <f t="shared" si="64"/>
        <v/>
      </c>
    </row>
    <row r="231" spans="1:40" s="14" customFormat="1" ht="25.35" hidden="1" customHeight="1">
      <c r="A231" s="59">
        <f t="shared" si="58"/>
        <v>220</v>
      </c>
      <c r="B231" s="76" t="str">
        <f t="shared" si="65"/>
        <v/>
      </c>
      <c r="C231" s="114"/>
      <c r="D231" s="91" t="str">
        <f t="shared" si="66"/>
        <v/>
      </c>
      <c r="E231" s="91" t="str">
        <f t="shared" si="67"/>
        <v/>
      </c>
      <c r="F231" s="115"/>
      <c r="G231" s="115"/>
      <c r="H231" s="115"/>
      <c r="I231" s="115"/>
      <c r="J231" s="62" t="str">
        <f t="shared" si="59"/>
        <v/>
      </c>
      <c r="K231" s="115"/>
      <c r="L231" s="115"/>
      <c r="M231" s="63" t="str">
        <f>IF(L231="","",VLOOKUP(L231,※編集不可※選択項目!$C:$D,2,FALSE))</f>
        <v/>
      </c>
      <c r="N231" s="115"/>
      <c r="O231" s="115"/>
      <c r="P231" s="115"/>
      <c r="Q231" s="115"/>
      <c r="R231" s="115"/>
      <c r="S231" s="115"/>
      <c r="T231" s="115"/>
      <c r="U231" s="62" t="str">
        <f t="shared" si="68"/>
        <v/>
      </c>
      <c r="V231" s="116"/>
      <c r="W231" s="143"/>
      <c r="X231" s="116"/>
      <c r="Y231" s="88"/>
      <c r="Z231" s="100" t="str">
        <f t="shared" si="56"/>
        <v/>
      </c>
      <c r="AA231" s="101" t="str">
        <f t="shared" si="57"/>
        <v/>
      </c>
      <c r="AB231" s="101" t="str">
        <f t="shared" si="69"/>
        <v xml:space="preserve"> </v>
      </c>
      <c r="AC231" s="101">
        <f t="shared" si="70"/>
        <v>1</v>
      </c>
      <c r="AD231" s="101" t="str">
        <f t="shared" si="71"/>
        <v/>
      </c>
      <c r="AE231" s="53"/>
      <c r="AF231" s="53"/>
      <c r="AG231" s="54"/>
      <c r="AI231" s="14">
        <f t="shared" si="60"/>
        <v>0</v>
      </c>
      <c r="AJ231" s="112">
        <f t="shared" si="72"/>
        <v>0</v>
      </c>
      <c r="AK231" s="112">
        <f t="shared" si="61"/>
        <v>0</v>
      </c>
      <c r="AL231" s="113">
        <f t="shared" si="62"/>
        <v>0</v>
      </c>
      <c r="AM231" s="113">
        <f t="shared" si="63"/>
        <v>0</v>
      </c>
      <c r="AN231" s="14" t="str">
        <f t="shared" si="64"/>
        <v/>
      </c>
    </row>
    <row r="232" spans="1:40" s="14" customFormat="1" ht="25.35" hidden="1" customHeight="1">
      <c r="A232" s="59">
        <f t="shared" si="58"/>
        <v>221</v>
      </c>
      <c r="B232" s="76" t="str">
        <f t="shared" si="65"/>
        <v/>
      </c>
      <c r="C232" s="114"/>
      <c r="D232" s="91" t="str">
        <f t="shared" si="66"/>
        <v/>
      </c>
      <c r="E232" s="91" t="str">
        <f t="shared" si="67"/>
        <v/>
      </c>
      <c r="F232" s="115"/>
      <c r="G232" s="115"/>
      <c r="H232" s="115"/>
      <c r="I232" s="115"/>
      <c r="J232" s="62" t="str">
        <f t="shared" si="59"/>
        <v/>
      </c>
      <c r="K232" s="115"/>
      <c r="L232" s="115"/>
      <c r="M232" s="63" t="str">
        <f>IF(L232="","",VLOOKUP(L232,※編集不可※選択項目!$C:$D,2,FALSE))</f>
        <v/>
      </c>
      <c r="N232" s="115"/>
      <c r="O232" s="115"/>
      <c r="P232" s="115"/>
      <c r="Q232" s="115"/>
      <c r="R232" s="115"/>
      <c r="S232" s="115"/>
      <c r="T232" s="115"/>
      <c r="U232" s="62" t="str">
        <f t="shared" si="68"/>
        <v/>
      </c>
      <c r="V232" s="116"/>
      <c r="W232" s="143"/>
      <c r="X232" s="116"/>
      <c r="Y232" s="88"/>
      <c r="Z232" s="100" t="str">
        <f t="shared" si="56"/>
        <v/>
      </c>
      <c r="AA232" s="101" t="str">
        <f t="shared" si="57"/>
        <v/>
      </c>
      <c r="AB232" s="101" t="str">
        <f t="shared" si="69"/>
        <v xml:space="preserve"> </v>
      </c>
      <c r="AC232" s="101">
        <f t="shared" si="70"/>
        <v>1</v>
      </c>
      <c r="AD232" s="101" t="str">
        <f t="shared" si="71"/>
        <v/>
      </c>
      <c r="AE232" s="53"/>
      <c r="AF232" s="53"/>
      <c r="AG232" s="54"/>
      <c r="AI232" s="14">
        <f t="shared" si="60"/>
        <v>0</v>
      </c>
      <c r="AJ232" s="112">
        <f t="shared" si="72"/>
        <v>0</v>
      </c>
      <c r="AK232" s="112">
        <f t="shared" si="61"/>
        <v>0</v>
      </c>
      <c r="AL232" s="113">
        <f t="shared" si="62"/>
        <v>0</v>
      </c>
      <c r="AM232" s="113">
        <f t="shared" si="63"/>
        <v>0</v>
      </c>
      <c r="AN232" s="14" t="str">
        <f t="shared" si="64"/>
        <v/>
      </c>
    </row>
    <row r="233" spans="1:40" s="14" customFormat="1" ht="25.35" hidden="1" customHeight="1">
      <c r="A233" s="59">
        <f t="shared" si="58"/>
        <v>222</v>
      </c>
      <c r="B233" s="76" t="str">
        <f t="shared" si="65"/>
        <v/>
      </c>
      <c r="C233" s="114"/>
      <c r="D233" s="91" t="str">
        <f t="shared" si="66"/>
        <v/>
      </c>
      <c r="E233" s="91" t="str">
        <f t="shared" si="67"/>
        <v/>
      </c>
      <c r="F233" s="115"/>
      <c r="G233" s="115"/>
      <c r="H233" s="115"/>
      <c r="I233" s="115"/>
      <c r="J233" s="62" t="str">
        <f t="shared" si="59"/>
        <v/>
      </c>
      <c r="K233" s="115"/>
      <c r="L233" s="115"/>
      <c r="M233" s="63" t="str">
        <f>IF(L233="","",VLOOKUP(L233,※編集不可※選択項目!$C:$D,2,FALSE))</f>
        <v/>
      </c>
      <c r="N233" s="115"/>
      <c r="O233" s="115"/>
      <c r="P233" s="115"/>
      <c r="Q233" s="115"/>
      <c r="R233" s="115"/>
      <c r="S233" s="115"/>
      <c r="T233" s="115"/>
      <c r="U233" s="62" t="str">
        <f t="shared" si="68"/>
        <v/>
      </c>
      <c r="V233" s="116"/>
      <c r="W233" s="143"/>
      <c r="X233" s="116"/>
      <c r="Y233" s="88"/>
      <c r="Z233" s="100" t="str">
        <f t="shared" si="56"/>
        <v/>
      </c>
      <c r="AA233" s="101" t="str">
        <f t="shared" si="57"/>
        <v/>
      </c>
      <c r="AB233" s="101" t="str">
        <f t="shared" si="69"/>
        <v xml:space="preserve"> </v>
      </c>
      <c r="AC233" s="101">
        <f t="shared" si="70"/>
        <v>1</v>
      </c>
      <c r="AD233" s="101" t="str">
        <f t="shared" si="71"/>
        <v/>
      </c>
      <c r="AE233" s="53"/>
      <c r="AF233" s="53"/>
      <c r="AG233" s="54"/>
      <c r="AI233" s="14">
        <f t="shared" si="60"/>
        <v>0</v>
      </c>
      <c r="AJ233" s="112">
        <f t="shared" si="72"/>
        <v>0</v>
      </c>
      <c r="AK233" s="112">
        <f t="shared" si="61"/>
        <v>0</v>
      </c>
      <c r="AL233" s="113">
        <f t="shared" si="62"/>
        <v>0</v>
      </c>
      <c r="AM233" s="113">
        <f t="shared" si="63"/>
        <v>0</v>
      </c>
      <c r="AN233" s="14" t="str">
        <f t="shared" si="64"/>
        <v/>
      </c>
    </row>
    <row r="234" spans="1:40" s="14" customFormat="1" ht="25.35" hidden="1" customHeight="1">
      <c r="A234" s="59">
        <f t="shared" si="58"/>
        <v>223</v>
      </c>
      <c r="B234" s="76" t="str">
        <f t="shared" si="65"/>
        <v/>
      </c>
      <c r="C234" s="114"/>
      <c r="D234" s="91" t="str">
        <f t="shared" si="66"/>
        <v/>
      </c>
      <c r="E234" s="91" t="str">
        <f t="shared" si="67"/>
        <v/>
      </c>
      <c r="F234" s="115"/>
      <c r="G234" s="115"/>
      <c r="H234" s="115"/>
      <c r="I234" s="115"/>
      <c r="J234" s="62" t="str">
        <f t="shared" si="59"/>
        <v/>
      </c>
      <c r="K234" s="115"/>
      <c r="L234" s="115"/>
      <c r="M234" s="63" t="str">
        <f>IF(L234="","",VLOOKUP(L234,※編集不可※選択項目!$C:$D,2,FALSE))</f>
        <v/>
      </c>
      <c r="N234" s="115"/>
      <c r="O234" s="115"/>
      <c r="P234" s="115"/>
      <c r="Q234" s="115"/>
      <c r="R234" s="115"/>
      <c r="S234" s="115"/>
      <c r="T234" s="115"/>
      <c r="U234" s="62" t="str">
        <f t="shared" si="68"/>
        <v/>
      </c>
      <c r="V234" s="116"/>
      <c r="W234" s="143"/>
      <c r="X234" s="116"/>
      <c r="Y234" s="88"/>
      <c r="Z234" s="100" t="str">
        <f t="shared" si="56"/>
        <v/>
      </c>
      <c r="AA234" s="101" t="str">
        <f t="shared" si="57"/>
        <v/>
      </c>
      <c r="AB234" s="101" t="str">
        <f t="shared" si="69"/>
        <v xml:space="preserve"> </v>
      </c>
      <c r="AC234" s="101">
        <f t="shared" si="70"/>
        <v>1</v>
      </c>
      <c r="AD234" s="101" t="str">
        <f t="shared" si="71"/>
        <v/>
      </c>
      <c r="AE234" s="53"/>
      <c r="AF234" s="53"/>
      <c r="AG234" s="54"/>
      <c r="AI234" s="14">
        <f t="shared" si="60"/>
        <v>0</v>
      </c>
      <c r="AJ234" s="112">
        <f t="shared" si="72"/>
        <v>0</v>
      </c>
      <c r="AK234" s="112">
        <f t="shared" si="61"/>
        <v>0</v>
      </c>
      <c r="AL234" s="113">
        <f t="shared" si="62"/>
        <v>0</v>
      </c>
      <c r="AM234" s="113">
        <f t="shared" si="63"/>
        <v>0</v>
      </c>
      <c r="AN234" s="14" t="str">
        <f t="shared" si="64"/>
        <v/>
      </c>
    </row>
    <row r="235" spans="1:40" s="14" customFormat="1" ht="25.35" hidden="1" customHeight="1">
      <c r="A235" s="59">
        <f t="shared" si="58"/>
        <v>224</v>
      </c>
      <c r="B235" s="76" t="str">
        <f t="shared" si="65"/>
        <v/>
      </c>
      <c r="C235" s="114"/>
      <c r="D235" s="91" t="str">
        <f t="shared" si="66"/>
        <v/>
      </c>
      <c r="E235" s="91" t="str">
        <f t="shared" si="67"/>
        <v/>
      </c>
      <c r="F235" s="115"/>
      <c r="G235" s="115"/>
      <c r="H235" s="115"/>
      <c r="I235" s="115"/>
      <c r="J235" s="62" t="str">
        <f t="shared" si="59"/>
        <v/>
      </c>
      <c r="K235" s="115"/>
      <c r="L235" s="115"/>
      <c r="M235" s="63" t="str">
        <f>IF(L235="","",VLOOKUP(L235,※編集不可※選択項目!$C:$D,2,FALSE))</f>
        <v/>
      </c>
      <c r="N235" s="115"/>
      <c r="O235" s="115"/>
      <c r="P235" s="115"/>
      <c r="Q235" s="115"/>
      <c r="R235" s="115"/>
      <c r="S235" s="115"/>
      <c r="T235" s="115"/>
      <c r="U235" s="62" t="str">
        <f t="shared" si="68"/>
        <v/>
      </c>
      <c r="V235" s="116"/>
      <c r="W235" s="143"/>
      <c r="X235" s="116"/>
      <c r="Y235" s="88"/>
      <c r="Z235" s="100" t="str">
        <f t="shared" si="56"/>
        <v/>
      </c>
      <c r="AA235" s="101" t="str">
        <f t="shared" si="57"/>
        <v/>
      </c>
      <c r="AB235" s="101" t="str">
        <f t="shared" si="69"/>
        <v xml:space="preserve"> </v>
      </c>
      <c r="AC235" s="101">
        <f t="shared" si="70"/>
        <v>1</v>
      </c>
      <c r="AD235" s="101" t="str">
        <f t="shared" si="71"/>
        <v/>
      </c>
      <c r="AE235" s="53"/>
      <c r="AF235" s="53"/>
      <c r="AG235" s="54"/>
      <c r="AI235" s="14">
        <f t="shared" si="60"/>
        <v>0</v>
      </c>
      <c r="AJ235" s="112">
        <f t="shared" si="72"/>
        <v>0</v>
      </c>
      <c r="AK235" s="112">
        <f t="shared" si="61"/>
        <v>0</v>
      </c>
      <c r="AL235" s="113">
        <f t="shared" si="62"/>
        <v>0</v>
      </c>
      <c r="AM235" s="113">
        <f t="shared" si="63"/>
        <v>0</v>
      </c>
      <c r="AN235" s="14" t="str">
        <f t="shared" si="64"/>
        <v/>
      </c>
    </row>
    <row r="236" spans="1:40" s="14" customFormat="1" ht="25.35" hidden="1" customHeight="1">
      <c r="A236" s="59">
        <f t="shared" si="58"/>
        <v>225</v>
      </c>
      <c r="B236" s="76" t="str">
        <f t="shared" si="65"/>
        <v/>
      </c>
      <c r="C236" s="114"/>
      <c r="D236" s="91" t="str">
        <f t="shared" si="66"/>
        <v/>
      </c>
      <c r="E236" s="91" t="str">
        <f t="shared" si="67"/>
        <v/>
      </c>
      <c r="F236" s="115"/>
      <c r="G236" s="115"/>
      <c r="H236" s="115"/>
      <c r="I236" s="115"/>
      <c r="J236" s="62" t="str">
        <f t="shared" si="59"/>
        <v/>
      </c>
      <c r="K236" s="115"/>
      <c r="L236" s="115"/>
      <c r="M236" s="63" t="str">
        <f>IF(L236="","",VLOOKUP(L236,※編集不可※選択項目!$C:$D,2,FALSE))</f>
        <v/>
      </c>
      <c r="N236" s="115"/>
      <c r="O236" s="115"/>
      <c r="P236" s="115"/>
      <c r="Q236" s="115"/>
      <c r="R236" s="115"/>
      <c r="S236" s="115"/>
      <c r="T236" s="115"/>
      <c r="U236" s="62" t="str">
        <f t="shared" si="68"/>
        <v/>
      </c>
      <c r="V236" s="116"/>
      <c r="W236" s="143"/>
      <c r="X236" s="116"/>
      <c r="Y236" s="88"/>
      <c r="Z236" s="100" t="str">
        <f t="shared" si="56"/>
        <v/>
      </c>
      <c r="AA236" s="101" t="str">
        <f t="shared" si="57"/>
        <v/>
      </c>
      <c r="AB236" s="101" t="str">
        <f t="shared" si="69"/>
        <v xml:space="preserve"> </v>
      </c>
      <c r="AC236" s="101">
        <f t="shared" si="70"/>
        <v>1</v>
      </c>
      <c r="AD236" s="101" t="str">
        <f t="shared" si="71"/>
        <v/>
      </c>
      <c r="AE236" s="53"/>
      <c r="AF236" s="53"/>
      <c r="AG236" s="54"/>
      <c r="AI236" s="14">
        <f t="shared" si="60"/>
        <v>0</v>
      </c>
      <c r="AJ236" s="112">
        <f t="shared" si="72"/>
        <v>0</v>
      </c>
      <c r="AK236" s="112">
        <f t="shared" si="61"/>
        <v>0</v>
      </c>
      <c r="AL236" s="113">
        <f t="shared" si="62"/>
        <v>0</v>
      </c>
      <c r="AM236" s="113">
        <f t="shared" si="63"/>
        <v>0</v>
      </c>
      <c r="AN236" s="14" t="str">
        <f t="shared" si="64"/>
        <v/>
      </c>
    </row>
    <row r="237" spans="1:40" s="14" customFormat="1" ht="25.35" hidden="1" customHeight="1">
      <c r="A237" s="59">
        <f t="shared" si="58"/>
        <v>226</v>
      </c>
      <c r="B237" s="76" t="str">
        <f t="shared" si="65"/>
        <v/>
      </c>
      <c r="C237" s="114"/>
      <c r="D237" s="91" t="str">
        <f t="shared" si="66"/>
        <v/>
      </c>
      <c r="E237" s="91" t="str">
        <f t="shared" si="67"/>
        <v/>
      </c>
      <c r="F237" s="115"/>
      <c r="G237" s="115"/>
      <c r="H237" s="115"/>
      <c r="I237" s="115"/>
      <c r="J237" s="62" t="str">
        <f t="shared" si="59"/>
        <v/>
      </c>
      <c r="K237" s="115"/>
      <c r="L237" s="115"/>
      <c r="M237" s="63" t="str">
        <f>IF(L237="","",VLOOKUP(L237,※編集不可※選択項目!$C:$D,2,FALSE))</f>
        <v/>
      </c>
      <c r="N237" s="115"/>
      <c r="O237" s="115"/>
      <c r="P237" s="115"/>
      <c r="Q237" s="115"/>
      <c r="R237" s="115"/>
      <c r="S237" s="115"/>
      <c r="T237" s="115"/>
      <c r="U237" s="62" t="str">
        <f t="shared" si="68"/>
        <v/>
      </c>
      <c r="V237" s="116"/>
      <c r="W237" s="143"/>
      <c r="X237" s="116"/>
      <c r="Y237" s="88"/>
      <c r="Z237" s="100" t="str">
        <f t="shared" si="56"/>
        <v/>
      </c>
      <c r="AA237" s="101" t="str">
        <f t="shared" si="57"/>
        <v/>
      </c>
      <c r="AB237" s="101" t="str">
        <f t="shared" si="69"/>
        <v xml:space="preserve"> </v>
      </c>
      <c r="AC237" s="101">
        <f t="shared" si="70"/>
        <v>1</v>
      </c>
      <c r="AD237" s="101" t="str">
        <f t="shared" si="71"/>
        <v/>
      </c>
      <c r="AE237" s="53"/>
      <c r="AF237" s="53"/>
      <c r="AG237" s="54"/>
      <c r="AI237" s="14">
        <f t="shared" si="60"/>
        <v>0</v>
      </c>
      <c r="AJ237" s="112">
        <f t="shared" si="72"/>
        <v>0</v>
      </c>
      <c r="AK237" s="112">
        <f t="shared" si="61"/>
        <v>0</v>
      </c>
      <c r="AL237" s="113">
        <f t="shared" si="62"/>
        <v>0</v>
      </c>
      <c r="AM237" s="113">
        <f t="shared" si="63"/>
        <v>0</v>
      </c>
      <c r="AN237" s="14" t="str">
        <f t="shared" si="64"/>
        <v/>
      </c>
    </row>
    <row r="238" spans="1:40" s="14" customFormat="1" ht="25.35" hidden="1" customHeight="1">
      <c r="A238" s="59">
        <f t="shared" si="58"/>
        <v>227</v>
      </c>
      <c r="B238" s="76" t="str">
        <f t="shared" si="65"/>
        <v/>
      </c>
      <c r="C238" s="114"/>
      <c r="D238" s="91" t="str">
        <f t="shared" si="66"/>
        <v/>
      </c>
      <c r="E238" s="91" t="str">
        <f t="shared" si="67"/>
        <v/>
      </c>
      <c r="F238" s="115"/>
      <c r="G238" s="115"/>
      <c r="H238" s="115"/>
      <c r="I238" s="115"/>
      <c r="J238" s="62" t="str">
        <f t="shared" si="59"/>
        <v/>
      </c>
      <c r="K238" s="115"/>
      <c r="L238" s="115"/>
      <c r="M238" s="63" t="str">
        <f>IF(L238="","",VLOOKUP(L238,※編集不可※選択項目!$C:$D,2,FALSE))</f>
        <v/>
      </c>
      <c r="N238" s="115"/>
      <c r="O238" s="115"/>
      <c r="P238" s="115"/>
      <c r="Q238" s="115"/>
      <c r="R238" s="115"/>
      <c r="S238" s="115"/>
      <c r="T238" s="115"/>
      <c r="U238" s="62" t="str">
        <f t="shared" si="68"/>
        <v/>
      </c>
      <c r="V238" s="116"/>
      <c r="W238" s="143"/>
      <c r="X238" s="116"/>
      <c r="Y238" s="88"/>
      <c r="Z238" s="100" t="str">
        <f t="shared" si="56"/>
        <v/>
      </c>
      <c r="AA238" s="101" t="str">
        <f t="shared" si="57"/>
        <v/>
      </c>
      <c r="AB238" s="101" t="str">
        <f t="shared" si="69"/>
        <v xml:space="preserve"> </v>
      </c>
      <c r="AC238" s="101">
        <f t="shared" si="70"/>
        <v>1</v>
      </c>
      <c r="AD238" s="101" t="str">
        <f t="shared" si="71"/>
        <v/>
      </c>
      <c r="AE238" s="53"/>
      <c r="AF238" s="53"/>
      <c r="AG238" s="54"/>
      <c r="AI238" s="14">
        <f t="shared" si="60"/>
        <v>0</v>
      </c>
      <c r="AJ238" s="112">
        <f t="shared" si="72"/>
        <v>0</v>
      </c>
      <c r="AK238" s="112">
        <f t="shared" si="61"/>
        <v>0</v>
      </c>
      <c r="AL238" s="113">
        <f t="shared" si="62"/>
        <v>0</v>
      </c>
      <c r="AM238" s="113">
        <f t="shared" si="63"/>
        <v>0</v>
      </c>
      <c r="AN238" s="14" t="str">
        <f t="shared" si="64"/>
        <v/>
      </c>
    </row>
    <row r="239" spans="1:40" s="14" customFormat="1" ht="25.35" hidden="1" customHeight="1">
      <c r="A239" s="59">
        <f t="shared" si="58"/>
        <v>228</v>
      </c>
      <c r="B239" s="76" t="str">
        <f t="shared" si="65"/>
        <v/>
      </c>
      <c r="C239" s="114"/>
      <c r="D239" s="91" t="str">
        <f t="shared" si="66"/>
        <v/>
      </c>
      <c r="E239" s="91" t="str">
        <f t="shared" si="67"/>
        <v/>
      </c>
      <c r="F239" s="115"/>
      <c r="G239" s="115"/>
      <c r="H239" s="115"/>
      <c r="I239" s="115"/>
      <c r="J239" s="62" t="str">
        <f t="shared" si="59"/>
        <v/>
      </c>
      <c r="K239" s="115"/>
      <c r="L239" s="115"/>
      <c r="M239" s="63" t="str">
        <f>IF(L239="","",VLOOKUP(L239,※編集不可※選択項目!$C:$D,2,FALSE))</f>
        <v/>
      </c>
      <c r="N239" s="115"/>
      <c r="O239" s="115"/>
      <c r="P239" s="115"/>
      <c r="Q239" s="115"/>
      <c r="R239" s="115"/>
      <c r="S239" s="115"/>
      <c r="T239" s="115"/>
      <c r="U239" s="62" t="str">
        <f t="shared" si="68"/>
        <v/>
      </c>
      <c r="V239" s="116"/>
      <c r="W239" s="143"/>
      <c r="X239" s="116"/>
      <c r="Y239" s="88"/>
      <c r="Z239" s="100" t="str">
        <f t="shared" si="56"/>
        <v/>
      </c>
      <c r="AA239" s="101" t="str">
        <f t="shared" si="57"/>
        <v/>
      </c>
      <c r="AB239" s="101" t="str">
        <f t="shared" si="69"/>
        <v xml:space="preserve"> </v>
      </c>
      <c r="AC239" s="101">
        <f t="shared" si="70"/>
        <v>1</v>
      </c>
      <c r="AD239" s="101" t="str">
        <f t="shared" si="71"/>
        <v/>
      </c>
      <c r="AE239" s="53"/>
      <c r="AF239" s="53"/>
      <c r="AG239" s="54"/>
      <c r="AI239" s="14">
        <f t="shared" si="60"/>
        <v>0</v>
      </c>
      <c r="AJ239" s="112">
        <f t="shared" si="72"/>
        <v>0</v>
      </c>
      <c r="AK239" s="112">
        <f t="shared" si="61"/>
        <v>0</v>
      </c>
      <c r="AL239" s="113">
        <f t="shared" si="62"/>
        <v>0</v>
      </c>
      <c r="AM239" s="113">
        <f t="shared" si="63"/>
        <v>0</v>
      </c>
      <c r="AN239" s="14" t="str">
        <f t="shared" si="64"/>
        <v/>
      </c>
    </row>
    <row r="240" spans="1:40" s="14" customFormat="1" ht="25.35" hidden="1" customHeight="1">
      <c r="A240" s="59">
        <f t="shared" si="58"/>
        <v>229</v>
      </c>
      <c r="B240" s="76" t="str">
        <f t="shared" si="65"/>
        <v/>
      </c>
      <c r="C240" s="114"/>
      <c r="D240" s="91" t="str">
        <f t="shared" si="66"/>
        <v/>
      </c>
      <c r="E240" s="91" t="str">
        <f t="shared" si="67"/>
        <v/>
      </c>
      <c r="F240" s="115"/>
      <c r="G240" s="115"/>
      <c r="H240" s="115"/>
      <c r="I240" s="115"/>
      <c r="J240" s="62" t="str">
        <f t="shared" si="59"/>
        <v/>
      </c>
      <c r="K240" s="115"/>
      <c r="L240" s="115"/>
      <c r="M240" s="63" t="str">
        <f>IF(L240="","",VLOOKUP(L240,※編集不可※選択項目!$C:$D,2,FALSE))</f>
        <v/>
      </c>
      <c r="N240" s="115"/>
      <c r="O240" s="115"/>
      <c r="P240" s="115"/>
      <c r="Q240" s="115"/>
      <c r="R240" s="115"/>
      <c r="S240" s="115"/>
      <c r="T240" s="115"/>
      <c r="U240" s="62" t="str">
        <f t="shared" si="68"/>
        <v/>
      </c>
      <c r="V240" s="116"/>
      <c r="W240" s="143"/>
      <c r="X240" s="116"/>
      <c r="Y240" s="88"/>
      <c r="Z240" s="100" t="str">
        <f t="shared" si="56"/>
        <v/>
      </c>
      <c r="AA240" s="101" t="str">
        <f t="shared" si="57"/>
        <v/>
      </c>
      <c r="AB240" s="101" t="str">
        <f t="shared" si="69"/>
        <v xml:space="preserve"> </v>
      </c>
      <c r="AC240" s="101">
        <f t="shared" si="70"/>
        <v>1</v>
      </c>
      <c r="AD240" s="101" t="str">
        <f t="shared" si="71"/>
        <v/>
      </c>
      <c r="AE240" s="53"/>
      <c r="AF240" s="53"/>
      <c r="AG240" s="54"/>
      <c r="AI240" s="14">
        <f t="shared" si="60"/>
        <v>0</v>
      </c>
      <c r="AJ240" s="112">
        <f t="shared" si="72"/>
        <v>0</v>
      </c>
      <c r="AK240" s="112">
        <f t="shared" si="61"/>
        <v>0</v>
      </c>
      <c r="AL240" s="113">
        <f t="shared" si="62"/>
        <v>0</v>
      </c>
      <c r="AM240" s="113">
        <f t="shared" si="63"/>
        <v>0</v>
      </c>
      <c r="AN240" s="14" t="str">
        <f t="shared" si="64"/>
        <v/>
      </c>
    </row>
    <row r="241" spans="1:40" s="14" customFormat="1" ht="25.35" hidden="1" customHeight="1">
      <c r="A241" s="59">
        <f t="shared" si="58"/>
        <v>230</v>
      </c>
      <c r="B241" s="76" t="str">
        <f t="shared" si="65"/>
        <v/>
      </c>
      <c r="C241" s="114"/>
      <c r="D241" s="91" t="str">
        <f t="shared" si="66"/>
        <v/>
      </c>
      <c r="E241" s="91" t="str">
        <f t="shared" si="67"/>
        <v/>
      </c>
      <c r="F241" s="115"/>
      <c r="G241" s="115"/>
      <c r="H241" s="115"/>
      <c r="I241" s="115"/>
      <c r="J241" s="62" t="str">
        <f t="shared" si="59"/>
        <v/>
      </c>
      <c r="K241" s="115"/>
      <c r="L241" s="115"/>
      <c r="M241" s="63" t="str">
        <f>IF(L241="","",VLOOKUP(L241,※編集不可※選択項目!$C:$D,2,FALSE))</f>
        <v/>
      </c>
      <c r="N241" s="115"/>
      <c r="O241" s="115"/>
      <c r="P241" s="115"/>
      <c r="Q241" s="115"/>
      <c r="R241" s="115"/>
      <c r="S241" s="115"/>
      <c r="T241" s="115"/>
      <c r="U241" s="62" t="str">
        <f t="shared" si="68"/>
        <v/>
      </c>
      <c r="V241" s="116"/>
      <c r="W241" s="143"/>
      <c r="X241" s="116"/>
      <c r="Y241" s="88"/>
      <c r="Z241" s="100" t="str">
        <f t="shared" si="56"/>
        <v/>
      </c>
      <c r="AA241" s="101" t="str">
        <f t="shared" si="57"/>
        <v/>
      </c>
      <c r="AB241" s="101" t="str">
        <f t="shared" si="69"/>
        <v xml:space="preserve"> </v>
      </c>
      <c r="AC241" s="101">
        <f t="shared" si="70"/>
        <v>1</v>
      </c>
      <c r="AD241" s="101" t="str">
        <f t="shared" si="71"/>
        <v/>
      </c>
      <c r="AE241" s="53"/>
      <c r="AF241" s="53"/>
      <c r="AG241" s="54"/>
      <c r="AI241" s="14">
        <f t="shared" si="60"/>
        <v>0</v>
      </c>
      <c r="AJ241" s="112">
        <f t="shared" si="72"/>
        <v>0</v>
      </c>
      <c r="AK241" s="112">
        <f t="shared" si="61"/>
        <v>0</v>
      </c>
      <c r="AL241" s="113">
        <f t="shared" si="62"/>
        <v>0</v>
      </c>
      <c r="AM241" s="113">
        <f t="shared" si="63"/>
        <v>0</v>
      </c>
      <c r="AN241" s="14" t="str">
        <f t="shared" si="64"/>
        <v/>
      </c>
    </row>
    <row r="242" spans="1:40" s="14" customFormat="1" ht="25.35" hidden="1" customHeight="1">
      <c r="A242" s="59">
        <f t="shared" si="58"/>
        <v>231</v>
      </c>
      <c r="B242" s="76" t="str">
        <f t="shared" si="65"/>
        <v/>
      </c>
      <c r="C242" s="114"/>
      <c r="D242" s="91" t="str">
        <f t="shared" si="66"/>
        <v/>
      </c>
      <c r="E242" s="91" t="str">
        <f t="shared" si="67"/>
        <v/>
      </c>
      <c r="F242" s="115"/>
      <c r="G242" s="115"/>
      <c r="H242" s="115"/>
      <c r="I242" s="115"/>
      <c r="J242" s="62" t="str">
        <f t="shared" si="59"/>
        <v/>
      </c>
      <c r="K242" s="115"/>
      <c r="L242" s="115"/>
      <c r="M242" s="63" t="str">
        <f>IF(L242="","",VLOOKUP(L242,※編集不可※選択項目!$C:$D,2,FALSE))</f>
        <v/>
      </c>
      <c r="N242" s="115"/>
      <c r="O242" s="115"/>
      <c r="P242" s="115"/>
      <c r="Q242" s="115"/>
      <c r="R242" s="115"/>
      <c r="S242" s="115"/>
      <c r="T242" s="115"/>
      <c r="U242" s="62" t="str">
        <f t="shared" si="68"/>
        <v/>
      </c>
      <c r="V242" s="116"/>
      <c r="W242" s="143"/>
      <c r="X242" s="116"/>
      <c r="Y242" s="88"/>
      <c r="Z242" s="100" t="str">
        <f t="shared" si="56"/>
        <v/>
      </c>
      <c r="AA242" s="101" t="str">
        <f t="shared" si="57"/>
        <v/>
      </c>
      <c r="AB242" s="101" t="str">
        <f t="shared" si="69"/>
        <v xml:space="preserve"> </v>
      </c>
      <c r="AC242" s="101">
        <f t="shared" si="70"/>
        <v>1</v>
      </c>
      <c r="AD242" s="101" t="str">
        <f t="shared" si="71"/>
        <v/>
      </c>
      <c r="AE242" s="53"/>
      <c r="AF242" s="53"/>
      <c r="AG242" s="54"/>
      <c r="AI242" s="14">
        <f t="shared" si="60"/>
        <v>0</v>
      </c>
      <c r="AJ242" s="112">
        <f t="shared" si="72"/>
        <v>0</v>
      </c>
      <c r="AK242" s="112">
        <f t="shared" si="61"/>
        <v>0</v>
      </c>
      <c r="AL242" s="113">
        <f t="shared" si="62"/>
        <v>0</v>
      </c>
      <c r="AM242" s="113">
        <f t="shared" si="63"/>
        <v>0</v>
      </c>
      <c r="AN242" s="14" t="str">
        <f t="shared" si="64"/>
        <v/>
      </c>
    </row>
    <row r="243" spans="1:40" s="14" customFormat="1" ht="25.35" hidden="1" customHeight="1">
      <c r="A243" s="59">
        <f t="shared" si="58"/>
        <v>232</v>
      </c>
      <c r="B243" s="76" t="str">
        <f t="shared" si="65"/>
        <v/>
      </c>
      <c r="C243" s="114"/>
      <c r="D243" s="91" t="str">
        <f t="shared" si="66"/>
        <v/>
      </c>
      <c r="E243" s="91" t="str">
        <f t="shared" si="67"/>
        <v/>
      </c>
      <c r="F243" s="115"/>
      <c r="G243" s="115"/>
      <c r="H243" s="115"/>
      <c r="I243" s="115"/>
      <c r="J243" s="62" t="str">
        <f t="shared" si="59"/>
        <v/>
      </c>
      <c r="K243" s="115"/>
      <c r="L243" s="115"/>
      <c r="M243" s="63" t="str">
        <f>IF(L243="","",VLOOKUP(L243,※編集不可※選択項目!$C:$D,2,FALSE))</f>
        <v/>
      </c>
      <c r="N243" s="115"/>
      <c r="O243" s="115"/>
      <c r="P243" s="115"/>
      <c r="Q243" s="115"/>
      <c r="R243" s="115"/>
      <c r="S243" s="115"/>
      <c r="T243" s="115"/>
      <c r="U243" s="62" t="str">
        <f t="shared" si="68"/>
        <v/>
      </c>
      <c r="V243" s="116"/>
      <c r="W243" s="143"/>
      <c r="X243" s="116"/>
      <c r="Y243" s="88"/>
      <c r="Z243" s="100" t="str">
        <f t="shared" si="56"/>
        <v/>
      </c>
      <c r="AA243" s="101" t="str">
        <f t="shared" si="57"/>
        <v/>
      </c>
      <c r="AB243" s="101" t="str">
        <f t="shared" si="69"/>
        <v xml:space="preserve"> </v>
      </c>
      <c r="AC243" s="101">
        <f t="shared" si="70"/>
        <v>1</v>
      </c>
      <c r="AD243" s="101" t="str">
        <f t="shared" si="71"/>
        <v/>
      </c>
      <c r="AE243" s="53"/>
      <c r="AF243" s="53"/>
      <c r="AG243" s="54"/>
      <c r="AI243" s="14">
        <f t="shared" si="60"/>
        <v>0</v>
      </c>
      <c r="AJ243" s="112">
        <f t="shared" si="72"/>
        <v>0</v>
      </c>
      <c r="AK243" s="112">
        <f t="shared" si="61"/>
        <v>0</v>
      </c>
      <c r="AL243" s="113">
        <f t="shared" si="62"/>
        <v>0</v>
      </c>
      <c r="AM243" s="113">
        <f t="shared" si="63"/>
        <v>0</v>
      </c>
      <c r="AN243" s="14" t="str">
        <f t="shared" si="64"/>
        <v/>
      </c>
    </row>
    <row r="244" spans="1:40" s="14" customFormat="1" ht="25.35" hidden="1" customHeight="1">
      <c r="A244" s="59">
        <f t="shared" si="58"/>
        <v>233</v>
      </c>
      <c r="B244" s="76" t="str">
        <f t="shared" si="65"/>
        <v/>
      </c>
      <c r="C244" s="114"/>
      <c r="D244" s="91" t="str">
        <f t="shared" si="66"/>
        <v/>
      </c>
      <c r="E244" s="91" t="str">
        <f t="shared" si="67"/>
        <v/>
      </c>
      <c r="F244" s="115"/>
      <c r="G244" s="115"/>
      <c r="H244" s="115"/>
      <c r="I244" s="115"/>
      <c r="J244" s="62" t="str">
        <f t="shared" si="59"/>
        <v/>
      </c>
      <c r="K244" s="115"/>
      <c r="L244" s="115"/>
      <c r="M244" s="63" t="str">
        <f>IF(L244="","",VLOOKUP(L244,※編集不可※選択項目!$C:$D,2,FALSE))</f>
        <v/>
      </c>
      <c r="N244" s="115"/>
      <c r="O244" s="115"/>
      <c r="P244" s="115"/>
      <c r="Q244" s="115"/>
      <c r="R244" s="115"/>
      <c r="S244" s="115"/>
      <c r="T244" s="115"/>
      <c r="U244" s="62" t="str">
        <f t="shared" si="68"/>
        <v/>
      </c>
      <c r="V244" s="116"/>
      <c r="W244" s="143"/>
      <c r="X244" s="116"/>
      <c r="Y244" s="88"/>
      <c r="Z244" s="100" t="str">
        <f t="shared" si="56"/>
        <v/>
      </c>
      <c r="AA244" s="101" t="str">
        <f t="shared" si="57"/>
        <v/>
      </c>
      <c r="AB244" s="101" t="str">
        <f t="shared" si="69"/>
        <v xml:space="preserve"> </v>
      </c>
      <c r="AC244" s="101">
        <f t="shared" si="70"/>
        <v>1</v>
      </c>
      <c r="AD244" s="101" t="str">
        <f t="shared" si="71"/>
        <v/>
      </c>
      <c r="AE244" s="53"/>
      <c r="AF244" s="53"/>
      <c r="AG244" s="54"/>
      <c r="AI244" s="14">
        <f t="shared" si="60"/>
        <v>0</v>
      </c>
      <c r="AJ244" s="112">
        <f t="shared" si="72"/>
        <v>0</v>
      </c>
      <c r="AK244" s="112">
        <f t="shared" si="61"/>
        <v>0</v>
      </c>
      <c r="AL244" s="113">
        <f t="shared" si="62"/>
        <v>0</v>
      </c>
      <c r="AM244" s="113">
        <f t="shared" si="63"/>
        <v>0</v>
      </c>
      <c r="AN244" s="14" t="str">
        <f t="shared" si="64"/>
        <v/>
      </c>
    </row>
    <row r="245" spans="1:40" s="14" customFormat="1" ht="25.35" hidden="1" customHeight="1">
      <c r="A245" s="59">
        <f t="shared" si="58"/>
        <v>234</v>
      </c>
      <c r="B245" s="76" t="str">
        <f t="shared" si="65"/>
        <v/>
      </c>
      <c r="C245" s="114"/>
      <c r="D245" s="91" t="str">
        <f t="shared" si="66"/>
        <v/>
      </c>
      <c r="E245" s="91" t="str">
        <f t="shared" si="67"/>
        <v/>
      </c>
      <c r="F245" s="115"/>
      <c r="G245" s="115"/>
      <c r="H245" s="115"/>
      <c r="I245" s="115"/>
      <c r="J245" s="62" t="str">
        <f t="shared" si="59"/>
        <v/>
      </c>
      <c r="K245" s="115"/>
      <c r="L245" s="115"/>
      <c r="M245" s="63" t="str">
        <f>IF(L245="","",VLOOKUP(L245,※編集不可※選択項目!$C:$D,2,FALSE))</f>
        <v/>
      </c>
      <c r="N245" s="115"/>
      <c r="O245" s="115"/>
      <c r="P245" s="115"/>
      <c r="Q245" s="115"/>
      <c r="R245" s="115"/>
      <c r="S245" s="115"/>
      <c r="T245" s="115"/>
      <c r="U245" s="62" t="str">
        <f t="shared" si="68"/>
        <v/>
      </c>
      <c r="V245" s="116"/>
      <c r="W245" s="143"/>
      <c r="X245" s="116"/>
      <c r="Y245" s="88"/>
      <c r="Z245" s="100" t="str">
        <f t="shared" si="56"/>
        <v/>
      </c>
      <c r="AA245" s="101" t="str">
        <f t="shared" si="57"/>
        <v/>
      </c>
      <c r="AB245" s="101" t="str">
        <f t="shared" si="69"/>
        <v xml:space="preserve"> </v>
      </c>
      <c r="AC245" s="101">
        <f t="shared" si="70"/>
        <v>1</v>
      </c>
      <c r="AD245" s="101" t="str">
        <f t="shared" si="71"/>
        <v/>
      </c>
      <c r="AE245" s="53"/>
      <c r="AF245" s="53"/>
      <c r="AG245" s="54"/>
      <c r="AI245" s="14">
        <f t="shared" si="60"/>
        <v>0</v>
      </c>
      <c r="AJ245" s="112">
        <f t="shared" si="72"/>
        <v>0</v>
      </c>
      <c r="AK245" s="112">
        <f t="shared" si="61"/>
        <v>0</v>
      </c>
      <c r="AL245" s="113">
        <f t="shared" si="62"/>
        <v>0</v>
      </c>
      <c r="AM245" s="113">
        <f t="shared" si="63"/>
        <v>0</v>
      </c>
      <c r="AN245" s="14" t="str">
        <f t="shared" si="64"/>
        <v/>
      </c>
    </row>
    <row r="246" spans="1:40" s="14" customFormat="1" ht="25.35" hidden="1" customHeight="1">
      <c r="A246" s="59">
        <f t="shared" si="58"/>
        <v>235</v>
      </c>
      <c r="B246" s="76" t="str">
        <f t="shared" si="65"/>
        <v/>
      </c>
      <c r="C246" s="114"/>
      <c r="D246" s="91" t="str">
        <f t="shared" si="66"/>
        <v/>
      </c>
      <c r="E246" s="91" t="str">
        <f t="shared" si="67"/>
        <v/>
      </c>
      <c r="F246" s="115"/>
      <c r="G246" s="115"/>
      <c r="H246" s="115"/>
      <c r="I246" s="115"/>
      <c r="J246" s="62" t="str">
        <f t="shared" si="59"/>
        <v/>
      </c>
      <c r="K246" s="115"/>
      <c r="L246" s="115"/>
      <c r="M246" s="63" t="str">
        <f>IF(L246="","",VLOOKUP(L246,※編集不可※選択項目!$C:$D,2,FALSE))</f>
        <v/>
      </c>
      <c r="N246" s="115"/>
      <c r="O246" s="115"/>
      <c r="P246" s="115"/>
      <c r="Q246" s="115"/>
      <c r="R246" s="115"/>
      <c r="S246" s="115"/>
      <c r="T246" s="115"/>
      <c r="U246" s="62" t="str">
        <f t="shared" si="68"/>
        <v/>
      </c>
      <c r="V246" s="116"/>
      <c r="W246" s="143"/>
      <c r="X246" s="116"/>
      <c r="Y246" s="88"/>
      <c r="Z246" s="100" t="str">
        <f t="shared" si="56"/>
        <v/>
      </c>
      <c r="AA246" s="101" t="str">
        <f t="shared" si="57"/>
        <v/>
      </c>
      <c r="AB246" s="101" t="str">
        <f t="shared" si="69"/>
        <v xml:space="preserve"> </v>
      </c>
      <c r="AC246" s="101">
        <f t="shared" si="70"/>
        <v>1</v>
      </c>
      <c r="AD246" s="101" t="str">
        <f t="shared" si="71"/>
        <v/>
      </c>
      <c r="AE246" s="53"/>
      <c r="AF246" s="53"/>
      <c r="AG246" s="54"/>
      <c r="AI246" s="14">
        <f t="shared" si="60"/>
        <v>0</v>
      </c>
      <c r="AJ246" s="112">
        <f t="shared" si="72"/>
        <v>0</v>
      </c>
      <c r="AK246" s="112">
        <f t="shared" si="61"/>
        <v>0</v>
      </c>
      <c r="AL246" s="113">
        <f t="shared" si="62"/>
        <v>0</v>
      </c>
      <c r="AM246" s="113">
        <f t="shared" si="63"/>
        <v>0</v>
      </c>
      <c r="AN246" s="14" t="str">
        <f t="shared" si="64"/>
        <v/>
      </c>
    </row>
    <row r="247" spans="1:40" s="14" customFormat="1" ht="25.35" hidden="1" customHeight="1">
      <c r="A247" s="59">
        <f t="shared" si="58"/>
        <v>236</v>
      </c>
      <c r="B247" s="76" t="str">
        <f t="shared" si="65"/>
        <v/>
      </c>
      <c r="C247" s="114"/>
      <c r="D247" s="91" t="str">
        <f t="shared" si="66"/>
        <v/>
      </c>
      <c r="E247" s="91" t="str">
        <f t="shared" si="67"/>
        <v/>
      </c>
      <c r="F247" s="115"/>
      <c r="G247" s="115"/>
      <c r="H247" s="115"/>
      <c r="I247" s="115"/>
      <c r="J247" s="62" t="str">
        <f t="shared" si="59"/>
        <v/>
      </c>
      <c r="K247" s="115"/>
      <c r="L247" s="115"/>
      <c r="M247" s="63" t="str">
        <f>IF(L247="","",VLOOKUP(L247,※編集不可※選択項目!$C:$D,2,FALSE))</f>
        <v/>
      </c>
      <c r="N247" s="115"/>
      <c r="O247" s="115"/>
      <c r="P247" s="115"/>
      <c r="Q247" s="115"/>
      <c r="R247" s="115"/>
      <c r="S247" s="115"/>
      <c r="T247" s="115"/>
      <c r="U247" s="62" t="str">
        <f t="shared" si="68"/>
        <v/>
      </c>
      <c r="V247" s="116"/>
      <c r="W247" s="143"/>
      <c r="X247" s="116"/>
      <c r="Y247" s="88"/>
      <c r="Z247" s="100" t="str">
        <f t="shared" si="56"/>
        <v/>
      </c>
      <c r="AA247" s="101" t="str">
        <f t="shared" si="57"/>
        <v/>
      </c>
      <c r="AB247" s="101" t="str">
        <f t="shared" si="69"/>
        <v xml:space="preserve"> </v>
      </c>
      <c r="AC247" s="101">
        <f t="shared" si="70"/>
        <v>1</v>
      </c>
      <c r="AD247" s="101" t="str">
        <f t="shared" si="71"/>
        <v/>
      </c>
      <c r="AE247" s="53"/>
      <c r="AF247" s="53"/>
      <c r="AG247" s="54"/>
      <c r="AI247" s="14">
        <f t="shared" si="60"/>
        <v>0</v>
      </c>
      <c r="AJ247" s="112">
        <f t="shared" si="72"/>
        <v>0</v>
      </c>
      <c r="AK247" s="112">
        <f t="shared" si="61"/>
        <v>0</v>
      </c>
      <c r="AL247" s="113">
        <f t="shared" si="62"/>
        <v>0</v>
      </c>
      <c r="AM247" s="113">
        <f t="shared" si="63"/>
        <v>0</v>
      </c>
      <c r="AN247" s="14" t="str">
        <f t="shared" si="64"/>
        <v/>
      </c>
    </row>
    <row r="248" spans="1:40" s="14" customFormat="1" ht="25.35" hidden="1" customHeight="1">
      <c r="A248" s="59">
        <f t="shared" si="58"/>
        <v>237</v>
      </c>
      <c r="B248" s="76" t="str">
        <f t="shared" si="65"/>
        <v/>
      </c>
      <c r="C248" s="114"/>
      <c r="D248" s="91" t="str">
        <f t="shared" si="66"/>
        <v/>
      </c>
      <c r="E248" s="91" t="str">
        <f t="shared" si="67"/>
        <v/>
      </c>
      <c r="F248" s="115"/>
      <c r="G248" s="115"/>
      <c r="H248" s="115"/>
      <c r="I248" s="115"/>
      <c r="J248" s="62" t="str">
        <f t="shared" si="59"/>
        <v/>
      </c>
      <c r="K248" s="115"/>
      <c r="L248" s="115"/>
      <c r="M248" s="63" t="str">
        <f>IF(L248="","",VLOOKUP(L248,※編集不可※選択項目!$C:$D,2,FALSE))</f>
        <v/>
      </c>
      <c r="N248" s="115"/>
      <c r="O248" s="115"/>
      <c r="P248" s="115"/>
      <c r="Q248" s="115"/>
      <c r="R248" s="115"/>
      <c r="S248" s="115"/>
      <c r="T248" s="115"/>
      <c r="U248" s="62" t="str">
        <f t="shared" si="68"/>
        <v/>
      </c>
      <c r="V248" s="116"/>
      <c r="W248" s="143"/>
      <c r="X248" s="116"/>
      <c r="Y248" s="88"/>
      <c r="Z248" s="100" t="str">
        <f t="shared" si="56"/>
        <v/>
      </c>
      <c r="AA248" s="101" t="str">
        <f t="shared" si="57"/>
        <v/>
      </c>
      <c r="AB248" s="101" t="str">
        <f t="shared" si="69"/>
        <v xml:space="preserve"> </v>
      </c>
      <c r="AC248" s="101">
        <f t="shared" si="70"/>
        <v>1</v>
      </c>
      <c r="AD248" s="101" t="str">
        <f t="shared" si="71"/>
        <v/>
      </c>
      <c r="AE248" s="53"/>
      <c r="AF248" s="53"/>
      <c r="AG248" s="54"/>
      <c r="AI248" s="14">
        <f t="shared" si="60"/>
        <v>0</v>
      </c>
      <c r="AJ248" s="112">
        <f t="shared" si="72"/>
        <v>0</v>
      </c>
      <c r="AK248" s="112">
        <f t="shared" si="61"/>
        <v>0</v>
      </c>
      <c r="AL248" s="113">
        <f t="shared" si="62"/>
        <v>0</v>
      </c>
      <c r="AM248" s="113">
        <f t="shared" si="63"/>
        <v>0</v>
      </c>
      <c r="AN248" s="14" t="str">
        <f t="shared" si="64"/>
        <v/>
      </c>
    </row>
    <row r="249" spans="1:40" s="14" customFormat="1" ht="25.35" hidden="1" customHeight="1">
      <c r="A249" s="59">
        <f t="shared" si="58"/>
        <v>238</v>
      </c>
      <c r="B249" s="76" t="str">
        <f t="shared" si="65"/>
        <v/>
      </c>
      <c r="C249" s="114"/>
      <c r="D249" s="91" t="str">
        <f t="shared" si="66"/>
        <v/>
      </c>
      <c r="E249" s="91" t="str">
        <f t="shared" si="67"/>
        <v/>
      </c>
      <c r="F249" s="115"/>
      <c r="G249" s="115"/>
      <c r="H249" s="115"/>
      <c r="I249" s="115"/>
      <c r="J249" s="62" t="str">
        <f t="shared" si="59"/>
        <v/>
      </c>
      <c r="K249" s="115"/>
      <c r="L249" s="115"/>
      <c r="M249" s="63" t="str">
        <f>IF(L249="","",VLOOKUP(L249,※編集不可※選択項目!$C:$D,2,FALSE))</f>
        <v/>
      </c>
      <c r="N249" s="115"/>
      <c r="O249" s="115"/>
      <c r="P249" s="115"/>
      <c r="Q249" s="115"/>
      <c r="R249" s="115"/>
      <c r="S249" s="115"/>
      <c r="T249" s="115"/>
      <c r="U249" s="62" t="str">
        <f t="shared" si="68"/>
        <v/>
      </c>
      <c r="V249" s="116"/>
      <c r="W249" s="143"/>
      <c r="X249" s="116"/>
      <c r="Y249" s="88"/>
      <c r="Z249" s="100" t="str">
        <f t="shared" si="56"/>
        <v/>
      </c>
      <c r="AA249" s="101" t="str">
        <f t="shared" si="57"/>
        <v/>
      </c>
      <c r="AB249" s="101" t="str">
        <f t="shared" si="69"/>
        <v xml:space="preserve"> </v>
      </c>
      <c r="AC249" s="101">
        <f t="shared" si="70"/>
        <v>1</v>
      </c>
      <c r="AD249" s="101" t="str">
        <f t="shared" si="71"/>
        <v/>
      </c>
      <c r="AE249" s="53"/>
      <c r="AF249" s="53"/>
      <c r="AG249" s="54"/>
      <c r="AI249" s="14">
        <f t="shared" si="60"/>
        <v>0</v>
      </c>
      <c r="AJ249" s="112">
        <f t="shared" si="72"/>
        <v>0</v>
      </c>
      <c r="AK249" s="112">
        <f t="shared" si="61"/>
        <v>0</v>
      </c>
      <c r="AL249" s="113">
        <f t="shared" si="62"/>
        <v>0</v>
      </c>
      <c r="AM249" s="113">
        <f t="shared" si="63"/>
        <v>0</v>
      </c>
      <c r="AN249" s="14" t="str">
        <f t="shared" si="64"/>
        <v/>
      </c>
    </row>
    <row r="250" spans="1:40" s="14" customFormat="1" ht="25.35" hidden="1" customHeight="1">
      <c r="A250" s="59">
        <f t="shared" si="58"/>
        <v>239</v>
      </c>
      <c r="B250" s="76" t="str">
        <f t="shared" si="65"/>
        <v/>
      </c>
      <c r="C250" s="114"/>
      <c r="D250" s="91" t="str">
        <f t="shared" si="66"/>
        <v/>
      </c>
      <c r="E250" s="91" t="str">
        <f t="shared" si="67"/>
        <v/>
      </c>
      <c r="F250" s="115"/>
      <c r="G250" s="115"/>
      <c r="H250" s="115"/>
      <c r="I250" s="115"/>
      <c r="J250" s="62" t="str">
        <f t="shared" si="59"/>
        <v/>
      </c>
      <c r="K250" s="115"/>
      <c r="L250" s="115"/>
      <c r="M250" s="63" t="str">
        <f>IF(L250="","",VLOOKUP(L250,※編集不可※選択項目!$C:$D,2,FALSE))</f>
        <v/>
      </c>
      <c r="N250" s="115"/>
      <c r="O250" s="115"/>
      <c r="P250" s="115"/>
      <c r="Q250" s="115"/>
      <c r="R250" s="115"/>
      <c r="S250" s="115"/>
      <c r="T250" s="115"/>
      <c r="U250" s="62" t="str">
        <f t="shared" si="68"/>
        <v/>
      </c>
      <c r="V250" s="116"/>
      <c r="W250" s="143"/>
      <c r="X250" s="116"/>
      <c r="Y250" s="88"/>
      <c r="Z250" s="100" t="str">
        <f t="shared" si="56"/>
        <v/>
      </c>
      <c r="AA250" s="101" t="str">
        <f t="shared" si="57"/>
        <v/>
      </c>
      <c r="AB250" s="101" t="str">
        <f t="shared" si="69"/>
        <v xml:space="preserve"> </v>
      </c>
      <c r="AC250" s="101">
        <f t="shared" si="70"/>
        <v>1</v>
      </c>
      <c r="AD250" s="101" t="str">
        <f t="shared" si="71"/>
        <v/>
      </c>
      <c r="AE250" s="53"/>
      <c r="AF250" s="53"/>
      <c r="AG250" s="54"/>
      <c r="AI250" s="14">
        <f t="shared" si="60"/>
        <v>0</v>
      </c>
      <c r="AJ250" s="112">
        <f t="shared" si="72"/>
        <v>0</v>
      </c>
      <c r="AK250" s="112">
        <f t="shared" si="61"/>
        <v>0</v>
      </c>
      <c r="AL250" s="113">
        <f t="shared" si="62"/>
        <v>0</v>
      </c>
      <c r="AM250" s="113">
        <f t="shared" si="63"/>
        <v>0</v>
      </c>
      <c r="AN250" s="14" t="str">
        <f t="shared" si="64"/>
        <v/>
      </c>
    </row>
    <row r="251" spans="1:40" s="14" customFormat="1" ht="25.35" hidden="1" customHeight="1">
      <c r="A251" s="59">
        <f t="shared" si="58"/>
        <v>240</v>
      </c>
      <c r="B251" s="76" t="str">
        <f t="shared" si="65"/>
        <v/>
      </c>
      <c r="C251" s="114"/>
      <c r="D251" s="91" t="str">
        <f t="shared" si="66"/>
        <v/>
      </c>
      <c r="E251" s="91" t="str">
        <f t="shared" si="67"/>
        <v/>
      </c>
      <c r="F251" s="115"/>
      <c r="G251" s="115"/>
      <c r="H251" s="115"/>
      <c r="I251" s="115"/>
      <c r="J251" s="62" t="str">
        <f t="shared" si="59"/>
        <v/>
      </c>
      <c r="K251" s="115"/>
      <c r="L251" s="115"/>
      <c r="M251" s="63" t="str">
        <f>IF(L251="","",VLOOKUP(L251,※編集不可※選択項目!$C:$D,2,FALSE))</f>
        <v/>
      </c>
      <c r="N251" s="115"/>
      <c r="O251" s="115"/>
      <c r="P251" s="115"/>
      <c r="Q251" s="115"/>
      <c r="R251" s="115"/>
      <c r="S251" s="115"/>
      <c r="T251" s="115"/>
      <c r="U251" s="62" t="str">
        <f t="shared" si="68"/>
        <v/>
      </c>
      <c r="V251" s="116"/>
      <c r="W251" s="143"/>
      <c r="X251" s="116"/>
      <c r="Y251" s="88"/>
      <c r="Z251" s="100" t="str">
        <f t="shared" si="56"/>
        <v/>
      </c>
      <c r="AA251" s="101" t="str">
        <f t="shared" si="57"/>
        <v/>
      </c>
      <c r="AB251" s="101" t="str">
        <f t="shared" si="69"/>
        <v xml:space="preserve"> </v>
      </c>
      <c r="AC251" s="101">
        <f t="shared" si="70"/>
        <v>1</v>
      </c>
      <c r="AD251" s="101" t="str">
        <f t="shared" si="71"/>
        <v/>
      </c>
      <c r="AE251" s="53"/>
      <c r="AF251" s="53"/>
      <c r="AG251" s="54"/>
      <c r="AI251" s="14">
        <f t="shared" si="60"/>
        <v>0</v>
      </c>
      <c r="AJ251" s="112">
        <f t="shared" si="72"/>
        <v>0</v>
      </c>
      <c r="AK251" s="112">
        <f t="shared" si="61"/>
        <v>0</v>
      </c>
      <c r="AL251" s="113">
        <f t="shared" si="62"/>
        <v>0</v>
      </c>
      <c r="AM251" s="113">
        <f t="shared" si="63"/>
        <v>0</v>
      </c>
      <c r="AN251" s="14" t="str">
        <f t="shared" si="64"/>
        <v/>
      </c>
    </row>
    <row r="252" spans="1:40" s="14" customFormat="1" ht="25.35" hidden="1" customHeight="1">
      <c r="A252" s="59">
        <f t="shared" si="58"/>
        <v>241</v>
      </c>
      <c r="B252" s="76" t="str">
        <f t="shared" si="65"/>
        <v/>
      </c>
      <c r="C252" s="114"/>
      <c r="D252" s="91" t="str">
        <f t="shared" si="66"/>
        <v/>
      </c>
      <c r="E252" s="91" t="str">
        <f t="shared" si="67"/>
        <v/>
      </c>
      <c r="F252" s="115"/>
      <c r="G252" s="115"/>
      <c r="H252" s="115"/>
      <c r="I252" s="115"/>
      <c r="J252" s="62" t="str">
        <f t="shared" si="59"/>
        <v/>
      </c>
      <c r="K252" s="115"/>
      <c r="L252" s="115"/>
      <c r="M252" s="63" t="str">
        <f>IF(L252="","",VLOOKUP(L252,※編集不可※選択項目!$C:$D,2,FALSE))</f>
        <v/>
      </c>
      <c r="N252" s="115"/>
      <c r="O252" s="115"/>
      <c r="P252" s="115"/>
      <c r="Q252" s="115"/>
      <c r="R252" s="115"/>
      <c r="S252" s="115"/>
      <c r="T252" s="115"/>
      <c r="U252" s="62" t="str">
        <f t="shared" si="68"/>
        <v/>
      </c>
      <c r="V252" s="116"/>
      <c r="W252" s="143"/>
      <c r="X252" s="116"/>
      <c r="Y252" s="88"/>
      <c r="Z252" s="100" t="str">
        <f t="shared" si="56"/>
        <v/>
      </c>
      <c r="AA252" s="101" t="str">
        <f t="shared" si="57"/>
        <v/>
      </c>
      <c r="AB252" s="101" t="str">
        <f t="shared" si="69"/>
        <v xml:space="preserve"> </v>
      </c>
      <c r="AC252" s="101">
        <f t="shared" si="70"/>
        <v>1</v>
      </c>
      <c r="AD252" s="101" t="str">
        <f t="shared" si="71"/>
        <v/>
      </c>
      <c r="AE252" s="53"/>
      <c r="AF252" s="53"/>
      <c r="AG252" s="54"/>
      <c r="AI252" s="14">
        <f t="shared" si="60"/>
        <v>0</v>
      </c>
      <c r="AJ252" s="112">
        <f t="shared" si="72"/>
        <v>0</v>
      </c>
      <c r="AK252" s="112">
        <f t="shared" si="61"/>
        <v>0</v>
      </c>
      <c r="AL252" s="113">
        <f t="shared" si="62"/>
        <v>0</v>
      </c>
      <c r="AM252" s="113">
        <f t="shared" si="63"/>
        <v>0</v>
      </c>
      <c r="AN252" s="14" t="str">
        <f t="shared" si="64"/>
        <v/>
      </c>
    </row>
    <row r="253" spans="1:40" s="14" customFormat="1" ht="25.35" hidden="1" customHeight="1">
      <c r="A253" s="59">
        <f t="shared" si="58"/>
        <v>242</v>
      </c>
      <c r="B253" s="76" t="str">
        <f t="shared" si="65"/>
        <v/>
      </c>
      <c r="C253" s="114"/>
      <c r="D253" s="91" t="str">
        <f t="shared" si="66"/>
        <v/>
      </c>
      <c r="E253" s="91" t="str">
        <f t="shared" si="67"/>
        <v/>
      </c>
      <c r="F253" s="115"/>
      <c r="G253" s="115"/>
      <c r="H253" s="115"/>
      <c r="I253" s="115"/>
      <c r="J253" s="62" t="str">
        <f t="shared" si="59"/>
        <v/>
      </c>
      <c r="K253" s="115"/>
      <c r="L253" s="115"/>
      <c r="M253" s="63" t="str">
        <f>IF(L253="","",VLOOKUP(L253,※編集不可※選択項目!$C:$D,2,FALSE))</f>
        <v/>
      </c>
      <c r="N253" s="115"/>
      <c r="O253" s="115"/>
      <c r="P253" s="115"/>
      <c r="Q253" s="115"/>
      <c r="R253" s="115"/>
      <c r="S253" s="115"/>
      <c r="T253" s="115"/>
      <c r="U253" s="62" t="str">
        <f t="shared" si="68"/>
        <v/>
      </c>
      <c r="V253" s="116"/>
      <c r="W253" s="143"/>
      <c r="X253" s="116"/>
      <c r="Y253" s="88"/>
      <c r="Z253" s="100" t="str">
        <f t="shared" si="56"/>
        <v/>
      </c>
      <c r="AA253" s="101" t="str">
        <f t="shared" si="57"/>
        <v/>
      </c>
      <c r="AB253" s="101" t="str">
        <f t="shared" si="69"/>
        <v xml:space="preserve"> </v>
      </c>
      <c r="AC253" s="101">
        <f t="shared" si="70"/>
        <v>1</v>
      </c>
      <c r="AD253" s="101" t="str">
        <f t="shared" si="71"/>
        <v/>
      </c>
      <c r="AE253" s="53"/>
      <c r="AF253" s="53"/>
      <c r="AG253" s="54"/>
      <c r="AI253" s="14">
        <f t="shared" si="60"/>
        <v>0</v>
      </c>
      <c r="AJ253" s="112">
        <f t="shared" si="72"/>
        <v>0</v>
      </c>
      <c r="AK253" s="112">
        <f t="shared" si="61"/>
        <v>0</v>
      </c>
      <c r="AL253" s="113">
        <f t="shared" si="62"/>
        <v>0</v>
      </c>
      <c r="AM253" s="113">
        <f t="shared" si="63"/>
        <v>0</v>
      </c>
      <c r="AN253" s="14" t="str">
        <f t="shared" si="64"/>
        <v/>
      </c>
    </row>
    <row r="254" spans="1:40" s="14" customFormat="1" ht="25.35" hidden="1" customHeight="1">
      <c r="A254" s="59">
        <f t="shared" si="58"/>
        <v>243</v>
      </c>
      <c r="B254" s="76" t="str">
        <f t="shared" si="65"/>
        <v/>
      </c>
      <c r="C254" s="114"/>
      <c r="D254" s="91" t="str">
        <f t="shared" si="66"/>
        <v/>
      </c>
      <c r="E254" s="91" t="str">
        <f t="shared" si="67"/>
        <v/>
      </c>
      <c r="F254" s="115"/>
      <c r="G254" s="115"/>
      <c r="H254" s="115"/>
      <c r="I254" s="115"/>
      <c r="J254" s="62" t="str">
        <f t="shared" si="59"/>
        <v/>
      </c>
      <c r="K254" s="115"/>
      <c r="L254" s="115"/>
      <c r="M254" s="63" t="str">
        <f>IF(L254="","",VLOOKUP(L254,※編集不可※選択項目!$C:$D,2,FALSE))</f>
        <v/>
      </c>
      <c r="N254" s="115"/>
      <c r="O254" s="115"/>
      <c r="P254" s="115"/>
      <c r="Q254" s="115"/>
      <c r="R254" s="115"/>
      <c r="S254" s="115"/>
      <c r="T254" s="115"/>
      <c r="U254" s="62" t="str">
        <f t="shared" si="68"/>
        <v/>
      </c>
      <c r="V254" s="116"/>
      <c r="W254" s="143"/>
      <c r="X254" s="116"/>
      <c r="Y254" s="88"/>
      <c r="Z254" s="100" t="str">
        <f t="shared" si="56"/>
        <v/>
      </c>
      <c r="AA254" s="101" t="str">
        <f t="shared" si="57"/>
        <v/>
      </c>
      <c r="AB254" s="101" t="str">
        <f t="shared" si="69"/>
        <v xml:space="preserve"> </v>
      </c>
      <c r="AC254" s="101">
        <f t="shared" si="70"/>
        <v>1</v>
      </c>
      <c r="AD254" s="101" t="str">
        <f t="shared" si="71"/>
        <v/>
      </c>
      <c r="AE254" s="53"/>
      <c r="AF254" s="53"/>
      <c r="AG254" s="54"/>
      <c r="AI254" s="14">
        <f t="shared" si="60"/>
        <v>0</v>
      </c>
      <c r="AJ254" s="112">
        <f t="shared" si="72"/>
        <v>0</v>
      </c>
      <c r="AK254" s="112">
        <f t="shared" si="61"/>
        <v>0</v>
      </c>
      <c r="AL254" s="113">
        <f t="shared" si="62"/>
        <v>0</v>
      </c>
      <c r="AM254" s="113">
        <f t="shared" si="63"/>
        <v>0</v>
      </c>
      <c r="AN254" s="14" t="str">
        <f t="shared" si="64"/>
        <v/>
      </c>
    </row>
    <row r="255" spans="1:40" s="14" customFormat="1" ht="25.35" hidden="1" customHeight="1">
      <c r="A255" s="59">
        <f t="shared" si="58"/>
        <v>244</v>
      </c>
      <c r="B255" s="76" t="str">
        <f t="shared" si="65"/>
        <v/>
      </c>
      <c r="C255" s="114"/>
      <c r="D255" s="91" t="str">
        <f t="shared" si="66"/>
        <v/>
      </c>
      <c r="E255" s="91" t="str">
        <f t="shared" si="67"/>
        <v/>
      </c>
      <c r="F255" s="115"/>
      <c r="G255" s="115"/>
      <c r="H255" s="115"/>
      <c r="I255" s="115"/>
      <c r="J255" s="62" t="str">
        <f t="shared" si="59"/>
        <v/>
      </c>
      <c r="K255" s="115"/>
      <c r="L255" s="115"/>
      <c r="M255" s="63" t="str">
        <f>IF(L255="","",VLOOKUP(L255,※編集不可※選択項目!$C:$D,2,FALSE))</f>
        <v/>
      </c>
      <c r="N255" s="115"/>
      <c r="O255" s="115"/>
      <c r="P255" s="115"/>
      <c r="Q255" s="115"/>
      <c r="R255" s="115"/>
      <c r="S255" s="115"/>
      <c r="T255" s="115"/>
      <c r="U255" s="62" t="str">
        <f t="shared" si="68"/>
        <v/>
      </c>
      <c r="V255" s="116"/>
      <c r="W255" s="143"/>
      <c r="X255" s="116"/>
      <c r="Y255" s="88"/>
      <c r="Z255" s="100" t="str">
        <f t="shared" si="56"/>
        <v/>
      </c>
      <c r="AA255" s="101" t="str">
        <f t="shared" si="57"/>
        <v/>
      </c>
      <c r="AB255" s="101" t="str">
        <f t="shared" si="69"/>
        <v xml:space="preserve"> </v>
      </c>
      <c r="AC255" s="101">
        <f t="shared" si="70"/>
        <v>1</v>
      </c>
      <c r="AD255" s="101" t="str">
        <f t="shared" si="71"/>
        <v/>
      </c>
      <c r="AE255" s="53"/>
      <c r="AF255" s="53"/>
      <c r="AG255" s="54"/>
      <c r="AI255" s="14">
        <f t="shared" si="60"/>
        <v>0</v>
      </c>
      <c r="AJ255" s="112">
        <f t="shared" si="72"/>
        <v>0</v>
      </c>
      <c r="AK255" s="112">
        <f t="shared" si="61"/>
        <v>0</v>
      </c>
      <c r="AL255" s="113">
        <f t="shared" si="62"/>
        <v>0</v>
      </c>
      <c r="AM255" s="113">
        <f t="shared" si="63"/>
        <v>0</v>
      </c>
      <c r="AN255" s="14" t="str">
        <f t="shared" si="64"/>
        <v/>
      </c>
    </row>
    <row r="256" spans="1:40" s="14" customFormat="1" ht="25.35" hidden="1" customHeight="1">
      <c r="A256" s="59">
        <f t="shared" si="58"/>
        <v>245</v>
      </c>
      <c r="B256" s="76" t="str">
        <f t="shared" si="65"/>
        <v/>
      </c>
      <c r="C256" s="114"/>
      <c r="D256" s="91" t="str">
        <f t="shared" si="66"/>
        <v/>
      </c>
      <c r="E256" s="91" t="str">
        <f t="shared" si="67"/>
        <v/>
      </c>
      <c r="F256" s="115"/>
      <c r="G256" s="115"/>
      <c r="H256" s="115"/>
      <c r="I256" s="115"/>
      <c r="J256" s="62" t="str">
        <f t="shared" si="59"/>
        <v/>
      </c>
      <c r="K256" s="115"/>
      <c r="L256" s="115"/>
      <c r="M256" s="63" t="str">
        <f>IF(L256="","",VLOOKUP(L256,※編集不可※選択項目!$C:$D,2,FALSE))</f>
        <v/>
      </c>
      <c r="N256" s="115"/>
      <c r="O256" s="115"/>
      <c r="P256" s="115"/>
      <c r="Q256" s="115"/>
      <c r="R256" s="115"/>
      <c r="S256" s="115"/>
      <c r="T256" s="115"/>
      <c r="U256" s="62" t="str">
        <f t="shared" si="68"/>
        <v/>
      </c>
      <c r="V256" s="116"/>
      <c r="W256" s="143"/>
      <c r="X256" s="116"/>
      <c r="Y256" s="88"/>
      <c r="Z256" s="100" t="str">
        <f t="shared" si="56"/>
        <v/>
      </c>
      <c r="AA256" s="101" t="str">
        <f t="shared" si="57"/>
        <v/>
      </c>
      <c r="AB256" s="101" t="str">
        <f t="shared" si="69"/>
        <v xml:space="preserve"> </v>
      </c>
      <c r="AC256" s="101">
        <f t="shared" si="70"/>
        <v>1</v>
      </c>
      <c r="AD256" s="101" t="str">
        <f t="shared" si="71"/>
        <v/>
      </c>
      <c r="AE256" s="53"/>
      <c r="AF256" s="53"/>
      <c r="AG256" s="54"/>
      <c r="AI256" s="14">
        <f t="shared" si="60"/>
        <v>0</v>
      </c>
      <c r="AJ256" s="112">
        <f t="shared" si="72"/>
        <v>0</v>
      </c>
      <c r="AK256" s="112">
        <f t="shared" si="61"/>
        <v>0</v>
      </c>
      <c r="AL256" s="113">
        <f t="shared" si="62"/>
        <v>0</v>
      </c>
      <c r="AM256" s="113">
        <f t="shared" si="63"/>
        <v>0</v>
      </c>
      <c r="AN256" s="14" t="str">
        <f t="shared" si="64"/>
        <v/>
      </c>
    </row>
    <row r="257" spans="1:40" s="14" customFormat="1" ht="25.35" hidden="1" customHeight="1">
      <c r="A257" s="59">
        <f t="shared" si="58"/>
        <v>246</v>
      </c>
      <c r="B257" s="76" t="str">
        <f t="shared" si="65"/>
        <v/>
      </c>
      <c r="C257" s="114"/>
      <c r="D257" s="91" t="str">
        <f t="shared" si="66"/>
        <v/>
      </c>
      <c r="E257" s="91" t="str">
        <f t="shared" si="67"/>
        <v/>
      </c>
      <c r="F257" s="115"/>
      <c r="G257" s="115"/>
      <c r="H257" s="115"/>
      <c r="I257" s="115"/>
      <c r="J257" s="62" t="str">
        <f t="shared" si="59"/>
        <v/>
      </c>
      <c r="K257" s="115"/>
      <c r="L257" s="115"/>
      <c r="M257" s="63" t="str">
        <f>IF(L257="","",VLOOKUP(L257,※編集不可※選択項目!$C:$D,2,FALSE))</f>
        <v/>
      </c>
      <c r="N257" s="115"/>
      <c r="O257" s="115"/>
      <c r="P257" s="115"/>
      <c r="Q257" s="115"/>
      <c r="R257" s="115"/>
      <c r="S257" s="115"/>
      <c r="T257" s="115"/>
      <c r="U257" s="62" t="str">
        <f t="shared" si="68"/>
        <v/>
      </c>
      <c r="V257" s="116"/>
      <c r="W257" s="143"/>
      <c r="X257" s="116"/>
      <c r="Y257" s="88"/>
      <c r="Z257" s="100" t="str">
        <f t="shared" si="56"/>
        <v/>
      </c>
      <c r="AA257" s="101" t="str">
        <f t="shared" si="57"/>
        <v/>
      </c>
      <c r="AB257" s="101" t="str">
        <f t="shared" si="69"/>
        <v xml:space="preserve"> </v>
      </c>
      <c r="AC257" s="101">
        <f t="shared" si="70"/>
        <v>1</v>
      </c>
      <c r="AD257" s="101" t="str">
        <f t="shared" si="71"/>
        <v/>
      </c>
      <c r="AE257" s="53"/>
      <c r="AF257" s="53"/>
      <c r="AG257" s="54"/>
      <c r="AI257" s="14">
        <f t="shared" si="60"/>
        <v>0</v>
      </c>
      <c r="AJ257" s="112">
        <f t="shared" si="72"/>
        <v>0</v>
      </c>
      <c r="AK257" s="112">
        <f t="shared" si="61"/>
        <v>0</v>
      </c>
      <c r="AL257" s="113">
        <f t="shared" si="62"/>
        <v>0</v>
      </c>
      <c r="AM257" s="113">
        <f t="shared" si="63"/>
        <v>0</v>
      </c>
      <c r="AN257" s="14" t="str">
        <f t="shared" si="64"/>
        <v/>
      </c>
    </row>
    <row r="258" spans="1:40" s="14" customFormat="1" ht="25.35" hidden="1" customHeight="1">
      <c r="A258" s="59">
        <f t="shared" si="58"/>
        <v>247</v>
      </c>
      <c r="B258" s="76" t="str">
        <f t="shared" si="65"/>
        <v/>
      </c>
      <c r="C258" s="114"/>
      <c r="D258" s="91" t="str">
        <f t="shared" si="66"/>
        <v/>
      </c>
      <c r="E258" s="91" t="str">
        <f t="shared" si="67"/>
        <v/>
      </c>
      <c r="F258" s="115"/>
      <c r="G258" s="115"/>
      <c r="H258" s="115"/>
      <c r="I258" s="115"/>
      <c r="J258" s="62" t="str">
        <f t="shared" si="59"/>
        <v/>
      </c>
      <c r="K258" s="115"/>
      <c r="L258" s="115"/>
      <c r="M258" s="63" t="str">
        <f>IF(L258="","",VLOOKUP(L258,※編集不可※選択項目!$C:$D,2,FALSE))</f>
        <v/>
      </c>
      <c r="N258" s="115"/>
      <c r="O258" s="115"/>
      <c r="P258" s="115"/>
      <c r="Q258" s="115"/>
      <c r="R258" s="115"/>
      <c r="S258" s="115"/>
      <c r="T258" s="115"/>
      <c r="U258" s="62" t="str">
        <f t="shared" si="68"/>
        <v/>
      </c>
      <c r="V258" s="116"/>
      <c r="W258" s="143"/>
      <c r="X258" s="116"/>
      <c r="Y258" s="88"/>
      <c r="Z258" s="100" t="str">
        <f t="shared" si="56"/>
        <v/>
      </c>
      <c r="AA258" s="101" t="str">
        <f t="shared" si="57"/>
        <v/>
      </c>
      <c r="AB258" s="101" t="str">
        <f t="shared" si="69"/>
        <v xml:space="preserve"> </v>
      </c>
      <c r="AC258" s="101">
        <f t="shared" si="70"/>
        <v>1</v>
      </c>
      <c r="AD258" s="101" t="str">
        <f t="shared" si="71"/>
        <v/>
      </c>
      <c r="AE258" s="53"/>
      <c r="AF258" s="53"/>
      <c r="AG258" s="54"/>
      <c r="AI258" s="14">
        <f t="shared" si="60"/>
        <v>0</v>
      </c>
      <c r="AJ258" s="112">
        <f t="shared" si="72"/>
        <v>0</v>
      </c>
      <c r="AK258" s="112">
        <f t="shared" si="61"/>
        <v>0</v>
      </c>
      <c r="AL258" s="113">
        <f t="shared" si="62"/>
        <v>0</v>
      </c>
      <c r="AM258" s="113">
        <f t="shared" si="63"/>
        <v>0</v>
      </c>
      <c r="AN258" s="14" t="str">
        <f t="shared" si="64"/>
        <v/>
      </c>
    </row>
    <row r="259" spans="1:40" s="14" customFormat="1" ht="25.35" hidden="1" customHeight="1">
      <c r="A259" s="59">
        <f t="shared" si="58"/>
        <v>248</v>
      </c>
      <c r="B259" s="76" t="str">
        <f t="shared" si="65"/>
        <v/>
      </c>
      <c r="C259" s="114"/>
      <c r="D259" s="91" t="str">
        <f t="shared" si="66"/>
        <v/>
      </c>
      <c r="E259" s="91" t="str">
        <f t="shared" si="67"/>
        <v/>
      </c>
      <c r="F259" s="115"/>
      <c r="G259" s="115"/>
      <c r="H259" s="115"/>
      <c r="I259" s="115"/>
      <c r="J259" s="62" t="str">
        <f t="shared" si="59"/>
        <v/>
      </c>
      <c r="K259" s="115"/>
      <c r="L259" s="115"/>
      <c r="M259" s="63" t="str">
        <f>IF(L259="","",VLOOKUP(L259,※編集不可※選択項目!$C:$D,2,FALSE))</f>
        <v/>
      </c>
      <c r="N259" s="115"/>
      <c r="O259" s="115"/>
      <c r="P259" s="115"/>
      <c r="Q259" s="115"/>
      <c r="R259" s="115"/>
      <c r="S259" s="115"/>
      <c r="T259" s="115"/>
      <c r="U259" s="62" t="str">
        <f t="shared" si="68"/>
        <v/>
      </c>
      <c r="V259" s="116"/>
      <c r="W259" s="143"/>
      <c r="X259" s="116"/>
      <c r="Y259" s="88"/>
      <c r="Z259" s="100" t="str">
        <f t="shared" si="56"/>
        <v/>
      </c>
      <c r="AA259" s="101" t="str">
        <f t="shared" si="57"/>
        <v/>
      </c>
      <c r="AB259" s="101" t="str">
        <f t="shared" si="69"/>
        <v xml:space="preserve"> </v>
      </c>
      <c r="AC259" s="101">
        <f t="shared" si="70"/>
        <v>1</v>
      </c>
      <c r="AD259" s="101" t="str">
        <f t="shared" si="71"/>
        <v/>
      </c>
      <c r="AE259" s="53"/>
      <c r="AF259" s="53"/>
      <c r="AG259" s="54"/>
      <c r="AI259" s="14">
        <f t="shared" si="60"/>
        <v>0</v>
      </c>
      <c r="AJ259" s="112">
        <f t="shared" si="72"/>
        <v>0</v>
      </c>
      <c r="AK259" s="112">
        <f t="shared" si="61"/>
        <v>0</v>
      </c>
      <c r="AL259" s="113">
        <f t="shared" si="62"/>
        <v>0</v>
      </c>
      <c r="AM259" s="113">
        <f t="shared" si="63"/>
        <v>0</v>
      </c>
      <c r="AN259" s="14" t="str">
        <f t="shared" si="64"/>
        <v/>
      </c>
    </row>
    <row r="260" spans="1:40" s="14" customFormat="1" ht="25.35" hidden="1" customHeight="1">
      <c r="A260" s="59">
        <f t="shared" si="58"/>
        <v>249</v>
      </c>
      <c r="B260" s="76" t="str">
        <f t="shared" si="65"/>
        <v/>
      </c>
      <c r="C260" s="114"/>
      <c r="D260" s="91" t="str">
        <f t="shared" si="66"/>
        <v/>
      </c>
      <c r="E260" s="91" t="str">
        <f t="shared" si="67"/>
        <v/>
      </c>
      <c r="F260" s="115"/>
      <c r="G260" s="115"/>
      <c r="H260" s="115"/>
      <c r="I260" s="115"/>
      <c r="J260" s="62" t="str">
        <f t="shared" si="59"/>
        <v/>
      </c>
      <c r="K260" s="115"/>
      <c r="L260" s="115"/>
      <c r="M260" s="63" t="str">
        <f>IF(L260="","",VLOOKUP(L260,※編集不可※選択項目!$C:$D,2,FALSE))</f>
        <v/>
      </c>
      <c r="N260" s="115"/>
      <c r="O260" s="115"/>
      <c r="P260" s="115"/>
      <c r="Q260" s="115"/>
      <c r="R260" s="115"/>
      <c r="S260" s="115"/>
      <c r="T260" s="115"/>
      <c r="U260" s="62" t="str">
        <f t="shared" si="68"/>
        <v/>
      </c>
      <c r="V260" s="116"/>
      <c r="W260" s="143"/>
      <c r="X260" s="116"/>
      <c r="Y260" s="88"/>
      <c r="Z260" s="100" t="str">
        <f t="shared" si="56"/>
        <v/>
      </c>
      <c r="AA260" s="101" t="str">
        <f t="shared" si="57"/>
        <v/>
      </c>
      <c r="AB260" s="101" t="str">
        <f t="shared" si="69"/>
        <v xml:space="preserve"> </v>
      </c>
      <c r="AC260" s="101">
        <f t="shared" si="70"/>
        <v>1</v>
      </c>
      <c r="AD260" s="101" t="str">
        <f t="shared" si="71"/>
        <v/>
      </c>
      <c r="AE260" s="53"/>
      <c r="AF260" s="53"/>
      <c r="AG260" s="54"/>
      <c r="AI260" s="14">
        <f t="shared" si="60"/>
        <v>0</v>
      </c>
      <c r="AJ260" s="112">
        <f t="shared" si="72"/>
        <v>0</v>
      </c>
      <c r="AK260" s="112">
        <f t="shared" si="61"/>
        <v>0</v>
      </c>
      <c r="AL260" s="113">
        <f t="shared" si="62"/>
        <v>0</v>
      </c>
      <c r="AM260" s="113">
        <f t="shared" si="63"/>
        <v>0</v>
      </c>
      <c r="AN260" s="14" t="str">
        <f t="shared" si="64"/>
        <v/>
      </c>
    </row>
    <row r="261" spans="1:40" s="14" customFormat="1" ht="25.35" hidden="1" customHeight="1">
      <c r="A261" s="59">
        <f t="shared" si="58"/>
        <v>250</v>
      </c>
      <c r="B261" s="76" t="str">
        <f t="shared" si="65"/>
        <v/>
      </c>
      <c r="C261" s="114"/>
      <c r="D261" s="91" t="str">
        <f t="shared" si="66"/>
        <v/>
      </c>
      <c r="E261" s="91" t="str">
        <f t="shared" si="67"/>
        <v/>
      </c>
      <c r="F261" s="115"/>
      <c r="G261" s="115"/>
      <c r="H261" s="115"/>
      <c r="I261" s="115"/>
      <c r="J261" s="62" t="str">
        <f t="shared" si="59"/>
        <v/>
      </c>
      <c r="K261" s="115"/>
      <c r="L261" s="115"/>
      <c r="M261" s="63" t="str">
        <f>IF(L261="","",VLOOKUP(L261,※編集不可※選択項目!$C:$D,2,FALSE))</f>
        <v/>
      </c>
      <c r="N261" s="115"/>
      <c r="O261" s="115"/>
      <c r="P261" s="115"/>
      <c r="Q261" s="115"/>
      <c r="R261" s="115"/>
      <c r="S261" s="115"/>
      <c r="T261" s="115"/>
      <c r="U261" s="62" t="str">
        <f t="shared" si="68"/>
        <v/>
      </c>
      <c r="V261" s="116"/>
      <c r="W261" s="143"/>
      <c r="X261" s="116"/>
      <c r="Y261" s="88"/>
      <c r="Z261" s="100" t="str">
        <f t="shared" si="56"/>
        <v/>
      </c>
      <c r="AA261" s="101" t="str">
        <f t="shared" si="57"/>
        <v/>
      </c>
      <c r="AB261" s="101" t="str">
        <f t="shared" si="69"/>
        <v xml:space="preserve"> </v>
      </c>
      <c r="AC261" s="101">
        <f t="shared" si="70"/>
        <v>1</v>
      </c>
      <c r="AD261" s="101" t="str">
        <f t="shared" si="71"/>
        <v/>
      </c>
      <c r="AE261" s="53"/>
      <c r="AF261" s="53"/>
      <c r="AG261" s="54"/>
      <c r="AI261" s="14">
        <f t="shared" si="60"/>
        <v>0</v>
      </c>
      <c r="AJ261" s="112">
        <f t="shared" si="72"/>
        <v>0</v>
      </c>
      <c r="AK261" s="112">
        <f t="shared" si="61"/>
        <v>0</v>
      </c>
      <c r="AL261" s="113">
        <f t="shared" si="62"/>
        <v>0</v>
      </c>
      <c r="AM261" s="113">
        <f t="shared" si="63"/>
        <v>0</v>
      </c>
      <c r="AN261" s="14" t="str">
        <f t="shared" si="64"/>
        <v/>
      </c>
    </row>
    <row r="262" spans="1:40" s="14" customFormat="1" ht="25.35" hidden="1" customHeight="1">
      <c r="A262" s="59">
        <f t="shared" si="58"/>
        <v>251</v>
      </c>
      <c r="B262" s="76" t="str">
        <f t="shared" si="65"/>
        <v/>
      </c>
      <c r="C262" s="114"/>
      <c r="D262" s="91" t="str">
        <f t="shared" si="66"/>
        <v/>
      </c>
      <c r="E262" s="91" t="str">
        <f t="shared" si="67"/>
        <v/>
      </c>
      <c r="F262" s="115"/>
      <c r="G262" s="115"/>
      <c r="H262" s="115"/>
      <c r="I262" s="115"/>
      <c r="J262" s="62" t="str">
        <f t="shared" si="59"/>
        <v/>
      </c>
      <c r="K262" s="115"/>
      <c r="L262" s="115"/>
      <c r="M262" s="63" t="str">
        <f>IF(L262="","",VLOOKUP(L262,※編集不可※選択項目!$C:$D,2,FALSE))</f>
        <v/>
      </c>
      <c r="N262" s="115"/>
      <c r="O262" s="115"/>
      <c r="P262" s="115"/>
      <c r="Q262" s="115"/>
      <c r="R262" s="115"/>
      <c r="S262" s="115"/>
      <c r="T262" s="115"/>
      <c r="U262" s="62" t="str">
        <f t="shared" si="68"/>
        <v/>
      </c>
      <c r="V262" s="116"/>
      <c r="W262" s="143"/>
      <c r="X262" s="116"/>
      <c r="Y262" s="88"/>
      <c r="Z262" s="100" t="str">
        <f t="shared" si="56"/>
        <v/>
      </c>
      <c r="AA262" s="101" t="str">
        <f t="shared" si="57"/>
        <v/>
      </c>
      <c r="AB262" s="101" t="str">
        <f t="shared" si="69"/>
        <v xml:space="preserve"> </v>
      </c>
      <c r="AC262" s="101">
        <f t="shared" si="70"/>
        <v>1</v>
      </c>
      <c r="AD262" s="101" t="str">
        <f t="shared" si="71"/>
        <v/>
      </c>
      <c r="AE262" s="53"/>
      <c r="AF262" s="53"/>
      <c r="AG262" s="54"/>
      <c r="AI262" s="14">
        <f t="shared" si="60"/>
        <v>0</v>
      </c>
      <c r="AJ262" s="112">
        <f t="shared" si="72"/>
        <v>0</v>
      </c>
      <c r="AK262" s="112">
        <f t="shared" si="61"/>
        <v>0</v>
      </c>
      <c r="AL262" s="113">
        <f t="shared" si="62"/>
        <v>0</v>
      </c>
      <c r="AM262" s="113">
        <f t="shared" si="63"/>
        <v>0</v>
      </c>
      <c r="AN262" s="14" t="str">
        <f t="shared" si="64"/>
        <v/>
      </c>
    </row>
    <row r="263" spans="1:40" s="14" customFormat="1" ht="25.35" hidden="1" customHeight="1">
      <c r="A263" s="59">
        <f t="shared" si="58"/>
        <v>252</v>
      </c>
      <c r="B263" s="76" t="str">
        <f t="shared" si="65"/>
        <v/>
      </c>
      <c r="C263" s="114"/>
      <c r="D263" s="91" t="str">
        <f t="shared" si="66"/>
        <v/>
      </c>
      <c r="E263" s="91" t="str">
        <f t="shared" si="67"/>
        <v/>
      </c>
      <c r="F263" s="115"/>
      <c r="G263" s="115"/>
      <c r="H263" s="115"/>
      <c r="I263" s="115"/>
      <c r="J263" s="62" t="str">
        <f t="shared" si="59"/>
        <v/>
      </c>
      <c r="K263" s="115"/>
      <c r="L263" s="115"/>
      <c r="M263" s="63" t="str">
        <f>IF(L263="","",VLOOKUP(L263,※編集不可※選択項目!$C:$D,2,FALSE))</f>
        <v/>
      </c>
      <c r="N263" s="115"/>
      <c r="O263" s="115"/>
      <c r="P263" s="115"/>
      <c r="Q263" s="115"/>
      <c r="R263" s="115"/>
      <c r="S263" s="115"/>
      <c r="T263" s="115"/>
      <c r="U263" s="62" t="str">
        <f t="shared" si="68"/>
        <v/>
      </c>
      <c r="V263" s="116"/>
      <c r="W263" s="143"/>
      <c r="X263" s="116"/>
      <c r="Y263" s="88"/>
      <c r="Z263" s="100" t="str">
        <f t="shared" si="56"/>
        <v/>
      </c>
      <c r="AA263" s="101" t="str">
        <f t="shared" si="57"/>
        <v/>
      </c>
      <c r="AB263" s="101" t="str">
        <f t="shared" si="69"/>
        <v xml:space="preserve"> </v>
      </c>
      <c r="AC263" s="101">
        <f t="shared" si="70"/>
        <v>1</v>
      </c>
      <c r="AD263" s="101" t="str">
        <f t="shared" si="71"/>
        <v/>
      </c>
      <c r="AE263" s="53"/>
      <c r="AF263" s="53"/>
      <c r="AG263" s="54"/>
      <c r="AI263" s="14">
        <f t="shared" si="60"/>
        <v>0</v>
      </c>
      <c r="AJ263" s="112">
        <f t="shared" si="72"/>
        <v>0</v>
      </c>
      <c r="AK263" s="112">
        <f t="shared" si="61"/>
        <v>0</v>
      </c>
      <c r="AL263" s="113">
        <f t="shared" si="62"/>
        <v>0</v>
      </c>
      <c r="AM263" s="113">
        <f t="shared" si="63"/>
        <v>0</v>
      </c>
      <c r="AN263" s="14" t="str">
        <f t="shared" si="64"/>
        <v/>
      </c>
    </row>
    <row r="264" spans="1:40" s="14" customFormat="1" ht="25.35" hidden="1" customHeight="1">
      <c r="A264" s="59">
        <f t="shared" si="58"/>
        <v>253</v>
      </c>
      <c r="B264" s="76" t="str">
        <f t="shared" si="65"/>
        <v/>
      </c>
      <c r="C264" s="114"/>
      <c r="D264" s="91" t="str">
        <f t="shared" si="66"/>
        <v/>
      </c>
      <c r="E264" s="91" t="str">
        <f t="shared" si="67"/>
        <v/>
      </c>
      <c r="F264" s="115"/>
      <c r="G264" s="115"/>
      <c r="H264" s="115"/>
      <c r="I264" s="115"/>
      <c r="J264" s="62" t="str">
        <f t="shared" si="59"/>
        <v/>
      </c>
      <c r="K264" s="115"/>
      <c r="L264" s="115"/>
      <c r="M264" s="63" t="str">
        <f>IF(L264="","",VLOOKUP(L264,※編集不可※選択項目!$C:$D,2,FALSE))</f>
        <v/>
      </c>
      <c r="N264" s="115"/>
      <c r="O264" s="115"/>
      <c r="P264" s="115"/>
      <c r="Q264" s="115"/>
      <c r="R264" s="115"/>
      <c r="S264" s="115"/>
      <c r="T264" s="115"/>
      <c r="U264" s="62" t="str">
        <f t="shared" si="68"/>
        <v/>
      </c>
      <c r="V264" s="116"/>
      <c r="W264" s="143"/>
      <c r="X264" s="116"/>
      <c r="Y264" s="88"/>
      <c r="Z264" s="100" t="str">
        <f t="shared" si="56"/>
        <v/>
      </c>
      <c r="AA264" s="101" t="str">
        <f t="shared" si="57"/>
        <v/>
      </c>
      <c r="AB264" s="101" t="str">
        <f t="shared" si="69"/>
        <v xml:space="preserve"> </v>
      </c>
      <c r="AC264" s="101">
        <f t="shared" si="70"/>
        <v>1</v>
      </c>
      <c r="AD264" s="101" t="str">
        <f t="shared" si="71"/>
        <v/>
      </c>
      <c r="AE264" s="53"/>
      <c r="AF264" s="53"/>
      <c r="AG264" s="54"/>
      <c r="AI264" s="14">
        <f t="shared" si="60"/>
        <v>0</v>
      </c>
      <c r="AJ264" s="112">
        <f t="shared" si="72"/>
        <v>0</v>
      </c>
      <c r="AK264" s="112">
        <f t="shared" si="61"/>
        <v>0</v>
      </c>
      <c r="AL264" s="113">
        <f t="shared" si="62"/>
        <v>0</v>
      </c>
      <c r="AM264" s="113">
        <f t="shared" si="63"/>
        <v>0</v>
      </c>
      <c r="AN264" s="14" t="str">
        <f t="shared" si="64"/>
        <v/>
      </c>
    </row>
    <row r="265" spans="1:40" s="14" customFormat="1" ht="25.35" hidden="1" customHeight="1">
      <c r="A265" s="59">
        <f t="shared" si="58"/>
        <v>254</v>
      </c>
      <c r="B265" s="76" t="str">
        <f t="shared" si="65"/>
        <v/>
      </c>
      <c r="C265" s="114"/>
      <c r="D265" s="91" t="str">
        <f t="shared" si="66"/>
        <v/>
      </c>
      <c r="E265" s="91" t="str">
        <f t="shared" si="67"/>
        <v/>
      </c>
      <c r="F265" s="115"/>
      <c r="G265" s="115"/>
      <c r="H265" s="115"/>
      <c r="I265" s="115"/>
      <c r="J265" s="62" t="str">
        <f t="shared" si="59"/>
        <v/>
      </c>
      <c r="K265" s="115"/>
      <c r="L265" s="115"/>
      <c r="M265" s="63" t="str">
        <f>IF(L265="","",VLOOKUP(L265,※編集不可※選択項目!$C:$D,2,FALSE))</f>
        <v/>
      </c>
      <c r="N265" s="115"/>
      <c r="O265" s="115"/>
      <c r="P265" s="115"/>
      <c r="Q265" s="115"/>
      <c r="R265" s="115"/>
      <c r="S265" s="115"/>
      <c r="T265" s="115"/>
      <c r="U265" s="62" t="str">
        <f t="shared" si="68"/>
        <v/>
      </c>
      <c r="V265" s="116"/>
      <c r="W265" s="143"/>
      <c r="X265" s="116"/>
      <c r="Y265" s="88"/>
      <c r="Z265" s="100" t="str">
        <f t="shared" si="56"/>
        <v/>
      </c>
      <c r="AA265" s="101" t="str">
        <f t="shared" si="57"/>
        <v/>
      </c>
      <c r="AB265" s="101" t="str">
        <f t="shared" si="69"/>
        <v xml:space="preserve"> </v>
      </c>
      <c r="AC265" s="101">
        <f t="shared" si="70"/>
        <v>1</v>
      </c>
      <c r="AD265" s="101" t="str">
        <f t="shared" si="71"/>
        <v/>
      </c>
      <c r="AE265" s="53"/>
      <c r="AF265" s="53"/>
      <c r="AG265" s="54"/>
      <c r="AI265" s="14">
        <f t="shared" si="60"/>
        <v>0</v>
      </c>
      <c r="AJ265" s="112">
        <f t="shared" si="72"/>
        <v>0</v>
      </c>
      <c r="AK265" s="112">
        <f t="shared" si="61"/>
        <v>0</v>
      </c>
      <c r="AL265" s="113">
        <f t="shared" si="62"/>
        <v>0</v>
      </c>
      <c r="AM265" s="113">
        <f t="shared" si="63"/>
        <v>0</v>
      </c>
      <c r="AN265" s="14" t="str">
        <f t="shared" si="64"/>
        <v/>
      </c>
    </row>
    <row r="266" spans="1:40" s="14" customFormat="1" ht="25.35" hidden="1" customHeight="1">
      <c r="A266" s="59">
        <f t="shared" si="58"/>
        <v>255</v>
      </c>
      <c r="B266" s="76" t="str">
        <f t="shared" si="65"/>
        <v/>
      </c>
      <c r="C266" s="114"/>
      <c r="D266" s="91" t="str">
        <f t="shared" si="66"/>
        <v/>
      </c>
      <c r="E266" s="91" t="str">
        <f t="shared" si="67"/>
        <v/>
      </c>
      <c r="F266" s="115"/>
      <c r="G266" s="115"/>
      <c r="H266" s="115"/>
      <c r="I266" s="115"/>
      <c r="J266" s="62" t="str">
        <f t="shared" si="59"/>
        <v/>
      </c>
      <c r="K266" s="115"/>
      <c r="L266" s="115"/>
      <c r="M266" s="63" t="str">
        <f>IF(L266="","",VLOOKUP(L266,※編集不可※選択項目!$C:$D,2,FALSE))</f>
        <v/>
      </c>
      <c r="N266" s="115"/>
      <c r="O266" s="115"/>
      <c r="P266" s="115"/>
      <c r="Q266" s="115"/>
      <c r="R266" s="115"/>
      <c r="S266" s="115"/>
      <c r="T266" s="115"/>
      <c r="U266" s="62" t="str">
        <f t="shared" si="68"/>
        <v/>
      </c>
      <c r="V266" s="116"/>
      <c r="W266" s="143"/>
      <c r="X266" s="116"/>
      <c r="Y266" s="88"/>
      <c r="Z266" s="100" t="str">
        <f t="shared" si="56"/>
        <v/>
      </c>
      <c r="AA266" s="101" t="str">
        <f t="shared" si="57"/>
        <v/>
      </c>
      <c r="AB266" s="101" t="str">
        <f t="shared" si="69"/>
        <v xml:space="preserve"> </v>
      </c>
      <c r="AC266" s="101">
        <f t="shared" si="70"/>
        <v>1</v>
      </c>
      <c r="AD266" s="101" t="str">
        <f t="shared" si="71"/>
        <v/>
      </c>
      <c r="AE266" s="53"/>
      <c r="AF266" s="53"/>
      <c r="AG266" s="54"/>
      <c r="AI266" s="14">
        <f t="shared" si="60"/>
        <v>0</v>
      </c>
      <c r="AJ266" s="112">
        <f t="shared" si="72"/>
        <v>0</v>
      </c>
      <c r="AK266" s="112">
        <f t="shared" si="61"/>
        <v>0</v>
      </c>
      <c r="AL266" s="113">
        <f t="shared" si="62"/>
        <v>0</v>
      </c>
      <c r="AM266" s="113">
        <f t="shared" si="63"/>
        <v>0</v>
      </c>
      <c r="AN266" s="14" t="str">
        <f t="shared" si="64"/>
        <v/>
      </c>
    </row>
    <row r="267" spans="1:40" s="14" customFormat="1" ht="25.35" hidden="1" customHeight="1">
      <c r="A267" s="59">
        <f t="shared" si="58"/>
        <v>256</v>
      </c>
      <c r="B267" s="76" t="str">
        <f t="shared" si="65"/>
        <v/>
      </c>
      <c r="C267" s="114"/>
      <c r="D267" s="91" t="str">
        <f t="shared" si="66"/>
        <v/>
      </c>
      <c r="E267" s="91" t="str">
        <f t="shared" si="67"/>
        <v/>
      </c>
      <c r="F267" s="115"/>
      <c r="G267" s="115"/>
      <c r="H267" s="115"/>
      <c r="I267" s="115"/>
      <c r="J267" s="62" t="str">
        <f t="shared" si="59"/>
        <v/>
      </c>
      <c r="K267" s="115"/>
      <c r="L267" s="115"/>
      <c r="M267" s="63" t="str">
        <f>IF(L267="","",VLOOKUP(L267,※編集不可※選択項目!$C:$D,2,FALSE))</f>
        <v/>
      </c>
      <c r="N267" s="115"/>
      <c r="O267" s="115"/>
      <c r="P267" s="115"/>
      <c r="Q267" s="115"/>
      <c r="R267" s="115"/>
      <c r="S267" s="115"/>
      <c r="T267" s="115"/>
      <c r="U267" s="62" t="str">
        <f t="shared" si="68"/>
        <v/>
      </c>
      <c r="V267" s="116"/>
      <c r="W267" s="143"/>
      <c r="X267" s="116"/>
      <c r="Y267" s="88"/>
      <c r="Z267" s="100" t="str">
        <f t="shared" ref="Z267:Z330" si="73">IF(H267="","","+"&amp;H267)</f>
        <v/>
      </c>
      <c r="AA267" s="101" t="str">
        <f t="shared" ref="AA267:AA330" si="74">IF(I267="","","+"&amp;I267)</f>
        <v/>
      </c>
      <c r="AB267" s="101" t="str">
        <f t="shared" si="69"/>
        <v xml:space="preserve"> </v>
      </c>
      <c r="AC267" s="101">
        <f t="shared" si="70"/>
        <v>1</v>
      </c>
      <c r="AD267" s="101" t="str">
        <f t="shared" si="71"/>
        <v/>
      </c>
      <c r="AE267" s="53"/>
      <c r="AF267" s="53"/>
      <c r="AG267" s="54"/>
      <c r="AI267" s="14">
        <f t="shared" si="60"/>
        <v>0</v>
      </c>
      <c r="AJ267" s="112">
        <f t="shared" si="72"/>
        <v>0</v>
      </c>
      <c r="AK267" s="112">
        <f t="shared" si="61"/>
        <v>0</v>
      </c>
      <c r="AL267" s="113">
        <f t="shared" si="62"/>
        <v>0</v>
      </c>
      <c r="AM267" s="113">
        <f t="shared" si="63"/>
        <v>0</v>
      </c>
      <c r="AN267" s="14" t="str">
        <f t="shared" si="64"/>
        <v/>
      </c>
    </row>
    <row r="268" spans="1:40" s="14" customFormat="1" ht="25.35" hidden="1" customHeight="1">
      <c r="A268" s="59">
        <f t="shared" ref="A268:A331" si="75">ROW()-11</f>
        <v>257</v>
      </c>
      <c r="B268" s="76" t="str">
        <f t="shared" si="65"/>
        <v/>
      </c>
      <c r="C268" s="114"/>
      <c r="D268" s="91" t="str">
        <f t="shared" si="66"/>
        <v/>
      </c>
      <c r="E268" s="91" t="str">
        <f t="shared" si="67"/>
        <v/>
      </c>
      <c r="F268" s="115"/>
      <c r="G268" s="115"/>
      <c r="H268" s="115"/>
      <c r="I268" s="115"/>
      <c r="J268" s="62" t="str">
        <f t="shared" ref="J268:J331" si="76">IF(G268&lt;&gt;"",IF(H268&lt;&gt;"",G268&amp;"["&amp;H268&amp;"]"&amp;O268,G268&amp;" "&amp;O268),IF(AD268&lt;&gt;"",AD268,""))</f>
        <v/>
      </c>
      <c r="K268" s="115"/>
      <c r="L268" s="115"/>
      <c r="M268" s="63" t="str">
        <f>IF(L268="","",VLOOKUP(L268,※編集不可※選択項目!$C:$D,2,FALSE))</f>
        <v/>
      </c>
      <c r="N268" s="115"/>
      <c r="O268" s="115"/>
      <c r="P268" s="115"/>
      <c r="Q268" s="115"/>
      <c r="R268" s="115"/>
      <c r="S268" s="115"/>
      <c r="T268" s="115"/>
      <c r="U268" s="62" t="str">
        <f t="shared" si="68"/>
        <v/>
      </c>
      <c r="V268" s="116"/>
      <c r="W268" s="143"/>
      <c r="X268" s="116"/>
      <c r="Y268" s="88"/>
      <c r="Z268" s="100" t="str">
        <f t="shared" si="73"/>
        <v/>
      </c>
      <c r="AA268" s="101" t="str">
        <f t="shared" si="74"/>
        <v/>
      </c>
      <c r="AB268" s="101" t="str">
        <f t="shared" si="69"/>
        <v xml:space="preserve"> </v>
      </c>
      <c r="AC268" s="101">
        <f t="shared" si="70"/>
        <v>1</v>
      </c>
      <c r="AD268" s="101" t="str">
        <f t="shared" si="71"/>
        <v/>
      </c>
      <c r="AE268" s="53"/>
      <c r="AF268" s="53"/>
      <c r="AG268" s="54"/>
      <c r="AI268" s="14">
        <f t="shared" ref="AI268:AI331" si="77">IF(AND(COUNTIF(G268,"*■*")=0,COUNTIF(H268,"*■*")=0,COUNTIF(I268,"*■*")=0),0,1)</f>
        <v>0</v>
      </c>
      <c r="AJ268" s="112">
        <f t="shared" si="72"/>
        <v>0</v>
      </c>
      <c r="AK268" s="112">
        <f t="shared" ref="AK268:AK331" si="78">IF(AND($G268&lt;&gt;"",$AI268=1,$W268=""),1,0)</f>
        <v>0</v>
      </c>
      <c r="AL268" s="113">
        <f t="shared" ref="AL268:AL331" si="79">IF(OR(AN268=" ",AND(G268="",H268="")),0,COUNTIF($AN$12:$AN$711,AN268))</f>
        <v>0</v>
      </c>
      <c r="AM268" s="113">
        <f t="shared" ref="AM268:AM331" si="80">IF(N268="",0,IF(N268&lt;M268,1,0))</f>
        <v>0</v>
      </c>
      <c r="AN268" s="14" t="str">
        <f t="shared" ref="AN268:AN331" si="81">TEXT(J268&amp;K268,"G/標準")</f>
        <v/>
      </c>
    </row>
    <row r="269" spans="1:40" s="14" customFormat="1" ht="25.35" hidden="1" customHeight="1">
      <c r="A269" s="59">
        <f t="shared" si="75"/>
        <v>258</v>
      </c>
      <c r="B269" s="76" t="str">
        <f t="shared" ref="B269:B332" si="82">IF($C269="","","冷凍冷蔵設備")</f>
        <v/>
      </c>
      <c r="C269" s="114"/>
      <c r="D269" s="91" t="str">
        <f t="shared" ref="D269:D332" si="83">IF($C$2="","",IF($B269&lt;&gt;"",$C$2,""))</f>
        <v/>
      </c>
      <c r="E269" s="91" t="str">
        <f t="shared" ref="E269:E332" si="84">IF($F$2="","",IF($B269&lt;&gt;"",$F$2,""))</f>
        <v/>
      </c>
      <c r="F269" s="115"/>
      <c r="G269" s="115"/>
      <c r="H269" s="115"/>
      <c r="I269" s="115"/>
      <c r="J269" s="62" t="str">
        <f t="shared" si="76"/>
        <v/>
      </c>
      <c r="K269" s="115"/>
      <c r="L269" s="115"/>
      <c r="M269" s="63" t="str">
        <f>IF(L269="","",VLOOKUP(L269,※編集不可※選択項目!$C:$D,2,FALSE))</f>
        <v/>
      </c>
      <c r="N269" s="115"/>
      <c r="O269" s="115"/>
      <c r="P269" s="115"/>
      <c r="Q269" s="115"/>
      <c r="R269" s="115"/>
      <c r="S269" s="115"/>
      <c r="T269" s="115"/>
      <c r="U269" s="62" t="str">
        <f t="shared" ref="U269:U332" si="85">IF($J269&lt;&gt;"",$U$11,"")</f>
        <v/>
      </c>
      <c r="V269" s="116"/>
      <c r="W269" s="143"/>
      <c r="X269" s="116"/>
      <c r="Y269" s="88"/>
      <c r="Z269" s="100" t="str">
        <f t="shared" si="73"/>
        <v/>
      </c>
      <c r="AA269" s="101" t="str">
        <f t="shared" si="74"/>
        <v/>
      </c>
      <c r="AB269" s="101" t="str">
        <f t="shared" ref="AB269:AB332" si="86">CONCATENATE(Z269,AA269," ",O269)</f>
        <v xml:space="preserve"> </v>
      </c>
      <c r="AC269" s="101">
        <f t="shared" ref="AC269:AC332" si="87">LEN(AB269)</f>
        <v>1</v>
      </c>
      <c r="AD269" s="101" t="str">
        <f t="shared" ref="AD269:AD332" si="88">IF(AC269=0,"",RIGHT(AB269,AC269-1))</f>
        <v/>
      </c>
      <c r="AE269" s="53"/>
      <c r="AF269" s="53"/>
      <c r="AG269" s="54"/>
      <c r="AI269" s="14">
        <f t="shared" si="77"/>
        <v>0</v>
      </c>
      <c r="AJ269" s="112">
        <f t="shared" ref="AJ269:AJ332" si="89">IF(AND(($B269&lt;&gt;""),(OR(C269="",F269="",AND(G269="",I269=""),H269="",L269="",O269="",P269="",Q269="",R269="",S269="",T269="",AND(AI269=1,W269=0)))),1,0)</f>
        <v>0</v>
      </c>
      <c r="AK269" s="112">
        <f t="shared" si="78"/>
        <v>0</v>
      </c>
      <c r="AL269" s="113">
        <f t="shared" si="79"/>
        <v>0</v>
      </c>
      <c r="AM269" s="113">
        <f t="shared" si="80"/>
        <v>0</v>
      </c>
      <c r="AN269" s="14" t="str">
        <f t="shared" si="81"/>
        <v/>
      </c>
    </row>
    <row r="270" spans="1:40" s="14" customFormat="1" ht="25.35" hidden="1" customHeight="1">
      <c r="A270" s="59">
        <f t="shared" si="75"/>
        <v>259</v>
      </c>
      <c r="B270" s="76" t="str">
        <f t="shared" si="82"/>
        <v/>
      </c>
      <c r="C270" s="114"/>
      <c r="D270" s="91" t="str">
        <f t="shared" si="83"/>
        <v/>
      </c>
      <c r="E270" s="91" t="str">
        <f t="shared" si="84"/>
        <v/>
      </c>
      <c r="F270" s="115"/>
      <c r="G270" s="115"/>
      <c r="H270" s="115"/>
      <c r="I270" s="115"/>
      <c r="J270" s="62" t="str">
        <f t="shared" si="76"/>
        <v/>
      </c>
      <c r="K270" s="115"/>
      <c r="L270" s="115"/>
      <c r="M270" s="63" t="str">
        <f>IF(L270="","",VLOOKUP(L270,※編集不可※選択項目!$C:$D,2,FALSE))</f>
        <v/>
      </c>
      <c r="N270" s="115"/>
      <c r="O270" s="115"/>
      <c r="P270" s="115"/>
      <c r="Q270" s="115"/>
      <c r="R270" s="115"/>
      <c r="S270" s="115"/>
      <c r="T270" s="115"/>
      <c r="U270" s="62" t="str">
        <f t="shared" si="85"/>
        <v/>
      </c>
      <c r="V270" s="116"/>
      <c r="W270" s="143"/>
      <c r="X270" s="116"/>
      <c r="Y270" s="88"/>
      <c r="Z270" s="100" t="str">
        <f t="shared" si="73"/>
        <v/>
      </c>
      <c r="AA270" s="101" t="str">
        <f t="shared" si="74"/>
        <v/>
      </c>
      <c r="AB270" s="101" t="str">
        <f t="shared" si="86"/>
        <v xml:space="preserve"> </v>
      </c>
      <c r="AC270" s="101">
        <f t="shared" si="87"/>
        <v>1</v>
      </c>
      <c r="AD270" s="101" t="str">
        <f t="shared" si="88"/>
        <v/>
      </c>
      <c r="AE270" s="53"/>
      <c r="AF270" s="53"/>
      <c r="AG270" s="54"/>
      <c r="AI270" s="14">
        <f t="shared" si="77"/>
        <v>0</v>
      </c>
      <c r="AJ270" s="112">
        <f t="shared" si="89"/>
        <v>0</v>
      </c>
      <c r="AK270" s="112">
        <f t="shared" si="78"/>
        <v>0</v>
      </c>
      <c r="AL270" s="113">
        <f t="shared" si="79"/>
        <v>0</v>
      </c>
      <c r="AM270" s="113">
        <f t="shared" si="80"/>
        <v>0</v>
      </c>
      <c r="AN270" s="14" t="str">
        <f t="shared" si="81"/>
        <v/>
      </c>
    </row>
    <row r="271" spans="1:40" s="14" customFormat="1" ht="25.35" hidden="1" customHeight="1">
      <c r="A271" s="59">
        <f t="shared" si="75"/>
        <v>260</v>
      </c>
      <c r="B271" s="76" t="str">
        <f t="shared" si="82"/>
        <v/>
      </c>
      <c r="C271" s="114"/>
      <c r="D271" s="91" t="str">
        <f t="shared" si="83"/>
        <v/>
      </c>
      <c r="E271" s="91" t="str">
        <f t="shared" si="84"/>
        <v/>
      </c>
      <c r="F271" s="115"/>
      <c r="G271" s="115"/>
      <c r="H271" s="115"/>
      <c r="I271" s="115"/>
      <c r="J271" s="62" t="str">
        <f t="shared" si="76"/>
        <v/>
      </c>
      <c r="K271" s="115"/>
      <c r="L271" s="115"/>
      <c r="M271" s="63" t="str">
        <f>IF(L271="","",VLOOKUP(L271,※編集不可※選択項目!$C:$D,2,FALSE))</f>
        <v/>
      </c>
      <c r="N271" s="115"/>
      <c r="O271" s="115"/>
      <c r="P271" s="115"/>
      <c r="Q271" s="115"/>
      <c r="R271" s="115"/>
      <c r="S271" s="115"/>
      <c r="T271" s="115"/>
      <c r="U271" s="62" t="str">
        <f t="shared" si="85"/>
        <v/>
      </c>
      <c r="V271" s="116"/>
      <c r="W271" s="143"/>
      <c r="X271" s="116"/>
      <c r="Y271" s="88"/>
      <c r="Z271" s="100" t="str">
        <f t="shared" si="73"/>
        <v/>
      </c>
      <c r="AA271" s="101" t="str">
        <f t="shared" si="74"/>
        <v/>
      </c>
      <c r="AB271" s="101" t="str">
        <f t="shared" si="86"/>
        <v xml:space="preserve"> </v>
      </c>
      <c r="AC271" s="101">
        <f t="shared" si="87"/>
        <v>1</v>
      </c>
      <c r="AD271" s="101" t="str">
        <f t="shared" si="88"/>
        <v/>
      </c>
      <c r="AE271" s="53"/>
      <c r="AF271" s="53"/>
      <c r="AG271" s="54"/>
      <c r="AI271" s="14">
        <f t="shared" si="77"/>
        <v>0</v>
      </c>
      <c r="AJ271" s="112">
        <f t="shared" si="89"/>
        <v>0</v>
      </c>
      <c r="AK271" s="112">
        <f t="shared" si="78"/>
        <v>0</v>
      </c>
      <c r="AL271" s="113">
        <f t="shared" si="79"/>
        <v>0</v>
      </c>
      <c r="AM271" s="113">
        <f t="shared" si="80"/>
        <v>0</v>
      </c>
      <c r="AN271" s="14" t="str">
        <f t="shared" si="81"/>
        <v/>
      </c>
    </row>
    <row r="272" spans="1:40" s="14" customFormat="1" ht="25.35" hidden="1" customHeight="1">
      <c r="A272" s="59">
        <f t="shared" si="75"/>
        <v>261</v>
      </c>
      <c r="B272" s="76" t="str">
        <f t="shared" si="82"/>
        <v/>
      </c>
      <c r="C272" s="114"/>
      <c r="D272" s="91" t="str">
        <f t="shared" si="83"/>
        <v/>
      </c>
      <c r="E272" s="91" t="str">
        <f t="shared" si="84"/>
        <v/>
      </c>
      <c r="F272" s="115"/>
      <c r="G272" s="115"/>
      <c r="H272" s="115"/>
      <c r="I272" s="115"/>
      <c r="J272" s="62" t="str">
        <f t="shared" si="76"/>
        <v/>
      </c>
      <c r="K272" s="115"/>
      <c r="L272" s="115"/>
      <c r="M272" s="63" t="str">
        <f>IF(L272="","",VLOOKUP(L272,※編集不可※選択項目!$C:$D,2,FALSE))</f>
        <v/>
      </c>
      <c r="N272" s="115"/>
      <c r="O272" s="115"/>
      <c r="P272" s="115"/>
      <c r="Q272" s="115"/>
      <c r="R272" s="115"/>
      <c r="S272" s="115"/>
      <c r="T272" s="115"/>
      <c r="U272" s="62" t="str">
        <f t="shared" si="85"/>
        <v/>
      </c>
      <c r="V272" s="116"/>
      <c r="W272" s="143"/>
      <c r="X272" s="116"/>
      <c r="Y272" s="88"/>
      <c r="Z272" s="100" t="str">
        <f t="shared" si="73"/>
        <v/>
      </c>
      <c r="AA272" s="101" t="str">
        <f t="shared" si="74"/>
        <v/>
      </c>
      <c r="AB272" s="101" t="str">
        <f t="shared" si="86"/>
        <v xml:space="preserve"> </v>
      </c>
      <c r="AC272" s="101">
        <f t="shared" si="87"/>
        <v>1</v>
      </c>
      <c r="AD272" s="101" t="str">
        <f t="shared" si="88"/>
        <v/>
      </c>
      <c r="AE272" s="53"/>
      <c r="AF272" s="53"/>
      <c r="AG272" s="54"/>
      <c r="AI272" s="14">
        <f t="shared" si="77"/>
        <v>0</v>
      </c>
      <c r="AJ272" s="112">
        <f t="shared" si="89"/>
        <v>0</v>
      </c>
      <c r="AK272" s="112">
        <f t="shared" si="78"/>
        <v>0</v>
      </c>
      <c r="AL272" s="113">
        <f t="shared" si="79"/>
        <v>0</v>
      </c>
      <c r="AM272" s="113">
        <f t="shared" si="80"/>
        <v>0</v>
      </c>
      <c r="AN272" s="14" t="str">
        <f t="shared" si="81"/>
        <v/>
      </c>
    </row>
    <row r="273" spans="1:40" s="14" customFormat="1" ht="25.35" hidden="1" customHeight="1">
      <c r="A273" s="59">
        <f t="shared" si="75"/>
        <v>262</v>
      </c>
      <c r="B273" s="76" t="str">
        <f t="shared" si="82"/>
        <v/>
      </c>
      <c r="C273" s="114"/>
      <c r="D273" s="91" t="str">
        <f t="shared" si="83"/>
        <v/>
      </c>
      <c r="E273" s="91" t="str">
        <f t="shared" si="84"/>
        <v/>
      </c>
      <c r="F273" s="115"/>
      <c r="G273" s="115"/>
      <c r="H273" s="115"/>
      <c r="I273" s="115"/>
      <c r="J273" s="62" t="str">
        <f t="shared" si="76"/>
        <v/>
      </c>
      <c r="K273" s="115"/>
      <c r="L273" s="115"/>
      <c r="M273" s="63" t="str">
        <f>IF(L273="","",VLOOKUP(L273,※編集不可※選択項目!$C:$D,2,FALSE))</f>
        <v/>
      </c>
      <c r="N273" s="115"/>
      <c r="O273" s="115"/>
      <c r="P273" s="115"/>
      <c r="Q273" s="115"/>
      <c r="R273" s="115"/>
      <c r="S273" s="115"/>
      <c r="T273" s="115"/>
      <c r="U273" s="62" t="str">
        <f t="shared" si="85"/>
        <v/>
      </c>
      <c r="V273" s="116"/>
      <c r="W273" s="143"/>
      <c r="X273" s="116"/>
      <c r="Y273" s="88"/>
      <c r="Z273" s="100" t="str">
        <f t="shared" si="73"/>
        <v/>
      </c>
      <c r="AA273" s="101" t="str">
        <f t="shared" si="74"/>
        <v/>
      </c>
      <c r="AB273" s="101" t="str">
        <f t="shared" si="86"/>
        <v xml:space="preserve"> </v>
      </c>
      <c r="AC273" s="101">
        <f t="shared" si="87"/>
        <v>1</v>
      </c>
      <c r="AD273" s="101" t="str">
        <f t="shared" si="88"/>
        <v/>
      </c>
      <c r="AE273" s="53"/>
      <c r="AF273" s="53"/>
      <c r="AG273" s="54"/>
      <c r="AI273" s="14">
        <f t="shared" si="77"/>
        <v>0</v>
      </c>
      <c r="AJ273" s="112">
        <f t="shared" si="89"/>
        <v>0</v>
      </c>
      <c r="AK273" s="112">
        <f t="shared" si="78"/>
        <v>0</v>
      </c>
      <c r="AL273" s="113">
        <f t="shared" si="79"/>
        <v>0</v>
      </c>
      <c r="AM273" s="113">
        <f t="shared" si="80"/>
        <v>0</v>
      </c>
      <c r="AN273" s="14" t="str">
        <f t="shared" si="81"/>
        <v/>
      </c>
    </row>
    <row r="274" spans="1:40" s="14" customFormat="1" ht="25.35" hidden="1" customHeight="1">
      <c r="A274" s="59">
        <f t="shared" si="75"/>
        <v>263</v>
      </c>
      <c r="B274" s="76" t="str">
        <f t="shared" si="82"/>
        <v/>
      </c>
      <c r="C274" s="114"/>
      <c r="D274" s="91" t="str">
        <f t="shared" si="83"/>
        <v/>
      </c>
      <c r="E274" s="91" t="str">
        <f t="shared" si="84"/>
        <v/>
      </c>
      <c r="F274" s="115"/>
      <c r="G274" s="115"/>
      <c r="H274" s="115"/>
      <c r="I274" s="115"/>
      <c r="J274" s="62" t="str">
        <f t="shared" si="76"/>
        <v/>
      </c>
      <c r="K274" s="115"/>
      <c r="L274" s="115"/>
      <c r="M274" s="63" t="str">
        <f>IF(L274="","",VLOOKUP(L274,※編集不可※選択項目!$C:$D,2,FALSE))</f>
        <v/>
      </c>
      <c r="N274" s="115"/>
      <c r="O274" s="115"/>
      <c r="P274" s="115"/>
      <c r="Q274" s="115"/>
      <c r="R274" s="115"/>
      <c r="S274" s="115"/>
      <c r="T274" s="115"/>
      <c r="U274" s="62" t="str">
        <f t="shared" si="85"/>
        <v/>
      </c>
      <c r="V274" s="116"/>
      <c r="W274" s="143"/>
      <c r="X274" s="116"/>
      <c r="Y274" s="88"/>
      <c r="Z274" s="100" t="str">
        <f t="shared" si="73"/>
        <v/>
      </c>
      <c r="AA274" s="101" t="str">
        <f t="shared" si="74"/>
        <v/>
      </c>
      <c r="AB274" s="101" t="str">
        <f t="shared" si="86"/>
        <v xml:space="preserve"> </v>
      </c>
      <c r="AC274" s="101">
        <f t="shared" si="87"/>
        <v>1</v>
      </c>
      <c r="AD274" s="101" t="str">
        <f t="shared" si="88"/>
        <v/>
      </c>
      <c r="AE274" s="53"/>
      <c r="AF274" s="53"/>
      <c r="AG274" s="54"/>
      <c r="AI274" s="14">
        <f t="shared" si="77"/>
        <v>0</v>
      </c>
      <c r="AJ274" s="112">
        <f t="shared" si="89"/>
        <v>0</v>
      </c>
      <c r="AK274" s="112">
        <f t="shared" si="78"/>
        <v>0</v>
      </c>
      <c r="AL274" s="113">
        <f t="shared" si="79"/>
        <v>0</v>
      </c>
      <c r="AM274" s="113">
        <f t="shared" si="80"/>
        <v>0</v>
      </c>
      <c r="AN274" s="14" t="str">
        <f t="shared" si="81"/>
        <v/>
      </c>
    </row>
    <row r="275" spans="1:40" s="14" customFormat="1" ht="25.35" hidden="1" customHeight="1">
      <c r="A275" s="59">
        <f t="shared" si="75"/>
        <v>264</v>
      </c>
      <c r="B275" s="76" t="str">
        <f t="shared" si="82"/>
        <v/>
      </c>
      <c r="C275" s="114"/>
      <c r="D275" s="91" t="str">
        <f t="shared" si="83"/>
        <v/>
      </c>
      <c r="E275" s="91" t="str">
        <f t="shared" si="84"/>
        <v/>
      </c>
      <c r="F275" s="115"/>
      <c r="G275" s="115"/>
      <c r="H275" s="115"/>
      <c r="I275" s="115"/>
      <c r="J275" s="62" t="str">
        <f t="shared" si="76"/>
        <v/>
      </c>
      <c r="K275" s="115"/>
      <c r="L275" s="115"/>
      <c r="M275" s="63" t="str">
        <f>IF(L275="","",VLOOKUP(L275,※編集不可※選択項目!$C:$D,2,FALSE))</f>
        <v/>
      </c>
      <c r="N275" s="115"/>
      <c r="O275" s="115"/>
      <c r="P275" s="115"/>
      <c r="Q275" s="115"/>
      <c r="R275" s="115"/>
      <c r="S275" s="115"/>
      <c r="T275" s="115"/>
      <c r="U275" s="62" t="str">
        <f t="shared" si="85"/>
        <v/>
      </c>
      <c r="V275" s="116"/>
      <c r="W275" s="143"/>
      <c r="X275" s="116"/>
      <c r="Y275" s="88"/>
      <c r="Z275" s="100" t="str">
        <f t="shared" si="73"/>
        <v/>
      </c>
      <c r="AA275" s="101" t="str">
        <f t="shared" si="74"/>
        <v/>
      </c>
      <c r="AB275" s="101" t="str">
        <f t="shared" si="86"/>
        <v xml:space="preserve"> </v>
      </c>
      <c r="AC275" s="101">
        <f t="shared" si="87"/>
        <v>1</v>
      </c>
      <c r="AD275" s="101" t="str">
        <f t="shared" si="88"/>
        <v/>
      </c>
      <c r="AE275" s="53"/>
      <c r="AF275" s="53"/>
      <c r="AG275" s="54"/>
      <c r="AI275" s="14">
        <f t="shared" si="77"/>
        <v>0</v>
      </c>
      <c r="AJ275" s="112">
        <f t="shared" si="89"/>
        <v>0</v>
      </c>
      <c r="AK275" s="112">
        <f t="shared" si="78"/>
        <v>0</v>
      </c>
      <c r="AL275" s="113">
        <f t="shared" si="79"/>
        <v>0</v>
      </c>
      <c r="AM275" s="113">
        <f t="shared" si="80"/>
        <v>0</v>
      </c>
      <c r="AN275" s="14" t="str">
        <f t="shared" si="81"/>
        <v/>
      </c>
    </row>
    <row r="276" spans="1:40" s="14" customFormat="1" ht="25.35" hidden="1" customHeight="1">
      <c r="A276" s="59">
        <f t="shared" si="75"/>
        <v>265</v>
      </c>
      <c r="B276" s="76" t="str">
        <f t="shared" si="82"/>
        <v/>
      </c>
      <c r="C276" s="114"/>
      <c r="D276" s="91" t="str">
        <f t="shared" si="83"/>
        <v/>
      </c>
      <c r="E276" s="91" t="str">
        <f t="shared" si="84"/>
        <v/>
      </c>
      <c r="F276" s="115"/>
      <c r="G276" s="115"/>
      <c r="H276" s="115"/>
      <c r="I276" s="115"/>
      <c r="J276" s="62" t="str">
        <f t="shared" si="76"/>
        <v/>
      </c>
      <c r="K276" s="115"/>
      <c r="L276" s="115"/>
      <c r="M276" s="63" t="str">
        <f>IF(L276="","",VLOOKUP(L276,※編集不可※選択項目!$C:$D,2,FALSE))</f>
        <v/>
      </c>
      <c r="N276" s="115"/>
      <c r="O276" s="115"/>
      <c r="P276" s="115"/>
      <c r="Q276" s="115"/>
      <c r="R276" s="115"/>
      <c r="S276" s="115"/>
      <c r="T276" s="115"/>
      <c r="U276" s="62" t="str">
        <f t="shared" si="85"/>
        <v/>
      </c>
      <c r="V276" s="116"/>
      <c r="W276" s="143"/>
      <c r="X276" s="116"/>
      <c r="Y276" s="88"/>
      <c r="Z276" s="100" t="str">
        <f t="shared" si="73"/>
        <v/>
      </c>
      <c r="AA276" s="101" t="str">
        <f t="shared" si="74"/>
        <v/>
      </c>
      <c r="AB276" s="101" t="str">
        <f t="shared" si="86"/>
        <v xml:space="preserve"> </v>
      </c>
      <c r="AC276" s="101">
        <f t="shared" si="87"/>
        <v>1</v>
      </c>
      <c r="AD276" s="101" t="str">
        <f t="shared" si="88"/>
        <v/>
      </c>
      <c r="AE276" s="53"/>
      <c r="AF276" s="53"/>
      <c r="AG276" s="54"/>
      <c r="AI276" s="14">
        <f t="shared" si="77"/>
        <v>0</v>
      </c>
      <c r="AJ276" s="112">
        <f t="shared" si="89"/>
        <v>0</v>
      </c>
      <c r="AK276" s="112">
        <f t="shared" si="78"/>
        <v>0</v>
      </c>
      <c r="AL276" s="113">
        <f t="shared" si="79"/>
        <v>0</v>
      </c>
      <c r="AM276" s="113">
        <f t="shared" si="80"/>
        <v>0</v>
      </c>
      <c r="AN276" s="14" t="str">
        <f t="shared" si="81"/>
        <v/>
      </c>
    </row>
    <row r="277" spans="1:40" s="14" customFormat="1" ht="25.35" hidden="1" customHeight="1">
      <c r="A277" s="59">
        <f t="shared" si="75"/>
        <v>266</v>
      </c>
      <c r="B277" s="76" t="str">
        <f t="shared" si="82"/>
        <v/>
      </c>
      <c r="C277" s="114"/>
      <c r="D277" s="91" t="str">
        <f t="shared" si="83"/>
        <v/>
      </c>
      <c r="E277" s="91" t="str">
        <f t="shared" si="84"/>
        <v/>
      </c>
      <c r="F277" s="115"/>
      <c r="G277" s="115"/>
      <c r="H277" s="115"/>
      <c r="I277" s="115"/>
      <c r="J277" s="62" t="str">
        <f t="shared" si="76"/>
        <v/>
      </c>
      <c r="K277" s="115"/>
      <c r="L277" s="115"/>
      <c r="M277" s="63" t="str">
        <f>IF(L277="","",VLOOKUP(L277,※編集不可※選択項目!$C:$D,2,FALSE))</f>
        <v/>
      </c>
      <c r="N277" s="115"/>
      <c r="O277" s="115"/>
      <c r="P277" s="115"/>
      <c r="Q277" s="115"/>
      <c r="R277" s="115"/>
      <c r="S277" s="115"/>
      <c r="T277" s="115"/>
      <c r="U277" s="62" t="str">
        <f t="shared" si="85"/>
        <v/>
      </c>
      <c r="V277" s="116"/>
      <c r="W277" s="143"/>
      <c r="X277" s="116"/>
      <c r="Y277" s="88"/>
      <c r="Z277" s="100" t="str">
        <f t="shared" si="73"/>
        <v/>
      </c>
      <c r="AA277" s="101" t="str">
        <f t="shared" si="74"/>
        <v/>
      </c>
      <c r="AB277" s="101" t="str">
        <f t="shared" si="86"/>
        <v xml:space="preserve"> </v>
      </c>
      <c r="AC277" s="101">
        <f t="shared" si="87"/>
        <v>1</v>
      </c>
      <c r="AD277" s="101" t="str">
        <f t="shared" si="88"/>
        <v/>
      </c>
      <c r="AE277" s="53"/>
      <c r="AF277" s="53"/>
      <c r="AG277" s="54"/>
      <c r="AI277" s="14">
        <f t="shared" si="77"/>
        <v>0</v>
      </c>
      <c r="AJ277" s="112">
        <f t="shared" si="89"/>
        <v>0</v>
      </c>
      <c r="AK277" s="112">
        <f t="shared" si="78"/>
        <v>0</v>
      </c>
      <c r="AL277" s="113">
        <f t="shared" si="79"/>
        <v>0</v>
      </c>
      <c r="AM277" s="113">
        <f t="shared" si="80"/>
        <v>0</v>
      </c>
      <c r="AN277" s="14" t="str">
        <f t="shared" si="81"/>
        <v/>
      </c>
    </row>
    <row r="278" spans="1:40" s="14" customFormat="1" ht="25.35" hidden="1" customHeight="1">
      <c r="A278" s="59">
        <f t="shared" si="75"/>
        <v>267</v>
      </c>
      <c r="B278" s="76" t="str">
        <f t="shared" si="82"/>
        <v/>
      </c>
      <c r="C278" s="114"/>
      <c r="D278" s="91" t="str">
        <f t="shared" si="83"/>
        <v/>
      </c>
      <c r="E278" s="91" t="str">
        <f t="shared" si="84"/>
        <v/>
      </c>
      <c r="F278" s="115"/>
      <c r="G278" s="115"/>
      <c r="H278" s="115"/>
      <c r="I278" s="115"/>
      <c r="J278" s="62" t="str">
        <f t="shared" si="76"/>
        <v/>
      </c>
      <c r="K278" s="115"/>
      <c r="L278" s="115"/>
      <c r="M278" s="63" t="str">
        <f>IF(L278="","",VLOOKUP(L278,※編集不可※選択項目!$C:$D,2,FALSE))</f>
        <v/>
      </c>
      <c r="N278" s="115"/>
      <c r="O278" s="115"/>
      <c r="P278" s="115"/>
      <c r="Q278" s="115"/>
      <c r="R278" s="115"/>
      <c r="S278" s="115"/>
      <c r="T278" s="115"/>
      <c r="U278" s="62" t="str">
        <f t="shared" si="85"/>
        <v/>
      </c>
      <c r="V278" s="116"/>
      <c r="W278" s="143"/>
      <c r="X278" s="116"/>
      <c r="Y278" s="88"/>
      <c r="Z278" s="100" t="str">
        <f t="shared" si="73"/>
        <v/>
      </c>
      <c r="AA278" s="101" t="str">
        <f t="shared" si="74"/>
        <v/>
      </c>
      <c r="AB278" s="101" t="str">
        <f t="shared" si="86"/>
        <v xml:space="preserve"> </v>
      </c>
      <c r="AC278" s="101">
        <f t="shared" si="87"/>
        <v>1</v>
      </c>
      <c r="AD278" s="101" t="str">
        <f t="shared" si="88"/>
        <v/>
      </c>
      <c r="AE278" s="53"/>
      <c r="AF278" s="53"/>
      <c r="AG278" s="54"/>
      <c r="AI278" s="14">
        <f t="shared" si="77"/>
        <v>0</v>
      </c>
      <c r="AJ278" s="112">
        <f t="shared" si="89"/>
        <v>0</v>
      </c>
      <c r="AK278" s="112">
        <f t="shared" si="78"/>
        <v>0</v>
      </c>
      <c r="AL278" s="113">
        <f t="shared" si="79"/>
        <v>0</v>
      </c>
      <c r="AM278" s="113">
        <f t="shared" si="80"/>
        <v>0</v>
      </c>
      <c r="AN278" s="14" t="str">
        <f t="shared" si="81"/>
        <v/>
      </c>
    </row>
    <row r="279" spans="1:40" s="14" customFormat="1" ht="25.35" hidden="1" customHeight="1">
      <c r="A279" s="59">
        <f t="shared" si="75"/>
        <v>268</v>
      </c>
      <c r="B279" s="76" t="str">
        <f t="shared" si="82"/>
        <v/>
      </c>
      <c r="C279" s="114"/>
      <c r="D279" s="91" t="str">
        <f t="shared" si="83"/>
        <v/>
      </c>
      <c r="E279" s="91" t="str">
        <f t="shared" si="84"/>
        <v/>
      </c>
      <c r="F279" s="115"/>
      <c r="G279" s="115"/>
      <c r="H279" s="115"/>
      <c r="I279" s="115"/>
      <c r="J279" s="62" t="str">
        <f t="shared" si="76"/>
        <v/>
      </c>
      <c r="K279" s="115"/>
      <c r="L279" s="115"/>
      <c r="M279" s="63" t="str">
        <f>IF(L279="","",VLOOKUP(L279,※編集不可※選択項目!$C:$D,2,FALSE))</f>
        <v/>
      </c>
      <c r="N279" s="115"/>
      <c r="O279" s="115"/>
      <c r="P279" s="115"/>
      <c r="Q279" s="115"/>
      <c r="R279" s="115"/>
      <c r="S279" s="115"/>
      <c r="T279" s="115"/>
      <c r="U279" s="62" t="str">
        <f t="shared" si="85"/>
        <v/>
      </c>
      <c r="V279" s="116"/>
      <c r="W279" s="143"/>
      <c r="X279" s="116"/>
      <c r="Y279" s="88"/>
      <c r="Z279" s="100" t="str">
        <f t="shared" si="73"/>
        <v/>
      </c>
      <c r="AA279" s="101" t="str">
        <f t="shared" si="74"/>
        <v/>
      </c>
      <c r="AB279" s="101" t="str">
        <f t="shared" si="86"/>
        <v xml:space="preserve"> </v>
      </c>
      <c r="AC279" s="101">
        <f t="shared" si="87"/>
        <v>1</v>
      </c>
      <c r="AD279" s="101" t="str">
        <f t="shared" si="88"/>
        <v/>
      </c>
      <c r="AE279" s="53"/>
      <c r="AF279" s="53"/>
      <c r="AG279" s="54"/>
      <c r="AI279" s="14">
        <f t="shared" si="77"/>
        <v>0</v>
      </c>
      <c r="AJ279" s="112">
        <f t="shared" si="89"/>
        <v>0</v>
      </c>
      <c r="AK279" s="112">
        <f t="shared" si="78"/>
        <v>0</v>
      </c>
      <c r="AL279" s="113">
        <f t="shared" si="79"/>
        <v>0</v>
      </c>
      <c r="AM279" s="113">
        <f t="shared" si="80"/>
        <v>0</v>
      </c>
      <c r="AN279" s="14" t="str">
        <f t="shared" si="81"/>
        <v/>
      </c>
    </row>
    <row r="280" spans="1:40" s="14" customFormat="1" ht="25.35" hidden="1" customHeight="1">
      <c r="A280" s="59">
        <f t="shared" si="75"/>
        <v>269</v>
      </c>
      <c r="B280" s="76" t="str">
        <f t="shared" si="82"/>
        <v/>
      </c>
      <c r="C280" s="114"/>
      <c r="D280" s="91" t="str">
        <f t="shared" si="83"/>
        <v/>
      </c>
      <c r="E280" s="91" t="str">
        <f t="shared" si="84"/>
        <v/>
      </c>
      <c r="F280" s="115"/>
      <c r="G280" s="115"/>
      <c r="H280" s="115"/>
      <c r="I280" s="115"/>
      <c r="J280" s="62" t="str">
        <f t="shared" si="76"/>
        <v/>
      </c>
      <c r="K280" s="115"/>
      <c r="L280" s="115"/>
      <c r="M280" s="63" t="str">
        <f>IF(L280="","",VLOOKUP(L280,※編集不可※選択項目!$C:$D,2,FALSE))</f>
        <v/>
      </c>
      <c r="N280" s="115"/>
      <c r="O280" s="115"/>
      <c r="P280" s="115"/>
      <c r="Q280" s="115"/>
      <c r="R280" s="115"/>
      <c r="S280" s="115"/>
      <c r="T280" s="115"/>
      <c r="U280" s="62" t="str">
        <f t="shared" si="85"/>
        <v/>
      </c>
      <c r="V280" s="116"/>
      <c r="W280" s="143"/>
      <c r="X280" s="116"/>
      <c r="Y280" s="88"/>
      <c r="Z280" s="100" t="str">
        <f t="shared" si="73"/>
        <v/>
      </c>
      <c r="AA280" s="101" t="str">
        <f t="shared" si="74"/>
        <v/>
      </c>
      <c r="AB280" s="101" t="str">
        <f t="shared" si="86"/>
        <v xml:space="preserve"> </v>
      </c>
      <c r="AC280" s="101">
        <f t="shared" si="87"/>
        <v>1</v>
      </c>
      <c r="AD280" s="101" t="str">
        <f t="shared" si="88"/>
        <v/>
      </c>
      <c r="AE280" s="53"/>
      <c r="AF280" s="53"/>
      <c r="AG280" s="54"/>
      <c r="AI280" s="14">
        <f t="shared" si="77"/>
        <v>0</v>
      </c>
      <c r="AJ280" s="112">
        <f t="shared" si="89"/>
        <v>0</v>
      </c>
      <c r="AK280" s="112">
        <f t="shared" si="78"/>
        <v>0</v>
      </c>
      <c r="AL280" s="113">
        <f t="shared" si="79"/>
        <v>0</v>
      </c>
      <c r="AM280" s="113">
        <f t="shared" si="80"/>
        <v>0</v>
      </c>
      <c r="AN280" s="14" t="str">
        <f t="shared" si="81"/>
        <v/>
      </c>
    </row>
    <row r="281" spans="1:40" s="14" customFormat="1" ht="25.35" hidden="1" customHeight="1">
      <c r="A281" s="59">
        <f t="shared" si="75"/>
        <v>270</v>
      </c>
      <c r="B281" s="76" t="str">
        <f t="shared" si="82"/>
        <v/>
      </c>
      <c r="C281" s="114"/>
      <c r="D281" s="91" t="str">
        <f t="shared" si="83"/>
        <v/>
      </c>
      <c r="E281" s="91" t="str">
        <f t="shared" si="84"/>
        <v/>
      </c>
      <c r="F281" s="115"/>
      <c r="G281" s="115"/>
      <c r="H281" s="115"/>
      <c r="I281" s="115"/>
      <c r="J281" s="62" t="str">
        <f t="shared" si="76"/>
        <v/>
      </c>
      <c r="K281" s="115"/>
      <c r="L281" s="115"/>
      <c r="M281" s="63" t="str">
        <f>IF(L281="","",VLOOKUP(L281,※編集不可※選択項目!$C:$D,2,FALSE))</f>
        <v/>
      </c>
      <c r="N281" s="115"/>
      <c r="O281" s="115"/>
      <c r="P281" s="115"/>
      <c r="Q281" s="115"/>
      <c r="R281" s="115"/>
      <c r="S281" s="115"/>
      <c r="T281" s="115"/>
      <c r="U281" s="62" t="str">
        <f t="shared" si="85"/>
        <v/>
      </c>
      <c r="V281" s="116"/>
      <c r="W281" s="143"/>
      <c r="X281" s="116"/>
      <c r="Y281" s="88"/>
      <c r="Z281" s="100" t="str">
        <f t="shared" si="73"/>
        <v/>
      </c>
      <c r="AA281" s="101" t="str">
        <f t="shared" si="74"/>
        <v/>
      </c>
      <c r="AB281" s="101" t="str">
        <f t="shared" si="86"/>
        <v xml:space="preserve"> </v>
      </c>
      <c r="AC281" s="101">
        <f t="shared" si="87"/>
        <v>1</v>
      </c>
      <c r="AD281" s="101" t="str">
        <f t="shared" si="88"/>
        <v/>
      </c>
      <c r="AE281" s="53"/>
      <c r="AF281" s="53"/>
      <c r="AG281" s="54"/>
      <c r="AI281" s="14">
        <f t="shared" si="77"/>
        <v>0</v>
      </c>
      <c r="AJ281" s="112">
        <f t="shared" si="89"/>
        <v>0</v>
      </c>
      <c r="AK281" s="112">
        <f t="shared" si="78"/>
        <v>0</v>
      </c>
      <c r="AL281" s="113">
        <f t="shared" si="79"/>
        <v>0</v>
      </c>
      <c r="AM281" s="113">
        <f t="shared" si="80"/>
        <v>0</v>
      </c>
      <c r="AN281" s="14" t="str">
        <f t="shared" si="81"/>
        <v/>
      </c>
    </row>
    <row r="282" spans="1:40" s="14" customFormat="1" ht="25.35" hidden="1" customHeight="1">
      <c r="A282" s="59">
        <f t="shared" si="75"/>
        <v>271</v>
      </c>
      <c r="B282" s="76" t="str">
        <f t="shared" si="82"/>
        <v/>
      </c>
      <c r="C282" s="114"/>
      <c r="D282" s="91" t="str">
        <f t="shared" si="83"/>
        <v/>
      </c>
      <c r="E282" s="91" t="str">
        <f t="shared" si="84"/>
        <v/>
      </c>
      <c r="F282" s="115"/>
      <c r="G282" s="115"/>
      <c r="H282" s="115"/>
      <c r="I282" s="115"/>
      <c r="J282" s="62" t="str">
        <f t="shared" si="76"/>
        <v/>
      </c>
      <c r="K282" s="115"/>
      <c r="L282" s="115"/>
      <c r="M282" s="63" t="str">
        <f>IF(L282="","",VLOOKUP(L282,※編集不可※選択項目!$C:$D,2,FALSE))</f>
        <v/>
      </c>
      <c r="N282" s="115"/>
      <c r="O282" s="115"/>
      <c r="P282" s="115"/>
      <c r="Q282" s="115"/>
      <c r="R282" s="115"/>
      <c r="S282" s="115"/>
      <c r="T282" s="115"/>
      <c r="U282" s="62" t="str">
        <f t="shared" si="85"/>
        <v/>
      </c>
      <c r="V282" s="116"/>
      <c r="W282" s="143"/>
      <c r="X282" s="116"/>
      <c r="Y282" s="88"/>
      <c r="Z282" s="100" t="str">
        <f t="shared" si="73"/>
        <v/>
      </c>
      <c r="AA282" s="101" t="str">
        <f t="shared" si="74"/>
        <v/>
      </c>
      <c r="AB282" s="101" t="str">
        <f t="shared" si="86"/>
        <v xml:space="preserve"> </v>
      </c>
      <c r="AC282" s="101">
        <f t="shared" si="87"/>
        <v>1</v>
      </c>
      <c r="AD282" s="101" t="str">
        <f t="shared" si="88"/>
        <v/>
      </c>
      <c r="AE282" s="53"/>
      <c r="AF282" s="53"/>
      <c r="AG282" s="54"/>
      <c r="AI282" s="14">
        <f t="shared" si="77"/>
        <v>0</v>
      </c>
      <c r="AJ282" s="112">
        <f t="shared" si="89"/>
        <v>0</v>
      </c>
      <c r="AK282" s="112">
        <f t="shared" si="78"/>
        <v>0</v>
      </c>
      <c r="AL282" s="113">
        <f t="shared" si="79"/>
        <v>0</v>
      </c>
      <c r="AM282" s="113">
        <f t="shared" si="80"/>
        <v>0</v>
      </c>
      <c r="AN282" s="14" t="str">
        <f t="shared" si="81"/>
        <v/>
      </c>
    </row>
    <row r="283" spans="1:40" s="14" customFormat="1" ht="25.35" hidden="1" customHeight="1">
      <c r="A283" s="59">
        <f t="shared" si="75"/>
        <v>272</v>
      </c>
      <c r="B283" s="76" t="str">
        <f t="shared" si="82"/>
        <v/>
      </c>
      <c r="C283" s="114"/>
      <c r="D283" s="91" t="str">
        <f t="shared" si="83"/>
        <v/>
      </c>
      <c r="E283" s="91" t="str">
        <f t="shared" si="84"/>
        <v/>
      </c>
      <c r="F283" s="115"/>
      <c r="G283" s="115"/>
      <c r="H283" s="115"/>
      <c r="I283" s="115"/>
      <c r="J283" s="62" t="str">
        <f t="shared" si="76"/>
        <v/>
      </c>
      <c r="K283" s="115"/>
      <c r="L283" s="115"/>
      <c r="M283" s="63" t="str">
        <f>IF(L283="","",VLOOKUP(L283,※編集不可※選択項目!$C:$D,2,FALSE))</f>
        <v/>
      </c>
      <c r="N283" s="115"/>
      <c r="O283" s="115"/>
      <c r="P283" s="115"/>
      <c r="Q283" s="115"/>
      <c r="R283" s="115"/>
      <c r="S283" s="115"/>
      <c r="T283" s="115"/>
      <c r="U283" s="62" t="str">
        <f t="shared" si="85"/>
        <v/>
      </c>
      <c r="V283" s="116"/>
      <c r="W283" s="143"/>
      <c r="X283" s="116"/>
      <c r="Y283" s="88"/>
      <c r="Z283" s="100" t="str">
        <f t="shared" si="73"/>
        <v/>
      </c>
      <c r="AA283" s="101" t="str">
        <f t="shared" si="74"/>
        <v/>
      </c>
      <c r="AB283" s="101" t="str">
        <f t="shared" si="86"/>
        <v xml:space="preserve"> </v>
      </c>
      <c r="AC283" s="101">
        <f t="shared" si="87"/>
        <v>1</v>
      </c>
      <c r="AD283" s="101" t="str">
        <f t="shared" si="88"/>
        <v/>
      </c>
      <c r="AE283" s="53"/>
      <c r="AF283" s="53"/>
      <c r="AG283" s="54"/>
      <c r="AI283" s="14">
        <f t="shared" si="77"/>
        <v>0</v>
      </c>
      <c r="AJ283" s="112">
        <f t="shared" si="89"/>
        <v>0</v>
      </c>
      <c r="AK283" s="112">
        <f t="shared" si="78"/>
        <v>0</v>
      </c>
      <c r="AL283" s="113">
        <f t="shared" si="79"/>
        <v>0</v>
      </c>
      <c r="AM283" s="113">
        <f t="shared" si="80"/>
        <v>0</v>
      </c>
      <c r="AN283" s="14" t="str">
        <f t="shared" si="81"/>
        <v/>
      </c>
    </row>
    <row r="284" spans="1:40" s="14" customFormat="1" ht="25.35" hidden="1" customHeight="1">
      <c r="A284" s="59">
        <f t="shared" si="75"/>
        <v>273</v>
      </c>
      <c r="B284" s="76" t="str">
        <f t="shared" si="82"/>
        <v/>
      </c>
      <c r="C284" s="114"/>
      <c r="D284" s="91" t="str">
        <f t="shared" si="83"/>
        <v/>
      </c>
      <c r="E284" s="91" t="str">
        <f t="shared" si="84"/>
        <v/>
      </c>
      <c r="F284" s="115"/>
      <c r="G284" s="115"/>
      <c r="H284" s="115"/>
      <c r="I284" s="115"/>
      <c r="J284" s="62" t="str">
        <f t="shared" si="76"/>
        <v/>
      </c>
      <c r="K284" s="115"/>
      <c r="L284" s="115"/>
      <c r="M284" s="63" t="str">
        <f>IF(L284="","",VLOOKUP(L284,※編集不可※選択項目!$C:$D,2,FALSE))</f>
        <v/>
      </c>
      <c r="N284" s="115"/>
      <c r="O284" s="115"/>
      <c r="P284" s="115"/>
      <c r="Q284" s="115"/>
      <c r="R284" s="115"/>
      <c r="S284" s="115"/>
      <c r="T284" s="115"/>
      <c r="U284" s="62" t="str">
        <f t="shared" si="85"/>
        <v/>
      </c>
      <c r="V284" s="116"/>
      <c r="W284" s="143"/>
      <c r="X284" s="116"/>
      <c r="Y284" s="88"/>
      <c r="Z284" s="100" t="str">
        <f t="shared" si="73"/>
        <v/>
      </c>
      <c r="AA284" s="101" t="str">
        <f t="shared" si="74"/>
        <v/>
      </c>
      <c r="AB284" s="101" t="str">
        <f t="shared" si="86"/>
        <v xml:space="preserve"> </v>
      </c>
      <c r="AC284" s="101">
        <f t="shared" si="87"/>
        <v>1</v>
      </c>
      <c r="AD284" s="101" t="str">
        <f t="shared" si="88"/>
        <v/>
      </c>
      <c r="AE284" s="53"/>
      <c r="AF284" s="53"/>
      <c r="AG284" s="54"/>
      <c r="AI284" s="14">
        <f t="shared" si="77"/>
        <v>0</v>
      </c>
      <c r="AJ284" s="112">
        <f t="shared" si="89"/>
        <v>0</v>
      </c>
      <c r="AK284" s="112">
        <f t="shared" si="78"/>
        <v>0</v>
      </c>
      <c r="AL284" s="113">
        <f t="shared" si="79"/>
        <v>0</v>
      </c>
      <c r="AM284" s="113">
        <f t="shared" si="80"/>
        <v>0</v>
      </c>
      <c r="AN284" s="14" t="str">
        <f t="shared" si="81"/>
        <v/>
      </c>
    </row>
    <row r="285" spans="1:40" s="14" customFormat="1" ht="25.35" hidden="1" customHeight="1">
      <c r="A285" s="59">
        <f t="shared" si="75"/>
        <v>274</v>
      </c>
      <c r="B285" s="76" t="str">
        <f t="shared" si="82"/>
        <v/>
      </c>
      <c r="C285" s="114"/>
      <c r="D285" s="91" t="str">
        <f t="shared" si="83"/>
        <v/>
      </c>
      <c r="E285" s="91" t="str">
        <f t="shared" si="84"/>
        <v/>
      </c>
      <c r="F285" s="115"/>
      <c r="G285" s="115"/>
      <c r="H285" s="115"/>
      <c r="I285" s="115"/>
      <c r="J285" s="62" t="str">
        <f t="shared" si="76"/>
        <v/>
      </c>
      <c r="K285" s="115"/>
      <c r="L285" s="115"/>
      <c r="M285" s="63" t="str">
        <f>IF(L285="","",VLOOKUP(L285,※編集不可※選択項目!$C:$D,2,FALSE))</f>
        <v/>
      </c>
      <c r="N285" s="115"/>
      <c r="O285" s="115"/>
      <c r="P285" s="115"/>
      <c r="Q285" s="115"/>
      <c r="R285" s="115"/>
      <c r="S285" s="115"/>
      <c r="T285" s="115"/>
      <c r="U285" s="62" t="str">
        <f t="shared" si="85"/>
        <v/>
      </c>
      <c r="V285" s="116"/>
      <c r="W285" s="143"/>
      <c r="X285" s="116"/>
      <c r="Y285" s="88"/>
      <c r="Z285" s="100" t="str">
        <f t="shared" si="73"/>
        <v/>
      </c>
      <c r="AA285" s="101" t="str">
        <f t="shared" si="74"/>
        <v/>
      </c>
      <c r="AB285" s="101" t="str">
        <f t="shared" si="86"/>
        <v xml:space="preserve"> </v>
      </c>
      <c r="AC285" s="101">
        <f t="shared" si="87"/>
        <v>1</v>
      </c>
      <c r="AD285" s="101" t="str">
        <f t="shared" si="88"/>
        <v/>
      </c>
      <c r="AE285" s="53"/>
      <c r="AF285" s="53"/>
      <c r="AG285" s="54"/>
      <c r="AI285" s="14">
        <f t="shared" si="77"/>
        <v>0</v>
      </c>
      <c r="AJ285" s="112">
        <f t="shared" si="89"/>
        <v>0</v>
      </c>
      <c r="AK285" s="112">
        <f t="shared" si="78"/>
        <v>0</v>
      </c>
      <c r="AL285" s="113">
        <f t="shared" si="79"/>
        <v>0</v>
      </c>
      <c r="AM285" s="113">
        <f t="shared" si="80"/>
        <v>0</v>
      </c>
      <c r="AN285" s="14" t="str">
        <f t="shared" si="81"/>
        <v/>
      </c>
    </row>
    <row r="286" spans="1:40" s="14" customFormat="1" ht="25.35" hidden="1" customHeight="1">
      <c r="A286" s="59">
        <f t="shared" si="75"/>
        <v>275</v>
      </c>
      <c r="B286" s="76" t="str">
        <f t="shared" si="82"/>
        <v/>
      </c>
      <c r="C286" s="114"/>
      <c r="D286" s="91" t="str">
        <f t="shared" si="83"/>
        <v/>
      </c>
      <c r="E286" s="91" t="str">
        <f t="shared" si="84"/>
        <v/>
      </c>
      <c r="F286" s="115"/>
      <c r="G286" s="115"/>
      <c r="H286" s="115"/>
      <c r="I286" s="115"/>
      <c r="J286" s="62" t="str">
        <f t="shared" si="76"/>
        <v/>
      </c>
      <c r="K286" s="115"/>
      <c r="L286" s="115"/>
      <c r="M286" s="63" t="str">
        <f>IF(L286="","",VLOOKUP(L286,※編集不可※選択項目!$C:$D,2,FALSE))</f>
        <v/>
      </c>
      <c r="N286" s="115"/>
      <c r="O286" s="115"/>
      <c r="P286" s="115"/>
      <c r="Q286" s="115"/>
      <c r="R286" s="115"/>
      <c r="S286" s="115"/>
      <c r="T286" s="115"/>
      <c r="U286" s="62" t="str">
        <f t="shared" si="85"/>
        <v/>
      </c>
      <c r="V286" s="116"/>
      <c r="W286" s="143"/>
      <c r="X286" s="116"/>
      <c r="Y286" s="88"/>
      <c r="Z286" s="100" t="str">
        <f t="shared" si="73"/>
        <v/>
      </c>
      <c r="AA286" s="101" t="str">
        <f t="shared" si="74"/>
        <v/>
      </c>
      <c r="AB286" s="101" t="str">
        <f t="shared" si="86"/>
        <v xml:space="preserve"> </v>
      </c>
      <c r="AC286" s="101">
        <f t="shared" si="87"/>
        <v>1</v>
      </c>
      <c r="AD286" s="101" t="str">
        <f t="shared" si="88"/>
        <v/>
      </c>
      <c r="AE286" s="53"/>
      <c r="AF286" s="53"/>
      <c r="AG286" s="54"/>
      <c r="AI286" s="14">
        <f t="shared" si="77"/>
        <v>0</v>
      </c>
      <c r="AJ286" s="112">
        <f t="shared" si="89"/>
        <v>0</v>
      </c>
      <c r="AK286" s="112">
        <f t="shared" si="78"/>
        <v>0</v>
      </c>
      <c r="AL286" s="113">
        <f t="shared" si="79"/>
        <v>0</v>
      </c>
      <c r="AM286" s="113">
        <f t="shared" si="80"/>
        <v>0</v>
      </c>
      <c r="AN286" s="14" t="str">
        <f t="shared" si="81"/>
        <v/>
      </c>
    </row>
    <row r="287" spans="1:40" s="14" customFormat="1" ht="25.35" hidden="1" customHeight="1">
      <c r="A287" s="59">
        <f t="shared" si="75"/>
        <v>276</v>
      </c>
      <c r="B287" s="76" t="str">
        <f t="shared" si="82"/>
        <v/>
      </c>
      <c r="C287" s="114"/>
      <c r="D287" s="91" t="str">
        <f t="shared" si="83"/>
        <v/>
      </c>
      <c r="E287" s="91" t="str">
        <f t="shared" si="84"/>
        <v/>
      </c>
      <c r="F287" s="115"/>
      <c r="G287" s="115"/>
      <c r="H287" s="115"/>
      <c r="I287" s="115"/>
      <c r="J287" s="62" t="str">
        <f t="shared" si="76"/>
        <v/>
      </c>
      <c r="K287" s="115"/>
      <c r="L287" s="115"/>
      <c r="M287" s="63" t="str">
        <f>IF(L287="","",VLOOKUP(L287,※編集不可※選択項目!$C:$D,2,FALSE))</f>
        <v/>
      </c>
      <c r="N287" s="115"/>
      <c r="O287" s="115"/>
      <c r="P287" s="115"/>
      <c r="Q287" s="115"/>
      <c r="R287" s="115"/>
      <c r="S287" s="115"/>
      <c r="T287" s="115"/>
      <c r="U287" s="62" t="str">
        <f t="shared" si="85"/>
        <v/>
      </c>
      <c r="V287" s="116"/>
      <c r="W287" s="143"/>
      <c r="X287" s="116"/>
      <c r="Y287" s="88"/>
      <c r="Z287" s="100" t="str">
        <f t="shared" si="73"/>
        <v/>
      </c>
      <c r="AA287" s="101" t="str">
        <f t="shared" si="74"/>
        <v/>
      </c>
      <c r="AB287" s="101" t="str">
        <f t="shared" si="86"/>
        <v xml:space="preserve"> </v>
      </c>
      <c r="AC287" s="101">
        <f t="shared" si="87"/>
        <v>1</v>
      </c>
      <c r="AD287" s="101" t="str">
        <f t="shared" si="88"/>
        <v/>
      </c>
      <c r="AE287" s="53"/>
      <c r="AF287" s="53"/>
      <c r="AG287" s="54"/>
      <c r="AI287" s="14">
        <f t="shared" si="77"/>
        <v>0</v>
      </c>
      <c r="AJ287" s="112">
        <f t="shared" si="89"/>
        <v>0</v>
      </c>
      <c r="AK287" s="112">
        <f t="shared" si="78"/>
        <v>0</v>
      </c>
      <c r="AL287" s="113">
        <f t="shared" si="79"/>
        <v>0</v>
      </c>
      <c r="AM287" s="113">
        <f t="shared" si="80"/>
        <v>0</v>
      </c>
      <c r="AN287" s="14" t="str">
        <f t="shared" si="81"/>
        <v/>
      </c>
    </row>
    <row r="288" spans="1:40" s="14" customFormat="1" ht="25.35" hidden="1" customHeight="1">
      <c r="A288" s="59">
        <f t="shared" si="75"/>
        <v>277</v>
      </c>
      <c r="B288" s="76" t="str">
        <f t="shared" si="82"/>
        <v/>
      </c>
      <c r="C288" s="114"/>
      <c r="D288" s="91" t="str">
        <f t="shared" si="83"/>
        <v/>
      </c>
      <c r="E288" s="91" t="str">
        <f t="shared" si="84"/>
        <v/>
      </c>
      <c r="F288" s="115"/>
      <c r="G288" s="115"/>
      <c r="H288" s="115"/>
      <c r="I288" s="115"/>
      <c r="J288" s="62" t="str">
        <f t="shared" si="76"/>
        <v/>
      </c>
      <c r="K288" s="115"/>
      <c r="L288" s="115"/>
      <c r="M288" s="63" t="str">
        <f>IF(L288="","",VLOOKUP(L288,※編集不可※選択項目!$C:$D,2,FALSE))</f>
        <v/>
      </c>
      <c r="N288" s="115"/>
      <c r="O288" s="115"/>
      <c r="P288" s="115"/>
      <c r="Q288" s="115"/>
      <c r="R288" s="115"/>
      <c r="S288" s="115"/>
      <c r="T288" s="115"/>
      <c r="U288" s="62" t="str">
        <f t="shared" si="85"/>
        <v/>
      </c>
      <c r="V288" s="116"/>
      <c r="W288" s="143"/>
      <c r="X288" s="116"/>
      <c r="Y288" s="88"/>
      <c r="Z288" s="100" t="str">
        <f t="shared" si="73"/>
        <v/>
      </c>
      <c r="AA288" s="101" t="str">
        <f t="shared" si="74"/>
        <v/>
      </c>
      <c r="AB288" s="101" t="str">
        <f t="shared" si="86"/>
        <v xml:space="preserve"> </v>
      </c>
      <c r="AC288" s="101">
        <f t="shared" si="87"/>
        <v>1</v>
      </c>
      <c r="AD288" s="101" t="str">
        <f t="shared" si="88"/>
        <v/>
      </c>
      <c r="AE288" s="53"/>
      <c r="AF288" s="53"/>
      <c r="AG288" s="54"/>
      <c r="AI288" s="14">
        <f t="shared" si="77"/>
        <v>0</v>
      </c>
      <c r="AJ288" s="112">
        <f t="shared" si="89"/>
        <v>0</v>
      </c>
      <c r="AK288" s="112">
        <f t="shared" si="78"/>
        <v>0</v>
      </c>
      <c r="AL288" s="113">
        <f t="shared" si="79"/>
        <v>0</v>
      </c>
      <c r="AM288" s="113">
        <f t="shared" si="80"/>
        <v>0</v>
      </c>
      <c r="AN288" s="14" t="str">
        <f t="shared" si="81"/>
        <v/>
      </c>
    </row>
    <row r="289" spans="1:40" s="14" customFormat="1" ht="25.35" hidden="1" customHeight="1">
      <c r="A289" s="59">
        <f t="shared" si="75"/>
        <v>278</v>
      </c>
      <c r="B289" s="76" t="str">
        <f t="shared" si="82"/>
        <v/>
      </c>
      <c r="C289" s="114"/>
      <c r="D289" s="91" t="str">
        <f t="shared" si="83"/>
        <v/>
      </c>
      <c r="E289" s="91" t="str">
        <f t="shared" si="84"/>
        <v/>
      </c>
      <c r="F289" s="115"/>
      <c r="G289" s="115"/>
      <c r="H289" s="115"/>
      <c r="I289" s="115"/>
      <c r="J289" s="62" t="str">
        <f t="shared" si="76"/>
        <v/>
      </c>
      <c r="K289" s="115"/>
      <c r="L289" s="115"/>
      <c r="M289" s="63" t="str">
        <f>IF(L289="","",VLOOKUP(L289,※編集不可※選択項目!$C:$D,2,FALSE))</f>
        <v/>
      </c>
      <c r="N289" s="115"/>
      <c r="O289" s="115"/>
      <c r="P289" s="115"/>
      <c r="Q289" s="115"/>
      <c r="R289" s="115"/>
      <c r="S289" s="115"/>
      <c r="T289" s="115"/>
      <c r="U289" s="62" t="str">
        <f t="shared" si="85"/>
        <v/>
      </c>
      <c r="V289" s="116"/>
      <c r="W289" s="143"/>
      <c r="X289" s="116"/>
      <c r="Y289" s="88"/>
      <c r="Z289" s="100" t="str">
        <f t="shared" si="73"/>
        <v/>
      </c>
      <c r="AA289" s="101" t="str">
        <f t="shared" si="74"/>
        <v/>
      </c>
      <c r="AB289" s="101" t="str">
        <f t="shared" si="86"/>
        <v xml:space="preserve"> </v>
      </c>
      <c r="AC289" s="101">
        <f t="shared" si="87"/>
        <v>1</v>
      </c>
      <c r="AD289" s="101" t="str">
        <f t="shared" si="88"/>
        <v/>
      </c>
      <c r="AE289" s="53"/>
      <c r="AF289" s="53"/>
      <c r="AG289" s="54"/>
      <c r="AI289" s="14">
        <f t="shared" si="77"/>
        <v>0</v>
      </c>
      <c r="AJ289" s="112">
        <f t="shared" si="89"/>
        <v>0</v>
      </c>
      <c r="AK289" s="112">
        <f t="shared" si="78"/>
        <v>0</v>
      </c>
      <c r="AL289" s="113">
        <f t="shared" si="79"/>
        <v>0</v>
      </c>
      <c r="AM289" s="113">
        <f t="shared" si="80"/>
        <v>0</v>
      </c>
      <c r="AN289" s="14" t="str">
        <f t="shared" si="81"/>
        <v/>
      </c>
    </row>
    <row r="290" spans="1:40" s="14" customFormat="1" ht="25.35" hidden="1" customHeight="1">
      <c r="A290" s="59">
        <f t="shared" si="75"/>
        <v>279</v>
      </c>
      <c r="B290" s="76" t="str">
        <f t="shared" si="82"/>
        <v/>
      </c>
      <c r="C290" s="114"/>
      <c r="D290" s="91" t="str">
        <f t="shared" si="83"/>
        <v/>
      </c>
      <c r="E290" s="91" t="str">
        <f t="shared" si="84"/>
        <v/>
      </c>
      <c r="F290" s="115"/>
      <c r="G290" s="115"/>
      <c r="H290" s="115"/>
      <c r="I290" s="115"/>
      <c r="J290" s="62" t="str">
        <f t="shared" si="76"/>
        <v/>
      </c>
      <c r="K290" s="115"/>
      <c r="L290" s="115"/>
      <c r="M290" s="63" t="str">
        <f>IF(L290="","",VLOOKUP(L290,※編集不可※選択項目!$C:$D,2,FALSE))</f>
        <v/>
      </c>
      <c r="N290" s="115"/>
      <c r="O290" s="115"/>
      <c r="P290" s="115"/>
      <c r="Q290" s="115"/>
      <c r="R290" s="115"/>
      <c r="S290" s="115"/>
      <c r="T290" s="115"/>
      <c r="U290" s="62" t="str">
        <f t="shared" si="85"/>
        <v/>
      </c>
      <c r="V290" s="116"/>
      <c r="W290" s="143"/>
      <c r="X290" s="116"/>
      <c r="Y290" s="88"/>
      <c r="Z290" s="100" t="str">
        <f t="shared" si="73"/>
        <v/>
      </c>
      <c r="AA290" s="101" t="str">
        <f t="shared" si="74"/>
        <v/>
      </c>
      <c r="AB290" s="101" t="str">
        <f t="shared" si="86"/>
        <v xml:space="preserve"> </v>
      </c>
      <c r="AC290" s="101">
        <f t="shared" si="87"/>
        <v>1</v>
      </c>
      <c r="AD290" s="101" t="str">
        <f t="shared" si="88"/>
        <v/>
      </c>
      <c r="AE290" s="53"/>
      <c r="AF290" s="53"/>
      <c r="AG290" s="54"/>
      <c r="AI290" s="14">
        <f t="shared" si="77"/>
        <v>0</v>
      </c>
      <c r="AJ290" s="112">
        <f t="shared" si="89"/>
        <v>0</v>
      </c>
      <c r="AK290" s="112">
        <f t="shared" si="78"/>
        <v>0</v>
      </c>
      <c r="AL290" s="113">
        <f t="shared" si="79"/>
        <v>0</v>
      </c>
      <c r="AM290" s="113">
        <f t="shared" si="80"/>
        <v>0</v>
      </c>
      <c r="AN290" s="14" t="str">
        <f t="shared" si="81"/>
        <v/>
      </c>
    </row>
    <row r="291" spans="1:40" s="14" customFormat="1" ht="25.35" hidden="1" customHeight="1">
      <c r="A291" s="59">
        <f t="shared" si="75"/>
        <v>280</v>
      </c>
      <c r="B291" s="76" t="str">
        <f t="shared" si="82"/>
        <v/>
      </c>
      <c r="C291" s="114"/>
      <c r="D291" s="91" t="str">
        <f t="shared" si="83"/>
        <v/>
      </c>
      <c r="E291" s="91" t="str">
        <f t="shared" si="84"/>
        <v/>
      </c>
      <c r="F291" s="115"/>
      <c r="G291" s="115"/>
      <c r="H291" s="115"/>
      <c r="I291" s="115"/>
      <c r="J291" s="62" t="str">
        <f t="shared" si="76"/>
        <v/>
      </c>
      <c r="K291" s="115"/>
      <c r="L291" s="115"/>
      <c r="M291" s="63" t="str">
        <f>IF(L291="","",VLOOKUP(L291,※編集不可※選択項目!$C:$D,2,FALSE))</f>
        <v/>
      </c>
      <c r="N291" s="115"/>
      <c r="O291" s="115"/>
      <c r="P291" s="115"/>
      <c r="Q291" s="115"/>
      <c r="R291" s="115"/>
      <c r="S291" s="115"/>
      <c r="T291" s="115"/>
      <c r="U291" s="62" t="str">
        <f t="shared" si="85"/>
        <v/>
      </c>
      <c r="V291" s="116"/>
      <c r="W291" s="143"/>
      <c r="X291" s="116"/>
      <c r="Y291" s="88"/>
      <c r="Z291" s="100" t="str">
        <f t="shared" si="73"/>
        <v/>
      </c>
      <c r="AA291" s="101" t="str">
        <f t="shared" si="74"/>
        <v/>
      </c>
      <c r="AB291" s="101" t="str">
        <f t="shared" si="86"/>
        <v xml:space="preserve"> </v>
      </c>
      <c r="AC291" s="101">
        <f t="shared" si="87"/>
        <v>1</v>
      </c>
      <c r="AD291" s="101" t="str">
        <f t="shared" si="88"/>
        <v/>
      </c>
      <c r="AE291" s="53"/>
      <c r="AF291" s="53"/>
      <c r="AG291" s="54"/>
      <c r="AI291" s="14">
        <f t="shared" si="77"/>
        <v>0</v>
      </c>
      <c r="AJ291" s="112">
        <f t="shared" si="89"/>
        <v>0</v>
      </c>
      <c r="AK291" s="112">
        <f t="shared" si="78"/>
        <v>0</v>
      </c>
      <c r="AL291" s="113">
        <f t="shared" si="79"/>
        <v>0</v>
      </c>
      <c r="AM291" s="113">
        <f t="shared" si="80"/>
        <v>0</v>
      </c>
      <c r="AN291" s="14" t="str">
        <f t="shared" si="81"/>
        <v/>
      </c>
    </row>
    <row r="292" spans="1:40" s="14" customFormat="1" ht="25.35" hidden="1" customHeight="1">
      <c r="A292" s="59">
        <f t="shared" si="75"/>
        <v>281</v>
      </c>
      <c r="B292" s="76" t="str">
        <f t="shared" si="82"/>
        <v/>
      </c>
      <c r="C292" s="114"/>
      <c r="D292" s="91" t="str">
        <f t="shared" si="83"/>
        <v/>
      </c>
      <c r="E292" s="91" t="str">
        <f t="shared" si="84"/>
        <v/>
      </c>
      <c r="F292" s="115"/>
      <c r="G292" s="115"/>
      <c r="H292" s="115"/>
      <c r="I292" s="115"/>
      <c r="J292" s="62" t="str">
        <f t="shared" si="76"/>
        <v/>
      </c>
      <c r="K292" s="115"/>
      <c r="L292" s="115"/>
      <c r="M292" s="63" t="str">
        <f>IF(L292="","",VLOOKUP(L292,※編集不可※選択項目!$C:$D,2,FALSE))</f>
        <v/>
      </c>
      <c r="N292" s="115"/>
      <c r="O292" s="115"/>
      <c r="P292" s="115"/>
      <c r="Q292" s="115"/>
      <c r="R292" s="115"/>
      <c r="S292" s="115"/>
      <c r="T292" s="115"/>
      <c r="U292" s="62" t="str">
        <f t="shared" si="85"/>
        <v/>
      </c>
      <c r="V292" s="116"/>
      <c r="W292" s="143"/>
      <c r="X292" s="116"/>
      <c r="Y292" s="88"/>
      <c r="Z292" s="100" t="str">
        <f t="shared" si="73"/>
        <v/>
      </c>
      <c r="AA292" s="101" t="str">
        <f t="shared" si="74"/>
        <v/>
      </c>
      <c r="AB292" s="101" t="str">
        <f t="shared" si="86"/>
        <v xml:space="preserve"> </v>
      </c>
      <c r="AC292" s="101">
        <f t="shared" si="87"/>
        <v>1</v>
      </c>
      <c r="AD292" s="101" t="str">
        <f t="shared" si="88"/>
        <v/>
      </c>
      <c r="AE292" s="53"/>
      <c r="AF292" s="53"/>
      <c r="AG292" s="54"/>
      <c r="AI292" s="14">
        <f t="shared" si="77"/>
        <v>0</v>
      </c>
      <c r="AJ292" s="112">
        <f t="shared" si="89"/>
        <v>0</v>
      </c>
      <c r="AK292" s="112">
        <f t="shared" si="78"/>
        <v>0</v>
      </c>
      <c r="AL292" s="113">
        <f t="shared" si="79"/>
        <v>0</v>
      </c>
      <c r="AM292" s="113">
        <f t="shared" si="80"/>
        <v>0</v>
      </c>
      <c r="AN292" s="14" t="str">
        <f t="shared" si="81"/>
        <v/>
      </c>
    </row>
    <row r="293" spans="1:40" s="14" customFormat="1" ht="25.35" hidden="1" customHeight="1">
      <c r="A293" s="59">
        <f t="shared" si="75"/>
        <v>282</v>
      </c>
      <c r="B293" s="76" t="str">
        <f t="shared" si="82"/>
        <v/>
      </c>
      <c r="C293" s="114"/>
      <c r="D293" s="91" t="str">
        <f t="shared" si="83"/>
        <v/>
      </c>
      <c r="E293" s="91" t="str">
        <f t="shared" si="84"/>
        <v/>
      </c>
      <c r="F293" s="115"/>
      <c r="G293" s="115"/>
      <c r="H293" s="115"/>
      <c r="I293" s="115"/>
      <c r="J293" s="62" t="str">
        <f t="shared" si="76"/>
        <v/>
      </c>
      <c r="K293" s="115"/>
      <c r="L293" s="115"/>
      <c r="M293" s="63" t="str">
        <f>IF(L293="","",VLOOKUP(L293,※編集不可※選択項目!$C:$D,2,FALSE))</f>
        <v/>
      </c>
      <c r="N293" s="115"/>
      <c r="O293" s="115"/>
      <c r="P293" s="115"/>
      <c r="Q293" s="115"/>
      <c r="R293" s="115"/>
      <c r="S293" s="115"/>
      <c r="T293" s="115"/>
      <c r="U293" s="62" t="str">
        <f t="shared" si="85"/>
        <v/>
      </c>
      <c r="V293" s="116"/>
      <c r="W293" s="143"/>
      <c r="X293" s="116"/>
      <c r="Y293" s="88"/>
      <c r="Z293" s="100" t="str">
        <f t="shared" si="73"/>
        <v/>
      </c>
      <c r="AA293" s="101" t="str">
        <f t="shared" si="74"/>
        <v/>
      </c>
      <c r="AB293" s="101" t="str">
        <f t="shared" si="86"/>
        <v xml:space="preserve"> </v>
      </c>
      <c r="AC293" s="101">
        <f t="shared" si="87"/>
        <v>1</v>
      </c>
      <c r="AD293" s="101" t="str">
        <f t="shared" si="88"/>
        <v/>
      </c>
      <c r="AE293" s="53"/>
      <c r="AF293" s="53"/>
      <c r="AG293" s="54"/>
      <c r="AI293" s="14">
        <f t="shared" si="77"/>
        <v>0</v>
      </c>
      <c r="AJ293" s="112">
        <f t="shared" si="89"/>
        <v>0</v>
      </c>
      <c r="AK293" s="112">
        <f t="shared" si="78"/>
        <v>0</v>
      </c>
      <c r="AL293" s="113">
        <f t="shared" si="79"/>
        <v>0</v>
      </c>
      <c r="AM293" s="113">
        <f t="shared" si="80"/>
        <v>0</v>
      </c>
      <c r="AN293" s="14" t="str">
        <f t="shared" si="81"/>
        <v/>
      </c>
    </row>
    <row r="294" spans="1:40" s="14" customFormat="1" ht="25.35" hidden="1" customHeight="1">
      <c r="A294" s="59">
        <f t="shared" si="75"/>
        <v>283</v>
      </c>
      <c r="B294" s="76" t="str">
        <f t="shared" si="82"/>
        <v/>
      </c>
      <c r="C294" s="114"/>
      <c r="D294" s="91" t="str">
        <f t="shared" si="83"/>
        <v/>
      </c>
      <c r="E294" s="91" t="str">
        <f t="shared" si="84"/>
        <v/>
      </c>
      <c r="F294" s="115"/>
      <c r="G294" s="115"/>
      <c r="H294" s="115"/>
      <c r="I294" s="115"/>
      <c r="J294" s="62" t="str">
        <f t="shared" si="76"/>
        <v/>
      </c>
      <c r="K294" s="115"/>
      <c r="L294" s="115"/>
      <c r="M294" s="63" t="str">
        <f>IF(L294="","",VLOOKUP(L294,※編集不可※選択項目!$C:$D,2,FALSE))</f>
        <v/>
      </c>
      <c r="N294" s="115"/>
      <c r="O294" s="115"/>
      <c r="P294" s="115"/>
      <c r="Q294" s="115"/>
      <c r="R294" s="115"/>
      <c r="S294" s="115"/>
      <c r="T294" s="115"/>
      <c r="U294" s="62" t="str">
        <f t="shared" si="85"/>
        <v/>
      </c>
      <c r="V294" s="116"/>
      <c r="W294" s="143"/>
      <c r="X294" s="116"/>
      <c r="Y294" s="88"/>
      <c r="Z294" s="100" t="str">
        <f t="shared" si="73"/>
        <v/>
      </c>
      <c r="AA294" s="101" t="str">
        <f t="shared" si="74"/>
        <v/>
      </c>
      <c r="AB294" s="101" t="str">
        <f t="shared" si="86"/>
        <v xml:space="preserve"> </v>
      </c>
      <c r="AC294" s="101">
        <f t="shared" si="87"/>
        <v>1</v>
      </c>
      <c r="AD294" s="101" t="str">
        <f t="shared" si="88"/>
        <v/>
      </c>
      <c r="AE294" s="53"/>
      <c r="AF294" s="53"/>
      <c r="AG294" s="54"/>
      <c r="AI294" s="14">
        <f t="shared" si="77"/>
        <v>0</v>
      </c>
      <c r="AJ294" s="112">
        <f t="shared" si="89"/>
        <v>0</v>
      </c>
      <c r="AK294" s="112">
        <f t="shared" si="78"/>
        <v>0</v>
      </c>
      <c r="AL294" s="113">
        <f t="shared" si="79"/>
        <v>0</v>
      </c>
      <c r="AM294" s="113">
        <f t="shared" si="80"/>
        <v>0</v>
      </c>
      <c r="AN294" s="14" t="str">
        <f t="shared" si="81"/>
        <v/>
      </c>
    </row>
    <row r="295" spans="1:40" s="14" customFormat="1" ht="25.35" hidden="1" customHeight="1">
      <c r="A295" s="59">
        <f t="shared" si="75"/>
        <v>284</v>
      </c>
      <c r="B295" s="76" t="str">
        <f t="shared" si="82"/>
        <v/>
      </c>
      <c r="C295" s="114"/>
      <c r="D295" s="91" t="str">
        <f t="shared" si="83"/>
        <v/>
      </c>
      <c r="E295" s="91" t="str">
        <f t="shared" si="84"/>
        <v/>
      </c>
      <c r="F295" s="115"/>
      <c r="G295" s="115"/>
      <c r="H295" s="115"/>
      <c r="I295" s="115"/>
      <c r="J295" s="62" t="str">
        <f t="shared" si="76"/>
        <v/>
      </c>
      <c r="K295" s="115"/>
      <c r="L295" s="115"/>
      <c r="M295" s="63" t="str">
        <f>IF(L295="","",VLOOKUP(L295,※編集不可※選択項目!$C:$D,2,FALSE))</f>
        <v/>
      </c>
      <c r="N295" s="115"/>
      <c r="O295" s="115"/>
      <c r="P295" s="115"/>
      <c r="Q295" s="115"/>
      <c r="R295" s="115"/>
      <c r="S295" s="115"/>
      <c r="T295" s="115"/>
      <c r="U295" s="62" t="str">
        <f t="shared" si="85"/>
        <v/>
      </c>
      <c r="V295" s="116"/>
      <c r="W295" s="143"/>
      <c r="X295" s="116"/>
      <c r="Y295" s="88"/>
      <c r="Z295" s="100" t="str">
        <f t="shared" si="73"/>
        <v/>
      </c>
      <c r="AA295" s="101" t="str">
        <f t="shared" si="74"/>
        <v/>
      </c>
      <c r="AB295" s="101" t="str">
        <f t="shared" si="86"/>
        <v xml:space="preserve"> </v>
      </c>
      <c r="AC295" s="101">
        <f t="shared" si="87"/>
        <v>1</v>
      </c>
      <c r="AD295" s="101" t="str">
        <f t="shared" si="88"/>
        <v/>
      </c>
      <c r="AE295" s="53"/>
      <c r="AF295" s="53"/>
      <c r="AG295" s="54"/>
      <c r="AI295" s="14">
        <f t="shared" si="77"/>
        <v>0</v>
      </c>
      <c r="AJ295" s="112">
        <f t="shared" si="89"/>
        <v>0</v>
      </c>
      <c r="AK295" s="112">
        <f t="shared" si="78"/>
        <v>0</v>
      </c>
      <c r="AL295" s="113">
        <f t="shared" si="79"/>
        <v>0</v>
      </c>
      <c r="AM295" s="113">
        <f t="shared" si="80"/>
        <v>0</v>
      </c>
      <c r="AN295" s="14" t="str">
        <f t="shared" si="81"/>
        <v/>
      </c>
    </row>
    <row r="296" spans="1:40" s="14" customFormat="1" ht="25.35" hidden="1" customHeight="1">
      <c r="A296" s="59">
        <f t="shared" si="75"/>
        <v>285</v>
      </c>
      <c r="B296" s="76" t="str">
        <f t="shared" si="82"/>
        <v/>
      </c>
      <c r="C296" s="114"/>
      <c r="D296" s="91" t="str">
        <f t="shared" si="83"/>
        <v/>
      </c>
      <c r="E296" s="91" t="str">
        <f t="shared" si="84"/>
        <v/>
      </c>
      <c r="F296" s="115"/>
      <c r="G296" s="115"/>
      <c r="H296" s="115"/>
      <c r="I296" s="115"/>
      <c r="J296" s="62" t="str">
        <f t="shared" si="76"/>
        <v/>
      </c>
      <c r="K296" s="115"/>
      <c r="L296" s="115"/>
      <c r="M296" s="63" t="str">
        <f>IF(L296="","",VLOOKUP(L296,※編集不可※選択項目!$C:$D,2,FALSE))</f>
        <v/>
      </c>
      <c r="N296" s="115"/>
      <c r="O296" s="115"/>
      <c r="P296" s="115"/>
      <c r="Q296" s="115"/>
      <c r="R296" s="115"/>
      <c r="S296" s="115"/>
      <c r="T296" s="115"/>
      <c r="U296" s="62" t="str">
        <f t="shared" si="85"/>
        <v/>
      </c>
      <c r="V296" s="116"/>
      <c r="W296" s="143"/>
      <c r="X296" s="116"/>
      <c r="Y296" s="88"/>
      <c r="Z296" s="100" t="str">
        <f t="shared" si="73"/>
        <v/>
      </c>
      <c r="AA296" s="101" t="str">
        <f t="shared" si="74"/>
        <v/>
      </c>
      <c r="AB296" s="101" t="str">
        <f t="shared" si="86"/>
        <v xml:space="preserve"> </v>
      </c>
      <c r="AC296" s="101">
        <f t="shared" si="87"/>
        <v>1</v>
      </c>
      <c r="AD296" s="101" t="str">
        <f t="shared" si="88"/>
        <v/>
      </c>
      <c r="AE296" s="53"/>
      <c r="AF296" s="53"/>
      <c r="AG296" s="54"/>
      <c r="AI296" s="14">
        <f t="shared" si="77"/>
        <v>0</v>
      </c>
      <c r="AJ296" s="112">
        <f t="shared" si="89"/>
        <v>0</v>
      </c>
      <c r="AK296" s="112">
        <f t="shared" si="78"/>
        <v>0</v>
      </c>
      <c r="AL296" s="113">
        <f t="shared" si="79"/>
        <v>0</v>
      </c>
      <c r="AM296" s="113">
        <f t="shared" si="80"/>
        <v>0</v>
      </c>
      <c r="AN296" s="14" t="str">
        <f t="shared" si="81"/>
        <v/>
      </c>
    </row>
    <row r="297" spans="1:40" s="14" customFormat="1" ht="25.35" hidden="1" customHeight="1">
      <c r="A297" s="59">
        <f t="shared" si="75"/>
        <v>286</v>
      </c>
      <c r="B297" s="76" t="str">
        <f t="shared" si="82"/>
        <v/>
      </c>
      <c r="C297" s="114"/>
      <c r="D297" s="91" t="str">
        <f t="shared" si="83"/>
        <v/>
      </c>
      <c r="E297" s="91" t="str">
        <f t="shared" si="84"/>
        <v/>
      </c>
      <c r="F297" s="115"/>
      <c r="G297" s="115"/>
      <c r="H297" s="115"/>
      <c r="I297" s="115"/>
      <c r="J297" s="62" t="str">
        <f t="shared" si="76"/>
        <v/>
      </c>
      <c r="K297" s="115"/>
      <c r="L297" s="115"/>
      <c r="M297" s="63" t="str">
        <f>IF(L297="","",VLOOKUP(L297,※編集不可※選択項目!$C:$D,2,FALSE))</f>
        <v/>
      </c>
      <c r="N297" s="115"/>
      <c r="O297" s="115"/>
      <c r="P297" s="115"/>
      <c r="Q297" s="115"/>
      <c r="R297" s="115"/>
      <c r="S297" s="115"/>
      <c r="T297" s="115"/>
      <c r="U297" s="62" t="str">
        <f t="shared" si="85"/>
        <v/>
      </c>
      <c r="V297" s="116"/>
      <c r="W297" s="143"/>
      <c r="X297" s="116"/>
      <c r="Y297" s="88"/>
      <c r="Z297" s="100" t="str">
        <f t="shared" si="73"/>
        <v/>
      </c>
      <c r="AA297" s="101" t="str">
        <f t="shared" si="74"/>
        <v/>
      </c>
      <c r="AB297" s="101" t="str">
        <f t="shared" si="86"/>
        <v xml:space="preserve"> </v>
      </c>
      <c r="AC297" s="101">
        <f t="shared" si="87"/>
        <v>1</v>
      </c>
      <c r="AD297" s="101" t="str">
        <f t="shared" si="88"/>
        <v/>
      </c>
      <c r="AE297" s="53"/>
      <c r="AF297" s="53"/>
      <c r="AG297" s="54"/>
      <c r="AI297" s="14">
        <f t="shared" si="77"/>
        <v>0</v>
      </c>
      <c r="AJ297" s="112">
        <f t="shared" si="89"/>
        <v>0</v>
      </c>
      <c r="AK297" s="112">
        <f t="shared" si="78"/>
        <v>0</v>
      </c>
      <c r="AL297" s="113">
        <f t="shared" si="79"/>
        <v>0</v>
      </c>
      <c r="AM297" s="113">
        <f t="shared" si="80"/>
        <v>0</v>
      </c>
      <c r="AN297" s="14" t="str">
        <f t="shared" si="81"/>
        <v/>
      </c>
    </row>
    <row r="298" spans="1:40" s="14" customFormat="1" ht="25.35" hidden="1" customHeight="1">
      <c r="A298" s="59">
        <f t="shared" si="75"/>
        <v>287</v>
      </c>
      <c r="B298" s="76" t="str">
        <f t="shared" si="82"/>
        <v/>
      </c>
      <c r="C298" s="114"/>
      <c r="D298" s="91" t="str">
        <f t="shared" si="83"/>
        <v/>
      </c>
      <c r="E298" s="91" t="str">
        <f t="shared" si="84"/>
        <v/>
      </c>
      <c r="F298" s="115"/>
      <c r="G298" s="115"/>
      <c r="H298" s="115"/>
      <c r="I298" s="115"/>
      <c r="J298" s="62" t="str">
        <f t="shared" si="76"/>
        <v/>
      </c>
      <c r="K298" s="115"/>
      <c r="L298" s="115"/>
      <c r="M298" s="63" t="str">
        <f>IF(L298="","",VLOOKUP(L298,※編集不可※選択項目!$C:$D,2,FALSE))</f>
        <v/>
      </c>
      <c r="N298" s="115"/>
      <c r="O298" s="115"/>
      <c r="P298" s="115"/>
      <c r="Q298" s="115"/>
      <c r="R298" s="115"/>
      <c r="S298" s="115"/>
      <c r="T298" s="115"/>
      <c r="U298" s="62" t="str">
        <f t="shared" si="85"/>
        <v/>
      </c>
      <c r="V298" s="116"/>
      <c r="W298" s="143"/>
      <c r="X298" s="116"/>
      <c r="Y298" s="88"/>
      <c r="Z298" s="100" t="str">
        <f t="shared" si="73"/>
        <v/>
      </c>
      <c r="AA298" s="101" t="str">
        <f t="shared" si="74"/>
        <v/>
      </c>
      <c r="AB298" s="101" t="str">
        <f t="shared" si="86"/>
        <v xml:space="preserve"> </v>
      </c>
      <c r="AC298" s="101">
        <f t="shared" si="87"/>
        <v>1</v>
      </c>
      <c r="AD298" s="101" t="str">
        <f t="shared" si="88"/>
        <v/>
      </c>
      <c r="AE298" s="53"/>
      <c r="AF298" s="53"/>
      <c r="AG298" s="54"/>
      <c r="AI298" s="14">
        <f t="shared" si="77"/>
        <v>0</v>
      </c>
      <c r="AJ298" s="112">
        <f t="shared" si="89"/>
        <v>0</v>
      </c>
      <c r="AK298" s="112">
        <f t="shared" si="78"/>
        <v>0</v>
      </c>
      <c r="AL298" s="113">
        <f t="shared" si="79"/>
        <v>0</v>
      </c>
      <c r="AM298" s="113">
        <f t="shared" si="80"/>
        <v>0</v>
      </c>
      <c r="AN298" s="14" t="str">
        <f t="shared" si="81"/>
        <v/>
      </c>
    </row>
    <row r="299" spans="1:40" s="14" customFormat="1" ht="25.35" hidden="1" customHeight="1">
      <c r="A299" s="59">
        <f t="shared" si="75"/>
        <v>288</v>
      </c>
      <c r="B299" s="76" t="str">
        <f t="shared" si="82"/>
        <v/>
      </c>
      <c r="C299" s="114"/>
      <c r="D299" s="91" t="str">
        <f t="shared" si="83"/>
        <v/>
      </c>
      <c r="E299" s="91" t="str">
        <f t="shared" si="84"/>
        <v/>
      </c>
      <c r="F299" s="115"/>
      <c r="G299" s="115"/>
      <c r="H299" s="115"/>
      <c r="I299" s="115"/>
      <c r="J299" s="62" t="str">
        <f t="shared" si="76"/>
        <v/>
      </c>
      <c r="K299" s="115"/>
      <c r="L299" s="115"/>
      <c r="M299" s="63" t="str">
        <f>IF(L299="","",VLOOKUP(L299,※編集不可※選択項目!$C:$D,2,FALSE))</f>
        <v/>
      </c>
      <c r="N299" s="115"/>
      <c r="O299" s="115"/>
      <c r="P299" s="115"/>
      <c r="Q299" s="115"/>
      <c r="R299" s="115"/>
      <c r="S299" s="115"/>
      <c r="T299" s="115"/>
      <c r="U299" s="62" t="str">
        <f t="shared" si="85"/>
        <v/>
      </c>
      <c r="V299" s="116"/>
      <c r="W299" s="143"/>
      <c r="X299" s="116"/>
      <c r="Y299" s="88"/>
      <c r="Z299" s="100" t="str">
        <f t="shared" si="73"/>
        <v/>
      </c>
      <c r="AA299" s="101" t="str">
        <f t="shared" si="74"/>
        <v/>
      </c>
      <c r="AB299" s="101" t="str">
        <f t="shared" si="86"/>
        <v xml:space="preserve"> </v>
      </c>
      <c r="AC299" s="101">
        <f t="shared" si="87"/>
        <v>1</v>
      </c>
      <c r="AD299" s="101" t="str">
        <f t="shared" si="88"/>
        <v/>
      </c>
      <c r="AE299" s="53"/>
      <c r="AF299" s="53"/>
      <c r="AG299" s="54"/>
      <c r="AI299" s="14">
        <f t="shared" si="77"/>
        <v>0</v>
      </c>
      <c r="AJ299" s="112">
        <f t="shared" si="89"/>
        <v>0</v>
      </c>
      <c r="AK299" s="112">
        <f t="shared" si="78"/>
        <v>0</v>
      </c>
      <c r="AL299" s="113">
        <f t="shared" si="79"/>
        <v>0</v>
      </c>
      <c r="AM299" s="113">
        <f t="shared" si="80"/>
        <v>0</v>
      </c>
      <c r="AN299" s="14" t="str">
        <f t="shared" si="81"/>
        <v/>
      </c>
    </row>
    <row r="300" spans="1:40" s="14" customFormat="1" ht="25.35" hidden="1" customHeight="1">
      <c r="A300" s="59">
        <f t="shared" si="75"/>
        <v>289</v>
      </c>
      <c r="B300" s="76" t="str">
        <f t="shared" si="82"/>
        <v/>
      </c>
      <c r="C300" s="114"/>
      <c r="D300" s="91" t="str">
        <f t="shared" si="83"/>
        <v/>
      </c>
      <c r="E300" s="91" t="str">
        <f t="shared" si="84"/>
        <v/>
      </c>
      <c r="F300" s="115"/>
      <c r="G300" s="115"/>
      <c r="H300" s="115"/>
      <c r="I300" s="115"/>
      <c r="J300" s="62" t="str">
        <f t="shared" si="76"/>
        <v/>
      </c>
      <c r="K300" s="115"/>
      <c r="L300" s="115"/>
      <c r="M300" s="63" t="str">
        <f>IF(L300="","",VLOOKUP(L300,※編集不可※選択項目!$C:$D,2,FALSE))</f>
        <v/>
      </c>
      <c r="N300" s="115"/>
      <c r="O300" s="115"/>
      <c r="P300" s="115"/>
      <c r="Q300" s="115"/>
      <c r="R300" s="115"/>
      <c r="S300" s="115"/>
      <c r="T300" s="115"/>
      <c r="U300" s="62" t="str">
        <f t="shared" si="85"/>
        <v/>
      </c>
      <c r="V300" s="116"/>
      <c r="W300" s="143"/>
      <c r="X300" s="116"/>
      <c r="Y300" s="88"/>
      <c r="Z300" s="100" t="str">
        <f t="shared" si="73"/>
        <v/>
      </c>
      <c r="AA300" s="101" t="str">
        <f t="shared" si="74"/>
        <v/>
      </c>
      <c r="AB300" s="101" t="str">
        <f t="shared" si="86"/>
        <v xml:space="preserve"> </v>
      </c>
      <c r="AC300" s="101">
        <f t="shared" si="87"/>
        <v>1</v>
      </c>
      <c r="AD300" s="101" t="str">
        <f t="shared" si="88"/>
        <v/>
      </c>
      <c r="AE300" s="53"/>
      <c r="AF300" s="53"/>
      <c r="AG300" s="54"/>
      <c r="AI300" s="14">
        <f t="shared" si="77"/>
        <v>0</v>
      </c>
      <c r="AJ300" s="112">
        <f t="shared" si="89"/>
        <v>0</v>
      </c>
      <c r="AK300" s="112">
        <f t="shared" si="78"/>
        <v>0</v>
      </c>
      <c r="AL300" s="113">
        <f t="shared" si="79"/>
        <v>0</v>
      </c>
      <c r="AM300" s="113">
        <f t="shared" si="80"/>
        <v>0</v>
      </c>
      <c r="AN300" s="14" t="str">
        <f t="shared" si="81"/>
        <v/>
      </c>
    </row>
    <row r="301" spans="1:40" s="14" customFormat="1" ht="25.35" hidden="1" customHeight="1">
      <c r="A301" s="59">
        <f t="shared" si="75"/>
        <v>290</v>
      </c>
      <c r="B301" s="76" t="str">
        <f t="shared" si="82"/>
        <v/>
      </c>
      <c r="C301" s="114"/>
      <c r="D301" s="91" t="str">
        <f t="shared" si="83"/>
        <v/>
      </c>
      <c r="E301" s="91" t="str">
        <f t="shared" si="84"/>
        <v/>
      </c>
      <c r="F301" s="115"/>
      <c r="G301" s="115"/>
      <c r="H301" s="115"/>
      <c r="I301" s="115"/>
      <c r="J301" s="62" t="str">
        <f t="shared" si="76"/>
        <v/>
      </c>
      <c r="K301" s="115"/>
      <c r="L301" s="115"/>
      <c r="M301" s="63" t="str">
        <f>IF(L301="","",VLOOKUP(L301,※編集不可※選択項目!$C:$D,2,FALSE))</f>
        <v/>
      </c>
      <c r="N301" s="115"/>
      <c r="O301" s="115"/>
      <c r="P301" s="115"/>
      <c r="Q301" s="115"/>
      <c r="R301" s="115"/>
      <c r="S301" s="115"/>
      <c r="T301" s="115"/>
      <c r="U301" s="62" t="str">
        <f t="shared" si="85"/>
        <v/>
      </c>
      <c r="V301" s="116"/>
      <c r="W301" s="143"/>
      <c r="X301" s="116"/>
      <c r="Y301" s="88"/>
      <c r="Z301" s="100" t="str">
        <f t="shared" si="73"/>
        <v/>
      </c>
      <c r="AA301" s="101" t="str">
        <f t="shared" si="74"/>
        <v/>
      </c>
      <c r="AB301" s="101" t="str">
        <f t="shared" si="86"/>
        <v xml:space="preserve"> </v>
      </c>
      <c r="AC301" s="101">
        <f t="shared" si="87"/>
        <v>1</v>
      </c>
      <c r="AD301" s="101" t="str">
        <f t="shared" si="88"/>
        <v/>
      </c>
      <c r="AE301" s="53"/>
      <c r="AF301" s="53"/>
      <c r="AG301" s="54"/>
      <c r="AI301" s="14">
        <f t="shared" si="77"/>
        <v>0</v>
      </c>
      <c r="AJ301" s="112">
        <f t="shared" si="89"/>
        <v>0</v>
      </c>
      <c r="AK301" s="112">
        <f t="shared" si="78"/>
        <v>0</v>
      </c>
      <c r="AL301" s="113">
        <f t="shared" si="79"/>
        <v>0</v>
      </c>
      <c r="AM301" s="113">
        <f t="shared" si="80"/>
        <v>0</v>
      </c>
      <c r="AN301" s="14" t="str">
        <f t="shared" si="81"/>
        <v/>
      </c>
    </row>
    <row r="302" spans="1:40" s="14" customFormat="1" ht="25.35" hidden="1" customHeight="1">
      <c r="A302" s="59">
        <f t="shared" si="75"/>
        <v>291</v>
      </c>
      <c r="B302" s="76" t="str">
        <f t="shared" si="82"/>
        <v/>
      </c>
      <c r="C302" s="114"/>
      <c r="D302" s="91" t="str">
        <f t="shared" si="83"/>
        <v/>
      </c>
      <c r="E302" s="91" t="str">
        <f t="shared" si="84"/>
        <v/>
      </c>
      <c r="F302" s="115"/>
      <c r="G302" s="115"/>
      <c r="H302" s="115"/>
      <c r="I302" s="115"/>
      <c r="J302" s="62" t="str">
        <f t="shared" si="76"/>
        <v/>
      </c>
      <c r="K302" s="115"/>
      <c r="L302" s="115"/>
      <c r="M302" s="63" t="str">
        <f>IF(L302="","",VLOOKUP(L302,※編集不可※選択項目!$C:$D,2,FALSE))</f>
        <v/>
      </c>
      <c r="N302" s="115"/>
      <c r="O302" s="115"/>
      <c r="P302" s="115"/>
      <c r="Q302" s="115"/>
      <c r="R302" s="115"/>
      <c r="S302" s="115"/>
      <c r="T302" s="115"/>
      <c r="U302" s="62" t="str">
        <f t="shared" si="85"/>
        <v/>
      </c>
      <c r="V302" s="116"/>
      <c r="W302" s="143"/>
      <c r="X302" s="116"/>
      <c r="Y302" s="88"/>
      <c r="Z302" s="100" t="str">
        <f t="shared" si="73"/>
        <v/>
      </c>
      <c r="AA302" s="101" t="str">
        <f t="shared" si="74"/>
        <v/>
      </c>
      <c r="AB302" s="101" t="str">
        <f t="shared" si="86"/>
        <v xml:space="preserve"> </v>
      </c>
      <c r="AC302" s="101">
        <f t="shared" si="87"/>
        <v>1</v>
      </c>
      <c r="AD302" s="101" t="str">
        <f t="shared" si="88"/>
        <v/>
      </c>
      <c r="AE302" s="53"/>
      <c r="AF302" s="53"/>
      <c r="AG302" s="54"/>
      <c r="AI302" s="14">
        <f t="shared" si="77"/>
        <v>0</v>
      </c>
      <c r="AJ302" s="112">
        <f t="shared" si="89"/>
        <v>0</v>
      </c>
      <c r="AK302" s="112">
        <f t="shared" si="78"/>
        <v>0</v>
      </c>
      <c r="AL302" s="113">
        <f t="shared" si="79"/>
        <v>0</v>
      </c>
      <c r="AM302" s="113">
        <f t="shared" si="80"/>
        <v>0</v>
      </c>
      <c r="AN302" s="14" t="str">
        <f t="shared" si="81"/>
        <v/>
      </c>
    </row>
    <row r="303" spans="1:40" s="14" customFormat="1" ht="25.35" hidden="1" customHeight="1">
      <c r="A303" s="59">
        <f t="shared" si="75"/>
        <v>292</v>
      </c>
      <c r="B303" s="76" t="str">
        <f t="shared" si="82"/>
        <v/>
      </c>
      <c r="C303" s="114"/>
      <c r="D303" s="91" t="str">
        <f t="shared" si="83"/>
        <v/>
      </c>
      <c r="E303" s="91" t="str">
        <f t="shared" si="84"/>
        <v/>
      </c>
      <c r="F303" s="115"/>
      <c r="G303" s="115"/>
      <c r="H303" s="115"/>
      <c r="I303" s="115"/>
      <c r="J303" s="62" t="str">
        <f t="shared" si="76"/>
        <v/>
      </c>
      <c r="K303" s="115"/>
      <c r="L303" s="115"/>
      <c r="M303" s="63" t="str">
        <f>IF(L303="","",VLOOKUP(L303,※編集不可※選択項目!$C:$D,2,FALSE))</f>
        <v/>
      </c>
      <c r="N303" s="115"/>
      <c r="O303" s="115"/>
      <c r="P303" s="115"/>
      <c r="Q303" s="115"/>
      <c r="R303" s="115"/>
      <c r="S303" s="115"/>
      <c r="T303" s="115"/>
      <c r="U303" s="62" t="str">
        <f t="shared" si="85"/>
        <v/>
      </c>
      <c r="V303" s="116"/>
      <c r="W303" s="143"/>
      <c r="X303" s="116"/>
      <c r="Y303" s="88"/>
      <c r="Z303" s="100" t="str">
        <f t="shared" si="73"/>
        <v/>
      </c>
      <c r="AA303" s="101" t="str">
        <f t="shared" si="74"/>
        <v/>
      </c>
      <c r="AB303" s="101" t="str">
        <f t="shared" si="86"/>
        <v xml:space="preserve"> </v>
      </c>
      <c r="AC303" s="101">
        <f t="shared" si="87"/>
        <v>1</v>
      </c>
      <c r="AD303" s="101" t="str">
        <f t="shared" si="88"/>
        <v/>
      </c>
      <c r="AE303" s="53"/>
      <c r="AF303" s="53"/>
      <c r="AG303" s="54"/>
      <c r="AI303" s="14">
        <f t="shared" si="77"/>
        <v>0</v>
      </c>
      <c r="AJ303" s="112">
        <f t="shared" si="89"/>
        <v>0</v>
      </c>
      <c r="AK303" s="112">
        <f t="shared" si="78"/>
        <v>0</v>
      </c>
      <c r="AL303" s="113">
        <f t="shared" si="79"/>
        <v>0</v>
      </c>
      <c r="AM303" s="113">
        <f t="shared" si="80"/>
        <v>0</v>
      </c>
      <c r="AN303" s="14" t="str">
        <f t="shared" si="81"/>
        <v/>
      </c>
    </row>
    <row r="304" spans="1:40" s="14" customFormat="1" ht="25.35" hidden="1" customHeight="1">
      <c r="A304" s="59">
        <f t="shared" si="75"/>
        <v>293</v>
      </c>
      <c r="B304" s="76" t="str">
        <f t="shared" si="82"/>
        <v/>
      </c>
      <c r="C304" s="114"/>
      <c r="D304" s="91" t="str">
        <f t="shared" si="83"/>
        <v/>
      </c>
      <c r="E304" s="91" t="str">
        <f t="shared" si="84"/>
        <v/>
      </c>
      <c r="F304" s="115"/>
      <c r="G304" s="115"/>
      <c r="H304" s="115"/>
      <c r="I304" s="115"/>
      <c r="J304" s="62" t="str">
        <f t="shared" si="76"/>
        <v/>
      </c>
      <c r="K304" s="115"/>
      <c r="L304" s="115"/>
      <c r="M304" s="63" t="str">
        <f>IF(L304="","",VLOOKUP(L304,※編集不可※選択項目!$C:$D,2,FALSE))</f>
        <v/>
      </c>
      <c r="N304" s="115"/>
      <c r="O304" s="115"/>
      <c r="P304" s="115"/>
      <c r="Q304" s="115"/>
      <c r="R304" s="115"/>
      <c r="S304" s="115"/>
      <c r="T304" s="115"/>
      <c r="U304" s="62" t="str">
        <f t="shared" si="85"/>
        <v/>
      </c>
      <c r="V304" s="116"/>
      <c r="W304" s="143"/>
      <c r="X304" s="116"/>
      <c r="Y304" s="88"/>
      <c r="Z304" s="100" t="str">
        <f t="shared" si="73"/>
        <v/>
      </c>
      <c r="AA304" s="101" t="str">
        <f t="shared" si="74"/>
        <v/>
      </c>
      <c r="AB304" s="101" t="str">
        <f t="shared" si="86"/>
        <v xml:space="preserve"> </v>
      </c>
      <c r="AC304" s="101">
        <f t="shared" si="87"/>
        <v>1</v>
      </c>
      <c r="AD304" s="101" t="str">
        <f t="shared" si="88"/>
        <v/>
      </c>
      <c r="AE304" s="53"/>
      <c r="AF304" s="53"/>
      <c r="AG304" s="54"/>
      <c r="AI304" s="14">
        <f t="shared" si="77"/>
        <v>0</v>
      </c>
      <c r="AJ304" s="112">
        <f t="shared" si="89"/>
        <v>0</v>
      </c>
      <c r="AK304" s="112">
        <f t="shared" si="78"/>
        <v>0</v>
      </c>
      <c r="AL304" s="113">
        <f t="shared" si="79"/>
        <v>0</v>
      </c>
      <c r="AM304" s="113">
        <f t="shared" si="80"/>
        <v>0</v>
      </c>
      <c r="AN304" s="14" t="str">
        <f t="shared" si="81"/>
        <v/>
      </c>
    </row>
    <row r="305" spans="1:40" s="14" customFormat="1" ht="25.35" hidden="1" customHeight="1">
      <c r="A305" s="59">
        <f t="shared" si="75"/>
        <v>294</v>
      </c>
      <c r="B305" s="76" t="str">
        <f t="shared" si="82"/>
        <v/>
      </c>
      <c r="C305" s="114"/>
      <c r="D305" s="91" t="str">
        <f t="shared" si="83"/>
        <v/>
      </c>
      <c r="E305" s="91" t="str">
        <f t="shared" si="84"/>
        <v/>
      </c>
      <c r="F305" s="115"/>
      <c r="G305" s="115"/>
      <c r="H305" s="115"/>
      <c r="I305" s="115"/>
      <c r="J305" s="62" t="str">
        <f t="shared" si="76"/>
        <v/>
      </c>
      <c r="K305" s="115"/>
      <c r="L305" s="115"/>
      <c r="M305" s="63" t="str">
        <f>IF(L305="","",VLOOKUP(L305,※編集不可※選択項目!$C:$D,2,FALSE))</f>
        <v/>
      </c>
      <c r="N305" s="115"/>
      <c r="O305" s="115"/>
      <c r="P305" s="115"/>
      <c r="Q305" s="115"/>
      <c r="R305" s="115"/>
      <c r="S305" s="115"/>
      <c r="T305" s="115"/>
      <c r="U305" s="62" t="str">
        <f t="shared" si="85"/>
        <v/>
      </c>
      <c r="V305" s="116"/>
      <c r="W305" s="143"/>
      <c r="X305" s="116"/>
      <c r="Y305" s="88"/>
      <c r="Z305" s="100" t="str">
        <f t="shared" si="73"/>
        <v/>
      </c>
      <c r="AA305" s="101" t="str">
        <f t="shared" si="74"/>
        <v/>
      </c>
      <c r="AB305" s="101" t="str">
        <f t="shared" si="86"/>
        <v xml:space="preserve"> </v>
      </c>
      <c r="AC305" s="101">
        <f t="shared" si="87"/>
        <v>1</v>
      </c>
      <c r="AD305" s="101" t="str">
        <f t="shared" si="88"/>
        <v/>
      </c>
      <c r="AE305" s="53"/>
      <c r="AF305" s="53"/>
      <c r="AG305" s="54"/>
      <c r="AI305" s="14">
        <f t="shared" si="77"/>
        <v>0</v>
      </c>
      <c r="AJ305" s="112">
        <f t="shared" si="89"/>
        <v>0</v>
      </c>
      <c r="AK305" s="112">
        <f t="shared" si="78"/>
        <v>0</v>
      </c>
      <c r="AL305" s="113">
        <f t="shared" si="79"/>
        <v>0</v>
      </c>
      <c r="AM305" s="113">
        <f t="shared" si="80"/>
        <v>0</v>
      </c>
      <c r="AN305" s="14" t="str">
        <f t="shared" si="81"/>
        <v/>
      </c>
    </row>
    <row r="306" spans="1:40" s="14" customFormat="1" ht="25.35" hidden="1" customHeight="1">
      <c r="A306" s="59">
        <f t="shared" si="75"/>
        <v>295</v>
      </c>
      <c r="B306" s="76" t="str">
        <f t="shared" si="82"/>
        <v/>
      </c>
      <c r="C306" s="114"/>
      <c r="D306" s="91" t="str">
        <f t="shared" si="83"/>
        <v/>
      </c>
      <c r="E306" s="91" t="str">
        <f t="shared" si="84"/>
        <v/>
      </c>
      <c r="F306" s="115"/>
      <c r="G306" s="115"/>
      <c r="H306" s="115"/>
      <c r="I306" s="115"/>
      <c r="J306" s="62" t="str">
        <f t="shared" si="76"/>
        <v/>
      </c>
      <c r="K306" s="115"/>
      <c r="L306" s="115"/>
      <c r="M306" s="63" t="str">
        <f>IF(L306="","",VLOOKUP(L306,※編集不可※選択項目!$C:$D,2,FALSE))</f>
        <v/>
      </c>
      <c r="N306" s="115"/>
      <c r="O306" s="115"/>
      <c r="P306" s="115"/>
      <c r="Q306" s="115"/>
      <c r="R306" s="115"/>
      <c r="S306" s="115"/>
      <c r="T306" s="115"/>
      <c r="U306" s="62" t="str">
        <f t="shared" si="85"/>
        <v/>
      </c>
      <c r="V306" s="116"/>
      <c r="W306" s="143"/>
      <c r="X306" s="116"/>
      <c r="Y306" s="88"/>
      <c r="Z306" s="100" t="str">
        <f t="shared" si="73"/>
        <v/>
      </c>
      <c r="AA306" s="101" t="str">
        <f t="shared" si="74"/>
        <v/>
      </c>
      <c r="AB306" s="101" t="str">
        <f t="shared" si="86"/>
        <v xml:space="preserve"> </v>
      </c>
      <c r="AC306" s="101">
        <f t="shared" si="87"/>
        <v>1</v>
      </c>
      <c r="AD306" s="101" t="str">
        <f t="shared" si="88"/>
        <v/>
      </c>
      <c r="AE306" s="53"/>
      <c r="AF306" s="53"/>
      <c r="AG306" s="54"/>
      <c r="AI306" s="14">
        <f t="shared" si="77"/>
        <v>0</v>
      </c>
      <c r="AJ306" s="112">
        <f t="shared" si="89"/>
        <v>0</v>
      </c>
      <c r="AK306" s="112">
        <f t="shared" si="78"/>
        <v>0</v>
      </c>
      <c r="AL306" s="113">
        <f t="shared" si="79"/>
        <v>0</v>
      </c>
      <c r="AM306" s="113">
        <f t="shared" si="80"/>
        <v>0</v>
      </c>
      <c r="AN306" s="14" t="str">
        <f t="shared" si="81"/>
        <v/>
      </c>
    </row>
    <row r="307" spans="1:40" s="14" customFormat="1" ht="25.35" hidden="1" customHeight="1">
      <c r="A307" s="59">
        <f t="shared" si="75"/>
        <v>296</v>
      </c>
      <c r="B307" s="76" t="str">
        <f t="shared" si="82"/>
        <v/>
      </c>
      <c r="C307" s="114"/>
      <c r="D307" s="91" t="str">
        <f t="shared" si="83"/>
        <v/>
      </c>
      <c r="E307" s="91" t="str">
        <f t="shared" si="84"/>
        <v/>
      </c>
      <c r="F307" s="115"/>
      <c r="G307" s="115"/>
      <c r="H307" s="115"/>
      <c r="I307" s="115"/>
      <c r="J307" s="62" t="str">
        <f t="shared" si="76"/>
        <v/>
      </c>
      <c r="K307" s="115"/>
      <c r="L307" s="115"/>
      <c r="M307" s="63" t="str">
        <f>IF(L307="","",VLOOKUP(L307,※編集不可※選択項目!$C:$D,2,FALSE))</f>
        <v/>
      </c>
      <c r="N307" s="115"/>
      <c r="O307" s="115"/>
      <c r="P307" s="115"/>
      <c r="Q307" s="115"/>
      <c r="R307" s="115"/>
      <c r="S307" s="115"/>
      <c r="T307" s="115"/>
      <c r="U307" s="62" t="str">
        <f t="shared" si="85"/>
        <v/>
      </c>
      <c r="V307" s="116"/>
      <c r="W307" s="143"/>
      <c r="X307" s="116"/>
      <c r="Y307" s="88"/>
      <c r="Z307" s="100" t="str">
        <f t="shared" si="73"/>
        <v/>
      </c>
      <c r="AA307" s="101" t="str">
        <f t="shared" si="74"/>
        <v/>
      </c>
      <c r="AB307" s="101" t="str">
        <f t="shared" si="86"/>
        <v xml:space="preserve"> </v>
      </c>
      <c r="AC307" s="101">
        <f t="shared" si="87"/>
        <v>1</v>
      </c>
      <c r="AD307" s="101" t="str">
        <f t="shared" si="88"/>
        <v/>
      </c>
      <c r="AE307" s="53"/>
      <c r="AF307" s="53"/>
      <c r="AG307" s="54"/>
      <c r="AI307" s="14">
        <f t="shared" si="77"/>
        <v>0</v>
      </c>
      <c r="AJ307" s="112">
        <f t="shared" si="89"/>
        <v>0</v>
      </c>
      <c r="AK307" s="112">
        <f t="shared" si="78"/>
        <v>0</v>
      </c>
      <c r="AL307" s="113">
        <f t="shared" si="79"/>
        <v>0</v>
      </c>
      <c r="AM307" s="113">
        <f t="shared" si="80"/>
        <v>0</v>
      </c>
      <c r="AN307" s="14" t="str">
        <f t="shared" si="81"/>
        <v/>
      </c>
    </row>
    <row r="308" spans="1:40" s="14" customFormat="1" ht="25.35" hidden="1" customHeight="1">
      <c r="A308" s="59">
        <f t="shared" si="75"/>
        <v>297</v>
      </c>
      <c r="B308" s="76" t="str">
        <f t="shared" si="82"/>
        <v/>
      </c>
      <c r="C308" s="114"/>
      <c r="D308" s="91" t="str">
        <f t="shared" si="83"/>
        <v/>
      </c>
      <c r="E308" s="91" t="str">
        <f t="shared" si="84"/>
        <v/>
      </c>
      <c r="F308" s="115"/>
      <c r="G308" s="115"/>
      <c r="H308" s="115"/>
      <c r="I308" s="115"/>
      <c r="J308" s="62" t="str">
        <f t="shared" si="76"/>
        <v/>
      </c>
      <c r="K308" s="115"/>
      <c r="L308" s="115"/>
      <c r="M308" s="63" t="str">
        <f>IF(L308="","",VLOOKUP(L308,※編集不可※選択項目!$C:$D,2,FALSE))</f>
        <v/>
      </c>
      <c r="N308" s="115"/>
      <c r="O308" s="115"/>
      <c r="P308" s="115"/>
      <c r="Q308" s="115"/>
      <c r="R308" s="115"/>
      <c r="S308" s="115"/>
      <c r="T308" s="115"/>
      <c r="U308" s="62" t="str">
        <f t="shared" si="85"/>
        <v/>
      </c>
      <c r="V308" s="116"/>
      <c r="W308" s="143"/>
      <c r="X308" s="116"/>
      <c r="Y308" s="88"/>
      <c r="Z308" s="100" t="str">
        <f t="shared" si="73"/>
        <v/>
      </c>
      <c r="AA308" s="101" t="str">
        <f t="shared" si="74"/>
        <v/>
      </c>
      <c r="AB308" s="101" t="str">
        <f t="shared" si="86"/>
        <v xml:space="preserve"> </v>
      </c>
      <c r="AC308" s="101">
        <f t="shared" si="87"/>
        <v>1</v>
      </c>
      <c r="AD308" s="101" t="str">
        <f t="shared" si="88"/>
        <v/>
      </c>
      <c r="AE308" s="53"/>
      <c r="AF308" s="53"/>
      <c r="AG308" s="54"/>
      <c r="AI308" s="14">
        <f t="shared" si="77"/>
        <v>0</v>
      </c>
      <c r="AJ308" s="112">
        <f t="shared" si="89"/>
        <v>0</v>
      </c>
      <c r="AK308" s="112">
        <f t="shared" si="78"/>
        <v>0</v>
      </c>
      <c r="AL308" s="113">
        <f t="shared" si="79"/>
        <v>0</v>
      </c>
      <c r="AM308" s="113">
        <f t="shared" si="80"/>
        <v>0</v>
      </c>
      <c r="AN308" s="14" t="str">
        <f t="shared" si="81"/>
        <v/>
      </c>
    </row>
    <row r="309" spans="1:40" s="14" customFormat="1" ht="25.35" hidden="1" customHeight="1">
      <c r="A309" s="59">
        <f t="shared" si="75"/>
        <v>298</v>
      </c>
      <c r="B309" s="76" t="str">
        <f t="shared" si="82"/>
        <v/>
      </c>
      <c r="C309" s="114"/>
      <c r="D309" s="91" t="str">
        <f t="shared" si="83"/>
        <v/>
      </c>
      <c r="E309" s="91" t="str">
        <f t="shared" si="84"/>
        <v/>
      </c>
      <c r="F309" s="115"/>
      <c r="G309" s="115"/>
      <c r="H309" s="115"/>
      <c r="I309" s="115"/>
      <c r="J309" s="62" t="str">
        <f t="shared" si="76"/>
        <v/>
      </c>
      <c r="K309" s="115"/>
      <c r="L309" s="115"/>
      <c r="M309" s="63" t="str">
        <f>IF(L309="","",VLOOKUP(L309,※編集不可※選択項目!$C:$D,2,FALSE))</f>
        <v/>
      </c>
      <c r="N309" s="115"/>
      <c r="O309" s="115"/>
      <c r="P309" s="115"/>
      <c r="Q309" s="115"/>
      <c r="R309" s="115"/>
      <c r="S309" s="115"/>
      <c r="T309" s="115"/>
      <c r="U309" s="62" t="str">
        <f t="shared" si="85"/>
        <v/>
      </c>
      <c r="V309" s="116"/>
      <c r="W309" s="143"/>
      <c r="X309" s="116"/>
      <c r="Y309" s="88"/>
      <c r="Z309" s="100" t="str">
        <f t="shared" si="73"/>
        <v/>
      </c>
      <c r="AA309" s="101" t="str">
        <f t="shared" si="74"/>
        <v/>
      </c>
      <c r="AB309" s="101" t="str">
        <f t="shared" si="86"/>
        <v xml:space="preserve"> </v>
      </c>
      <c r="AC309" s="101">
        <f t="shared" si="87"/>
        <v>1</v>
      </c>
      <c r="AD309" s="101" t="str">
        <f t="shared" si="88"/>
        <v/>
      </c>
      <c r="AE309" s="53"/>
      <c r="AF309" s="53"/>
      <c r="AG309" s="54"/>
      <c r="AI309" s="14">
        <f t="shared" si="77"/>
        <v>0</v>
      </c>
      <c r="AJ309" s="112">
        <f t="shared" si="89"/>
        <v>0</v>
      </c>
      <c r="AK309" s="112">
        <f t="shared" si="78"/>
        <v>0</v>
      </c>
      <c r="AL309" s="113">
        <f t="shared" si="79"/>
        <v>0</v>
      </c>
      <c r="AM309" s="113">
        <f t="shared" si="80"/>
        <v>0</v>
      </c>
      <c r="AN309" s="14" t="str">
        <f t="shared" si="81"/>
        <v/>
      </c>
    </row>
    <row r="310" spans="1:40" s="14" customFormat="1" ht="25.35" hidden="1" customHeight="1">
      <c r="A310" s="59">
        <f t="shared" si="75"/>
        <v>299</v>
      </c>
      <c r="B310" s="76" t="str">
        <f t="shared" si="82"/>
        <v/>
      </c>
      <c r="C310" s="114"/>
      <c r="D310" s="91" t="str">
        <f t="shared" si="83"/>
        <v/>
      </c>
      <c r="E310" s="91" t="str">
        <f t="shared" si="84"/>
        <v/>
      </c>
      <c r="F310" s="115"/>
      <c r="G310" s="115"/>
      <c r="H310" s="115"/>
      <c r="I310" s="115"/>
      <c r="J310" s="62" t="str">
        <f t="shared" si="76"/>
        <v/>
      </c>
      <c r="K310" s="115"/>
      <c r="L310" s="115"/>
      <c r="M310" s="63" t="str">
        <f>IF(L310="","",VLOOKUP(L310,※編集不可※選択項目!$C:$D,2,FALSE))</f>
        <v/>
      </c>
      <c r="N310" s="115"/>
      <c r="O310" s="115"/>
      <c r="P310" s="115"/>
      <c r="Q310" s="115"/>
      <c r="R310" s="115"/>
      <c r="S310" s="115"/>
      <c r="T310" s="115"/>
      <c r="U310" s="62" t="str">
        <f t="shared" si="85"/>
        <v/>
      </c>
      <c r="V310" s="116"/>
      <c r="W310" s="143"/>
      <c r="X310" s="116"/>
      <c r="Y310" s="88"/>
      <c r="Z310" s="100" t="str">
        <f t="shared" si="73"/>
        <v/>
      </c>
      <c r="AA310" s="101" t="str">
        <f t="shared" si="74"/>
        <v/>
      </c>
      <c r="AB310" s="101" t="str">
        <f t="shared" si="86"/>
        <v xml:space="preserve"> </v>
      </c>
      <c r="AC310" s="101">
        <f t="shared" si="87"/>
        <v>1</v>
      </c>
      <c r="AD310" s="101" t="str">
        <f t="shared" si="88"/>
        <v/>
      </c>
      <c r="AE310" s="53"/>
      <c r="AF310" s="53"/>
      <c r="AG310" s="54"/>
      <c r="AI310" s="14">
        <f t="shared" si="77"/>
        <v>0</v>
      </c>
      <c r="AJ310" s="112">
        <f t="shared" si="89"/>
        <v>0</v>
      </c>
      <c r="AK310" s="112">
        <f t="shared" si="78"/>
        <v>0</v>
      </c>
      <c r="AL310" s="113">
        <f t="shared" si="79"/>
        <v>0</v>
      </c>
      <c r="AM310" s="113">
        <f t="shared" si="80"/>
        <v>0</v>
      </c>
      <c r="AN310" s="14" t="str">
        <f t="shared" si="81"/>
        <v/>
      </c>
    </row>
    <row r="311" spans="1:40" s="14" customFormat="1" ht="25.35" hidden="1" customHeight="1">
      <c r="A311" s="59">
        <f t="shared" si="75"/>
        <v>300</v>
      </c>
      <c r="B311" s="76" t="str">
        <f t="shared" si="82"/>
        <v/>
      </c>
      <c r="C311" s="114"/>
      <c r="D311" s="91" t="str">
        <f t="shared" si="83"/>
        <v/>
      </c>
      <c r="E311" s="91" t="str">
        <f t="shared" si="84"/>
        <v/>
      </c>
      <c r="F311" s="115"/>
      <c r="G311" s="115"/>
      <c r="H311" s="115"/>
      <c r="I311" s="115"/>
      <c r="J311" s="62" t="str">
        <f t="shared" si="76"/>
        <v/>
      </c>
      <c r="K311" s="115"/>
      <c r="L311" s="115"/>
      <c r="M311" s="63" t="str">
        <f>IF(L311="","",VLOOKUP(L311,※編集不可※選択項目!$C:$D,2,FALSE))</f>
        <v/>
      </c>
      <c r="N311" s="115"/>
      <c r="O311" s="115"/>
      <c r="P311" s="115"/>
      <c r="Q311" s="115"/>
      <c r="R311" s="115"/>
      <c r="S311" s="115"/>
      <c r="T311" s="115"/>
      <c r="U311" s="62" t="str">
        <f t="shared" si="85"/>
        <v/>
      </c>
      <c r="V311" s="116"/>
      <c r="W311" s="143"/>
      <c r="X311" s="116"/>
      <c r="Y311" s="88"/>
      <c r="Z311" s="100" t="str">
        <f t="shared" si="73"/>
        <v/>
      </c>
      <c r="AA311" s="101" t="str">
        <f t="shared" si="74"/>
        <v/>
      </c>
      <c r="AB311" s="101" t="str">
        <f t="shared" si="86"/>
        <v xml:space="preserve"> </v>
      </c>
      <c r="AC311" s="101">
        <f t="shared" si="87"/>
        <v>1</v>
      </c>
      <c r="AD311" s="101" t="str">
        <f t="shared" si="88"/>
        <v/>
      </c>
      <c r="AE311" s="53"/>
      <c r="AF311" s="53"/>
      <c r="AG311" s="54"/>
      <c r="AI311" s="14">
        <f t="shared" si="77"/>
        <v>0</v>
      </c>
      <c r="AJ311" s="112">
        <f t="shared" si="89"/>
        <v>0</v>
      </c>
      <c r="AK311" s="112">
        <f t="shared" si="78"/>
        <v>0</v>
      </c>
      <c r="AL311" s="113">
        <f t="shared" si="79"/>
        <v>0</v>
      </c>
      <c r="AM311" s="113">
        <f t="shared" si="80"/>
        <v>0</v>
      </c>
      <c r="AN311" s="14" t="str">
        <f t="shared" si="81"/>
        <v/>
      </c>
    </row>
    <row r="312" spans="1:40" s="14" customFormat="1" ht="25.35" hidden="1" customHeight="1">
      <c r="A312" s="59">
        <f t="shared" si="75"/>
        <v>301</v>
      </c>
      <c r="B312" s="76" t="str">
        <f t="shared" si="82"/>
        <v/>
      </c>
      <c r="C312" s="114"/>
      <c r="D312" s="91" t="str">
        <f t="shared" si="83"/>
        <v/>
      </c>
      <c r="E312" s="91" t="str">
        <f t="shared" si="84"/>
        <v/>
      </c>
      <c r="F312" s="115"/>
      <c r="G312" s="115"/>
      <c r="H312" s="115"/>
      <c r="I312" s="115"/>
      <c r="J312" s="62" t="str">
        <f t="shared" si="76"/>
        <v/>
      </c>
      <c r="K312" s="115"/>
      <c r="L312" s="115"/>
      <c r="M312" s="63" t="str">
        <f>IF(L312="","",VLOOKUP(L312,※編集不可※選択項目!$C:$D,2,FALSE))</f>
        <v/>
      </c>
      <c r="N312" s="115"/>
      <c r="O312" s="115"/>
      <c r="P312" s="115"/>
      <c r="Q312" s="115"/>
      <c r="R312" s="115"/>
      <c r="S312" s="115"/>
      <c r="T312" s="115"/>
      <c r="U312" s="62" t="str">
        <f t="shared" si="85"/>
        <v/>
      </c>
      <c r="V312" s="116"/>
      <c r="W312" s="143"/>
      <c r="X312" s="116"/>
      <c r="Y312" s="88"/>
      <c r="Z312" s="100" t="str">
        <f t="shared" si="73"/>
        <v/>
      </c>
      <c r="AA312" s="101" t="str">
        <f t="shared" si="74"/>
        <v/>
      </c>
      <c r="AB312" s="101" t="str">
        <f t="shared" si="86"/>
        <v xml:space="preserve"> </v>
      </c>
      <c r="AC312" s="101">
        <f t="shared" si="87"/>
        <v>1</v>
      </c>
      <c r="AD312" s="101" t="str">
        <f t="shared" si="88"/>
        <v/>
      </c>
      <c r="AE312" s="53"/>
      <c r="AF312" s="53"/>
      <c r="AG312" s="54"/>
      <c r="AI312" s="14">
        <f t="shared" si="77"/>
        <v>0</v>
      </c>
      <c r="AJ312" s="112">
        <f t="shared" si="89"/>
        <v>0</v>
      </c>
      <c r="AK312" s="112">
        <f t="shared" si="78"/>
        <v>0</v>
      </c>
      <c r="AL312" s="113">
        <f t="shared" si="79"/>
        <v>0</v>
      </c>
      <c r="AM312" s="113">
        <f t="shared" si="80"/>
        <v>0</v>
      </c>
      <c r="AN312" s="14" t="str">
        <f t="shared" si="81"/>
        <v/>
      </c>
    </row>
    <row r="313" spans="1:40" s="14" customFormat="1" ht="25.35" hidden="1" customHeight="1">
      <c r="A313" s="59">
        <f t="shared" si="75"/>
        <v>302</v>
      </c>
      <c r="B313" s="76" t="str">
        <f t="shared" si="82"/>
        <v/>
      </c>
      <c r="C313" s="114"/>
      <c r="D313" s="91" t="str">
        <f t="shared" si="83"/>
        <v/>
      </c>
      <c r="E313" s="91" t="str">
        <f t="shared" si="84"/>
        <v/>
      </c>
      <c r="F313" s="115"/>
      <c r="G313" s="115"/>
      <c r="H313" s="115"/>
      <c r="I313" s="115"/>
      <c r="J313" s="62" t="str">
        <f t="shared" si="76"/>
        <v/>
      </c>
      <c r="K313" s="115"/>
      <c r="L313" s="115"/>
      <c r="M313" s="63" t="str">
        <f>IF(L313="","",VLOOKUP(L313,※編集不可※選択項目!$C:$D,2,FALSE))</f>
        <v/>
      </c>
      <c r="N313" s="115"/>
      <c r="O313" s="115"/>
      <c r="P313" s="115"/>
      <c r="Q313" s="115"/>
      <c r="R313" s="115"/>
      <c r="S313" s="115"/>
      <c r="T313" s="115"/>
      <c r="U313" s="62" t="str">
        <f t="shared" si="85"/>
        <v/>
      </c>
      <c r="V313" s="116"/>
      <c r="W313" s="143"/>
      <c r="X313" s="116"/>
      <c r="Y313" s="88"/>
      <c r="Z313" s="100" t="str">
        <f t="shared" si="73"/>
        <v/>
      </c>
      <c r="AA313" s="101" t="str">
        <f t="shared" si="74"/>
        <v/>
      </c>
      <c r="AB313" s="101" t="str">
        <f t="shared" si="86"/>
        <v xml:space="preserve"> </v>
      </c>
      <c r="AC313" s="101">
        <f t="shared" si="87"/>
        <v>1</v>
      </c>
      <c r="AD313" s="101" t="str">
        <f t="shared" si="88"/>
        <v/>
      </c>
      <c r="AE313" s="53"/>
      <c r="AF313" s="53"/>
      <c r="AG313" s="54"/>
      <c r="AI313" s="14">
        <f t="shared" si="77"/>
        <v>0</v>
      </c>
      <c r="AJ313" s="112">
        <f t="shared" si="89"/>
        <v>0</v>
      </c>
      <c r="AK313" s="112">
        <f t="shared" si="78"/>
        <v>0</v>
      </c>
      <c r="AL313" s="113">
        <f t="shared" si="79"/>
        <v>0</v>
      </c>
      <c r="AM313" s="113">
        <f t="shared" si="80"/>
        <v>0</v>
      </c>
      <c r="AN313" s="14" t="str">
        <f t="shared" si="81"/>
        <v/>
      </c>
    </row>
    <row r="314" spans="1:40" s="14" customFormat="1" ht="25.35" hidden="1" customHeight="1">
      <c r="A314" s="59">
        <f t="shared" si="75"/>
        <v>303</v>
      </c>
      <c r="B314" s="76" t="str">
        <f t="shared" si="82"/>
        <v/>
      </c>
      <c r="C314" s="114"/>
      <c r="D314" s="91" t="str">
        <f t="shared" si="83"/>
        <v/>
      </c>
      <c r="E314" s="91" t="str">
        <f t="shared" si="84"/>
        <v/>
      </c>
      <c r="F314" s="115"/>
      <c r="G314" s="115"/>
      <c r="H314" s="115"/>
      <c r="I314" s="115"/>
      <c r="J314" s="62" t="str">
        <f t="shared" si="76"/>
        <v/>
      </c>
      <c r="K314" s="115"/>
      <c r="L314" s="115"/>
      <c r="M314" s="63" t="str">
        <f>IF(L314="","",VLOOKUP(L314,※編集不可※選択項目!$C:$D,2,FALSE))</f>
        <v/>
      </c>
      <c r="N314" s="115"/>
      <c r="O314" s="115"/>
      <c r="P314" s="115"/>
      <c r="Q314" s="115"/>
      <c r="R314" s="115"/>
      <c r="S314" s="115"/>
      <c r="T314" s="115"/>
      <c r="U314" s="62" t="str">
        <f t="shared" si="85"/>
        <v/>
      </c>
      <c r="V314" s="116"/>
      <c r="W314" s="143"/>
      <c r="X314" s="116"/>
      <c r="Y314" s="88"/>
      <c r="Z314" s="100" t="str">
        <f t="shared" si="73"/>
        <v/>
      </c>
      <c r="AA314" s="101" t="str">
        <f t="shared" si="74"/>
        <v/>
      </c>
      <c r="AB314" s="101" t="str">
        <f t="shared" si="86"/>
        <v xml:space="preserve"> </v>
      </c>
      <c r="AC314" s="101">
        <f t="shared" si="87"/>
        <v>1</v>
      </c>
      <c r="AD314" s="101" t="str">
        <f t="shared" si="88"/>
        <v/>
      </c>
      <c r="AE314" s="53"/>
      <c r="AF314" s="53"/>
      <c r="AG314" s="54"/>
      <c r="AI314" s="14">
        <f t="shared" si="77"/>
        <v>0</v>
      </c>
      <c r="AJ314" s="112">
        <f t="shared" si="89"/>
        <v>0</v>
      </c>
      <c r="AK314" s="112">
        <f t="shared" si="78"/>
        <v>0</v>
      </c>
      <c r="AL314" s="113">
        <f t="shared" si="79"/>
        <v>0</v>
      </c>
      <c r="AM314" s="113">
        <f t="shared" si="80"/>
        <v>0</v>
      </c>
      <c r="AN314" s="14" t="str">
        <f t="shared" si="81"/>
        <v/>
      </c>
    </row>
    <row r="315" spans="1:40" s="14" customFormat="1" ht="25.35" hidden="1" customHeight="1">
      <c r="A315" s="59">
        <f t="shared" si="75"/>
        <v>304</v>
      </c>
      <c r="B315" s="76" t="str">
        <f t="shared" si="82"/>
        <v/>
      </c>
      <c r="C315" s="114"/>
      <c r="D315" s="91" t="str">
        <f t="shared" si="83"/>
        <v/>
      </c>
      <c r="E315" s="91" t="str">
        <f t="shared" si="84"/>
        <v/>
      </c>
      <c r="F315" s="115"/>
      <c r="G315" s="115"/>
      <c r="H315" s="115"/>
      <c r="I315" s="115"/>
      <c r="J315" s="62" t="str">
        <f t="shared" si="76"/>
        <v/>
      </c>
      <c r="K315" s="115"/>
      <c r="L315" s="115"/>
      <c r="M315" s="63" t="str">
        <f>IF(L315="","",VLOOKUP(L315,※編集不可※選択項目!$C:$D,2,FALSE))</f>
        <v/>
      </c>
      <c r="N315" s="115"/>
      <c r="O315" s="115"/>
      <c r="P315" s="115"/>
      <c r="Q315" s="115"/>
      <c r="R315" s="115"/>
      <c r="S315" s="115"/>
      <c r="T315" s="115"/>
      <c r="U315" s="62" t="str">
        <f t="shared" si="85"/>
        <v/>
      </c>
      <c r="V315" s="116"/>
      <c r="W315" s="143"/>
      <c r="X315" s="116"/>
      <c r="Y315" s="88"/>
      <c r="Z315" s="100" t="str">
        <f t="shared" si="73"/>
        <v/>
      </c>
      <c r="AA315" s="101" t="str">
        <f t="shared" si="74"/>
        <v/>
      </c>
      <c r="AB315" s="101" t="str">
        <f t="shared" si="86"/>
        <v xml:space="preserve"> </v>
      </c>
      <c r="AC315" s="101">
        <f t="shared" si="87"/>
        <v>1</v>
      </c>
      <c r="AD315" s="101" t="str">
        <f t="shared" si="88"/>
        <v/>
      </c>
      <c r="AE315" s="53"/>
      <c r="AF315" s="53"/>
      <c r="AG315" s="54"/>
      <c r="AI315" s="14">
        <f t="shared" si="77"/>
        <v>0</v>
      </c>
      <c r="AJ315" s="112">
        <f t="shared" si="89"/>
        <v>0</v>
      </c>
      <c r="AK315" s="112">
        <f t="shared" si="78"/>
        <v>0</v>
      </c>
      <c r="AL315" s="113">
        <f t="shared" si="79"/>
        <v>0</v>
      </c>
      <c r="AM315" s="113">
        <f t="shared" si="80"/>
        <v>0</v>
      </c>
      <c r="AN315" s="14" t="str">
        <f t="shared" si="81"/>
        <v/>
      </c>
    </row>
    <row r="316" spans="1:40" s="14" customFormat="1" ht="25.35" hidden="1" customHeight="1">
      <c r="A316" s="59">
        <f t="shared" si="75"/>
        <v>305</v>
      </c>
      <c r="B316" s="76" t="str">
        <f t="shared" si="82"/>
        <v/>
      </c>
      <c r="C316" s="114"/>
      <c r="D316" s="91" t="str">
        <f t="shared" si="83"/>
        <v/>
      </c>
      <c r="E316" s="91" t="str">
        <f t="shared" si="84"/>
        <v/>
      </c>
      <c r="F316" s="115"/>
      <c r="G316" s="115"/>
      <c r="H316" s="115"/>
      <c r="I316" s="115"/>
      <c r="J316" s="62" t="str">
        <f t="shared" si="76"/>
        <v/>
      </c>
      <c r="K316" s="115"/>
      <c r="L316" s="115"/>
      <c r="M316" s="63" t="str">
        <f>IF(L316="","",VLOOKUP(L316,※編集不可※選択項目!$C:$D,2,FALSE))</f>
        <v/>
      </c>
      <c r="N316" s="115"/>
      <c r="O316" s="115"/>
      <c r="P316" s="115"/>
      <c r="Q316" s="115"/>
      <c r="R316" s="115"/>
      <c r="S316" s="115"/>
      <c r="T316" s="115"/>
      <c r="U316" s="62" t="str">
        <f t="shared" si="85"/>
        <v/>
      </c>
      <c r="V316" s="116"/>
      <c r="W316" s="143"/>
      <c r="X316" s="116"/>
      <c r="Y316" s="88"/>
      <c r="Z316" s="100" t="str">
        <f t="shared" si="73"/>
        <v/>
      </c>
      <c r="AA316" s="101" t="str">
        <f t="shared" si="74"/>
        <v/>
      </c>
      <c r="AB316" s="101" t="str">
        <f t="shared" si="86"/>
        <v xml:space="preserve"> </v>
      </c>
      <c r="AC316" s="101">
        <f t="shared" si="87"/>
        <v>1</v>
      </c>
      <c r="AD316" s="101" t="str">
        <f t="shared" si="88"/>
        <v/>
      </c>
      <c r="AE316" s="53"/>
      <c r="AF316" s="53"/>
      <c r="AG316" s="54"/>
      <c r="AI316" s="14">
        <f t="shared" si="77"/>
        <v>0</v>
      </c>
      <c r="AJ316" s="112">
        <f t="shared" si="89"/>
        <v>0</v>
      </c>
      <c r="AK316" s="112">
        <f t="shared" si="78"/>
        <v>0</v>
      </c>
      <c r="AL316" s="113">
        <f t="shared" si="79"/>
        <v>0</v>
      </c>
      <c r="AM316" s="113">
        <f t="shared" si="80"/>
        <v>0</v>
      </c>
      <c r="AN316" s="14" t="str">
        <f t="shared" si="81"/>
        <v/>
      </c>
    </row>
    <row r="317" spans="1:40" s="14" customFormat="1" ht="25.35" hidden="1" customHeight="1">
      <c r="A317" s="59">
        <f t="shared" si="75"/>
        <v>306</v>
      </c>
      <c r="B317" s="76" t="str">
        <f t="shared" si="82"/>
        <v/>
      </c>
      <c r="C317" s="114"/>
      <c r="D317" s="91" t="str">
        <f t="shared" si="83"/>
        <v/>
      </c>
      <c r="E317" s="91" t="str">
        <f t="shared" si="84"/>
        <v/>
      </c>
      <c r="F317" s="115"/>
      <c r="G317" s="115"/>
      <c r="H317" s="115"/>
      <c r="I317" s="115"/>
      <c r="J317" s="62" t="str">
        <f t="shared" si="76"/>
        <v/>
      </c>
      <c r="K317" s="115"/>
      <c r="L317" s="115"/>
      <c r="M317" s="63" t="str">
        <f>IF(L317="","",VLOOKUP(L317,※編集不可※選択項目!$C:$D,2,FALSE))</f>
        <v/>
      </c>
      <c r="N317" s="115"/>
      <c r="O317" s="115"/>
      <c r="P317" s="115"/>
      <c r="Q317" s="115"/>
      <c r="R317" s="115"/>
      <c r="S317" s="115"/>
      <c r="T317" s="115"/>
      <c r="U317" s="62" t="str">
        <f t="shared" si="85"/>
        <v/>
      </c>
      <c r="V317" s="116"/>
      <c r="W317" s="143"/>
      <c r="X317" s="116"/>
      <c r="Y317" s="88"/>
      <c r="Z317" s="100" t="str">
        <f t="shared" si="73"/>
        <v/>
      </c>
      <c r="AA317" s="101" t="str">
        <f t="shared" si="74"/>
        <v/>
      </c>
      <c r="AB317" s="101" t="str">
        <f t="shared" si="86"/>
        <v xml:space="preserve"> </v>
      </c>
      <c r="AC317" s="101">
        <f t="shared" si="87"/>
        <v>1</v>
      </c>
      <c r="AD317" s="101" t="str">
        <f t="shared" si="88"/>
        <v/>
      </c>
      <c r="AE317" s="53"/>
      <c r="AF317" s="53"/>
      <c r="AG317" s="54"/>
      <c r="AI317" s="14">
        <f t="shared" si="77"/>
        <v>0</v>
      </c>
      <c r="AJ317" s="112">
        <f t="shared" si="89"/>
        <v>0</v>
      </c>
      <c r="AK317" s="112">
        <f t="shared" si="78"/>
        <v>0</v>
      </c>
      <c r="AL317" s="113">
        <f t="shared" si="79"/>
        <v>0</v>
      </c>
      <c r="AM317" s="113">
        <f t="shared" si="80"/>
        <v>0</v>
      </c>
      <c r="AN317" s="14" t="str">
        <f t="shared" si="81"/>
        <v/>
      </c>
    </row>
    <row r="318" spans="1:40" s="14" customFormat="1" ht="25.35" hidden="1" customHeight="1">
      <c r="A318" s="59">
        <f t="shared" si="75"/>
        <v>307</v>
      </c>
      <c r="B318" s="76" t="str">
        <f t="shared" si="82"/>
        <v/>
      </c>
      <c r="C318" s="114"/>
      <c r="D318" s="91" t="str">
        <f t="shared" si="83"/>
        <v/>
      </c>
      <c r="E318" s="91" t="str">
        <f t="shared" si="84"/>
        <v/>
      </c>
      <c r="F318" s="115"/>
      <c r="G318" s="115"/>
      <c r="H318" s="115"/>
      <c r="I318" s="115"/>
      <c r="J318" s="62" t="str">
        <f t="shared" si="76"/>
        <v/>
      </c>
      <c r="K318" s="115"/>
      <c r="L318" s="115"/>
      <c r="M318" s="63" t="str">
        <f>IF(L318="","",VLOOKUP(L318,※編集不可※選択項目!$C:$D,2,FALSE))</f>
        <v/>
      </c>
      <c r="N318" s="115"/>
      <c r="O318" s="115"/>
      <c r="P318" s="115"/>
      <c r="Q318" s="115"/>
      <c r="R318" s="115"/>
      <c r="S318" s="115"/>
      <c r="T318" s="115"/>
      <c r="U318" s="62" t="str">
        <f t="shared" si="85"/>
        <v/>
      </c>
      <c r="V318" s="116"/>
      <c r="W318" s="143"/>
      <c r="X318" s="116"/>
      <c r="Y318" s="88"/>
      <c r="Z318" s="100" t="str">
        <f t="shared" si="73"/>
        <v/>
      </c>
      <c r="AA318" s="101" t="str">
        <f t="shared" si="74"/>
        <v/>
      </c>
      <c r="AB318" s="101" t="str">
        <f t="shared" si="86"/>
        <v xml:space="preserve"> </v>
      </c>
      <c r="AC318" s="101">
        <f t="shared" si="87"/>
        <v>1</v>
      </c>
      <c r="AD318" s="101" t="str">
        <f t="shared" si="88"/>
        <v/>
      </c>
      <c r="AE318" s="53"/>
      <c r="AF318" s="53"/>
      <c r="AG318" s="54"/>
      <c r="AI318" s="14">
        <f t="shared" si="77"/>
        <v>0</v>
      </c>
      <c r="AJ318" s="112">
        <f t="shared" si="89"/>
        <v>0</v>
      </c>
      <c r="AK318" s="112">
        <f t="shared" si="78"/>
        <v>0</v>
      </c>
      <c r="AL318" s="113">
        <f t="shared" si="79"/>
        <v>0</v>
      </c>
      <c r="AM318" s="113">
        <f t="shared" si="80"/>
        <v>0</v>
      </c>
      <c r="AN318" s="14" t="str">
        <f t="shared" si="81"/>
        <v/>
      </c>
    </row>
    <row r="319" spans="1:40" s="14" customFormat="1" ht="25.35" hidden="1" customHeight="1">
      <c r="A319" s="59">
        <f t="shared" si="75"/>
        <v>308</v>
      </c>
      <c r="B319" s="76" t="str">
        <f t="shared" si="82"/>
        <v/>
      </c>
      <c r="C319" s="114"/>
      <c r="D319" s="91" t="str">
        <f t="shared" si="83"/>
        <v/>
      </c>
      <c r="E319" s="91" t="str">
        <f t="shared" si="84"/>
        <v/>
      </c>
      <c r="F319" s="115"/>
      <c r="G319" s="115"/>
      <c r="H319" s="115"/>
      <c r="I319" s="115"/>
      <c r="J319" s="62" t="str">
        <f t="shared" si="76"/>
        <v/>
      </c>
      <c r="K319" s="115"/>
      <c r="L319" s="115"/>
      <c r="M319" s="63" t="str">
        <f>IF(L319="","",VLOOKUP(L319,※編集不可※選択項目!$C:$D,2,FALSE))</f>
        <v/>
      </c>
      <c r="N319" s="115"/>
      <c r="O319" s="115"/>
      <c r="P319" s="115"/>
      <c r="Q319" s="115"/>
      <c r="R319" s="115"/>
      <c r="S319" s="115"/>
      <c r="T319" s="115"/>
      <c r="U319" s="62" t="str">
        <f t="shared" si="85"/>
        <v/>
      </c>
      <c r="V319" s="116"/>
      <c r="W319" s="143"/>
      <c r="X319" s="116"/>
      <c r="Y319" s="88"/>
      <c r="Z319" s="100" t="str">
        <f t="shared" si="73"/>
        <v/>
      </c>
      <c r="AA319" s="101" t="str">
        <f t="shared" si="74"/>
        <v/>
      </c>
      <c r="AB319" s="101" t="str">
        <f t="shared" si="86"/>
        <v xml:space="preserve"> </v>
      </c>
      <c r="AC319" s="101">
        <f t="shared" si="87"/>
        <v>1</v>
      </c>
      <c r="AD319" s="101" t="str">
        <f t="shared" si="88"/>
        <v/>
      </c>
      <c r="AE319" s="53"/>
      <c r="AF319" s="53"/>
      <c r="AG319" s="54"/>
      <c r="AI319" s="14">
        <f t="shared" si="77"/>
        <v>0</v>
      </c>
      <c r="AJ319" s="112">
        <f t="shared" si="89"/>
        <v>0</v>
      </c>
      <c r="AK319" s="112">
        <f t="shared" si="78"/>
        <v>0</v>
      </c>
      <c r="AL319" s="113">
        <f t="shared" si="79"/>
        <v>0</v>
      </c>
      <c r="AM319" s="113">
        <f t="shared" si="80"/>
        <v>0</v>
      </c>
      <c r="AN319" s="14" t="str">
        <f t="shared" si="81"/>
        <v/>
      </c>
    </row>
    <row r="320" spans="1:40" s="14" customFormat="1" ht="25.35" hidden="1" customHeight="1">
      <c r="A320" s="59">
        <f t="shared" si="75"/>
        <v>309</v>
      </c>
      <c r="B320" s="76" t="str">
        <f t="shared" si="82"/>
        <v/>
      </c>
      <c r="C320" s="114"/>
      <c r="D320" s="91" t="str">
        <f t="shared" si="83"/>
        <v/>
      </c>
      <c r="E320" s="91" t="str">
        <f t="shared" si="84"/>
        <v/>
      </c>
      <c r="F320" s="115"/>
      <c r="G320" s="115"/>
      <c r="H320" s="115"/>
      <c r="I320" s="115"/>
      <c r="J320" s="62" t="str">
        <f t="shared" si="76"/>
        <v/>
      </c>
      <c r="K320" s="115"/>
      <c r="L320" s="115"/>
      <c r="M320" s="63" t="str">
        <f>IF(L320="","",VLOOKUP(L320,※編集不可※選択項目!$C:$D,2,FALSE))</f>
        <v/>
      </c>
      <c r="N320" s="115"/>
      <c r="O320" s="115"/>
      <c r="P320" s="115"/>
      <c r="Q320" s="115"/>
      <c r="R320" s="115"/>
      <c r="S320" s="115"/>
      <c r="T320" s="115"/>
      <c r="U320" s="62" t="str">
        <f t="shared" si="85"/>
        <v/>
      </c>
      <c r="V320" s="116"/>
      <c r="W320" s="143"/>
      <c r="X320" s="116"/>
      <c r="Y320" s="88"/>
      <c r="Z320" s="100" t="str">
        <f t="shared" si="73"/>
        <v/>
      </c>
      <c r="AA320" s="101" t="str">
        <f t="shared" si="74"/>
        <v/>
      </c>
      <c r="AB320" s="101" t="str">
        <f t="shared" si="86"/>
        <v xml:space="preserve"> </v>
      </c>
      <c r="AC320" s="101">
        <f t="shared" si="87"/>
        <v>1</v>
      </c>
      <c r="AD320" s="101" t="str">
        <f t="shared" si="88"/>
        <v/>
      </c>
      <c r="AE320" s="53"/>
      <c r="AF320" s="53"/>
      <c r="AG320" s="54"/>
      <c r="AI320" s="14">
        <f t="shared" si="77"/>
        <v>0</v>
      </c>
      <c r="AJ320" s="112">
        <f t="shared" si="89"/>
        <v>0</v>
      </c>
      <c r="AK320" s="112">
        <f t="shared" si="78"/>
        <v>0</v>
      </c>
      <c r="AL320" s="113">
        <f t="shared" si="79"/>
        <v>0</v>
      </c>
      <c r="AM320" s="113">
        <f t="shared" si="80"/>
        <v>0</v>
      </c>
      <c r="AN320" s="14" t="str">
        <f t="shared" si="81"/>
        <v/>
      </c>
    </row>
    <row r="321" spans="1:40" s="14" customFormat="1" ht="25.35" hidden="1" customHeight="1">
      <c r="A321" s="59">
        <f t="shared" si="75"/>
        <v>310</v>
      </c>
      <c r="B321" s="76" t="str">
        <f t="shared" si="82"/>
        <v/>
      </c>
      <c r="C321" s="114"/>
      <c r="D321" s="91" t="str">
        <f t="shared" si="83"/>
        <v/>
      </c>
      <c r="E321" s="91" t="str">
        <f t="shared" si="84"/>
        <v/>
      </c>
      <c r="F321" s="115"/>
      <c r="G321" s="115"/>
      <c r="H321" s="115"/>
      <c r="I321" s="115"/>
      <c r="J321" s="62" t="str">
        <f t="shared" si="76"/>
        <v/>
      </c>
      <c r="K321" s="115"/>
      <c r="L321" s="115"/>
      <c r="M321" s="63" t="str">
        <f>IF(L321="","",VLOOKUP(L321,※編集不可※選択項目!$C:$D,2,FALSE))</f>
        <v/>
      </c>
      <c r="N321" s="115"/>
      <c r="O321" s="115"/>
      <c r="P321" s="115"/>
      <c r="Q321" s="115"/>
      <c r="R321" s="115"/>
      <c r="S321" s="115"/>
      <c r="T321" s="115"/>
      <c r="U321" s="62" t="str">
        <f t="shared" si="85"/>
        <v/>
      </c>
      <c r="V321" s="116"/>
      <c r="W321" s="143"/>
      <c r="X321" s="116"/>
      <c r="Y321" s="88"/>
      <c r="Z321" s="100" t="str">
        <f t="shared" si="73"/>
        <v/>
      </c>
      <c r="AA321" s="101" t="str">
        <f t="shared" si="74"/>
        <v/>
      </c>
      <c r="AB321" s="101" t="str">
        <f t="shared" si="86"/>
        <v xml:space="preserve"> </v>
      </c>
      <c r="AC321" s="101">
        <f t="shared" si="87"/>
        <v>1</v>
      </c>
      <c r="AD321" s="101" t="str">
        <f t="shared" si="88"/>
        <v/>
      </c>
      <c r="AE321" s="53"/>
      <c r="AF321" s="53"/>
      <c r="AG321" s="54"/>
      <c r="AI321" s="14">
        <f t="shared" si="77"/>
        <v>0</v>
      </c>
      <c r="AJ321" s="112">
        <f t="shared" si="89"/>
        <v>0</v>
      </c>
      <c r="AK321" s="112">
        <f t="shared" si="78"/>
        <v>0</v>
      </c>
      <c r="AL321" s="113">
        <f t="shared" si="79"/>
        <v>0</v>
      </c>
      <c r="AM321" s="113">
        <f t="shared" si="80"/>
        <v>0</v>
      </c>
      <c r="AN321" s="14" t="str">
        <f t="shared" si="81"/>
        <v/>
      </c>
    </row>
    <row r="322" spans="1:40" s="14" customFormat="1" ht="25.35" hidden="1" customHeight="1">
      <c r="A322" s="59">
        <f t="shared" si="75"/>
        <v>311</v>
      </c>
      <c r="B322" s="76" t="str">
        <f t="shared" si="82"/>
        <v/>
      </c>
      <c r="C322" s="114"/>
      <c r="D322" s="91" t="str">
        <f t="shared" si="83"/>
        <v/>
      </c>
      <c r="E322" s="91" t="str">
        <f t="shared" si="84"/>
        <v/>
      </c>
      <c r="F322" s="115"/>
      <c r="G322" s="115"/>
      <c r="H322" s="115"/>
      <c r="I322" s="115"/>
      <c r="J322" s="62" t="str">
        <f t="shared" si="76"/>
        <v/>
      </c>
      <c r="K322" s="115"/>
      <c r="L322" s="115"/>
      <c r="M322" s="63" t="str">
        <f>IF(L322="","",VLOOKUP(L322,※編集不可※選択項目!$C:$D,2,FALSE))</f>
        <v/>
      </c>
      <c r="N322" s="115"/>
      <c r="O322" s="115"/>
      <c r="P322" s="115"/>
      <c r="Q322" s="115"/>
      <c r="R322" s="115"/>
      <c r="S322" s="115"/>
      <c r="T322" s="115"/>
      <c r="U322" s="62" t="str">
        <f t="shared" si="85"/>
        <v/>
      </c>
      <c r="V322" s="116"/>
      <c r="W322" s="143"/>
      <c r="X322" s="116"/>
      <c r="Y322" s="88"/>
      <c r="Z322" s="100" t="str">
        <f t="shared" si="73"/>
        <v/>
      </c>
      <c r="AA322" s="101" t="str">
        <f t="shared" si="74"/>
        <v/>
      </c>
      <c r="AB322" s="101" t="str">
        <f t="shared" si="86"/>
        <v xml:space="preserve"> </v>
      </c>
      <c r="AC322" s="101">
        <f t="shared" si="87"/>
        <v>1</v>
      </c>
      <c r="AD322" s="101" t="str">
        <f t="shared" si="88"/>
        <v/>
      </c>
      <c r="AE322" s="53"/>
      <c r="AF322" s="53"/>
      <c r="AG322" s="54"/>
      <c r="AI322" s="14">
        <f t="shared" si="77"/>
        <v>0</v>
      </c>
      <c r="AJ322" s="112">
        <f t="shared" si="89"/>
        <v>0</v>
      </c>
      <c r="AK322" s="112">
        <f t="shared" si="78"/>
        <v>0</v>
      </c>
      <c r="AL322" s="113">
        <f t="shared" si="79"/>
        <v>0</v>
      </c>
      <c r="AM322" s="113">
        <f t="shared" si="80"/>
        <v>0</v>
      </c>
      <c r="AN322" s="14" t="str">
        <f t="shared" si="81"/>
        <v/>
      </c>
    </row>
    <row r="323" spans="1:40" s="14" customFormat="1" ht="25.35" hidden="1" customHeight="1">
      <c r="A323" s="59">
        <f t="shared" si="75"/>
        <v>312</v>
      </c>
      <c r="B323" s="76" t="str">
        <f t="shared" si="82"/>
        <v/>
      </c>
      <c r="C323" s="114"/>
      <c r="D323" s="91" t="str">
        <f t="shared" si="83"/>
        <v/>
      </c>
      <c r="E323" s="91" t="str">
        <f t="shared" si="84"/>
        <v/>
      </c>
      <c r="F323" s="115"/>
      <c r="G323" s="115"/>
      <c r="H323" s="115"/>
      <c r="I323" s="115"/>
      <c r="J323" s="62" t="str">
        <f t="shared" si="76"/>
        <v/>
      </c>
      <c r="K323" s="115"/>
      <c r="L323" s="115"/>
      <c r="M323" s="63" t="str">
        <f>IF(L323="","",VLOOKUP(L323,※編集不可※選択項目!$C:$D,2,FALSE))</f>
        <v/>
      </c>
      <c r="N323" s="115"/>
      <c r="O323" s="115"/>
      <c r="P323" s="115"/>
      <c r="Q323" s="115"/>
      <c r="R323" s="115"/>
      <c r="S323" s="115"/>
      <c r="T323" s="115"/>
      <c r="U323" s="62" t="str">
        <f t="shared" si="85"/>
        <v/>
      </c>
      <c r="V323" s="116"/>
      <c r="W323" s="143"/>
      <c r="X323" s="116"/>
      <c r="Y323" s="88"/>
      <c r="Z323" s="100" t="str">
        <f t="shared" si="73"/>
        <v/>
      </c>
      <c r="AA323" s="101" t="str">
        <f t="shared" si="74"/>
        <v/>
      </c>
      <c r="AB323" s="101" t="str">
        <f t="shared" si="86"/>
        <v xml:space="preserve"> </v>
      </c>
      <c r="AC323" s="101">
        <f t="shared" si="87"/>
        <v>1</v>
      </c>
      <c r="AD323" s="101" t="str">
        <f t="shared" si="88"/>
        <v/>
      </c>
      <c r="AE323" s="53"/>
      <c r="AF323" s="53"/>
      <c r="AG323" s="54"/>
      <c r="AI323" s="14">
        <f t="shared" si="77"/>
        <v>0</v>
      </c>
      <c r="AJ323" s="112">
        <f t="shared" si="89"/>
        <v>0</v>
      </c>
      <c r="AK323" s="112">
        <f t="shared" si="78"/>
        <v>0</v>
      </c>
      <c r="AL323" s="113">
        <f t="shared" si="79"/>
        <v>0</v>
      </c>
      <c r="AM323" s="113">
        <f t="shared" si="80"/>
        <v>0</v>
      </c>
      <c r="AN323" s="14" t="str">
        <f t="shared" si="81"/>
        <v/>
      </c>
    </row>
    <row r="324" spans="1:40" s="14" customFormat="1" ht="25.35" hidden="1" customHeight="1">
      <c r="A324" s="59">
        <f t="shared" si="75"/>
        <v>313</v>
      </c>
      <c r="B324" s="76" t="str">
        <f t="shared" si="82"/>
        <v/>
      </c>
      <c r="C324" s="114"/>
      <c r="D324" s="91" t="str">
        <f t="shared" si="83"/>
        <v/>
      </c>
      <c r="E324" s="91" t="str">
        <f t="shared" si="84"/>
        <v/>
      </c>
      <c r="F324" s="115"/>
      <c r="G324" s="115"/>
      <c r="H324" s="115"/>
      <c r="I324" s="115"/>
      <c r="J324" s="62" t="str">
        <f t="shared" si="76"/>
        <v/>
      </c>
      <c r="K324" s="115"/>
      <c r="L324" s="115"/>
      <c r="M324" s="63" t="str">
        <f>IF(L324="","",VLOOKUP(L324,※編集不可※選択項目!$C:$D,2,FALSE))</f>
        <v/>
      </c>
      <c r="N324" s="115"/>
      <c r="O324" s="115"/>
      <c r="P324" s="115"/>
      <c r="Q324" s="115"/>
      <c r="R324" s="115"/>
      <c r="S324" s="115"/>
      <c r="T324" s="115"/>
      <c r="U324" s="62" t="str">
        <f t="shared" si="85"/>
        <v/>
      </c>
      <c r="V324" s="116"/>
      <c r="W324" s="143"/>
      <c r="X324" s="116"/>
      <c r="Y324" s="88"/>
      <c r="Z324" s="100" t="str">
        <f t="shared" si="73"/>
        <v/>
      </c>
      <c r="AA324" s="101" t="str">
        <f t="shared" si="74"/>
        <v/>
      </c>
      <c r="AB324" s="101" t="str">
        <f t="shared" si="86"/>
        <v xml:space="preserve"> </v>
      </c>
      <c r="AC324" s="101">
        <f t="shared" si="87"/>
        <v>1</v>
      </c>
      <c r="AD324" s="101" t="str">
        <f t="shared" si="88"/>
        <v/>
      </c>
      <c r="AE324" s="53"/>
      <c r="AF324" s="53"/>
      <c r="AG324" s="54"/>
      <c r="AI324" s="14">
        <f t="shared" si="77"/>
        <v>0</v>
      </c>
      <c r="AJ324" s="112">
        <f t="shared" si="89"/>
        <v>0</v>
      </c>
      <c r="AK324" s="112">
        <f t="shared" si="78"/>
        <v>0</v>
      </c>
      <c r="AL324" s="113">
        <f t="shared" si="79"/>
        <v>0</v>
      </c>
      <c r="AM324" s="113">
        <f t="shared" si="80"/>
        <v>0</v>
      </c>
      <c r="AN324" s="14" t="str">
        <f t="shared" si="81"/>
        <v/>
      </c>
    </row>
    <row r="325" spans="1:40" s="14" customFormat="1" ht="25.35" hidden="1" customHeight="1">
      <c r="A325" s="59">
        <f t="shared" si="75"/>
        <v>314</v>
      </c>
      <c r="B325" s="76" t="str">
        <f t="shared" si="82"/>
        <v/>
      </c>
      <c r="C325" s="114"/>
      <c r="D325" s="91" t="str">
        <f t="shared" si="83"/>
        <v/>
      </c>
      <c r="E325" s="91" t="str">
        <f t="shared" si="84"/>
        <v/>
      </c>
      <c r="F325" s="115"/>
      <c r="G325" s="115"/>
      <c r="H325" s="115"/>
      <c r="I325" s="115"/>
      <c r="J325" s="62" t="str">
        <f t="shared" si="76"/>
        <v/>
      </c>
      <c r="K325" s="115"/>
      <c r="L325" s="115"/>
      <c r="M325" s="63" t="str">
        <f>IF(L325="","",VLOOKUP(L325,※編集不可※選択項目!$C:$D,2,FALSE))</f>
        <v/>
      </c>
      <c r="N325" s="115"/>
      <c r="O325" s="115"/>
      <c r="P325" s="115"/>
      <c r="Q325" s="115"/>
      <c r="R325" s="115"/>
      <c r="S325" s="115"/>
      <c r="T325" s="115"/>
      <c r="U325" s="62" t="str">
        <f t="shared" si="85"/>
        <v/>
      </c>
      <c r="V325" s="116"/>
      <c r="W325" s="143"/>
      <c r="X325" s="116"/>
      <c r="Y325" s="88"/>
      <c r="Z325" s="100" t="str">
        <f t="shared" si="73"/>
        <v/>
      </c>
      <c r="AA325" s="101" t="str">
        <f t="shared" si="74"/>
        <v/>
      </c>
      <c r="AB325" s="101" t="str">
        <f t="shared" si="86"/>
        <v xml:space="preserve"> </v>
      </c>
      <c r="AC325" s="101">
        <f t="shared" si="87"/>
        <v>1</v>
      </c>
      <c r="AD325" s="101" t="str">
        <f t="shared" si="88"/>
        <v/>
      </c>
      <c r="AE325" s="53"/>
      <c r="AF325" s="53"/>
      <c r="AG325" s="54"/>
      <c r="AI325" s="14">
        <f t="shared" si="77"/>
        <v>0</v>
      </c>
      <c r="AJ325" s="112">
        <f t="shared" si="89"/>
        <v>0</v>
      </c>
      <c r="AK325" s="112">
        <f t="shared" si="78"/>
        <v>0</v>
      </c>
      <c r="AL325" s="113">
        <f t="shared" si="79"/>
        <v>0</v>
      </c>
      <c r="AM325" s="113">
        <f t="shared" si="80"/>
        <v>0</v>
      </c>
      <c r="AN325" s="14" t="str">
        <f t="shared" si="81"/>
        <v/>
      </c>
    </row>
    <row r="326" spans="1:40" s="14" customFormat="1" ht="25.35" hidden="1" customHeight="1">
      <c r="A326" s="59">
        <f t="shared" si="75"/>
        <v>315</v>
      </c>
      <c r="B326" s="76" t="str">
        <f t="shared" si="82"/>
        <v/>
      </c>
      <c r="C326" s="114"/>
      <c r="D326" s="91" t="str">
        <f t="shared" si="83"/>
        <v/>
      </c>
      <c r="E326" s="91" t="str">
        <f t="shared" si="84"/>
        <v/>
      </c>
      <c r="F326" s="115"/>
      <c r="G326" s="115"/>
      <c r="H326" s="115"/>
      <c r="I326" s="115"/>
      <c r="J326" s="62" t="str">
        <f t="shared" si="76"/>
        <v/>
      </c>
      <c r="K326" s="115"/>
      <c r="L326" s="115"/>
      <c r="M326" s="63" t="str">
        <f>IF(L326="","",VLOOKUP(L326,※編集不可※選択項目!$C:$D,2,FALSE))</f>
        <v/>
      </c>
      <c r="N326" s="115"/>
      <c r="O326" s="115"/>
      <c r="P326" s="115"/>
      <c r="Q326" s="115"/>
      <c r="R326" s="115"/>
      <c r="S326" s="115"/>
      <c r="T326" s="115"/>
      <c r="U326" s="62" t="str">
        <f t="shared" si="85"/>
        <v/>
      </c>
      <c r="V326" s="116"/>
      <c r="W326" s="143"/>
      <c r="X326" s="116"/>
      <c r="Y326" s="88"/>
      <c r="Z326" s="100" t="str">
        <f t="shared" si="73"/>
        <v/>
      </c>
      <c r="AA326" s="101" t="str">
        <f t="shared" si="74"/>
        <v/>
      </c>
      <c r="AB326" s="101" t="str">
        <f t="shared" si="86"/>
        <v xml:space="preserve"> </v>
      </c>
      <c r="AC326" s="101">
        <f t="shared" si="87"/>
        <v>1</v>
      </c>
      <c r="AD326" s="101" t="str">
        <f t="shared" si="88"/>
        <v/>
      </c>
      <c r="AE326" s="53"/>
      <c r="AF326" s="53"/>
      <c r="AG326" s="54"/>
      <c r="AI326" s="14">
        <f t="shared" si="77"/>
        <v>0</v>
      </c>
      <c r="AJ326" s="112">
        <f t="shared" si="89"/>
        <v>0</v>
      </c>
      <c r="AK326" s="112">
        <f t="shared" si="78"/>
        <v>0</v>
      </c>
      <c r="AL326" s="113">
        <f t="shared" si="79"/>
        <v>0</v>
      </c>
      <c r="AM326" s="113">
        <f t="shared" si="80"/>
        <v>0</v>
      </c>
      <c r="AN326" s="14" t="str">
        <f t="shared" si="81"/>
        <v/>
      </c>
    </row>
    <row r="327" spans="1:40" s="14" customFormat="1" ht="25.35" hidden="1" customHeight="1">
      <c r="A327" s="59">
        <f t="shared" si="75"/>
        <v>316</v>
      </c>
      <c r="B327" s="76" t="str">
        <f t="shared" si="82"/>
        <v/>
      </c>
      <c r="C327" s="114"/>
      <c r="D327" s="91" t="str">
        <f t="shared" si="83"/>
        <v/>
      </c>
      <c r="E327" s="91" t="str">
        <f t="shared" si="84"/>
        <v/>
      </c>
      <c r="F327" s="115"/>
      <c r="G327" s="115"/>
      <c r="H327" s="115"/>
      <c r="I327" s="115"/>
      <c r="J327" s="62" t="str">
        <f t="shared" si="76"/>
        <v/>
      </c>
      <c r="K327" s="115"/>
      <c r="L327" s="115"/>
      <c r="M327" s="63" t="str">
        <f>IF(L327="","",VLOOKUP(L327,※編集不可※選択項目!$C:$D,2,FALSE))</f>
        <v/>
      </c>
      <c r="N327" s="115"/>
      <c r="O327" s="115"/>
      <c r="P327" s="115"/>
      <c r="Q327" s="115"/>
      <c r="R327" s="115"/>
      <c r="S327" s="115"/>
      <c r="T327" s="115"/>
      <c r="U327" s="62" t="str">
        <f t="shared" si="85"/>
        <v/>
      </c>
      <c r="V327" s="116"/>
      <c r="W327" s="143"/>
      <c r="X327" s="116"/>
      <c r="Y327" s="88"/>
      <c r="Z327" s="100" t="str">
        <f t="shared" si="73"/>
        <v/>
      </c>
      <c r="AA327" s="101" t="str">
        <f t="shared" si="74"/>
        <v/>
      </c>
      <c r="AB327" s="101" t="str">
        <f t="shared" si="86"/>
        <v xml:space="preserve"> </v>
      </c>
      <c r="AC327" s="101">
        <f t="shared" si="87"/>
        <v>1</v>
      </c>
      <c r="AD327" s="101" t="str">
        <f t="shared" si="88"/>
        <v/>
      </c>
      <c r="AE327" s="53"/>
      <c r="AF327" s="53"/>
      <c r="AG327" s="54"/>
      <c r="AI327" s="14">
        <f t="shared" si="77"/>
        <v>0</v>
      </c>
      <c r="AJ327" s="112">
        <f t="shared" si="89"/>
        <v>0</v>
      </c>
      <c r="AK327" s="112">
        <f t="shared" si="78"/>
        <v>0</v>
      </c>
      <c r="AL327" s="113">
        <f t="shared" si="79"/>
        <v>0</v>
      </c>
      <c r="AM327" s="113">
        <f t="shared" si="80"/>
        <v>0</v>
      </c>
      <c r="AN327" s="14" t="str">
        <f t="shared" si="81"/>
        <v/>
      </c>
    </row>
    <row r="328" spans="1:40" s="14" customFormat="1" ht="25.35" hidden="1" customHeight="1">
      <c r="A328" s="59">
        <f t="shared" si="75"/>
        <v>317</v>
      </c>
      <c r="B328" s="76" t="str">
        <f t="shared" si="82"/>
        <v/>
      </c>
      <c r="C328" s="114"/>
      <c r="D328" s="91" t="str">
        <f t="shared" si="83"/>
        <v/>
      </c>
      <c r="E328" s="91" t="str">
        <f t="shared" si="84"/>
        <v/>
      </c>
      <c r="F328" s="115"/>
      <c r="G328" s="115"/>
      <c r="H328" s="115"/>
      <c r="I328" s="115"/>
      <c r="J328" s="62" t="str">
        <f t="shared" si="76"/>
        <v/>
      </c>
      <c r="K328" s="115"/>
      <c r="L328" s="115"/>
      <c r="M328" s="63" t="str">
        <f>IF(L328="","",VLOOKUP(L328,※編集不可※選択項目!$C:$D,2,FALSE))</f>
        <v/>
      </c>
      <c r="N328" s="115"/>
      <c r="O328" s="115"/>
      <c r="P328" s="115"/>
      <c r="Q328" s="115"/>
      <c r="R328" s="115"/>
      <c r="S328" s="115"/>
      <c r="T328" s="115"/>
      <c r="U328" s="62" t="str">
        <f t="shared" si="85"/>
        <v/>
      </c>
      <c r="V328" s="116"/>
      <c r="W328" s="143"/>
      <c r="X328" s="116"/>
      <c r="Y328" s="88"/>
      <c r="Z328" s="100" t="str">
        <f t="shared" si="73"/>
        <v/>
      </c>
      <c r="AA328" s="101" t="str">
        <f t="shared" si="74"/>
        <v/>
      </c>
      <c r="AB328" s="101" t="str">
        <f t="shared" si="86"/>
        <v xml:space="preserve"> </v>
      </c>
      <c r="AC328" s="101">
        <f t="shared" si="87"/>
        <v>1</v>
      </c>
      <c r="AD328" s="101" t="str">
        <f t="shared" si="88"/>
        <v/>
      </c>
      <c r="AE328" s="53"/>
      <c r="AF328" s="53"/>
      <c r="AG328" s="54"/>
      <c r="AI328" s="14">
        <f t="shared" si="77"/>
        <v>0</v>
      </c>
      <c r="AJ328" s="112">
        <f t="shared" si="89"/>
        <v>0</v>
      </c>
      <c r="AK328" s="112">
        <f t="shared" si="78"/>
        <v>0</v>
      </c>
      <c r="AL328" s="113">
        <f t="shared" si="79"/>
        <v>0</v>
      </c>
      <c r="AM328" s="113">
        <f t="shared" si="80"/>
        <v>0</v>
      </c>
      <c r="AN328" s="14" t="str">
        <f t="shared" si="81"/>
        <v/>
      </c>
    </row>
    <row r="329" spans="1:40" s="14" customFormat="1" ht="25.35" hidden="1" customHeight="1">
      <c r="A329" s="59">
        <f t="shared" si="75"/>
        <v>318</v>
      </c>
      <c r="B329" s="76" t="str">
        <f t="shared" si="82"/>
        <v/>
      </c>
      <c r="C329" s="114"/>
      <c r="D329" s="91" t="str">
        <f t="shared" si="83"/>
        <v/>
      </c>
      <c r="E329" s="91" t="str">
        <f t="shared" si="84"/>
        <v/>
      </c>
      <c r="F329" s="115"/>
      <c r="G329" s="115"/>
      <c r="H329" s="115"/>
      <c r="I329" s="115"/>
      <c r="J329" s="62" t="str">
        <f t="shared" si="76"/>
        <v/>
      </c>
      <c r="K329" s="115"/>
      <c r="L329" s="115"/>
      <c r="M329" s="63" t="str">
        <f>IF(L329="","",VLOOKUP(L329,※編集不可※選択項目!$C:$D,2,FALSE))</f>
        <v/>
      </c>
      <c r="N329" s="115"/>
      <c r="O329" s="115"/>
      <c r="P329" s="115"/>
      <c r="Q329" s="115"/>
      <c r="R329" s="115"/>
      <c r="S329" s="115"/>
      <c r="T329" s="115"/>
      <c r="U329" s="62" t="str">
        <f t="shared" si="85"/>
        <v/>
      </c>
      <c r="V329" s="116"/>
      <c r="W329" s="143"/>
      <c r="X329" s="116"/>
      <c r="Y329" s="88"/>
      <c r="Z329" s="100" t="str">
        <f t="shared" si="73"/>
        <v/>
      </c>
      <c r="AA329" s="101" t="str">
        <f t="shared" si="74"/>
        <v/>
      </c>
      <c r="AB329" s="101" t="str">
        <f t="shared" si="86"/>
        <v xml:space="preserve"> </v>
      </c>
      <c r="AC329" s="101">
        <f t="shared" si="87"/>
        <v>1</v>
      </c>
      <c r="AD329" s="101" t="str">
        <f t="shared" si="88"/>
        <v/>
      </c>
      <c r="AE329" s="53"/>
      <c r="AF329" s="53"/>
      <c r="AG329" s="54"/>
      <c r="AI329" s="14">
        <f t="shared" si="77"/>
        <v>0</v>
      </c>
      <c r="AJ329" s="112">
        <f t="shared" si="89"/>
        <v>0</v>
      </c>
      <c r="AK329" s="112">
        <f t="shared" si="78"/>
        <v>0</v>
      </c>
      <c r="AL329" s="113">
        <f t="shared" si="79"/>
        <v>0</v>
      </c>
      <c r="AM329" s="113">
        <f t="shared" si="80"/>
        <v>0</v>
      </c>
      <c r="AN329" s="14" t="str">
        <f t="shared" si="81"/>
        <v/>
      </c>
    </row>
    <row r="330" spans="1:40" s="14" customFormat="1" ht="25.35" hidden="1" customHeight="1">
      <c r="A330" s="59">
        <f t="shared" si="75"/>
        <v>319</v>
      </c>
      <c r="B330" s="76" t="str">
        <f t="shared" si="82"/>
        <v/>
      </c>
      <c r="C330" s="114"/>
      <c r="D330" s="91" t="str">
        <f t="shared" si="83"/>
        <v/>
      </c>
      <c r="E330" s="91" t="str">
        <f t="shared" si="84"/>
        <v/>
      </c>
      <c r="F330" s="115"/>
      <c r="G330" s="115"/>
      <c r="H330" s="115"/>
      <c r="I330" s="115"/>
      <c r="J330" s="62" t="str">
        <f t="shared" si="76"/>
        <v/>
      </c>
      <c r="K330" s="115"/>
      <c r="L330" s="115"/>
      <c r="M330" s="63" t="str">
        <f>IF(L330="","",VLOOKUP(L330,※編集不可※選択項目!$C:$D,2,FALSE))</f>
        <v/>
      </c>
      <c r="N330" s="115"/>
      <c r="O330" s="115"/>
      <c r="P330" s="115"/>
      <c r="Q330" s="115"/>
      <c r="R330" s="115"/>
      <c r="S330" s="115"/>
      <c r="T330" s="115"/>
      <c r="U330" s="62" t="str">
        <f t="shared" si="85"/>
        <v/>
      </c>
      <c r="V330" s="116"/>
      <c r="W330" s="143"/>
      <c r="X330" s="116"/>
      <c r="Y330" s="88"/>
      <c r="Z330" s="100" t="str">
        <f t="shared" si="73"/>
        <v/>
      </c>
      <c r="AA330" s="101" t="str">
        <f t="shared" si="74"/>
        <v/>
      </c>
      <c r="AB330" s="101" t="str">
        <f t="shared" si="86"/>
        <v xml:space="preserve"> </v>
      </c>
      <c r="AC330" s="101">
        <f t="shared" si="87"/>
        <v>1</v>
      </c>
      <c r="AD330" s="101" t="str">
        <f t="shared" si="88"/>
        <v/>
      </c>
      <c r="AE330" s="53"/>
      <c r="AF330" s="53"/>
      <c r="AG330" s="54"/>
      <c r="AI330" s="14">
        <f t="shared" si="77"/>
        <v>0</v>
      </c>
      <c r="AJ330" s="112">
        <f t="shared" si="89"/>
        <v>0</v>
      </c>
      <c r="AK330" s="112">
        <f t="shared" si="78"/>
        <v>0</v>
      </c>
      <c r="AL330" s="113">
        <f t="shared" si="79"/>
        <v>0</v>
      </c>
      <c r="AM330" s="113">
        <f t="shared" si="80"/>
        <v>0</v>
      </c>
      <c r="AN330" s="14" t="str">
        <f t="shared" si="81"/>
        <v/>
      </c>
    </row>
    <row r="331" spans="1:40" s="14" customFormat="1" ht="25.35" hidden="1" customHeight="1">
      <c r="A331" s="59">
        <f t="shared" si="75"/>
        <v>320</v>
      </c>
      <c r="B331" s="76" t="str">
        <f t="shared" si="82"/>
        <v/>
      </c>
      <c r="C331" s="114"/>
      <c r="D331" s="91" t="str">
        <f t="shared" si="83"/>
        <v/>
      </c>
      <c r="E331" s="91" t="str">
        <f t="shared" si="84"/>
        <v/>
      </c>
      <c r="F331" s="115"/>
      <c r="G331" s="115"/>
      <c r="H331" s="115"/>
      <c r="I331" s="115"/>
      <c r="J331" s="62" t="str">
        <f t="shared" si="76"/>
        <v/>
      </c>
      <c r="K331" s="115"/>
      <c r="L331" s="115"/>
      <c r="M331" s="63" t="str">
        <f>IF(L331="","",VLOOKUP(L331,※編集不可※選択項目!$C:$D,2,FALSE))</f>
        <v/>
      </c>
      <c r="N331" s="115"/>
      <c r="O331" s="115"/>
      <c r="P331" s="115"/>
      <c r="Q331" s="115"/>
      <c r="R331" s="115"/>
      <c r="S331" s="115"/>
      <c r="T331" s="115"/>
      <c r="U331" s="62" t="str">
        <f t="shared" si="85"/>
        <v/>
      </c>
      <c r="V331" s="116"/>
      <c r="W331" s="143"/>
      <c r="X331" s="116"/>
      <c r="Y331" s="88"/>
      <c r="Z331" s="100" t="str">
        <f t="shared" ref="Z331:Z394" si="90">IF(H331="","","+"&amp;H331)</f>
        <v/>
      </c>
      <c r="AA331" s="101" t="str">
        <f t="shared" ref="AA331:AA394" si="91">IF(I331="","","+"&amp;I331)</f>
        <v/>
      </c>
      <c r="AB331" s="101" t="str">
        <f t="shared" si="86"/>
        <v xml:space="preserve"> </v>
      </c>
      <c r="AC331" s="101">
        <f t="shared" si="87"/>
        <v>1</v>
      </c>
      <c r="AD331" s="101" t="str">
        <f t="shared" si="88"/>
        <v/>
      </c>
      <c r="AE331" s="53"/>
      <c r="AF331" s="53"/>
      <c r="AG331" s="54"/>
      <c r="AI331" s="14">
        <f t="shared" si="77"/>
        <v>0</v>
      </c>
      <c r="AJ331" s="112">
        <f t="shared" si="89"/>
        <v>0</v>
      </c>
      <c r="AK331" s="112">
        <f t="shared" si="78"/>
        <v>0</v>
      </c>
      <c r="AL331" s="113">
        <f t="shared" si="79"/>
        <v>0</v>
      </c>
      <c r="AM331" s="113">
        <f t="shared" si="80"/>
        <v>0</v>
      </c>
      <c r="AN331" s="14" t="str">
        <f t="shared" si="81"/>
        <v/>
      </c>
    </row>
    <row r="332" spans="1:40" s="14" customFormat="1" ht="25.35" hidden="1" customHeight="1">
      <c r="A332" s="59">
        <f t="shared" ref="A332:A395" si="92">ROW()-11</f>
        <v>321</v>
      </c>
      <c r="B332" s="76" t="str">
        <f t="shared" si="82"/>
        <v/>
      </c>
      <c r="C332" s="114"/>
      <c r="D332" s="91" t="str">
        <f t="shared" si="83"/>
        <v/>
      </c>
      <c r="E332" s="91" t="str">
        <f t="shared" si="84"/>
        <v/>
      </c>
      <c r="F332" s="115"/>
      <c r="G332" s="115"/>
      <c r="H332" s="115"/>
      <c r="I332" s="115"/>
      <c r="J332" s="62" t="str">
        <f t="shared" ref="J332:J395" si="93">IF(G332&lt;&gt;"",IF(H332&lt;&gt;"",G332&amp;"["&amp;H332&amp;"]"&amp;O332,G332&amp;" "&amp;O332),IF(AD332&lt;&gt;"",AD332,""))</f>
        <v/>
      </c>
      <c r="K332" s="115"/>
      <c r="L332" s="115"/>
      <c r="M332" s="63" t="str">
        <f>IF(L332="","",VLOOKUP(L332,※編集不可※選択項目!$C:$D,2,FALSE))</f>
        <v/>
      </c>
      <c r="N332" s="115"/>
      <c r="O332" s="115"/>
      <c r="P332" s="115"/>
      <c r="Q332" s="115"/>
      <c r="R332" s="115"/>
      <c r="S332" s="115"/>
      <c r="T332" s="115"/>
      <c r="U332" s="62" t="str">
        <f t="shared" si="85"/>
        <v/>
      </c>
      <c r="V332" s="116"/>
      <c r="W332" s="143"/>
      <c r="X332" s="116"/>
      <c r="Y332" s="88"/>
      <c r="Z332" s="100" t="str">
        <f t="shared" si="90"/>
        <v/>
      </c>
      <c r="AA332" s="101" t="str">
        <f t="shared" si="91"/>
        <v/>
      </c>
      <c r="AB332" s="101" t="str">
        <f t="shared" si="86"/>
        <v xml:space="preserve"> </v>
      </c>
      <c r="AC332" s="101">
        <f t="shared" si="87"/>
        <v>1</v>
      </c>
      <c r="AD332" s="101" t="str">
        <f t="shared" si="88"/>
        <v/>
      </c>
      <c r="AE332" s="53"/>
      <c r="AF332" s="53"/>
      <c r="AG332" s="54"/>
      <c r="AI332" s="14">
        <f t="shared" ref="AI332:AI395" si="94">IF(AND(COUNTIF(G332,"*■*")=0,COUNTIF(H332,"*■*")=0,COUNTIF(I332,"*■*")=0),0,1)</f>
        <v>0</v>
      </c>
      <c r="AJ332" s="112">
        <f t="shared" si="89"/>
        <v>0</v>
      </c>
      <c r="AK332" s="112">
        <f t="shared" ref="AK332:AK395" si="95">IF(AND($G332&lt;&gt;"",$AI332=1,$W332=""),1,0)</f>
        <v>0</v>
      </c>
      <c r="AL332" s="113">
        <f t="shared" ref="AL332:AL395" si="96">IF(OR(AN332=" ",AND(G332="",H332="")),0,COUNTIF($AN$12:$AN$711,AN332))</f>
        <v>0</v>
      </c>
      <c r="AM332" s="113">
        <f t="shared" ref="AM332:AM395" si="97">IF(N332="",0,IF(N332&lt;M332,1,0))</f>
        <v>0</v>
      </c>
      <c r="AN332" s="14" t="str">
        <f t="shared" ref="AN332:AN395" si="98">TEXT(J332&amp;K332,"G/標準")</f>
        <v/>
      </c>
    </row>
    <row r="333" spans="1:40" s="14" customFormat="1" ht="25.35" hidden="1" customHeight="1">
      <c r="A333" s="59">
        <f t="shared" si="92"/>
        <v>322</v>
      </c>
      <c r="B333" s="76" t="str">
        <f t="shared" ref="B333:B396" si="99">IF($C333="","","冷凍冷蔵設備")</f>
        <v/>
      </c>
      <c r="C333" s="114"/>
      <c r="D333" s="91" t="str">
        <f t="shared" ref="D333:D396" si="100">IF($C$2="","",IF($B333&lt;&gt;"",$C$2,""))</f>
        <v/>
      </c>
      <c r="E333" s="91" t="str">
        <f t="shared" ref="E333:E396" si="101">IF($F$2="","",IF($B333&lt;&gt;"",$F$2,""))</f>
        <v/>
      </c>
      <c r="F333" s="115"/>
      <c r="G333" s="115"/>
      <c r="H333" s="115"/>
      <c r="I333" s="115"/>
      <c r="J333" s="62" t="str">
        <f t="shared" si="93"/>
        <v/>
      </c>
      <c r="K333" s="115"/>
      <c r="L333" s="115"/>
      <c r="M333" s="63" t="str">
        <f>IF(L333="","",VLOOKUP(L333,※編集不可※選択項目!$C:$D,2,FALSE))</f>
        <v/>
      </c>
      <c r="N333" s="115"/>
      <c r="O333" s="115"/>
      <c r="P333" s="115"/>
      <c r="Q333" s="115"/>
      <c r="R333" s="115"/>
      <c r="S333" s="115"/>
      <c r="T333" s="115"/>
      <c r="U333" s="62" t="str">
        <f t="shared" ref="U333:U396" si="102">IF($J333&lt;&gt;"",$U$11,"")</f>
        <v/>
      </c>
      <c r="V333" s="116"/>
      <c r="W333" s="143"/>
      <c r="X333" s="116"/>
      <c r="Y333" s="88"/>
      <c r="Z333" s="100" t="str">
        <f t="shared" si="90"/>
        <v/>
      </c>
      <c r="AA333" s="101" t="str">
        <f t="shared" si="91"/>
        <v/>
      </c>
      <c r="AB333" s="101" t="str">
        <f t="shared" ref="AB333:AB396" si="103">CONCATENATE(Z333,AA333," ",O333)</f>
        <v xml:space="preserve"> </v>
      </c>
      <c r="AC333" s="101">
        <f t="shared" ref="AC333:AC396" si="104">LEN(AB333)</f>
        <v>1</v>
      </c>
      <c r="AD333" s="101" t="str">
        <f t="shared" ref="AD333:AD396" si="105">IF(AC333=0,"",RIGHT(AB333,AC333-1))</f>
        <v/>
      </c>
      <c r="AE333" s="53"/>
      <c r="AF333" s="53"/>
      <c r="AG333" s="54"/>
      <c r="AI333" s="14">
        <f t="shared" si="94"/>
        <v>0</v>
      </c>
      <c r="AJ333" s="112">
        <f t="shared" ref="AJ333:AJ396" si="106">IF(AND(($B333&lt;&gt;""),(OR(C333="",F333="",AND(G333="",I333=""),H333="",L333="",O333="",P333="",Q333="",R333="",S333="",T333="",AND(AI333=1,W333=0)))),1,0)</f>
        <v>0</v>
      </c>
      <c r="AK333" s="112">
        <f t="shared" si="95"/>
        <v>0</v>
      </c>
      <c r="AL333" s="113">
        <f t="shared" si="96"/>
        <v>0</v>
      </c>
      <c r="AM333" s="113">
        <f t="shared" si="97"/>
        <v>0</v>
      </c>
      <c r="AN333" s="14" t="str">
        <f t="shared" si="98"/>
        <v/>
      </c>
    </row>
    <row r="334" spans="1:40" s="14" customFormat="1" ht="25.35" hidden="1" customHeight="1">
      <c r="A334" s="59">
        <f t="shared" si="92"/>
        <v>323</v>
      </c>
      <c r="B334" s="76" t="str">
        <f t="shared" si="99"/>
        <v/>
      </c>
      <c r="C334" s="114"/>
      <c r="D334" s="91" t="str">
        <f t="shared" si="100"/>
        <v/>
      </c>
      <c r="E334" s="91" t="str">
        <f t="shared" si="101"/>
        <v/>
      </c>
      <c r="F334" s="115"/>
      <c r="G334" s="115"/>
      <c r="H334" s="115"/>
      <c r="I334" s="115"/>
      <c r="J334" s="62" t="str">
        <f t="shared" si="93"/>
        <v/>
      </c>
      <c r="K334" s="115"/>
      <c r="L334" s="115"/>
      <c r="M334" s="63" t="str">
        <f>IF(L334="","",VLOOKUP(L334,※編集不可※選択項目!$C:$D,2,FALSE))</f>
        <v/>
      </c>
      <c r="N334" s="115"/>
      <c r="O334" s="115"/>
      <c r="P334" s="115"/>
      <c r="Q334" s="115"/>
      <c r="R334" s="115"/>
      <c r="S334" s="115"/>
      <c r="T334" s="115"/>
      <c r="U334" s="62" t="str">
        <f t="shared" si="102"/>
        <v/>
      </c>
      <c r="V334" s="116"/>
      <c r="W334" s="143"/>
      <c r="X334" s="116"/>
      <c r="Y334" s="88"/>
      <c r="Z334" s="100" t="str">
        <f t="shared" si="90"/>
        <v/>
      </c>
      <c r="AA334" s="101" t="str">
        <f t="shared" si="91"/>
        <v/>
      </c>
      <c r="AB334" s="101" t="str">
        <f t="shared" si="103"/>
        <v xml:space="preserve"> </v>
      </c>
      <c r="AC334" s="101">
        <f t="shared" si="104"/>
        <v>1</v>
      </c>
      <c r="AD334" s="101" t="str">
        <f t="shared" si="105"/>
        <v/>
      </c>
      <c r="AE334" s="53"/>
      <c r="AF334" s="53"/>
      <c r="AG334" s="54"/>
      <c r="AI334" s="14">
        <f t="shared" si="94"/>
        <v>0</v>
      </c>
      <c r="AJ334" s="112">
        <f t="shared" si="106"/>
        <v>0</v>
      </c>
      <c r="AK334" s="112">
        <f t="shared" si="95"/>
        <v>0</v>
      </c>
      <c r="AL334" s="113">
        <f t="shared" si="96"/>
        <v>0</v>
      </c>
      <c r="AM334" s="113">
        <f t="shared" si="97"/>
        <v>0</v>
      </c>
      <c r="AN334" s="14" t="str">
        <f t="shared" si="98"/>
        <v/>
      </c>
    </row>
    <row r="335" spans="1:40" s="14" customFormat="1" ht="25.35" hidden="1" customHeight="1">
      <c r="A335" s="59">
        <f t="shared" si="92"/>
        <v>324</v>
      </c>
      <c r="B335" s="76" t="str">
        <f t="shared" si="99"/>
        <v/>
      </c>
      <c r="C335" s="114"/>
      <c r="D335" s="91" t="str">
        <f t="shared" si="100"/>
        <v/>
      </c>
      <c r="E335" s="91" t="str">
        <f t="shared" si="101"/>
        <v/>
      </c>
      <c r="F335" s="115"/>
      <c r="G335" s="115"/>
      <c r="H335" s="115"/>
      <c r="I335" s="115"/>
      <c r="J335" s="62" t="str">
        <f t="shared" si="93"/>
        <v/>
      </c>
      <c r="K335" s="115"/>
      <c r="L335" s="115"/>
      <c r="M335" s="63" t="str">
        <f>IF(L335="","",VLOOKUP(L335,※編集不可※選択項目!$C:$D,2,FALSE))</f>
        <v/>
      </c>
      <c r="N335" s="115"/>
      <c r="O335" s="115"/>
      <c r="P335" s="115"/>
      <c r="Q335" s="115"/>
      <c r="R335" s="115"/>
      <c r="S335" s="115"/>
      <c r="T335" s="115"/>
      <c r="U335" s="62" t="str">
        <f t="shared" si="102"/>
        <v/>
      </c>
      <c r="V335" s="116"/>
      <c r="W335" s="143"/>
      <c r="X335" s="116"/>
      <c r="Y335" s="88"/>
      <c r="Z335" s="100" t="str">
        <f t="shared" si="90"/>
        <v/>
      </c>
      <c r="AA335" s="101" t="str">
        <f t="shared" si="91"/>
        <v/>
      </c>
      <c r="AB335" s="101" t="str">
        <f t="shared" si="103"/>
        <v xml:space="preserve"> </v>
      </c>
      <c r="AC335" s="101">
        <f t="shared" si="104"/>
        <v>1</v>
      </c>
      <c r="AD335" s="101" t="str">
        <f t="shared" si="105"/>
        <v/>
      </c>
      <c r="AE335" s="53"/>
      <c r="AF335" s="53"/>
      <c r="AG335" s="54"/>
      <c r="AI335" s="14">
        <f t="shared" si="94"/>
        <v>0</v>
      </c>
      <c r="AJ335" s="112">
        <f t="shared" si="106"/>
        <v>0</v>
      </c>
      <c r="AK335" s="112">
        <f t="shared" si="95"/>
        <v>0</v>
      </c>
      <c r="AL335" s="113">
        <f t="shared" si="96"/>
        <v>0</v>
      </c>
      <c r="AM335" s="113">
        <f t="shared" si="97"/>
        <v>0</v>
      </c>
      <c r="AN335" s="14" t="str">
        <f t="shared" si="98"/>
        <v/>
      </c>
    </row>
    <row r="336" spans="1:40" s="14" customFormat="1" ht="25.35" hidden="1" customHeight="1">
      <c r="A336" s="59">
        <f t="shared" si="92"/>
        <v>325</v>
      </c>
      <c r="B336" s="76" t="str">
        <f t="shared" si="99"/>
        <v/>
      </c>
      <c r="C336" s="114"/>
      <c r="D336" s="91" t="str">
        <f t="shared" si="100"/>
        <v/>
      </c>
      <c r="E336" s="91" t="str">
        <f t="shared" si="101"/>
        <v/>
      </c>
      <c r="F336" s="115"/>
      <c r="G336" s="115"/>
      <c r="H336" s="115"/>
      <c r="I336" s="115"/>
      <c r="J336" s="62" t="str">
        <f t="shared" si="93"/>
        <v/>
      </c>
      <c r="K336" s="115"/>
      <c r="L336" s="115"/>
      <c r="M336" s="63" t="str">
        <f>IF(L336="","",VLOOKUP(L336,※編集不可※選択項目!$C:$D,2,FALSE))</f>
        <v/>
      </c>
      <c r="N336" s="115"/>
      <c r="O336" s="115"/>
      <c r="P336" s="115"/>
      <c r="Q336" s="115"/>
      <c r="R336" s="115"/>
      <c r="S336" s="115"/>
      <c r="T336" s="115"/>
      <c r="U336" s="62" t="str">
        <f t="shared" si="102"/>
        <v/>
      </c>
      <c r="V336" s="116"/>
      <c r="W336" s="143"/>
      <c r="X336" s="116"/>
      <c r="Y336" s="88"/>
      <c r="Z336" s="100" t="str">
        <f t="shared" si="90"/>
        <v/>
      </c>
      <c r="AA336" s="101" t="str">
        <f t="shared" si="91"/>
        <v/>
      </c>
      <c r="AB336" s="101" t="str">
        <f t="shared" si="103"/>
        <v xml:space="preserve"> </v>
      </c>
      <c r="AC336" s="101">
        <f t="shared" si="104"/>
        <v>1</v>
      </c>
      <c r="AD336" s="101" t="str">
        <f t="shared" si="105"/>
        <v/>
      </c>
      <c r="AE336" s="53"/>
      <c r="AF336" s="53"/>
      <c r="AG336" s="54"/>
      <c r="AI336" s="14">
        <f t="shared" si="94"/>
        <v>0</v>
      </c>
      <c r="AJ336" s="112">
        <f t="shared" si="106"/>
        <v>0</v>
      </c>
      <c r="AK336" s="112">
        <f t="shared" si="95"/>
        <v>0</v>
      </c>
      <c r="AL336" s="113">
        <f t="shared" si="96"/>
        <v>0</v>
      </c>
      <c r="AM336" s="113">
        <f t="shared" si="97"/>
        <v>0</v>
      </c>
      <c r="AN336" s="14" t="str">
        <f t="shared" si="98"/>
        <v/>
      </c>
    </row>
    <row r="337" spans="1:40" s="14" customFormat="1" ht="25.35" hidden="1" customHeight="1">
      <c r="A337" s="59">
        <f t="shared" si="92"/>
        <v>326</v>
      </c>
      <c r="B337" s="76" t="str">
        <f t="shared" si="99"/>
        <v/>
      </c>
      <c r="C337" s="114"/>
      <c r="D337" s="91" t="str">
        <f t="shared" si="100"/>
        <v/>
      </c>
      <c r="E337" s="91" t="str">
        <f t="shared" si="101"/>
        <v/>
      </c>
      <c r="F337" s="115"/>
      <c r="G337" s="115"/>
      <c r="H337" s="115"/>
      <c r="I337" s="115"/>
      <c r="J337" s="62" t="str">
        <f t="shared" si="93"/>
        <v/>
      </c>
      <c r="K337" s="115"/>
      <c r="L337" s="115"/>
      <c r="M337" s="63" t="str">
        <f>IF(L337="","",VLOOKUP(L337,※編集不可※選択項目!$C:$D,2,FALSE))</f>
        <v/>
      </c>
      <c r="N337" s="115"/>
      <c r="O337" s="115"/>
      <c r="P337" s="115"/>
      <c r="Q337" s="115"/>
      <c r="R337" s="115"/>
      <c r="S337" s="115"/>
      <c r="T337" s="115"/>
      <c r="U337" s="62" t="str">
        <f t="shared" si="102"/>
        <v/>
      </c>
      <c r="V337" s="116"/>
      <c r="W337" s="143"/>
      <c r="X337" s="116"/>
      <c r="Y337" s="88"/>
      <c r="Z337" s="100" t="str">
        <f t="shared" si="90"/>
        <v/>
      </c>
      <c r="AA337" s="101" t="str">
        <f t="shared" si="91"/>
        <v/>
      </c>
      <c r="AB337" s="101" t="str">
        <f t="shared" si="103"/>
        <v xml:space="preserve"> </v>
      </c>
      <c r="AC337" s="101">
        <f t="shared" si="104"/>
        <v>1</v>
      </c>
      <c r="AD337" s="101" t="str">
        <f t="shared" si="105"/>
        <v/>
      </c>
      <c r="AE337" s="53"/>
      <c r="AF337" s="53"/>
      <c r="AG337" s="54"/>
      <c r="AI337" s="14">
        <f t="shared" si="94"/>
        <v>0</v>
      </c>
      <c r="AJ337" s="112">
        <f t="shared" si="106"/>
        <v>0</v>
      </c>
      <c r="AK337" s="112">
        <f t="shared" si="95"/>
        <v>0</v>
      </c>
      <c r="AL337" s="113">
        <f t="shared" si="96"/>
        <v>0</v>
      </c>
      <c r="AM337" s="113">
        <f t="shared" si="97"/>
        <v>0</v>
      </c>
      <c r="AN337" s="14" t="str">
        <f t="shared" si="98"/>
        <v/>
      </c>
    </row>
    <row r="338" spans="1:40" s="14" customFormat="1" ht="25.35" hidden="1" customHeight="1">
      <c r="A338" s="59">
        <f t="shared" si="92"/>
        <v>327</v>
      </c>
      <c r="B338" s="76" t="str">
        <f t="shared" si="99"/>
        <v/>
      </c>
      <c r="C338" s="114"/>
      <c r="D338" s="91" t="str">
        <f t="shared" si="100"/>
        <v/>
      </c>
      <c r="E338" s="91" t="str">
        <f t="shared" si="101"/>
        <v/>
      </c>
      <c r="F338" s="115"/>
      <c r="G338" s="115"/>
      <c r="H338" s="115"/>
      <c r="I338" s="115"/>
      <c r="J338" s="62" t="str">
        <f t="shared" si="93"/>
        <v/>
      </c>
      <c r="K338" s="115"/>
      <c r="L338" s="115"/>
      <c r="M338" s="63" t="str">
        <f>IF(L338="","",VLOOKUP(L338,※編集不可※選択項目!$C:$D,2,FALSE))</f>
        <v/>
      </c>
      <c r="N338" s="115"/>
      <c r="O338" s="115"/>
      <c r="P338" s="115"/>
      <c r="Q338" s="115"/>
      <c r="R338" s="115"/>
      <c r="S338" s="115"/>
      <c r="T338" s="115"/>
      <c r="U338" s="62" t="str">
        <f t="shared" si="102"/>
        <v/>
      </c>
      <c r="V338" s="116"/>
      <c r="W338" s="143"/>
      <c r="X338" s="116"/>
      <c r="Y338" s="88"/>
      <c r="Z338" s="100" t="str">
        <f t="shared" si="90"/>
        <v/>
      </c>
      <c r="AA338" s="101" t="str">
        <f t="shared" si="91"/>
        <v/>
      </c>
      <c r="AB338" s="101" t="str">
        <f t="shared" si="103"/>
        <v xml:space="preserve"> </v>
      </c>
      <c r="AC338" s="101">
        <f t="shared" si="104"/>
        <v>1</v>
      </c>
      <c r="AD338" s="101" t="str">
        <f t="shared" si="105"/>
        <v/>
      </c>
      <c r="AE338" s="53"/>
      <c r="AF338" s="53"/>
      <c r="AG338" s="54"/>
      <c r="AI338" s="14">
        <f t="shared" si="94"/>
        <v>0</v>
      </c>
      <c r="AJ338" s="112">
        <f t="shared" si="106"/>
        <v>0</v>
      </c>
      <c r="AK338" s="112">
        <f t="shared" si="95"/>
        <v>0</v>
      </c>
      <c r="AL338" s="113">
        <f t="shared" si="96"/>
        <v>0</v>
      </c>
      <c r="AM338" s="113">
        <f t="shared" si="97"/>
        <v>0</v>
      </c>
      <c r="AN338" s="14" t="str">
        <f t="shared" si="98"/>
        <v/>
      </c>
    </row>
    <row r="339" spans="1:40" s="14" customFormat="1" ht="25.35" hidden="1" customHeight="1">
      <c r="A339" s="59">
        <f t="shared" si="92"/>
        <v>328</v>
      </c>
      <c r="B339" s="76" t="str">
        <f t="shared" si="99"/>
        <v/>
      </c>
      <c r="C339" s="114"/>
      <c r="D339" s="91" t="str">
        <f t="shared" si="100"/>
        <v/>
      </c>
      <c r="E339" s="91" t="str">
        <f t="shared" si="101"/>
        <v/>
      </c>
      <c r="F339" s="115"/>
      <c r="G339" s="115"/>
      <c r="H339" s="115"/>
      <c r="I339" s="115"/>
      <c r="J339" s="62" t="str">
        <f t="shared" si="93"/>
        <v/>
      </c>
      <c r="K339" s="115"/>
      <c r="L339" s="115"/>
      <c r="M339" s="63" t="str">
        <f>IF(L339="","",VLOOKUP(L339,※編集不可※選択項目!$C:$D,2,FALSE))</f>
        <v/>
      </c>
      <c r="N339" s="115"/>
      <c r="O339" s="115"/>
      <c r="P339" s="115"/>
      <c r="Q339" s="115"/>
      <c r="R339" s="115"/>
      <c r="S339" s="115"/>
      <c r="T339" s="115"/>
      <c r="U339" s="62" t="str">
        <f t="shared" si="102"/>
        <v/>
      </c>
      <c r="V339" s="116"/>
      <c r="W339" s="143"/>
      <c r="X339" s="116"/>
      <c r="Y339" s="88"/>
      <c r="Z339" s="100" t="str">
        <f t="shared" si="90"/>
        <v/>
      </c>
      <c r="AA339" s="101" t="str">
        <f t="shared" si="91"/>
        <v/>
      </c>
      <c r="AB339" s="101" t="str">
        <f t="shared" si="103"/>
        <v xml:space="preserve"> </v>
      </c>
      <c r="AC339" s="101">
        <f t="shared" si="104"/>
        <v>1</v>
      </c>
      <c r="AD339" s="101" t="str">
        <f t="shared" si="105"/>
        <v/>
      </c>
      <c r="AE339" s="53"/>
      <c r="AF339" s="53"/>
      <c r="AG339" s="54"/>
      <c r="AI339" s="14">
        <f t="shared" si="94"/>
        <v>0</v>
      </c>
      <c r="AJ339" s="112">
        <f t="shared" si="106"/>
        <v>0</v>
      </c>
      <c r="AK339" s="112">
        <f t="shared" si="95"/>
        <v>0</v>
      </c>
      <c r="AL339" s="113">
        <f t="shared" si="96"/>
        <v>0</v>
      </c>
      <c r="AM339" s="113">
        <f t="shared" si="97"/>
        <v>0</v>
      </c>
      <c r="AN339" s="14" t="str">
        <f t="shared" si="98"/>
        <v/>
      </c>
    </row>
    <row r="340" spans="1:40" s="14" customFormat="1" ht="25.35" hidden="1" customHeight="1">
      <c r="A340" s="59">
        <f t="shared" si="92"/>
        <v>329</v>
      </c>
      <c r="B340" s="76" t="str">
        <f t="shared" si="99"/>
        <v/>
      </c>
      <c r="C340" s="114"/>
      <c r="D340" s="91" t="str">
        <f t="shared" si="100"/>
        <v/>
      </c>
      <c r="E340" s="91" t="str">
        <f t="shared" si="101"/>
        <v/>
      </c>
      <c r="F340" s="115"/>
      <c r="G340" s="115"/>
      <c r="H340" s="115"/>
      <c r="I340" s="115"/>
      <c r="J340" s="62" t="str">
        <f t="shared" si="93"/>
        <v/>
      </c>
      <c r="K340" s="115"/>
      <c r="L340" s="115"/>
      <c r="M340" s="63" t="str">
        <f>IF(L340="","",VLOOKUP(L340,※編集不可※選択項目!$C:$D,2,FALSE))</f>
        <v/>
      </c>
      <c r="N340" s="115"/>
      <c r="O340" s="115"/>
      <c r="P340" s="115"/>
      <c r="Q340" s="115"/>
      <c r="R340" s="115"/>
      <c r="S340" s="115"/>
      <c r="T340" s="115"/>
      <c r="U340" s="62" t="str">
        <f t="shared" si="102"/>
        <v/>
      </c>
      <c r="V340" s="116"/>
      <c r="W340" s="143"/>
      <c r="X340" s="116"/>
      <c r="Y340" s="88"/>
      <c r="Z340" s="100" t="str">
        <f t="shared" si="90"/>
        <v/>
      </c>
      <c r="AA340" s="101" t="str">
        <f t="shared" si="91"/>
        <v/>
      </c>
      <c r="AB340" s="101" t="str">
        <f t="shared" si="103"/>
        <v xml:space="preserve"> </v>
      </c>
      <c r="AC340" s="101">
        <f t="shared" si="104"/>
        <v>1</v>
      </c>
      <c r="AD340" s="101" t="str">
        <f t="shared" si="105"/>
        <v/>
      </c>
      <c r="AE340" s="53"/>
      <c r="AF340" s="53"/>
      <c r="AG340" s="54"/>
      <c r="AI340" s="14">
        <f t="shared" si="94"/>
        <v>0</v>
      </c>
      <c r="AJ340" s="112">
        <f t="shared" si="106"/>
        <v>0</v>
      </c>
      <c r="AK340" s="112">
        <f t="shared" si="95"/>
        <v>0</v>
      </c>
      <c r="AL340" s="113">
        <f t="shared" si="96"/>
        <v>0</v>
      </c>
      <c r="AM340" s="113">
        <f t="shared" si="97"/>
        <v>0</v>
      </c>
      <c r="AN340" s="14" t="str">
        <f t="shared" si="98"/>
        <v/>
      </c>
    </row>
    <row r="341" spans="1:40" s="14" customFormat="1" ht="25.35" hidden="1" customHeight="1">
      <c r="A341" s="59">
        <f t="shared" si="92"/>
        <v>330</v>
      </c>
      <c r="B341" s="76" t="str">
        <f t="shared" si="99"/>
        <v/>
      </c>
      <c r="C341" s="114"/>
      <c r="D341" s="91" t="str">
        <f t="shared" si="100"/>
        <v/>
      </c>
      <c r="E341" s="91" t="str">
        <f t="shared" si="101"/>
        <v/>
      </c>
      <c r="F341" s="115"/>
      <c r="G341" s="115"/>
      <c r="H341" s="115"/>
      <c r="I341" s="115"/>
      <c r="J341" s="62" t="str">
        <f t="shared" si="93"/>
        <v/>
      </c>
      <c r="K341" s="115"/>
      <c r="L341" s="115"/>
      <c r="M341" s="63" t="str">
        <f>IF(L341="","",VLOOKUP(L341,※編集不可※選択項目!$C:$D,2,FALSE))</f>
        <v/>
      </c>
      <c r="N341" s="115"/>
      <c r="O341" s="115"/>
      <c r="P341" s="115"/>
      <c r="Q341" s="115"/>
      <c r="R341" s="115"/>
      <c r="S341" s="115"/>
      <c r="T341" s="115"/>
      <c r="U341" s="62" t="str">
        <f t="shared" si="102"/>
        <v/>
      </c>
      <c r="V341" s="116"/>
      <c r="W341" s="143"/>
      <c r="X341" s="116"/>
      <c r="Y341" s="88"/>
      <c r="Z341" s="100" t="str">
        <f t="shared" si="90"/>
        <v/>
      </c>
      <c r="AA341" s="101" t="str">
        <f t="shared" si="91"/>
        <v/>
      </c>
      <c r="AB341" s="101" t="str">
        <f t="shared" si="103"/>
        <v xml:space="preserve"> </v>
      </c>
      <c r="AC341" s="101">
        <f t="shared" si="104"/>
        <v>1</v>
      </c>
      <c r="AD341" s="101" t="str">
        <f t="shared" si="105"/>
        <v/>
      </c>
      <c r="AE341" s="53"/>
      <c r="AF341" s="53"/>
      <c r="AG341" s="54"/>
      <c r="AI341" s="14">
        <f t="shared" si="94"/>
        <v>0</v>
      </c>
      <c r="AJ341" s="112">
        <f t="shared" si="106"/>
        <v>0</v>
      </c>
      <c r="AK341" s="112">
        <f t="shared" si="95"/>
        <v>0</v>
      </c>
      <c r="AL341" s="113">
        <f t="shared" si="96"/>
        <v>0</v>
      </c>
      <c r="AM341" s="113">
        <f t="shared" si="97"/>
        <v>0</v>
      </c>
      <c r="AN341" s="14" t="str">
        <f t="shared" si="98"/>
        <v/>
      </c>
    </row>
    <row r="342" spans="1:40" s="14" customFormat="1" ht="25.35" hidden="1" customHeight="1">
      <c r="A342" s="59">
        <f t="shared" si="92"/>
        <v>331</v>
      </c>
      <c r="B342" s="76" t="str">
        <f t="shared" si="99"/>
        <v/>
      </c>
      <c r="C342" s="114"/>
      <c r="D342" s="91" t="str">
        <f t="shared" si="100"/>
        <v/>
      </c>
      <c r="E342" s="91" t="str">
        <f t="shared" si="101"/>
        <v/>
      </c>
      <c r="F342" s="115"/>
      <c r="G342" s="115"/>
      <c r="H342" s="115"/>
      <c r="I342" s="115"/>
      <c r="J342" s="62" t="str">
        <f t="shared" si="93"/>
        <v/>
      </c>
      <c r="K342" s="115"/>
      <c r="L342" s="115"/>
      <c r="M342" s="63" t="str">
        <f>IF(L342="","",VLOOKUP(L342,※編集不可※選択項目!$C:$D,2,FALSE))</f>
        <v/>
      </c>
      <c r="N342" s="115"/>
      <c r="O342" s="115"/>
      <c r="P342" s="115"/>
      <c r="Q342" s="115"/>
      <c r="R342" s="115"/>
      <c r="S342" s="115"/>
      <c r="T342" s="115"/>
      <c r="U342" s="62" t="str">
        <f t="shared" si="102"/>
        <v/>
      </c>
      <c r="V342" s="116"/>
      <c r="W342" s="143"/>
      <c r="X342" s="116"/>
      <c r="Y342" s="88"/>
      <c r="Z342" s="100" t="str">
        <f t="shared" si="90"/>
        <v/>
      </c>
      <c r="AA342" s="101" t="str">
        <f t="shared" si="91"/>
        <v/>
      </c>
      <c r="AB342" s="101" t="str">
        <f t="shared" si="103"/>
        <v xml:space="preserve"> </v>
      </c>
      <c r="AC342" s="101">
        <f t="shared" si="104"/>
        <v>1</v>
      </c>
      <c r="AD342" s="101" t="str">
        <f t="shared" si="105"/>
        <v/>
      </c>
      <c r="AE342" s="53"/>
      <c r="AF342" s="53"/>
      <c r="AG342" s="54"/>
      <c r="AI342" s="14">
        <f t="shared" si="94"/>
        <v>0</v>
      </c>
      <c r="AJ342" s="112">
        <f t="shared" si="106"/>
        <v>0</v>
      </c>
      <c r="AK342" s="112">
        <f t="shared" si="95"/>
        <v>0</v>
      </c>
      <c r="AL342" s="113">
        <f t="shared" si="96"/>
        <v>0</v>
      </c>
      <c r="AM342" s="113">
        <f t="shared" si="97"/>
        <v>0</v>
      </c>
      <c r="AN342" s="14" t="str">
        <f t="shared" si="98"/>
        <v/>
      </c>
    </row>
    <row r="343" spans="1:40" s="14" customFormat="1" ht="25.35" hidden="1" customHeight="1">
      <c r="A343" s="59">
        <f t="shared" si="92"/>
        <v>332</v>
      </c>
      <c r="B343" s="76" t="str">
        <f t="shared" si="99"/>
        <v/>
      </c>
      <c r="C343" s="114"/>
      <c r="D343" s="91" t="str">
        <f t="shared" si="100"/>
        <v/>
      </c>
      <c r="E343" s="91" t="str">
        <f t="shared" si="101"/>
        <v/>
      </c>
      <c r="F343" s="115"/>
      <c r="G343" s="115"/>
      <c r="H343" s="115"/>
      <c r="I343" s="115"/>
      <c r="J343" s="62" t="str">
        <f t="shared" si="93"/>
        <v/>
      </c>
      <c r="K343" s="115"/>
      <c r="L343" s="115"/>
      <c r="M343" s="63" t="str">
        <f>IF(L343="","",VLOOKUP(L343,※編集不可※選択項目!$C:$D,2,FALSE))</f>
        <v/>
      </c>
      <c r="N343" s="115"/>
      <c r="O343" s="115"/>
      <c r="P343" s="115"/>
      <c r="Q343" s="115"/>
      <c r="R343" s="115"/>
      <c r="S343" s="115"/>
      <c r="T343" s="115"/>
      <c r="U343" s="62" t="str">
        <f t="shared" si="102"/>
        <v/>
      </c>
      <c r="V343" s="116"/>
      <c r="W343" s="143"/>
      <c r="X343" s="116"/>
      <c r="Y343" s="88"/>
      <c r="Z343" s="100" t="str">
        <f t="shared" si="90"/>
        <v/>
      </c>
      <c r="AA343" s="101" t="str">
        <f t="shared" si="91"/>
        <v/>
      </c>
      <c r="AB343" s="101" t="str">
        <f t="shared" si="103"/>
        <v xml:space="preserve"> </v>
      </c>
      <c r="AC343" s="101">
        <f t="shared" si="104"/>
        <v>1</v>
      </c>
      <c r="AD343" s="101" t="str">
        <f t="shared" si="105"/>
        <v/>
      </c>
      <c r="AE343" s="53"/>
      <c r="AF343" s="53"/>
      <c r="AG343" s="54"/>
      <c r="AI343" s="14">
        <f t="shared" si="94"/>
        <v>0</v>
      </c>
      <c r="AJ343" s="112">
        <f t="shared" si="106"/>
        <v>0</v>
      </c>
      <c r="AK343" s="112">
        <f t="shared" si="95"/>
        <v>0</v>
      </c>
      <c r="AL343" s="113">
        <f t="shared" si="96"/>
        <v>0</v>
      </c>
      <c r="AM343" s="113">
        <f t="shared" si="97"/>
        <v>0</v>
      </c>
      <c r="AN343" s="14" t="str">
        <f t="shared" si="98"/>
        <v/>
      </c>
    </row>
    <row r="344" spans="1:40" s="14" customFormat="1" ht="25.35" hidden="1" customHeight="1">
      <c r="A344" s="59">
        <f t="shared" si="92"/>
        <v>333</v>
      </c>
      <c r="B344" s="76" t="str">
        <f t="shared" si="99"/>
        <v/>
      </c>
      <c r="C344" s="114"/>
      <c r="D344" s="91" t="str">
        <f t="shared" si="100"/>
        <v/>
      </c>
      <c r="E344" s="91" t="str">
        <f t="shared" si="101"/>
        <v/>
      </c>
      <c r="F344" s="115"/>
      <c r="G344" s="115"/>
      <c r="H344" s="115"/>
      <c r="I344" s="115"/>
      <c r="J344" s="62" t="str">
        <f t="shared" si="93"/>
        <v/>
      </c>
      <c r="K344" s="115"/>
      <c r="L344" s="115"/>
      <c r="M344" s="63" t="str">
        <f>IF(L344="","",VLOOKUP(L344,※編集不可※選択項目!$C:$D,2,FALSE))</f>
        <v/>
      </c>
      <c r="N344" s="115"/>
      <c r="O344" s="115"/>
      <c r="P344" s="115"/>
      <c r="Q344" s="115"/>
      <c r="R344" s="115"/>
      <c r="S344" s="115"/>
      <c r="T344" s="115"/>
      <c r="U344" s="62" t="str">
        <f t="shared" si="102"/>
        <v/>
      </c>
      <c r="V344" s="116"/>
      <c r="W344" s="143"/>
      <c r="X344" s="116"/>
      <c r="Y344" s="88"/>
      <c r="Z344" s="100" t="str">
        <f t="shared" si="90"/>
        <v/>
      </c>
      <c r="AA344" s="101" t="str">
        <f t="shared" si="91"/>
        <v/>
      </c>
      <c r="AB344" s="101" t="str">
        <f t="shared" si="103"/>
        <v xml:space="preserve"> </v>
      </c>
      <c r="AC344" s="101">
        <f t="shared" si="104"/>
        <v>1</v>
      </c>
      <c r="AD344" s="101" t="str">
        <f t="shared" si="105"/>
        <v/>
      </c>
      <c r="AE344" s="53"/>
      <c r="AF344" s="53"/>
      <c r="AG344" s="54"/>
      <c r="AI344" s="14">
        <f t="shared" si="94"/>
        <v>0</v>
      </c>
      <c r="AJ344" s="112">
        <f t="shared" si="106"/>
        <v>0</v>
      </c>
      <c r="AK344" s="112">
        <f t="shared" si="95"/>
        <v>0</v>
      </c>
      <c r="AL344" s="113">
        <f t="shared" si="96"/>
        <v>0</v>
      </c>
      <c r="AM344" s="113">
        <f t="shared" si="97"/>
        <v>0</v>
      </c>
      <c r="AN344" s="14" t="str">
        <f t="shared" si="98"/>
        <v/>
      </c>
    </row>
    <row r="345" spans="1:40" s="14" customFormat="1" ht="25.35" hidden="1" customHeight="1">
      <c r="A345" s="59">
        <f t="shared" si="92"/>
        <v>334</v>
      </c>
      <c r="B345" s="76" t="str">
        <f t="shared" si="99"/>
        <v/>
      </c>
      <c r="C345" s="114"/>
      <c r="D345" s="91" t="str">
        <f t="shared" si="100"/>
        <v/>
      </c>
      <c r="E345" s="91" t="str">
        <f t="shared" si="101"/>
        <v/>
      </c>
      <c r="F345" s="115"/>
      <c r="G345" s="115"/>
      <c r="H345" s="115"/>
      <c r="I345" s="115"/>
      <c r="J345" s="62" t="str">
        <f t="shared" si="93"/>
        <v/>
      </c>
      <c r="K345" s="115"/>
      <c r="L345" s="115"/>
      <c r="M345" s="63" t="str">
        <f>IF(L345="","",VLOOKUP(L345,※編集不可※選択項目!$C:$D,2,FALSE))</f>
        <v/>
      </c>
      <c r="N345" s="115"/>
      <c r="O345" s="115"/>
      <c r="P345" s="115"/>
      <c r="Q345" s="115"/>
      <c r="R345" s="115"/>
      <c r="S345" s="115"/>
      <c r="T345" s="115"/>
      <c r="U345" s="62" t="str">
        <f t="shared" si="102"/>
        <v/>
      </c>
      <c r="V345" s="116"/>
      <c r="W345" s="143"/>
      <c r="X345" s="116"/>
      <c r="Y345" s="88"/>
      <c r="Z345" s="100" t="str">
        <f t="shared" si="90"/>
        <v/>
      </c>
      <c r="AA345" s="101" t="str">
        <f t="shared" si="91"/>
        <v/>
      </c>
      <c r="AB345" s="101" t="str">
        <f t="shared" si="103"/>
        <v xml:space="preserve"> </v>
      </c>
      <c r="AC345" s="101">
        <f t="shared" si="104"/>
        <v>1</v>
      </c>
      <c r="AD345" s="101" t="str">
        <f t="shared" si="105"/>
        <v/>
      </c>
      <c r="AE345" s="53"/>
      <c r="AF345" s="53"/>
      <c r="AG345" s="54"/>
      <c r="AI345" s="14">
        <f t="shared" si="94"/>
        <v>0</v>
      </c>
      <c r="AJ345" s="112">
        <f t="shared" si="106"/>
        <v>0</v>
      </c>
      <c r="AK345" s="112">
        <f t="shared" si="95"/>
        <v>0</v>
      </c>
      <c r="AL345" s="113">
        <f t="shared" si="96"/>
        <v>0</v>
      </c>
      <c r="AM345" s="113">
        <f t="shared" si="97"/>
        <v>0</v>
      </c>
      <c r="AN345" s="14" t="str">
        <f t="shared" si="98"/>
        <v/>
      </c>
    </row>
    <row r="346" spans="1:40" s="14" customFormat="1" ht="25.35" hidden="1" customHeight="1">
      <c r="A346" s="59">
        <f t="shared" si="92"/>
        <v>335</v>
      </c>
      <c r="B346" s="76" t="str">
        <f t="shared" si="99"/>
        <v/>
      </c>
      <c r="C346" s="114"/>
      <c r="D346" s="91" t="str">
        <f t="shared" si="100"/>
        <v/>
      </c>
      <c r="E346" s="91" t="str">
        <f t="shared" si="101"/>
        <v/>
      </c>
      <c r="F346" s="115"/>
      <c r="G346" s="115"/>
      <c r="H346" s="115"/>
      <c r="I346" s="115"/>
      <c r="J346" s="62" t="str">
        <f t="shared" si="93"/>
        <v/>
      </c>
      <c r="K346" s="115"/>
      <c r="L346" s="115"/>
      <c r="M346" s="63" t="str">
        <f>IF(L346="","",VLOOKUP(L346,※編集不可※選択項目!$C:$D,2,FALSE))</f>
        <v/>
      </c>
      <c r="N346" s="115"/>
      <c r="O346" s="115"/>
      <c r="P346" s="115"/>
      <c r="Q346" s="115"/>
      <c r="R346" s="115"/>
      <c r="S346" s="115"/>
      <c r="T346" s="115"/>
      <c r="U346" s="62" t="str">
        <f t="shared" si="102"/>
        <v/>
      </c>
      <c r="V346" s="116"/>
      <c r="W346" s="143"/>
      <c r="X346" s="116"/>
      <c r="Y346" s="88"/>
      <c r="Z346" s="100" t="str">
        <f t="shared" si="90"/>
        <v/>
      </c>
      <c r="AA346" s="101" t="str">
        <f t="shared" si="91"/>
        <v/>
      </c>
      <c r="AB346" s="101" t="str">
        <f t="shared" si="103"/>
        <v xml:space="preserve"> </v>
      </c>
      <c r="AC346" s="101">
        <f t="shared" si="104"/>
        <v>1</v>
      </c>
      <c r="AD346" s="101" t="str">
        <f t="shared" si="105"/>
        <v/>
      </c>
      <c r="AE346" s="53"/>
      <c r="AF346" s="53"/>
      <c r="AG346" s="54"/>
      <c r="AI346" s="14">
        <f t="shared" si="94"/>
        <v>0</v>
      </c>
      <c r="AJ346" s="112">
        <f t="shared" si="106"/>
        <v>0</v>
      </c>
      <c r="AK346" s="112">
        <f t="shared" si="95"/>
        <v>0</v>
      </c>
      <c r="AL346" s="113">
        <f t="shared" si="96"/>
        <v>0</v>
      </c>
      <c r="AM346" s="113">
        <f t="shared" si="97"/>
        <v>0</v>
      </c>
      <c r="AN346" s="14" t="str">
        <f t="shared" si="98"/>
        <v/>
      </c>
    </row>
    <row r="347" spans="1:40" s="14" customFormat="1" ht="25.35" hidden="1" customHeight="1">
      <c r="A347" s="59">
        <f t="shared" si="92"/>
        <v>336</v>
      </c>
      <c r="B347" s="76" t="str">
        <f t="shared" si="99"/>
        <v/>
      </c>
      <c r="C347" s="114"/>
      <c r="D347" s="91" t="str">
        <f t="shared" si="100"/>
        <v/>
      </c>
      <c r="E347" s="91" t="str">
        <f t="shared" si="101"/>
        <v/>
      </c>
      <c r="F347" s="115"/>
      <c r="G347" s="115"/>
      <c r="H347" s="115"/>
      <c r="I347" s="115"/>
      <c r="J347" s="62" t="str">
        <f t="shared" si="93"/>
        <v/>
      </c>
      <c r="K347" s="115"/>
      <c r="L347" s="115"/>
      <c r="M347" s="63" t="str">
        <f>IF(L347="","",VLOOKUP(L347,※編集不可※選択項目!$C:$D,2,FALSE))</f>
        <v/>
      </c>
      <c r="N347" s="115"/>
      <c r="O347" s="115"/>
      <c r="P347" s="115"/>
      <c r="Q347" s="115"/>
      <c r="R347" s="115"/>
      <c r="S347" s="115"/>
      <c r="T347" s="115"/>
      <c r="U347" s="62" t="str">
        <f t="shared" si="102"/>
        <v/>
      </c>
      <c r="V347" s="116"/>
      <c r="W347" s="143"/>
      <c r="X347" s="116"/>
      <c r="Y347" s="88"/>
      <c r="Z347" s="100" t="str">
        <f t="shared" si="90"/>
        <v/>
      </c>
      <c r="AA347" s="101" t="str">
        <f t="shared" si="91"/>
        <v/>
      </c>
      <c r="AB347" s="101" t="str">
        <f t="shared" si="103"/>
        <v xml:space="preserve"> </v>
      </c>
      <c r="AC347" s="101">
        <f t="shared" si="104"/>
        <v>1</v>
      </c>
      <c r="AD347" s="101" t="str">
        <f t="shared" si="105"/>
        <v/>
      </c>
      <c r="AE347" s="53"/>
      <c r="AF347" s="53"/>
      <c r="AG347" s="54"/>
      <c r="AI347" s="14">
        <f t="shared" si="94"/>
        <v>0</v>
      </c>
      <c r="AJ347" s="112">
        <f t="shared" si="106"/>
        <v>0</v>
      </c>
      <c r="AK347" s="112">
        <f t="shared" si="95"/>
        <v>0</v>
      </c>
      <c r="AL347" s="113">
        <f t="shared" si="96"/>
        <v>0</v>
      </c>
      <c r="AM347" s="113">
        <f t="shared" si="97"/>
        <v>0</v>
      </c>
      <c r="AN347" s="14" t="str">
        <f t="shared" si="98"/>
        <v/>
      </c>
    </row>
    <row r="348" spans="1:40" s="14" customFormat="1" ht="25.35" hidden="1" customHeight="1">
      <c r="A348" s="59">
        <f t="shared" si="92"/>
        <v>337</v>
      </c>
      <c r="B348" s="76" t="str">
        <f t="shared" si="99"/>
        <v/>
      </c>
      <c r="C348" s="114"/>
      <c r="D348" s="91" t="str">
        <f t="shared" si="100"/>
        <v/>
      </c>
      <c r="E348" s="91" t="str">
        <f t="shared" si="101"/>
        <v/>
      </c>
      <c r="F348" s="115"/>
      <c r="G348" s="115"/>
      <c r="H348" s="115"/>
      <c r="I348" s="115"/>
      <c r="J348" s="62" t="str">
        <f t="shared" si="93"/>
        <v/>
      </c>
      <c r="K348" s="115"/>
      <c r="L348" s="115"/>
      <c r="M348" s="63" t="str">
        <f>IF(L348="","",VLOOKUP(L348,※編集不可※選択項目!$C:$D,2,FALSE))</f>
        <v/>
      </c>
      <c r="N348" s="115"/>
      <c r="O348" s="115"/>
      <c r="P348" s="115"/>
      <c r="Q348" s="115"/>
      <c r="R348" s="115"/>
      <c r="S348" s="115"/>
      <c r="T348" s="115"/>
      <c r="U348" s="62" t="str">
        <f t="shared" si="102"/>
        <v/>
      </c>
      <c r="V348" s="116"/>
      <c r="W348" s="143"/>
      <c r="X348" s="116"/>
      <c r="Y348" s="88"/>
      <c r="Z348" s="100" t="str">
        <f t="shared" si="90"/>
        <v/>
      </c>
      <c r="AA348" s="101" t="str">
        <f t="shared" si="91"/>
        <v/>
      </c>
      <c r="AB348" s="101" t="str">
        <f t="shared" si="103"/>
        <v xml:space="preserve"> </v>
      </c>
      <c r="AC348" s="101">
        <f t="shared" si="104"/>
        <v>1</v>
      </c>
      <c r="AD348" s="101" t="str">
        <f t="shared" si="105"/>
        <v/>
      </c>
      <c r="AE348" s="53"/>
      <c r="AF348" s="53"/>
      <c r="AG348" s="54"/>
      <c r="AI348" s="14">
        <f t="shared" si="94"/>
        <v>0</v>
      </c>
      <c r="AJ348" s="112">
        <f t="shared" si="106"/>
        <v>0</v>
      </c>
      <c r="AK348" s="112">
        <f t="shared" si="95"/>
        <v>0</v>
      </c>
      <c r="AL348" s="113">
        <f t="shared" si="96"/>
        <v>0</v>
      </c>
      <c r="AM348" s="113">
        <f t="shared" si="97"/>
        <v>0</v>
      </c>
      <c r="AN348" s="14" t="str">
        <f t="shared" si="98"/>
        <v/>
      </c>
    </row>
    <row r="349" spans="1:40" s="14" customFormat="1" ht="25.35" hidden="1" customHeight="1">
      <c r="A349" s="59">
        <f t="shared" si="92"/>
        <v>338</v>
      </c>
      <c r="B349" s="76" t="str">
        <f t="shared" si="99"/>
        <v/>
      </c>
      <c r="C349" s="114"/>
      <c r="D349" s="91" t="str">
        <f t="shared" si="100"/>
        <v/>
      </c>
      <c r="E349" s="91" t="str">
        <f t="shared" si="101"/>
        <v/>
      </c>
      <c r="F349" s="115"/>
      <c r="G349" s="115"/>
      <c r="H349" s="115"/>
      <c r="I349" s="115"/>
      <c r="J349" s="62" t="str">
        <f t="shared" si="93"/>
        <v/>
      </c>
      <c r="K349" s="115"/>
      <c r="L349" s="115"/>
      <c r="M349" s="63" t="str">
        <f>IF(L349="","",VLOOKUP(L349,※編集不可※選択項目!$C:$D,2,FALSE))</f>
        <v/>
      </c>
      <c r="N349" s="115"/>
      <c r="O349" s="115"/>
      <c r="P349" s="115"/>
      <c r="Q349" s="115"/>
      <c r="R349" s="115"/>
      <c r="S349" s="115"/>
      <c r="T349" s="115"/>
      <c r="U349" s="62" t="str">
        <f t="shared" si="102"/>
        <v/>
      </c>
      <c r="V349" s="116"/>
      <c r="W349" s="143"/>
      <c r="X349" s="116"/>
      <c r="Y349" s="88"/>
      <c r="Z349" s="100" t="str">
        <f t="shared" si="90"/>
        <v/>
      </c>
      <c r="AA349" s="101" t="str">
        <f t="shared" si="91"/>
        <v/>
      </c>
      <c r="AB349" s="101" t="str">
        <f t="shared" si="103"/>
        <v xml:space="preserve"> </v>
      </c>
      <c r="AC349" s="101">
        <f t="shared" si="104"/>
        <v>1</v>
      </c>
      <c r="AD349" s="101" t="str">
        <f t="shared" si="105"/>
        <v/>
      </c>
      <c r="AE349" s="53"/>
      <c r="AF349" s="53"/>
      <c r="AG349" s="54"/>
      <c r="AI349" s="14">
        <f t="shared" si="94"/>
        <v>0</v>
      </c>
      <c r="AJ349" s="112">
        <f t="shared" si="106"/>
        <v>0</v>
      </c>
      <c r="AK349" s="112">
        <f t="shared" si="95"/>
        <v>0</v>
      </c>
      <c r="AL349" s="113">
        <f t="shared" si="96"/>
        <v>0</v>
      </c>
      <c r="AM349" s="113">
        <f t="shared" si="97"/>
        <v>0</v>
      </c>
      <c r="AN349" s="14" t="str">
        <f t="shared" si="98"/>
        <v/>
      </c>
    </row>
    <row r="350" spans="1:40" s="14" customFormat="1" ht="25.35" hidden="1" customHeight="1">
      <c r="A350" s="59">
        <f t="shared" si="92"/>
        <v>339</v>
      </c>
      <c r="B350" s="76" t="str">
        <f t="shared" si="99"/>
        <v/>
      </c>
      <c r="C350" s="114"/>
      <c r="D350" s="91" t="str">
        <f t="shared" si="100"/>
        <v/>
      </c>
      <c r="E350" s="91" t="str">
        <f t="shared" si="101"/>
        <v/>
      </c>
      <c r="F350" s="115"/>
      <c r="G350" s="115"/>
      <c r="H350" s="115"/>
      <c r="I350" s="115"/>
      <c r="J350" s="62" t="str">
        <f t="shared" si="93"/>
        <v/>
      </c>
      <c r="K350" s="115"/>
      <c r="L350" s="115"/>
      <c r="M350" s="63" t="str">
        <f>IF(L350="","",VLOOKUP(L350,※編集不可※選択項目!$C:$D,2,FALSE))</f>
        <v/>
      </c>
      <c r="N350" s="115"/>
      <c r="O350" s="115"/>
      <c r="P350" s="115"/>
      <c r="Q350" s="115"/>
      <c r="R350" s="115"/>
      <c r="S350" s="115"/>
      <c r="T350" s="115"/>
      <c r="U350" s="62" t="str">
        <f t="shared" si="102"/>
        <v/>
      </c>
      <c r="V350" s="116"/>
      <c r="W350" s="143"/>
      <c r="X350" s="116"/>
      <c r="Y350" s="88"/>
      <c r="Z350" s="100" t="str">
        <f t="shared" si="90"/>
        <v/>
      </c>
      <c r="AA350" s="101" t="str">
        <f t="shared" si="91"/>
        <v/>
      </c>
      <c r="AB350" s="101" t="str">
        <f t="shared" si="103"/>
        <v xml:space="preserve"> </v>
      </c>
      <c r="AC350" s="101">
        <f t="shared" si="104"/>
        <v>1</v>
      </c>
      <c r="AD350" s="101" t="str">
        <f t="shared" si="105"/>
        <v/>
      </c>
      <c r="AE350" s="53"/>
      <c r="AF350" s="53"/>
      <c r="AG350" s="54"/>
      <c r="AI350" s="14">
        <f t="shared" si="94"/>
        <v>0</v>
      </c>
      <c r="AJ350" s="112">
        <f t="shared" si="106"/>
        <v>0</v>
      </c>
      <c r="AK350" s="112">
        <f t="shared" si="95"/>
        <v>0</v>
      </c>
      <c r="AL350" s="113">
        <f t="shared" si="96"/>
        <v>0</v>
      </c>
      <c r="AM350" s="113">
        <f t="shared" si="97"/>
        <v>0</v>
      </c>
      <c r="AN350" s="14" t="str">
        <f t="shared" si="98"/>
        <v/>
      </c>
    </row>
    <row r="351" spans="1:40" s="14" customFormat="1" ht="25.35" hidden="1" customHeight="1">
      <c r="A351" s="59">
        <f t="shared" si="92"/>
        <v>340</v>
      </c>
      <c r="B351" s="76" t="str">
        <f t="shared" si="99"/>
        <v/>
      </c>
      <c r="C351" s="114"/>
      <c r="D351" s="91" t="str">
        <f t="shared" si="100"/>
        <v/>
      </c>
      <c r="E351" s="91" t="str">
        <f t="shared" si="101"/>
        <v/>
      </c>
      <c r="F351" s="115"/>
      <c r="G351" s="115"/>
      <c r="H351" s="115"/>
      <c r="I351" s="115"/>
      <c r="J351" s="62" t="str">
        <f t="shared" si="93"/>
        <v/>
      </c>
      <c r="K351" s="115"/>
      <c r="L351" s="115"/>
      <c r="M351" s="63" t="str">
        <f>IF(L351="","",VLOOKUP(L351,※編集不可※選択項目!$C:$D,2,FALSE))</f>
        <v/>
      </c>
      <c r="N351" s="115"/>
      <c r="O351" s="115"/>
      <c r="P351" s="115"/>
      <c r="Q351" s="115"/>
      <c r="R351" s="115"/>
      <c r="S351" s="115"/>
      <c r="T351" s="115"/>
      <c r="U351" s="62" t="str">
        <f t="shared" si="102"/>
        <v/>
      </c>
      <c r="V351" s="116"/>
      <c r="W351" s="143"/>
      <c r="X351" s="116"/>
      <c r="Y351" s="88"/>
      <c r="Z351" s="100" t="str">
        <f t="shared" si="90"/>
        <v/>
      </c>
      <c r="AA351" s="101" t="str">
        <f t="shared" si="91"/>
        <v/>
      </c>
      <c r="AB351" s="101" t="str">
        <f t="shared" si="103"/>
        <v xml:space="preserve"> </v>
      </c>
      <c r="AC351" s="101">
        <f t="shared" si="104"/>
        <v>1</v>
      </c>
      <c r="AD351" s="101" t="str">
        <f t="shared" si="105"/>
        <v/>
      </c>
      <c r="AE351" s="53"/>
      <c r="AF351" s="53"/>
      <c r="AG351" s="54"/>
      <c r="AI351" s="14">
        <f t="shared" si="94"/>
        <v>0</v>
      </c>
      <c r="AJ351" s="112">
        <f t="shared" si="106"/>
        <v>0</v>
      </c>
      <c r="AK351" s="112">
        <f t="shared" si="95"/>
        <v>0</v>
      </c>
      <c r="AL351" s="113">
        <f t="shared" si="96"/>
        <v>0</v>
      </c>
      <c r="AM351" s="113">
        <f t="shared" si="97"/>
        <v>0</v>
      </c>
      <c r="AN351" s="14" t="str">
        <f t="shared" si="98"/>
        <v/>
      </c>
    </row>
    <row r="352" spans="1:40" s="14" customFormat="1" ht="25.35" hidden="1" customHeight="1">
      <c r="A352" s="59">
        <f t="shared" si="92"/>
        <v>341</v>
      </c>
      <c r="B352" s="76" t="str">
        <f t="shared" si="99"/>
        <v/>
      </c>
      <c r="C352" s="114"/>
      <c r="D352" s="91" t="str">
        <f t="shared" si="100"/>
        <v/>
      </c>
      <c r="E352" s="91" t="str">
        <f t="shared" si="101"/>
        <v/>
      </c>
      <c r="F352" s="115"/>
      <c r="G352" s="115"/>
      <c r="H352" s="115"/>
      <c r="I352" s="115"/>
      <c r="J352" s="62" t="str">
        <f t="shared" si="93"/>
        <v/>
      </c>
      <c r="K352" s="115"/>
      <c r="L352" s="115"/>
      <c r="M352" s="63" t="str">
        <f>IF(L352="","",VLOOKUP(L352,※編集不可※選択項目!$C:$D,2,FALSE))</f>
        <v/>
      </c>
      <c r="N352" s="115"/>
      <c r="O352" s="115"/>
      <c r="P352" s="115"/>
      <c r="Q352" s="115"/>
      <c r="R352" s="115"/>
      <c r="S352" s="115"/>
      <c r="T352" s="115"/>
      <c r="U352" s="62" t="str">
        <f t="shared" si="102"/>
        <v/>
      </c>
      <c r="V352" s="116"/>
      <c r="W352" s="143"/>
      <c r="X352" s="116"/>
      <c r="Y352" s="88"/>
      <c r="Z352" s="100" t="str">
        <f t="shared" si="90"/>
        <v/>
      </c>
      <c r="AA352" s="101" t="str">
        <f t="shared" si="91"/>
        <v/>
      </c>
      <c r="AB352" s="101" t="str">
        <f t="shared" si="103"/>
        <v xml:space="preserve"> </v>
      </c>
      <c r="AC352" s="101">
        <f t="shared" si="104"/>
        <v>1</v>
      </c>
      <c r="AD352" s="101" t="str">
        <f t="shared" si="105"/>
        <v/>
      </c>
      <c r="AE352" s="53"/>
      <c r="AF352" s="53"/>
      <c r="AG352" s="54"/>
      <c r="AI352" s="14">
        <f t="shared" si="94"/>
        <v>0</v>
      </c>
      <c r="AJ352" s="112">
        <f t="shared" si="106"/>
        <v>0</v>
      </c>
      <c r="AK352" s="112">
        <f t="shared" si="95"/>
        <v>0</v>
      </c>
      <c r="AL352" s="113">
        <f t="shared" si="96"/>
        <v>0</v>
      </c>
      <c r="AM352" s="113">
        <f t="shared" si="97"/>
        <v>0</v>
      </c>
      <c r="AN352" s="14" t="str">
        <f t="shared" si="98"/>
        <v/>
      </c>
    </row>
    <row r="353" spans="1:40" s="14" customFormat="1" ht="25.35" hidden="1" customHeight="1">
      <c r="A353" s="59">
        <f t="shared" si="92"/>
        <v>342</v>
      </c>
      <c r="B353" s="76" t="str">
        <f t="shared" si="99"/>
        <v/>
      </c>
      <c r="C353" s="114"/>
      <c r="D353" s="91" t="str">
        <f t="shared" si="100"/>
        <v/>
      </c>
      <c r="E353" s="91" t="str">
        <f t="shared" si="101"/>
        <v/>
      </c>
      <c r="F353" s="115"/>
      <c r="G353" s="115"/>
      <c r="H353" s="115"/>
      <c r="I353" s="115"/>
      <c r="J353" s="62" t="str">
        <f t="shared" si="93"/>
        <v/>
      </c>
      <c r="K353" s="115"/>
      <c r="L353" s="115"/>
      <c r="M353" s="63" t="str">
        <f>IF(L353="","",VLOOKUP(L353,※編集不可※選択項目!$C:$D,2,FALSE))</f>
        <v/>
      </c>
      <c r="N353" s="115"/>
      <c r="O353" s="115"/>
      <c r="P353" s="115"/>
      <c r="Q353" s="115"/>
      <c r="R353" s="115"/>
      <c r="S353" s="115"/>
      <c r="T353" s="115"/>
      <c r="U353" s="62" t="str">
        <f t="shared" si="102"/>
        <v/>
      </c>
      <c r="V353" s="116"/>
      <c r="W353" s="143"/>
      <c r="X353" s="116"/>
      <c r="Y353" s="88"/>
      <c r="Z353" s="100" t="str">
        <f t="shared" si="90"/>
        <v/>
      </c>
      <c r="AA353" s="101" t="str">
        <f t="shared" si="91"/>
        <v/>
      </c>
      <c r="AB353" s="101" t="str">
        <f t="shared" si="103"/>
        <v xml:space="preserve"> </v>
      </c>
      <c r="AC353" s="101">
        <f t="shared" si="104"/>
        <v>1</v>
      </c>
      <c r="AD353" s="101" t="str">
        <f t="shared" si="105"/>
        <v/>
      </c>
      <c r="AE353" s="53"/>
      <c r="AF353" s="53"/>
      <c r="AG353" s="54"/>
      <c r="AI353" s="14">
        <f t="shared" si="94"/>
        <v>0</v>
      </c>
      <c r="AJ353" s="112">
        <f t="shared" si="106"/>
        <v>0</v>
      </c>
      <c r="AK353" s="112">
        <f t="shared" si="95"/>
        <v>0</v>
      </c>
      <c r="AL353" s="113">
        <f t="shared" si="96"/>
        <v>0</v>
      </c>
      <c r="AM353" s="113">
        <f t="shared" si="97"/>
        <v>0</v>
      </c>
      <c r="AN353" s="14" t="str">
        <f t="shared" si="98"/>
        <v/>
      </c>
    </row>
    <row r="354" spans="1:40" s="14" customFormat="1" ht="25.35" hidden="1" customHeight="1">
      <c r="A354" s="59">
        <f t="shared" si="92"/>
        <v>343</v>
      </c>
      <c r="B354" s="76" t="str">
        <f t="shared" si="99"/>
        <v/>
      </c>
      <c r="C354" s="114"/>
      <c r="D354" s="91" t="str">
        <f t="shared" si="100"/>
        <v/>
      </c>
      <c r="E354" s="91" t="str">
        <f t="shared" si="101"/>
        <v/>
      </c>
      <c r="F354" s="115"/>
      <c r="G354" s="115"/>
      <c r="H354" s="115"/>
      <c r="I354" s="115"/>
      <c r="J354" s="62" t="str">
        <f t="shared" si="93"/>
        <v/>
      </c>
      <c r="K354" s="115"/>
      <c r="L354" s="115"/>
      <c r="M354" s="63" t="str">
        <f>IF(L354="","",VLOOKUP(L354,※編集不可※選択項目!$C:$D,2,FALSE))</f>
        <v/>
      </c>
      <c r="N354" s="115"/>
      <c r="O354" s="115"/>
      <c r="P354" s="115"/>
      <c r="Q354" s="115"/>
      <c r="R354" s="115"/>
      <c r="S354" s="115"/>
      <c r="T354" s="115"/>
      <c r="U354" s="62" t="str">
        <f t="shared" si="102"/>
        <v/>
      </c>
      <c r="V354" s="116"/>
      <c r="W354" s="143"/>
      <c r="X354" s="116"/>
      <c r="Y354" s="88"/>
      <c r="Z354" s="100" t="str">
        <f t="shared" si="90"/>
        <v/>
      </c>
      <c r="AA354" s="101" t="str">
        <f t="shared" si="91"/>
        <v/>
      </c>
      <c r="AB354" s="101" t="str">
        <f t="shared" si="103"/>
        <v xml:space="preserve"> </v>
      </c>
      <c r="AC354" s="101">
        <f t="shared" si="104"/>
        <v>1</v>
      </c>
      <c r="AD354" s="101" t="str">
        <f t="shared" si="105"/>
        <v/>
      </c>
      <c r="AE354" s="53"/>
      <c r="AF354" s="53"/>
      <c r="AG354" s="54"/>
      <c r="AI354" s="14">
        <f t="shared" si="94"/>
        <v>0</v>
      </c>
      <c r="AJ354" s="112">
        <f t="shared" si="106"/>
        <v>0</v>
      </c>
      <c r="AK354" s="112">
        <f t="shared" si="95"/>
        <v>0</v>
      </c>
      <c r="AL354" s="113">
        <f t="shared" si="96"/>
        <v>0</v>
      </c>
      <c r="AM354" s="113">
        <f t="shared" si="97"/>
        <v>0</v>
      </c>
      <c r="AN354" s="14" t="str">
        <f t="shared" si="98"/>
        <v/>
      </c>
    </row>
    <row r="355" spans="1:40" s="14" customFormat="1" ht="25.35" hidden="1" customHeight="1">
      <c r="A355" s="59">
        <f t="shared" si="92"/>
        <v>344</v>
      </c>
      <c r="B355" s="76" t="str">
        <f t="shared" si="99"/>
        <v/>
      </c>
      <c r="C355" s="114"/>
      <c r="D355" s="91" t="str">
        <f t="shared" si="100"/>
        <v/>
      </c>
      <c r="E355" s="91" t="str">
        <f t="shared" si="101"/>
        <v/>
      </c>
      <c r="F355" s="115"/>
      <c r="G355" s="115"/>
      <c r="H355" s="115"/>
      <c r="I355" s="115"/>
      <c r="J355" s="62" t="str">
        <f t="shared" si="93"/>
        <v/>
      </c>
      <c r="K355" s="115"/>
      <c r="L355" s="115"/>
      <c r="M355" s="63" t="str">
        <f>IF(L355="","",VLOOKUP(L355,※編集不可※選択項目!$C:$D,2,FALSE))</f>
        <v/>
      </c>
      <c r="N355" s="115"/>
      <c r="O355" s="115"/>
      <c r="P355" s="115"/>
      <c r="Q355" s="115"/>
      <c r="R355" s="115"/>
      <c r="S355" s="115"/>
      <c r="T355" s="115"/>
      <c r="U355" s="62" t="str">
        <f t="shared" si="102"/>
        <v/>
      </c>
      <c r="V355" s="116"/>
      <c r="W355" s="143"/>
      <c r="X355" s="116"/>
      <c r="Y355" s="88"/>
      <c r="Z355" s="100" t="str">
        <f t="shared" si="90"/>
        <v/>
      </c>
      <c r="AA355" s="101" t="str">
        <f t="shared" si="91"/>
        <v/>
      </c>
      <c r="AB355" s="101" t="str">
        <f t="shared" si="103"/>
        <v xml:space="preserve"> </v>
      </c>
      <c r="AC355" s="101">
        <f t="shared" si="104"/>
        <v>1</v>
      </c>
      <c r="AD355" s="101" t="str">
        <f t="shared" si="105"/>
        <v/>
      </c>
      <c r="AE355" s="53"/>
      <c r="AF355" s="53"/>
      <c r="AG355" s="54"/>
      <c r="AI355" s="14">
        <f t="shared" si="94"/>
        <v>0</v>
      </c>
      <c r="AJ355" s="112">
        <f t="shared" si="106"/>
        <v>0</v>
      </c>
      <c r="AK355" s="112">
        <f t="shared" si="95"/>
        <v>0</v>
      </c>
      <c r="AL355" s="113">
        <f t="shared" si="96"/>
        <v>0</v>
      </c>
      <c r="AM355" s="113">
        <f t="shared" si="97"/>
        <v>0</v>
      </c>
      <c r="AN355" s="14" t="str">
        <f t="shared" si="98"/>
        <v/>
      </c>
    </row>
    <row r="356" spans="1:40" s="14" customFormat="1" ht="25.35" hidden="1" customHeight="1">
      <c r="A356" s="59">
        <f t="shared" si="92"/>
        <v>345</v>
      </c>
      <c r="B356" s="76" t="str">
        <f t="shared" si="99"/>
        <v/>
      </c>
      <c r="C356" s="114"/>
      <c r="D356" s="91" t="str">
        <f t="shared" si="100"/>
        <v/>
      </c>
      <c r="E356" s="91" t="str">
        <f t="shared" si="101"/>
        <v/>
      </c>
      <c r="F356" s="115"/>
      <c r="G356" s="115"/>
      <c r="H356" s="115"/>
      <c r="I356" s="115"/>
      <c r="J356" s="62" t="str">
        <f t="shared" si="93"/>
        <v/>
      </c>
      <c r="K356" s="115"/>
      <c r="L356" s="115"/>
      <c r="M356" s="63" t="str">
        <f>IF(L356="","",VLOOKUP(L356,※編集不可※選択項目!$C:$D,2,FALSE))</f>
        <v/>
      </c>
      <c r="N356" s="115"/>
      <c r="O356" s="115"/>
      <c r="P356" s="115"/>
      <c r="Q356" s="115"/>
      <c r="R356" s="115"/>
      <c r="S356" s="115"/>
      <c r="T356" s="115"/>
      <c r="U356" s="62" t="str">
        <f t="shared" si="102"/>
        <v/>
      </c>
      <c r="V356" s="116"/>
      <c r="W356" s="143"/>
      <c r="X356" s="116"/>
      <c r="Y356" s="88"/>
      <c r="Z356" s="100" t="str">
        <f t="shared" si="90"/>
        <v/>
      </c>
      <c r="AA356" s="101" t="str">
        <f t="shared" si="91"/>
        <v/>
      </c>
      <c r="AB356" s="101" t="str">
        <f t="shared" si="103"/>
        <v xml:space="preserve"> </v>
      </c>
      <c r="AC356" s="101">
        <f t="shared" si="104"/>
        <v>1</v>
      </c>
      <c r="AD356" s="101" t="str">
        <f t="shared" si="105"/>
        <v/>
      </c>
      <c r="AE356" s="53"/>
      <c r="AF356" s="53"/>
      <c r="AG356" s="54"/>
      <c r="AI356" s="14">
        <f t="shared" si="94"/>
        <v>0</v>
      </c>
      <c r="AJ356" s="112">
        <f t="shared" si="106"/>
        <v>0</v>
      </c>
      <c r="AK356" s="112">
        <f t="shared" si="95"/>
        <v>0</v>
      </c>
      <c r="AL356" s="113">
        <f t="shared" si="96"/>
        <v>0</v>
      </c>
      <c r="AM356" s="113">
        <f t="shared" si="97"/>
        <v>0</v>
      </c>
      <c r="AN356" s="14" t="str">
        <f t="shared" si="98"/>
        <v/>
      </c>
    </row>
    <row r="357" spans="1:40" s="14" customFormat="1" ht="25.35" hidden="1" customHeight="1">
      <c r="A357" s="59">
        <f t="shared" si="92"/>
        <v>346</v>
      </c>
      <c r="B357" s="76" t="str">
        <f t="shared" si="99"/>
        <v/>
      </c>
      <c r="C357" s="114"/>
      <c r="D357" s="91" t="str">
        <f t="shared" si="100"/>
        <v/>
      </c>
      <c r="E357" s="91" t="str">
        <f t="shared" si="101"/>
        <v/>
      </c>
      <c r="F357" s="115"/>
      <c r="G357" s="115"/>
      <c r="H357" s="115"/>
      <c r="I357" s="115"/>
      <c r="J357" s="62" t="str">
        <f t="shared" si="93"/>
        <v/>
      </c>
      <c r="K357" s="115"/>
      <c r="L357" s="115"/>
      <c r="M357" s="63" t="str">
        <f>IF(L357="","",VLOOKUP(L357,※編集不可※選択項目!$C:$D,2,FALSE))</f>
        <v/>
      </c>
      <c r="N357" s="115"/>
      <c r="O357" s="115"/>
      <c r="P357" s="115"/>
      <c r="Q357" s="115"/>
      <c r="R357" s="115"/>
      <c r="S357" s="115"/>
      <c r="T357" s="115"/>
      <c r="U357" s="62" t="str">
        <f t="shared" si="102"/>
        <v/>
      </c>
      <c r="V357" s="116"/>
      <c r="W357" s="143"/>
      <c r="X357" s="116"/>
      <c r="Y357" s="88"/>
      <c r="Z357" s="100" t="str">
        <f t="shared" si="90"/>
        <v/>
      </c>
      <c r="AA357" s="101" t="str">
        <f t="shared" si="91"/>
        <v/>
      </c>
      <c r="AB357" s="101" t="str">
        <f t="shared" si="103"/>
        <v xml:space="preserve"> </v>
      </c>
      <c r="AC357" s="101">
        <f t="shared" si="104"/>
        <v>1</v>
      </c>
      <c r="AD357" s="101" t="str">
        <f t="shared" si="105"/>
        <v/>
      </c>
      <c r="AE357" s="53"/>
      <c r="AF357" s="53"/>
      <c r="AG357" s="54"/>
      <c r="AI357" s="14">
        <f t="shared" si="94"/>
        <v>0</v>
      </c>
      <c r="AJ357" s="112">
        <f t="shared" si="106"/>
        <v>0</v>
      </c>
      <c r="AK357" s="112">
        <f t="shared" si="95"/>
        <v>0</v>
      </c>
      <c r="AL357" s="113">
        <f t="shared" si="96"/>
        <v>0</v>
      </c>
      <c r="AM357" s="113">
        <f t="shared" si="97"/>
        <v>0</v>
      </c>
      <c r="AN357" s="14" t="str">
        <f t="shared" si="98"/>
        <v/>
      </c>
    </row>
    <row r="358" spans="1:40" s="14" customFormat="1" ht="25.35" hidden="1" customHeight="1">
      <c r="A358" s="59">
        <f t="shared" si="92"/>
        <v>347</v>
      </c>
      <c r="B358" s="76" t="str">
        <f t="shared" si="99"/>
        <v/>
      </c>
      <c r="C358" s="114"/>
      <c r="D358" s="91" t="str">
        <f t="shared" si="100"/>
        <v/>
      </c>
      <c r="E358" s="91" t="str">
        <f t="shared" si="101"/>
        <v/>
      </c>
      <c r="F358" s="115"/>
      <c r="G358" s="115"/>
      <c r="H358" s="115"/>
      <c r="I358" s="115"/>
      <c r="J358" s="62" t="str">
        <f t="shared" si="93"/>
        <v/>
      </c>
      <c r="K358" s="115"/>
      <c r="L358" s="115"/>
      <c r="M358" s="63" t="str">
        <f>IF(L358="","",VLOOKUP(L358,※編集不可※選択項目!$C:$D,2,FALSE))</f>
        <v/>
      </c>
      <c r="N358" s="115"/>
      <c r="O358" s="115"/>
      <c r="P358" s="115"/>
      <c r="Q358" s="115"/>
      <c r="R358" s="115"/>
      <c r="S358" s="115"/>
      <c r="T358" s="115"/>
      <c r="U358" s="62" t="str">
        <f t="shared" si="102"/>
        <v/>
      </c>
      <c r="V358" s="116"/>
      <c r="W358" s="143"/>
      <c r="X358" s="116"/>
      <c r="Y358" s="88"/>
      <c r="Z358" s="100" t="str">
        <f t="shared" si="90"/>
        <v/>
      </c>
      <c r="AA358" s="101" t="str">
        <f t="shared" si="91"/>
        <v/>
      </c>
      <c r="AB358" s="101" t="str">
        <f t="shared" si="103"/>
        <v xml:space="preserve"> </v>
      </c>
      <c r="AC358" s="101">
        <f t="shared" si="104"/>
        <v>1</v>
      </c>
      <c r="AD358" s="101" t="str">
        <f t="shared" si="105"/>
        <v/>
      </c>
      <c r="AE358" s="53"/>
      <c r="AF358" s="53"/>
      <c r="AG358" s="54"/>
      <c r="AI358" s="14">
        <f t="shared" si="94"/>
        <v>0</v>
      </c>
      <c r="AJ358" s="112">
        <f t="shared" si="106"/>
        <v>0</v>
      </c>
      <c r="AK358" s="112">
        <f t="shared" si="95"/>
        <v>0</v>
      </c>
      <c r="AL358" s="113">
        <f t="shared" si="96"/>
        <v>0</v>
      </c>
      <c r="AM358" s="113">
        <f t="shared" si="97"/>
        <v>0</v>
      </c>
      <c r="AN358" s="14" t="str">
        <f t="shared" si="98"/>
        <v/>
      </c>
    </row>
    <row r="359" spans="1:40" s="14" customFormat="1" ht="25.35" hidden="1" customHeight="1">
      <c r="A359" s="59">
        <f t="shared" si="92"/>
        <v>348</v>
      </c>
      <c r="B359" s="76" t="str">
        <f t="shared" si="99"/>
        <v/>
      </c>
      <c r="C359" s="114"/>
      <c r="D359" s="91" t="str">
        <f t="shared" si="100"/>
        <v/>
      </c>
      <c r="E359" s="91" t="str">
        <f t="shared" si="101"/>
        <v/>
      </c>
      <c r="F359" s="115"/>
      <c r="G359" s="115"/>
      <c r="H359" s="115"/>
      <c r="I359" s="115"/>
      <c r="J359" s="62" t="str">
        <f t="shared" si="93"/>
        <v/>
      </c>
      <c r="K359" s="115"/>
      <c r="L359" s="115"/>
      <c r="M359" s="63" t="str">
        <f>IF(L359="","",VLOOKUP(L359,※編集不可※選択項目!$C:$D,2,FALSE))</f>
        <v/>
      </c>
      <c r="N359" s="115"/>
      <c r="O359" s="115"/>
      <c r="P359" s="115"/>
      <c r="Q359" s="115"/>
      <c r="R359" s="115"/>
      <c r="S359" s="115"/>
      <c r="T359" s="115"/>
      <c r="U359" s="62" t="str">
        <f t="shared" si="102"/>
        <v/>
      </c>
      <c r="V359" s="116"/>
      <c r="W359" s="143"/>
      <c r="X359" s="116"/>
      <c r="Y359" s="88"/>
      <c r="Z359" s="100" t="str">
        <f t="shared" si="90"/>
        <v/>
      </c>
      <c r="AA359" s="101" t="str">
        <f t="shared" si="91"/>
        <v/>
      </c>
      <c r="AB359" s="101" t="str">
        <f t="shared" si="103"/>
        <v xml:space="preserve"> </v>
      </c>
      <c r="AC359" s="101">
        <f t="shared" si="104"/>
        <v>1</v>
      </c>
      <c r="AD359" s="101" t="str">
        <f t="shared" si="105"/>
        <v/>
      </c>
      <c r="AE359" s="53"/>
      <c r="AF359" s="53"/>
      <c r="AG359" s="54"/>
      <c r="AI359" s="14">
        <f t="shared" si="94"/>
        <v>0</v>
      </c>
      <c r="AJ359" s="112">
        <f t="shared" si="106"/>
        <v>0</v>
      </c>
      <c r="AK359" s="112">
        <f t="shared" si="95"/>
        <v>0</v>
      </c>
      <c r="AL359" s="113">
        <f t="shared" si="96"/>
        <v>0</v>
      </c>
      <c r="AM359" s="113">
        <f t="shared" si="97"/>
        <v>0</v>
      </c>
      <c r="AN359" s="14" t="str">
        <f t="shared" si="98"/>
        <v/>
      </c>
    </row>
    <row r="360" spans="1:40" s="14" customFormat="1" ht="25.35" hidden="1" customHeight="1">
      <c r="A360" s="59">
        <f t="shared" si="92"/>
        <v>349</v>
      </c>
      <c r="B360" s="76" t="str">
        <f t="shared" si="99"/>
        <v/>
      </c>
      <c r="C360" s="114"/>
      <c r="D360" s="91" t="str">
        <f t="shared" si="100"/>
        <v/>
      </c>
      <c r="E360" s="91" t="str">
        <f t="shared" si="101"/>
        <v/>
      </c>
      <c r="F360" s="115"/>
      <c r="G360" s="115"/>
      <c r="H360" s="115"/>
      <c r="I360" s="115"/>
      <c r="J360" s="62" t="str">
        <f t="shared" si="93"/>
        <v/>
      </c>
      <c r="K360" s="115"/>
      <c r="L360" s="115"/>
      <c r="M360" s="63" t="str">
        <f>IF(L360="","",VLOOKUP(L360,※編集不可※選択項目!$C:$D,2,FALSE))</f>
        <v/>
      </c>
      <c r="N360" s="115"/>
      <c r="O360" s="115"/>
      <c r="P360" s="115"/>
      <c r="Q360" s="115"/>
      <c r="R360" s="115"/>
      <c r="S360" s="115"/>
      <c r="T360" s="115"/>
      <c r="U360" s="62" t="str">
        <f t="shared" si="102"/>
        <v/>
      </c>
      <c r="V360" s="116"/>
      <c r="W360" s="143"/>
      <c r="X360" s="116"/>
      <c r="Y360" s="88"/>
      <c r="Z360" s="100" t="str">
        <f t="shared" si="90"/>
        <v/>
      </c>
      <c r="AA360" s="101" t="str">
        <f t="shared" si="91"/>
        <v/>
      </c>
      <c r="AB360" s="101" t="str">
        <f t="shared" si="103"/>
        <v xml:space="preserve"> </v>
      </c>
      <c r="AC360" s="101">
        <f t="shared" si="104"/>
        <v>1</v>
      </c>
      <c r="AD360" s="101" t="str">
        <f t="shared" si="105"/>
        <v/>
      </c>
      <c r="AE360" s="53"/>
      <c r="AF360" s="53"/>
      <c r="AG360" s="54"/>
      <c r="AI360" s="14">
        <f t="shared" si="94"/>
        <v>0</v>
      </c>
      <c r="AJ360" s="112">
        <f t="shared" si="106"/>
        <v>0</v>
      </c>
      <c r="AK360" s="112">
        <f t="shared" si="95"/>
        <v>0</v>
      </c>
      <c r="AL360" s="113">
        <f t="shared" si="96"/>
        <v>0</v>
      </c>
      <c r="AM360" s="113">
        <f t="shared" si="97"/>
        <v>0</v>
      </c>
      <c r="AN360" s="14" t="str">
        <f t="shared" si="98"/>
        <v/>
      </c>
    </row>
    <row r="361" spans="1:40" s="14" customFormat="1" ht="25.35" hidden="1" customHeight="1">
      <c r="A361" s="59">
        <f t="shared" si="92"/>
        <v>350</v>
      </c>
      <c r="B361" s="76" t="str">
        <f t="shared" si="99"/>
        <v/>
      </c>
      <c r="C361" s="114"/>
      <c r="D361" s="91" t="str">
        <f t="shared" si="100"/>
        <v/>
      </c>
      <c r="E361" s="91" t="str">
        <f t="shared" si="101"/>
        <v/>
      </c>
      <c r="F361" s="115"/>
      <c r="G361" s="115"/>
      <c r="H361" s="115"/>
      <c r="I361" s="115"/>
      <c r="J361" s="62" t="str">
        <f t="shared" si="93"/>
        <v/>
      </c>
      <c r="K361" s="115"/>
      <c r="L361" s="115"/>
      <c r="M361" s="63" t="str">
        <f>IF(L361="","",VLOOKUP(L361,※編集不可※選択項目!$C:$D,2,FALSE))</f>
        <v/>
      </c>
      <c r="N361" s="115"/>
      <c r="O361" s="115"/>
      <c r="P361" s="115"/>
      <c r="Q361" s="115"/>
      <c r="R361" s="115"/>
      <c r="S361" s="115"/>
      <c r="T361" s="115"/>
      <c r="U361" s="62" t="str">
        <f t="shared" si="102"/>
        <v/>
      </c>
      <c r="V361" s="116"/>
      <c r="W361" s="143"/>
      <c r="X361" s="116"/>
      <c r="Y361" s="88"/>
      <c r="Z361" s="100" t="str">
        <f t="shared" si="90"/>
        <v/>
      </c>
      <c r="AA361" s="101" t="str">
        <f t="shared" si="91"/>
        <v/>
      </c>
      <c r="AB361" s="101" t="str">
        <f t="shared" si="103"/>
        <v xml:space="preserve"> </v>
      </c>
      <c r="AC361" s="101">
        <f t="shared" si="104"/>
        <v>1</v>
      </c>
      <c r="AD361" s="101" t="str">
        <f t="shared" si="105"/>
        <v/>
      </c>
      <c r="AE361" s="53"/>
      <c r="AF361" s="53"/>
      <c r="AG361" s="54"/>
      <c r="AI361" s="14">
        <f t="shared" si="94"/>
        <v>0</v>
      </c>
      <c r="AJ361" s="112">
        <f t="shared" si="106"/>
        <v>0</v>
      </c>
      <c r="AK361" s="112">
        <f t="shared" si="95"/>
        <v>0</v>
      </c>
      <c r="AL361" s="113">
        <f t="shared" si="96"/>
        <v>0</v>
      </c>
      <c r="AM361" s="113">
        <f t="shared" si="97"/>
        <v>0</v>
      </c>
      <c r="AN361" s="14" t="str">
        <f t="shared" si="98"/>
        <v/>
      </c>
    </row>
    <row r="362" spans="1:40" s="14" customFormat="1" ht="25.35" hidden="1" customHeight="1">
      <c r="A362" s="59">
        <f t="shared" si="92"/>
        <v>351</v>
      </c>
      <c r="B362" s="76" t="str">
        <f t="shared" si="99"/>
        <v/>
      </c>
      <c r="C362" s="114"/>
      <c r="D362" s="91" t="str">
        <f t="shared" si="100"/>
        <v/>
      </c>
      <c r="E362" s="91" t="str">
        <f t="shared" si="101"/>
        <v/>
      </c>
      <c r="F362" s="115"/>
      <c r="G362" s="115"/>
      <c r="H362" s="115"/>
      <c r="I362" s="115"/>
      <c r="J362" s="62" t="str">
        <f t="shared" si="93"/>
        <v/>
      </c>
      <c r="K362" s="115"/>
      <c r="L362" s="115"/>
      <c r="M362" s="63" t="str">
        <f>IF(L362="","",VLOOKUP(L362,※編集不可※選択項目!$C:$D,2,FALSE))</f>
        <v/>
      </c>
      <c r="N362" s="115"/>
      <c r="O362" s="115"/>
      <c r="P362" s="115"/>
      <c r="Q362" s="115"/>
      <c r="R362" s="115"/>
      <c r="S362" s="115"/>
      <c r="T362" s="115"/>
      <c r="U362" s="62" t="str">
        <f t="shared" si="102"/>
        <v/>
      </c>
      <c r="V362" s="116"/>
      <c r="W362" s="143"/>
      <c r="X362" s="116"/>
      <c r="Y362" s="88"/>
      <c r="Z362" s="100" t="str">
        <f t="shared" si="90"/>
        <v/>
      </c>
      <c r="AA362" s="101" t="str">
        <f t="shared" si="91"/>
        <v/>
      </c>
      <c r="AB362" s="101" t="str">
        <f t="shared" si="103"/>
        <v xml:space="preserve"> </v>
      </c>
      <c r="AC362" s="101">
        <f t="shared" si="104"/>
        <v>1</v>
      </c>
      <c r="AD362" s="101" t="str">
        <f t="shared" si="105"/>
        <v/>
      </c>
      <c r="AE362" s="53"/>
      <c r="AF362" s="53"/>
      <c r="AG362" s="54"/>
      <c r="AI362" s="14">
        <f t="shared" si="94"/>
        <v>0</v>
      </c>
      <c r="AJ362" s="112">
        <f t="shared" si="106"/>
        <v>0</v>
      </c>
      <c r="AK362" s="112">
        <f t="shared" si="95"/>
        <v>0</v>
      </c>
      <c r="AL362" s="113">
        <f t="shared" si="96"/>
        <v>0</v>
      </c>
      <c r="AM362" s="113">
        <f t="shared" si="97"/>
        <v>0</v>
      </c>
      <c r="AN362" s="14" t="str">
        <f t="shared" si="98"/>
        <v/>
      </c>
    </row>
    <row r="363" spans="1:40" s="14" customFormat="1" ht="25.35" hidden="1" customHeight="1">
      <c r="A363" s="59">
        <f t="shared" si="92"/>
        <v>352</v>
      </c>
      <c r="B363" s="76" t="str">
        <f t="shared" si="99"/>
        <v/>
      </c>
      <c r="C363" s="114"/>
      <c r="D363" s="91" t="str">
        <f t="shared" si="100"/>
        <v/>
      </c>
      <c r="E363" s="91" t="str">
        <f t="shared" si="101"/>
        <v/>
      </c>
      <c r="F363" s="115"/>
      <c r="G363" s="115"/>
      <c r="H363" s="115"/>
      <c r="I363" s="115"/>
      <c r="J363" s="62" t="str">
        <f t="shared" si="93"/>
        <v/>
      </c>
      <c r="K363" s="115"/>
      <c r="L363" s="115"/>
      <c r="M363" s="63" t="str">
        <f>IF(L363="","",VLOOKUP(L363,※編集不可※選択項目!$C:$D,2,FALSE))</f>
        <v/>
      </c>
      <c r="N363" s="115"/>
      <c r="O363" s="115"/>
      <c r="P363" s="115"/>
      <c r="Q363" s="115"/>
      <c r="R363" s="115"/>
      <c r="S363" s="115"/>
      <c r="T363" s="115"/>
      <c r="U363" s="62" t="str">
        <f t="shared" si="102"/>
        <v/>
      </c>
      <c r="V363" s="116"/>
      <c r="W363" s="143"/>
      <c r="X363" s="116"/>
      <c r="Y363" s="88"/>
      <c r="Z363" s="100" t="str">
        <f t="shared" si="90"/>
        <v/>
      </c>
      <c r="AA363" s="101" t="str">
        <f t="shared" si="91"/>
        <v/>
      </c>
      <c r="AB363" s="101" t="str">
        <f t="shared" si="103"/>
        <v xml:space="preserve"> </v>
      </c>
      <c r="AC363" s="101">
        <f t="shared" si="104"/>
        <v>1</v>
      </c>
      <c r="AD363" s="101" t="str">
        <f t="shared" si="105"/>
        <v/>
      </c>
      <c r="AE363" s="53"/>
      <c r="AF363" s="53"/>
      <c r="AG363" s="54"/>
      <c r="AI363" s="14">
        <f t="shared" si="94"/>
        <v>0</v>
      </c>
      <c r="AJ363" s="112">
        <f t="shared" si="106"/>
        <v>0</v>
      </c>
      <c r="AK363" s="112">
        <f t="shared" si="95"/>
        <v>0</v>
      </c>
      <c r="AL363" s="113">
        <f t="shared" si="96"/>
        <v>0</v>
      </c>
      <c r="AM363" s="113">
        <f t="shared" si="97"/>
        <v>0</v>
      </c>
      <c r="AN363" s="14" t="str">
        <f t="shared" si="98"/>
        <v/>
      </c>
    </row>
    <row r="364" spans="1:40" s="14" customFormat="1" ht="25.35" hidden="1" customHeight="1">
      <c r="A364" s="59">
        <f t="shared" si="92"/>
        <v>353</v>
      </c>
      <c r="B364" s="76" t="str">
        <f t="shared" si="99"/>
        <v/>
      </c>
      <c r="C364" s="114"/>
      <c r="D364" s="91" t="str">
        <f t="shared" si="100"/>
        <v/>
      </c>
      <c r="E364" s="91" t="str">
        <f t="shared" si="101"/>
        <v/>
      </c>
      <c r="F364" s="115"/>
      <c r="G364" s="115"/>
      <c r="H364" s="115"/>
      <c r="I364" s="115"/>
      <c r="J364" s="62" t="str">
        <f t="shared" si="93"/>
        <v/>
      </c>
      <c r="K364" s="115"/>
      <c r="L364" s="115"/>
      <c r="M364" s="63" t="str">
        <f>IF(L364="","",VLOOKUP(L364,※編集不可※選択項目!$C:$D,2,FALSE))</f>
        <v/>
      </c>
      <c r="N364" s="115"/>
      <c r="O364" s="115"/>
      <c r="P364" s="115"/>
      <c r="Q364" s="115"/>
      <c r="R364" s="115"/>
      <c r="S364" s="115"/>
      <c r="T364" s="115"/>
      <c r="U364" s="62" t="str">
        <f t="shared" si="102"/>
        <v/>
      </c>
      <c r="V364" s="116"/>
      <c r="W364" s="143"/>
      <c r="X364" s="116"/>
      <c r="Y364" s="88"/>
      <c r="Z364" s="100" t="str">
        <f t="shared" si="90"/>
        <v/>
      </c>
      <c r="AA364" s="101" t="str">
        <f t="shared" si="91"/>
        <v/>
      </c>
      <c r="AB364" s="101" t="str">
        <f t="shared" si="103"/>
        <v xml:space="preserve"> </v>
      </c>
      <c r="AC364" s="101">
        <f t="shared" si="104"/>
        <v>1</v>
      </c>
      <c r="AD364" s="101" t="str">
        <f t="shared" si="105"/>
        <v/>
      </c>
      <c r="AE364" s="53"/>
      <c r="AF364" s="53"/>
      <c r="AG364" s="54"/>
      <c r="AI364" s="14">
        <f t="shared" si="94"/>
        <v>0</v>
      </c>
      <c r="AJ364" s="112">
        <f t="shared" si="106"/>
        <v>0</v>
      </c>
      <c r="AK364" s="112">
        <f t="shared" si="95"/>
        <v>0</v>
      </c>
      <c r="AL364" s="113">
        <f t="shared" si="96"/>
        <v>0</v>
      </c>
      <c r="AM364" s="113">
        <f t="shared" si="97"/>
        <v>0</v>
      </c>
      <c r="AN364" s="14" t="str">
        <f t="shared" si="98"/>
        <v/>
      </c>
    </row>
    <row r="365" spans="1:40" s="14" customFormat="1" ht="25.35" hidden="1" customHeight="1">
      <c r="A365" s="59">
        <f t="shared" si="92"/>
        <v>354</v>
      </c>
      <c r="B365" s="76" t="str">
        <f t="shared" si="99"/>
        <v/>
      </c>
      <c r="C365" s="114"/>
      <c r="D365" s="91" t="str">
        <f t="shared" si="100"/>
        <v/>
      </c>
      <c r="E365" s="91" t="str">
        <f t="shared" si="101"/>
        <v/>
      </c>
      <c r="F365" s="115"/>
      <c r="G365" s="115"/>
      <c r="H365" s="115"/>
      <c r="I365" s="115"/>
      <c r="J365" s="62" t="str">
        <f t="shared" si="93"/>
        <v/>
      </c>
      <c r="K365" s="115"/>
      <c r="L365" s="115"/>
      <c r="M365" s="63" t="str">
        <f>IF(L365="","",VLOOKUP(L365,※編集不可※選択項目!$C:$D,2,FALSE))</f>
        <v/>
      </c>
      <c r="N365" s="115"/>
      <c r="O365" s="115"/>
      <c r="P365" s="115"/>
      <c r="Q365" s="115"/>
      <c r="R365" s="115"/>
      <c r="S365" s="115"/>
      <c r="T365" s="115"/>
      <c r="U365" s="62" t="str">
        <f t="shared" si="102"/>
        <v/>
      </c>
      <c r="V365" s="116"/>
      <c r="W365" s="143"/>
      <c r="X365" s="116"/>
      <c r="Y365" s="88"/>
      <c r="Z365" s="100" t="str">
        <f t="shared" si="90"/>
        <v/>
      </c>
      <c r="AA365" s="101" t="str">
        <f t="shared" si="91"/>
        <v/>
      </c>
      <c r="AB365" s="101" t="str">
        <f t="shared" si="103"/>
        <v xml:space="preserve"> </v>
      </c>
      <c r="AC365" s="101">
        <f t="shared" si="104"/>
        <v>1</v>
      </c>
      <c r="AD365" s="101" t="str">
        <f t="shared" si="105"/>
        <v/>
      </c>
      <c r="AE365" s="53"/>
      <c r="AF365" s="53"/>
      <c r="AG365" s="54"/>
      <c r="AI365" s="14">
        <f t="shared" si="94"/>
        <v>0</v>
      </c>
      <c r="AJ365" s="112">
        <f t="shared" si="106"/>
        <v>0</v>
      </c>
      <c r="AK365" s="112">
        <f t="shared" si="95"/>
        <v>0</v>
      </c>
      <c r="AL365" s="113">
        <f t="shared" si="96"/>
        <v>0</v>
      </c>
      <c r="AM365" s="113">
        <f t="shared" si="97"/>
        <v>0</v>
      </c>
      <c r="AN365" s="14" t="str">
        <f t="shared" si="98"/>
        <v/>
      </c>
    </row>
    <row r="366" spans="1:40" s="14" customFormat="1" ht="25.35" hidden="1" customHeight="1">
      <c r="A366" s="59">
        <f t="shared" si="92"/>
        <v>355</v>
      </c>
      <c r="B366" s="76" t="str">
        <f t="shared" si="99"/>
        <v/>
      </c>
      <c r="C366" s="114"/>
      <c r="D366" s="91" t="str">
        <f t="shared" si="100"/>
        <v/>
      </c>
      <c r="E366" s="91" t="str">
        <f t="shared" si="101"/>
        <v/>
      </c>
      <c r="F366" s="115"/>
      <c r="G366" s="115"/>
      <c r="H366" s="115"/>
      <c r="I366" s="115"/>
      <c r="J366" s="62" t="str">
        <f t="shared" si="93"/>
        <v/>
      </c>
      <c r="K366" s="115"/>
      <c r="L366" s="115"/>
      <c r="M366" s="63" t="str">
        <f>IF(L366="","",VLOOKUP(L366,※編集不可※選択項目!$C:$D,2,FALSE))</f>
        <v/>
      </c>
      <c r="N366" s="115"/>
      <c r="O366" s="115"/>
      <c r="P366" s="115"/>
      <c r="Q366" s="115"/>
      <c r="R366" s="115"/>
      <c r="S366" s="115"/>
      <c r="T366" s="115"/>
      <c r="U366" s="62" t="str">
        <f t="shared" si="102"/>
        <v/>
      </c>
      <c r="V366" s="116"/>
      <c r="W366" s="143"/>
      <c r="X366" s="116"/>
      <c r="Y366" s="88"/>
      <c r="Z366" s="100" t="str">
        <f t="shared" si="90"/>
        <v/>
      </c>
      <c r="AA366" s="101" t="str">
        <f t="shared" si="91"/>
        <v/>
      </c>
      <c r="AB366" s="101" t="str">
        <f t="shared" si="103"/>
        <v xml:space="preserve"> </v>
      </c>
      <c r="AC366" s="101">
        <f t="shared" si="104"/>
        <v>1</v>
      </c>
      <c r="AD366" s="101" t="str">
        <f t="shared" si="105"/>
        <v/>
      </c>
      <c r="AE366" s="53"/>
      <c r="AF366" s="53"/>
      <c r="AG366" s="54"/>
      <c r="AI366" s="14">
        <f t="shared" si="94"/>
        <v>0</v>
      </c>
      <c r="AJ366" s="112">
        <f t="shared" si="106"/>
        <v>0</v>
      </c>
      <c r="AK366" s="112">
        <f t="shared" si="95"/>
        <v>0</v>
      </c>
      <c r="AL366" s="113">
        <f t="shared" si="96"/>
        <v>0</v>
      </c>
      <c r="AM366" s="113">
        <f t="shared" si="97"/>
        <v>0</v>
      </c>
      <c r="AN366" s="14" t="str">
        <f t="shared" si="98"/>
        <v/>
      </c>
    </row>
    <row r="367" spans="1:40" s="14" customFormat="1" ht="25.35" hidden="1" customHeight="1">
      <c r="A367" s="59">
        <f t="shared" si="92"/>
        <v>356</v>
      </c>
      <c r="B367" s="76" t="str">
        <f t="shared" si="99"/>
        <v/>
      </c>
      <c r="C367" s="114"/>
      <c r="D367" s="91" t="str">
        <f t="shared" si="100"/>
        <v/>
      </c>
      <c r="E367" s="91" t="str">
        <f t="shared" si="101"/>
        <v/>
      </c>
      <c r="F367" s="115"/>
      <c r="G367" s="115"/>
      <c r="H367" s="115"/>
      <c r="I367" s="115"/>
      <c r="J367" s="62" t="str">
        <f t="shared" si="93"/>
        <v/>
      </c>
      <c r="K367" s="115"/>
      <c r="L367" s="115"/>
      <c r="M367" s="63" t="str">
        <f>IF(L367="","",VLOOKUP(L367,※編集不可※選択項目!$C:$D,2,FALSE))</f>
        <v/>
      </c>
      <c r="N367" s="115"/>
      <c r="O367" s="115"/>
      <c r="P367" s="115"/>
      <c r="Q367" s="115"/>
      <c r="R367" s="115"/>
      <c r="S367" s="115"/>
      <c r="T367" s="115"/>
      <c r="U367" s="62" t="str">
        <f t="shared" si="102"/>
        <v/>
      </c>
      <c r="V367" s="116"/>
      <c r="W367" s="143"/>
      <c r="X367" s="116"/>
      <c r="Y367" s="88"/>
      <c r="Z367" s="100" t="str">
        <f t="shared" si="90"/>
        <v/>
      </c>
      <c r="AA367" s="101" t="str">
        <f t="shared" si="91"/>
        <v/>
      </c>
      <c r="AB367" s="101" t="str">
        <f t="shared" si="103"/>
        <v xml:space="preserve"> </v>
      </c>
      <c r="AC367" s="101">
        <f t="shared" si="104"/>
        <v>1</v>
      </c>
      <c r="AD367" s="101" t="str">
        <f t="shared" si="105"/>
        <v/>
      </c>
      <c r="AE367" s="53"/>
      <c r="AF367" s="53"/>
      <c r="AG367" s="54"/>
      <c r="AI367" s="14">
        <f t="shared" si="94"/>
        <v>0</v>
      </c>
      <c r="AJ367" s="112">
        <f t="shared" si="106"/>
        <v>0</v>
      </c>
      <c r="AK367" s="112">
        <f t="shared" si="95"/>
        <v>0</v>
      </c>
      <c r="AL367" s="113">
        <f t="shared" si="96"/>
        <v>0</v>
      </c>
      <c r="AM367" s="113">
        <f t="shared" si="97"/>
        <v>0</v>
      </c>
      <c r="AN367" s="14" t="str">
        <f t="shared" si="98"/>
        <v/>
      </c>
    </row>
    <row r="368" spans="1:40" s="14" customFormat="1" ht="25.35" hidden="1" customHeight="1">
      <c r="A368" s="59">
        <f t="shared" si="92"/>
        <v>357</v>
      </c>
      <c r="B368" s="76" t="str">
        <f t="shared" si="99"/>
        <v/>
      </c>
      <c r="C368" s="114"/>
      <c r="D368" s="91" t="str">
        <f t="shared" si="100"/>
        <v/>
      </c>
      <c r="E368" s="91" t="str">
        <f t="shared" si="101"/>
        <v/>
      </c>
      <c r="F368" s="115"/>
      <c r="G368" s="115"/>
      <c r="H368" s="115"/>
      <c r="I368" s="115"/>
      <c r="J368" s="62" t="str">
        <f t="shared" si="93"/>
        <v/>
      </c>
      <c r="K368" s="115"/>
      <c r="L368" s="115"/>
      <c r="M368" s="63" t="str">
        <f>IF(L368="","",VLOOKUP(L368,※編集不可※選択項目!$C:$D,2,FALSE))</f>
        <v/>
      </c>
      <c r="N368" s="115"/>
      <c r="O368" s="115"/>
      <c r="P368" s="115"/>
      <c r="Q368" s="115"/>
      <c r="R368" s="115"/>
      <c r="S368" s="115"/>
      <c r="T368" s="115"/>
      <c r="U368" s="62" t="str">
        <f t="shared" si="102"/>
        <v/>
      </c>
      <c r="V368" s="116"/>
      <c r="W368" s="143"/>
      <c r="X368" s="116"/>
      <c r="Y368" s="88"/>
      <c r="Z368" s="100" t="str">
        <f t="shared" si="90"/>
        <v/>
      </c>
      <c r="AA368" s="101" t="str">
        <f t="shared" si="91"/>
        <v/>
      </c>
      <c r="AB368" s="101" t="str">
        <f t="shared" si="103"/>
        <v xml:space="preserve"> </v>
      </c>
      <c r="AC368" s="101">
        <f t="shared" si="104"/>
        <v>1</v>
      </c>
      <c r="AD368" s="101" t="str">
        <f t="shared" si="105"/>
        <v/>
      </c>
      <c r="AE368" s="53"/>
      <c r="AF368" s="53"/>
      <c r="AG368" s="54"/>
      <c r="AI368" s="14">
        <f t="shared" si="94"/>
        <v>0</v>
      </c>
      <c r="AJ368" s="112">
        <f t="shared" si="106"/>
        <v>0</v>
      </c>
      <c r="AK368" s="112">
        <f t="shared" si="95"/>
        <v>0</v>
      </c>
      <c r="AL368" s="113">
        <f t="shared" si="96"/>
        <v>0</v>
      </c>
      <c r="AM368" s="113">
        <f t="shared" si="97"/>
        <v>0</v>
      </c>
      <c r="AN368" s="14" t="str">
        <f t="shared" si="98"/>
        <v/>
      </c>
    </row>
    <row r="369" spans="1:40" s="14" customFormat="1" ht="25.35" hidden="1" customHeight="1">
      <c r="A369" s="59">
        <f t="shared" si="92"/>
        <v>358</v>
      </c>
      <c r="B369" s="76" t="str">
        <f t="shared" si="99"/>
        <v/>
      </c>
      <c r="C369" s="114"/>
      <c r="D369" s="91" t="str">
        <f t="shared" si="100"/>
        <v/>
      </c>
      <c r="E369" s="91" t="str">
        <f t="shared" si="101"/>
        <v/>
      </c>
      <c r="F369" s="115"/>
      <c r="G369" s="115"/>
      <c r="H369" s="115"/>
      <c r="I369" s="115"/>
      <c r="J369" s="62" t="str">
        <f t="shared" si="93"/>
        <v/>
      </c>
      <c r="K369" s="115"/>
      <c r="L369" s="115"/>
      <c r="M369" s="63" t="str">
        <f>IF(L369="","",VLOOKUP(L369,※編集不可※選択項目!$C:$D,2,FALSE))</f>
        <v/>
      </c>
      <c r="N369" s="115"/>
      <c r="O369" s="115"/>
      <c r="P369" s="115"/>
      <c r="Q369" s="115"/>
      <c r="R369" s="115"/>
      <c r="S369" s="115"/>
      <c r="T369" s="115"/>
      <c r="U369" s="62" t="str">
        <f t="shared" si="102"/>
        <v/>
      </c>
      <c r="V369" s="116"/>
      <c r="W369" s="143"/>
      <c r="X369" s="116"/>
      <c r="Y369" s="88"/>
      <c r="Z369" s="100" t="str">
        <f t="shared" si="90"/>
        <v/>
      </c>
      <c r="AA369" s="101" t="str">
        <f t="shared" si="91"/>
        <v/>
      </c>
      <c r="AB369" s="101" t="str">
        <f t="shared" si="103"/>
        <v xml:space="preserve"> </v>
      </c>
      <c r="AC369" s="101">
        <f t="shared" si="104"/>
        <v>1</v>
      </c>
      <c r="AD369" s="101" t="str">
        <f t="shared" si="105"/>
        <v/>
      </c>
      <c r="AE369" s="53"/>
      <c r="AF369" s="53"/>
      <c r="AG369" s="54"/>
      <c r="AI369" s="14">
        <f t="shared" si="94"/>
        <v>0</v>
      </c>
      <c r="AJ369" s="112">
        <f t="shared" si="106"/>
        <v>0</v>
      </c>
      <c r="AK369" s="112">
        <f t="shared" si="95"/>
        <v>0</v>
      </c>
      <c r="AL369" s="113">
        <f t="shared" si="96"/>
        <v>0</v>
      </c>
      <c r="AM369" s="113">
        <f t="shared" si="97"/>
        <v>0</v>
      </c>
      <c r="AN369" s="14" t="str">
        <f t="shared" si="98"/>
        <v/>
      </c>
    </row>
    <row r="370" spans="1:40" s="14" customFormat="1" ht="25.35" hidden="1" customHeight="1">
      <c r="A370" s="59">
        <f t="shared" si="92"/>
        <v>359</v>
      </c>
      <c r="B370" s="76" t="str">
        <f t="shared" si="99"/>
        <v/>
      </c>
      <c r="C370" s="114"/>
      <c r="D370" s="91" t="str">
        <f t="shared" si="100"/>
        <v/>
      </c>
      <c r="E370" s="91" t="str">
        <f t="shared" si="101"/>
        <v/>
      </c>
      <c r="F370" s="115"/>
      <c r="G370" s="115"/>
      <c r="H370" s="115"/>
      <c r="I370" s="115"/>
      <c r="J370" s="62" t="str">
        <f t="shared" si="93"/>
        <v/>
      </c>
      <c r="K370" s="115"/>
      <c r="L370" s="115"/>
      <c r="M370" s="63" t="str">
        <f>IF(L370="","",VLOOKUP(L370,※編集不可※選択項目!$C:$D,2,FALSE))</f>
        <v/>
      </c>
      <c r="N370" s="115"/>
      <c r="O370" s="115"/>
      <c r="P370" s="115"/>
      <c r="Q370" s="115"/>
      <c r="R370" s="115"/>
      <c r="S370" s="115"/>
      <c r="T370" s="115"/>
      <c r="U370" s="62" t="str">
        <f t="shared" si="102"/>
        <v/>
      </c>
      <c r="V370" s="116"/>
      <c r="W370" s="143"/>
      <c r="X370" s="116"/>
      <c r="Y370" s="88"/>
      <c r="Z370" s="100" t="str">
        <f t="shared" si="90"/>
        <v/>
      </c>
      <c r="AA370" s="101" t="str">
        <f t="shared" si="91"/>
        <v/>
      </c>
      <c r="AB370" s="101" t="str">
        <f t="shared" si="103"/>
        <v xml:space="preserve"> </v>
      </c>
      <c r="AC370" s="101">
        <f t="shared" si="104"/>
        <v>1</v>
      </c>
      <c r="AD370" s="101" t="str">
        <f t="shared" si="105"/>
        <v/>
      </c>
      <c r="AE370" s="53"/>
      <c r="AF370" s="53"/>
      <c r="AG370" s="54"/>
      <c r="AI370" s="14">
        <f t="shared" si="94"/>
        <v>0</v>
      </c>
      <c r="AJ370" s="112">
        <f t="shared" si="106"/>
        <v>0</v>
      </c>
      <c r="AK370" s="112">
        <f t="shared" si="95"/>
        <v>0</v>
      </c>
      <c r="AL370" s="113">
        <f t="shared" si="96"/>
        <v>0</v>
      </c>
      <c r="AM370" s="113">
        <f t="shared" si="97"/>
        <v>0</v>
      </c>
      <c r="AN370" s="14" t="str">
        <f t="shared" si="98"/>
        <v/>
      </c>
    </row>
    <row r="371" spans="1:40" s="14" customFormat="1" ht="25.35" hidden="1" customHeight="1">
      <c r="A371" s="59">
        <f t="shared" si="92"/>
        <v>360</v>
      </c>
      <c r="B371" s="76" t="str">
        <f t="shared" si="99"/>
        <v/>
      </c>
      <c r="C371" s="114"/>
      <c r="D371" s="91" t="str">
        <f t="shared" si="100"/>
        <v/>
      </c>
      <c r="E371" s="91" t="str">
        <f t="shared" si="101"/>
        <v/>
      </c>
      <c r="F371" s="115"/>
      <c r="G371" s="115"/>
      <c r="H371" s="115"/>
      <c r="I371" s="115"/>
      <c r="J371" s="62" t="str">
        <f t="shared" si="93"/>
        <v/>
      </c>
      <c r="K371" s="115"/>
      <c r="L371" s="115"/>
      <c r="M371" s="63" t="str">
        <f>IF(L371="","",VLOOKUP(L371,※編集不可※選択項目!$C:$D,2,FALSE))</f>
        <v/>
      </c>
      <c r="N371" s="115"/>
      <c r="O371" s="115"/>
      <c r="P371" s="115"/>
      <c r="Q371" s="115"/>
      <c r="R371" s="115"/>
      <c r="S371" s="115"/>
      <c r="T371" s="115"/>
      <c r="U371" s="62" t="str">
        <f t="shared" si="102"/>
        <v/>
      </c>
      <c r="V371" s="116"/>
      <c r="W371" s="143"/>
      <c r="X371" s="116"/>
      <c r="Y371" s="88"/>
      <c r="Z371" s="100" t="str">
        <f t="shared" si="90"/>
        <v/>
      </c>
      <c r="AA371" s="101" t="str">
        <f t="shared" si="91"/>
        <v/>
      </c>
      <c r="AB371" s="101" t="str">
        <f t="shared" si="103"/>
        <v xml:space="preserve"> </v>
      </c>
      <c r="AC371" s="101">
        <f t="shared" si="104"/>
        <v>1</v>
      </c>
      <c r="AD371" s="101" t="str">
        <f t="shared" si="105"/>
        <v/>
      </c>
      <c r="AE371" s="53"/>
      <c r="AF371" s="53"/>
      <c r="AG371" s="54"/>
      <c r="AI371" s="14">
        <f t="shared" si="94"/>
        <v>0</v>
      </c>
      <c r="AJ371" s="112">
        <f t="shared" si="106"/>
        <v>0</v>
      </c>
      <c r="AK371" s="112">
        <f t="shared" si="95"/>
        <v>0</v>
      </c>
      <c r="AL371" s="113">
        <f t="shared" si="96"/>
        <v>0</v>
      </c>
      <c r="AM371" s="113">
        <f t="shared" si="97"/>
        <v>0</v>
      </c>
      <c r="AN371" s="14" t="str">
        <f t="shared" si="98"/>
        <v/>
      </c>
    </row>
    <row r="372" spans="1:40" s="14" customFormat="1" ht="25.35" hidden="1" customHeight="1">
      <c r="A372" s="59">
        <f t="shared" si="92"/>
        <v>361</v>
      </c>
      <c r="B372" s="76" t="str">
        <f t="shared" si="99"/>
        <v/>
      </c>
      <c r="C372" s="114"/>
      <c r="D372" s="91" t="str">
        <f t="shared" si="100"/>
        <v/>
      </c>
      <c r="E372" s="91" t="str">
        <f t="shared" si="101"/>
        <v/>
      </c>
      <c r="F372" s="115"/>
      <c r="G372" s="115"/>
      <c r="H372" s="115"/>
      <c r="I372" s="115"/>
      <c r="J372" s="62" t="str">
        <f t="shared" si="93"/>
        <v/>
      </c>
      <c r="K372" s="115"/>
      <c r="L372" s="115"/>
      <c r="M372" s="63" t="str">
        <f>IF(L372="","",VLOOKUP(L372,※編集不可※選択項目!$C:$D,2,FALSE))</f>
        <v/>
      </c>
      <c r="N372" s="115"/>
      <c r="O372" s="115"/>
      <c r="P372" s="115"/>
      <c r="Q372" s="115"/>
      <c r="R372" s="115"/>
      <c r="S372" s="115"/>
      <c r="T372" s="115"/>
      <c r="U372" s="62" t="str">
        <f t="shared" si="102"/>
        <v/>
      </c>
      <c r="V372" s="116"/>
      <c r="W372" s="143"/>
      <c r="X372" s="116"/>
      <c r="Y372" s="88"/>
      <c r="Z372" s="100" t="str">
        <f t="shared" si="90"/>
        <v/>
      </c>
      <c r="AA372" s="101" t="str">
        <f t="shared" si="91"/>
        <v/>
      </c>
      <c r="AB372" s="101" t="str">
        <f t="shared" si="103"/>
        <v xml:space="preserve"> </v>
      </c>
      <c r="AC372" s="101">
        <f t="shared" si="104"/>
        <v>1</v>
      </c>
      <c r="AD372" s="101" t="str">
        <f t="shared" si="105"/>
        <v/>
      </c>
      <c r="AE372" s="53"/>
      <c r="AF372" s="53"/>
      <c r="AG372" s="54"/>
      <c r="AI372" s="14">
        <f t="shared" si="94"/>
        <v>0</v>
      </c>
      <c r="AJ372" s="112">
        <f t="shared" si="106"/>
        <v>0</v>
      </c>
      <c r="AK372" s="112">
        <f t="shared" si="95"/>
        <v>0</v>
      </c>
      <c r="AL372" s="113">
        <f t="shared" si="96"/>
        <v>0</v>
      </c>
      <c r="AM372" s="113">
        <f t="shared" si="97"/>
        <v>0</v>
      </c>
      <c r="AN372" s="14" t="str">
        <f t="shared" si="98"/>
        <v/>
      </c>
    </row>
    <row r="373" spans="1:40" s="14" customFormat="1" ht="25.35" hidden="1" customHeight="1">
      <c r="A373" s="59">
        <f t="shared" si="92"/>
        <v>362</v>
      </c>
      <c r="B373" s="76" t="str">
        <f t="shared" si="99"/>
        <v/>
      </c>
      <c r="C373" s="114"/>
      <c r="D373" s="91" t="str">
        <f t="shared" si="100"/>
        <v/>
      </c>
      <c r="E373" s="91" t="str">
        <f t="shared" si="101"/>
        <v/>
      </c>
      <c r="F373" s="115"/>
      <c r="G373" s="115"/>
      <c r="H373" s="115"/>
      <c r="I373" s="115"/>
      <c r="J373" s="62" t="str">
        <f t="shared" si="93"/>
        <v/>
      </c>
      <c r="K373" s="115"/>
      <c r="L373" s="115"/>
      <c r="M373" s="63" t="str">
        <f>IF(L373="","",VLOOKUP(L373,※編集不可※選択項目!$C:$D,2,FALSE))</f>
        <v/>
      </c>
      <c r="N373" s="115"/>
      <c r="O373" s="115"/>
      <c r="P373" s="115"/>
      <c r="Q373" s="115"/>
      <c r="R373" s="115"/>
      <c r="S373" s="115"/>
      <c r="T373" s="115"/>
      <c r="U373" s="62" t="str">
        <f t="shared" si="102"/>
        <v/>
      </c>
      <c r="V373" s="116"/>
      <c r="W373" s="143"/>
      <c r="X373" s="116"/>
      <c r="Y373" s="88"/>
      <c r="Z373" s="100" t="str">
        <f t="shared" si="90"/>
        <v/>
      </c>
      <c r="AA373" s="101" t="str">
        <f t="shared" si="91"/>
        <v/>
      </c>
      <c r="AB373" s="101" t="str">
        <f t="shared" si="103"/>
        <v xml:space="preserve"> </v>
      </c>
      <c r="AC373" s="101">
        <f t="shared" si="104"/>
        <v>1</v>
      </c>
      <c r="AD373" s="101" t="str">
        <f t="shared" si="105"/>
        <v/>
      </c>
      <c r="AE373" s="53"/>
      <c r="AF373" s="53"/>
      <c r="AG373" s="54"/>
      <c r="AI373" s="14">
        <f t="shared" si="94"/>
        <v>0</v>
      </c>
      <c r="AJ373" s="112">
        <f t="shared" si="106"/>
        <v>0</v>
      </c>
      <c r="AK373" s="112">
        <f t="shared" si="95"/>
        <v>0</v>
      </c>
      <c r="AL373" s="113">
        <f t="shared" si="96"/>
        <v>0</v>
      </c>
      <c r="AM373" s="113">
        <f t="shared" si="97"/>
        <v>0</v>
      </c>
      <c r="AN373" s="14" t="str">
        <f t="shared" si="98"/>
        <v/>
      </c>
    </row>
    <row r="374" spans="1:40" s="14" customFormat="1" ht="25.35" hidden="1" customHeight="1">
      <c r="A374" s="59">
        <f t="shared" si="92"/>
        <v>363</v>
      </c>
      <c r="B374" s="76" t="str">
        <f t="shared" si="99"/>
        <v/>
      </c>
      <c r="C374" s="114"/>
      <c r="D374" s="91" t="str">
        <f t="shared" si="100"/>
        <v/>
      </c>
      <c r="E374" s="91" t="str">
        <f t="shared" si="101"/>
        <v/>
      </c>
      <c r="F374" s="115"/>
      <c r="G374" s="115"/>
      <c r="H374" s="115"/>
      <c r="I374" s="115"/>
      <c r="J374" s="62" t="str">
        <f t="shared" si="93"/>
        <v/>
      </c>
      <c r="K374" s="115"/>
      <c r="L374" s="115"/>
      <c r="M374" s="63" t="str">
        <f>IF(L374="","",VLOOKUP(L374,※編集不可※選択項目!$C:$D,2,FALSE))</f>
        <v/>
      </c>
      <c r="N374" s="115"/>
      <c r="O374" s="115"/>
      <c r="P374" s="115"/>
      <c r="Q374" s="115"/>
      <c r="R374" s="115"/>
      <c r="S374" s="115"/>
      <c r="T374" s="115"/>
      <c r="U374" s="62" t="str">
        <f t="shared" si="102"/>
        <v/>
      </c>
      <c r="V374" s="116"/>
      <c r="W374" s="143"/>
      <c r="X374" s="116"/>
      <c r="Y374" s="88"/>
      <c r="Z374" s="100" t="str">
        <f t="shared" si="90"/>
        <v/>
      </c>
      <c r="AA374" s="101" t="str">
        <f t="shared" si="91"/>
        <v/>
      </c>
      <c r="AB374" s="101" t="str">
        <f t="shared" si="103"/>
        <v xml:space="preserve"> </v>
      </c>
      <c r="AC374" s="101">
        <f t="shared" si="104"/>
        <v>1</v>
      </c>
      <c r="AD374" s="101" t="str">
        <f t="shared" si="105"/>
        <v/>
      </c>
      <c r="AE374" s="53"/>
      <c r="AF374" s="53"/>
      <c r="AG374" s="54"/>
      <c r="AI374" s="14">
        <f t="shared" si="94"/>
        <v>0</v>
      </c>
      <c r="AJ374" s="112">
        <f t="shared" si="106"/>
        <v>0</v>
      </c>
      <c r="AK374" s="112">
        <f t="shared" si="95"/>
        <v>0</v>
      </c>
      <c r="AL374" s="113">
        <f t="shared" si="96"/>
        <v>0</v>
      </c>
      <c r="AM374" s="113">
        <f t="shared" si="97"/>
        <v>0</v>
      </c>
      <c r="AN374" s="14" t="str">
        <f t="shared" si="98"/>
        <v/>
      </c>
    </row>
    <row r="375" spans="1:40" s="14" customFormat="1" ht="25.35" hidden="1" customHeight="1">
      <c r="A375" s="59">
        <f t="shared" si="92"/>
        <v>364</v>
      </c>
      <c r="B375" s="76" t="str">
        <f t="shared" si="99"/>
        <v/>
      </c>
      <c r="C375" s="114"/>
      <c r="D375" s="91" t="str">
        <f t="shared" si="100"/>
        <v/>
      </c>
      <c r="E375" s="91" t="str">
        <f t="shared" si="101"/>
        <v/>
      </c>
      <c r="F375" s="115"/>
      <c r="G375" s="115"/>
      <c r="H375" s="115"/>
      <c r="I375" s="115"/>
      <c r="J375" s="62" t="str">
        <f t="shared" si="93"/>
        <v/>
      </c>
      <c r="K375" s="115"/>
      <c r="L375" s="115"/>
      <c r="M375" s="63" t="str">
        <f>IF(L375="","",VLOOKUP(L375,※編集不可※選択項目!$C:$D,2,FALSE))</f>
        <v/>
      </c>
      <c r="N375" s="115"/>
      <c r="O375" s="115"/>
      <c r="P375" s="115"/>
      <c r="Q375" s="115"/>
      <c r="R375" s="115"/>
      <c r="S375" s="115"/>
      <c r="T375" s="115"/>
      <c r="U375" s="62" t="str">
        <f t="shared" si="102"/>
        <v/>
      </c>
      <c r="V375" s="116"/>
      <c r="W375" s="143"/>
      <c r="X375" s="116"/>
      <c r="Y375" s="88"/>
      <c r="Z375" s="100" t="str">
        <f t="shared" si="90"/>
        <v/>
      </c>
      <c r="AA375" s="101" t="str">
        <f t="shared" si="91"/>
        <v/>
      </c>
      <c r="AB375" s="101" t="str">
        <f t="shared" si="103"/>
        <v xml:space="preserve"> </v>
      </c>
      <c r="AC375" s="101">
        <f t="shared" si="104"/>
        <v>1</v>
      </c>
      <c r="AD375" s="101" t="str">
        <f t="shared" si="105"/>
        <v/>
      </c>
      <c r="AE375" s="53"/>
      <c r="AF375" s="53"/>
      <c r="AG375" s="54"/>
      <c r="AI375" s="14">
        <f t="shared" si="94"/>
        <v>0</v>
      </c>
      <c r="AJ375" s="112">
        <f t="shared" si="106"/>
        <v>0</v>
      </c>
      <c r="AK375" s="112">
        <f t="shared" si="95"/>
        <v>0</v>
      </c>
      <c r="AL375" s="113">
        <f t="shared" si="96"/>
        <v>0</v>
      </c>
      <c r="AM375" s="113">
        <f t="shared" si="97"/>
        <v>0</v>
      </c>
      <c r="AN375" s="14" t="str">
        <f t="shared" si="98"/>
        <v/>
      </c>
    </row>
    <row r="376" spans="1:40" s="14" customFormat="1" ht="25.35" hidden="1" customHeight="1">
      <c r="A376" s="59">
        <f t="shared" si="92"/>
        <v>365</v>
      </c>
      <c r="B376" s="76" t="str">
        <f t="shared" si="99"/>
        <v/>
      </c>
      <c r="C376" s="114"/>
      <c r="D376" s="91" t="str">
        <f t="shared" si="100"/>
        <v/>
      </c>
      <c r="E376" s="91" t="str">
        <f t="shared" si="101"/>
        <v/>
      </c>
      <c r="F376" s="115"/>
      <c r="G376" s="115"/>
      <c r="H376" s="115"/>
      <c r="I376" s="115"/>
      <c r="J376" s="62" t="str">
        <f t="shared" si="93"/>
        <v/>
      </c>
      <c r="K376" s="115"/>
      <c r="L376" s="115"/>
      <c r="M376" s="63" t="str">
        <f>IF(L376="","",VLOOKUP(L376,※編集不可※選択項目!$C:$D,2,FALSE))</f>
        <v/>
      </c>
      <c r="N376" s="115"/>
      <c r="O376" s="115"/>
      <c r="P376" s="115"/>
      <c r="Q376" s="115"/>
      <c r="R376" s="115"/>
      <c r="S376" s="115"/>
      <c r="T376" s="115"/>
      <c r="U376" s="62" t="str">
        <f t="shared" si="102"/>
        <v/>
      </c>
      <c r="V376" s="116"/>
      <c r="W376" s="143"/>
      <c r="X376" s="116"/>
      <c r="Y376" s="88"/>
      <c r="Z376" s="100" t="str">
        <f t="shared" si="90"/>
        <v/>
      </c>
      <c r="AA376" s="101" t="str">
        <f t="shared" si="91"/>
        <v/>
      </c>
      <c r="AB376" s="101" t="str">
        <f t="shared" si="103"/>
        <v xml:space="preserve"> </v>
      </c>
      <c r="AC376" s="101">
        <f t="shared" si="104"/>
        <v>1</v>
      </c>
      <c r="AD376" s="101" t="str">
        <f t="shared" si="105"/>
        <v/>
      </c>
      <c r="AE376" s="53"/>
      <c r="AF376" s="53"/>
      <c r="AG376" s="54"/>
      <c r="AI376" s="14">
        <f t="shared" si="94"/>
        <v>0</v>
      </c>
      <c r="AJ376" s="112">
        <f t="shared" si="106"/>
        <v>0</v>
      </c>
      <c r="AK376" s="112">
        <f t="shared" si="95"/>
        <v>0</v>
      </c>
      <c r="AL376" s="113">
        <f t="shared" si="96"/>
        <v>0</v>
      </c>
      <c r="AM376" s="113">
        <f t="shared" si="97"/>
        <v>0</v>
      </c>
      <c r="AN376" s="14" t="str">
        <f t="shared" si="98"/>
        <v/>
      </c>
    </row>
    <row r="377" spans="1:40" s="14" customFormat="1" ht="25.35" hidden="1" customHeight="1">
      <c r="A377" s="59">
        <f t="shared" si="92"/>
        <v>366</v>
      </c>
      <c r="B377" s="76" t="str">
        <f t="shared" si="99"/>
        <v/>
      </c>
      <c r="C377" s="114"/>
      <c r="D377" s="91" t="str">
        <f t="shared" si="100"/>
        <v/>
      </c>
      <c r="E377" s="91" t="str">
        <f t="shared" si="101"/>
        <v/>
      </c>
      <c r="F377" s="115"/>
      <c r="G377" s="115"/>
      <c r="H377" s="115"/>
      <c r="I377" s="115"/>
      <c r="J377" s="62" t="str">
        <f t="shared" si="93"/>
        <v/>
      </c>
      <c r="K377" s="115"/>
      <c r="L377" s="115"/>
      <c r="M377" s="63" t="str">
        <f>IF(L377="","",VLOOKUP(L377,※編集不可※選択項目!$C:$D,2,FALSE))</f>
        <v/>
      </c>
      <c r="N377" s="115"/>
      <c r="O377" s="115"/>
      <c r="P377" s="115"/>
      <c r="Q377" s="115"/>
      <c r="R377" s="115"/>
      <c r="S377" s="115"/>
      <c r="T377" s="115"/>
      <c r="U377" s="62" t="str">
        <f t="shared" si="102"/>
        <v/>
      </c>
      <c r="V377" s="116"/>
      <c r="W377" s="143"/>
      <c r="X377" s="116"/>
      <c r="Y377" s="88"/>
      <c r="Z377" s="100" t="str">
        <f t="shared" si="90"/>
        <v/>
      </c>
      <c r="AA377" s="101" t="str">
        <f t="shared" si="91"/>
        <v/>
      </c>
      <c r="AB377" s="101" t="str">
        <f t="shared" si="103"/>
        <v xml:space="preserve"> </v>
      </c>
      <c r="AC377" s="101">
        <f t="shared" si="104"/>
        <v>1</v>
      </c>
      <c r="AD377" s="101" t="str">
        <f t="shared" si="105"/>
        <v/>
      </c>
      <c r="AE377" s="53"/>
      <c r="AF377" s="53"/>
      <c r="AG377" s="54"/>
      <c r="AI377" s="14">
        <f t="shared" si="94"/>
        <v>0</v>
      </c>
      <c r="AJ377" s="112">
        <f t="shared" si="106"/>
        <v>0</v>
      </c>
      <c r="AK377" s="112">
        <f t="shared" si="95"/>
        <v>0</v>
      </c>
      <c r="AL377" s="113">
        <f t="shared" si="96"/>
        <v>0</v>
      </c>
      <c r="AM377" s="113">
        <f t="shared" si="97"/>
        <v>0</v>
      </c>
      <c r="AN377" s="14" t="str">
        <f t="shared" si="98"/>
        <v/>
      </c>
    </row>
    <row r="378" spans="1:40" s="14" customFormat="1" ht="25.35" hidden="1" customHeight="1">
      <c r="A378" s="59">
        <f t="shared" si="92"/>
        <v>367</v>
      </c>
      <c r="B378" s="76" t="str">
        <f t="shared" si="99"/>
        <v/>
      </c>
      <c r="C378" s="114"/>
      <c r="D378" s="91" t="str">
        <f t="shared" si="100"/>
        <v/>
      </c>
      <c r="E378" s="91" t="str">
        <f t="shared" si="101"/>
        <v/>
      </c>
      <c r="F378" s="115"/>
      <c r="G378" s="115"/>
      <c r="H378" s="115"/>
      <c r="I378" s="115"/>
      <c r="J378" s="62" t="str">
        <f t="shared" si="93"/>
        <v/>
      </c>
      <c r="K378" s="115"/>
      <c r="L378" s="115"/>
      <c r="M378" s="63" t="str">
        <f>IF(L378="","",VLOOKUP(L378,※編集不可※選択項目!$C:$D,2,FALSE))</f>
        <v/>
      </c>
      <c r="N378" s="115"/>
      <c r="O378" s="115"/>
      <c r="P378" s="115"/>
      <c r="Q378" s="115"/>
      <c r="R378" s="115"/>
      <c r="S378" s="115"/>
      <c r="T378" s="115"/>
      <c r="U378" s="62" t="str">
        <f t="shared" si="102"/>
        <v/>
      </c>
      <c r="V378" s="116"/>
      <c r="W378" s="143"/>
      <c r="X378" s="116"/>
      <c r="Y378" s="88"/>
      <c r="Z378" s="100" t="str">
        <f t="shared" si="90"/>
        <v/>
      </c>
      <c r="AA378" s="101" t="str">
        <f t="shared" si="91"/>
        <v/>
      </c>
      <c r="AB378" s="101" t="str">
        <f t="shared" si="103"/>
        <v xml:space="preserve"> </v>
      </c>
      <c r="AC378" s="101">
        <f t="shared" si="104"/>
        <v>1</v>
      </c>
      <c r="AD378" s="101" t="str">
        <f t="shared" si="105"/>
        <v/>
      </c>
      <c r="AE378" s="53"/>
      <c r="AF378" s="53"/>
      <c r="AG378" s="54"/>
      <c r="AI378" s="14">
        <f t="shared" si="94"/>
        <v>0</v>
      </c>
      <c r="AJ378" s="112">
        <f t="shared" si="106"/>
        <v>0</v>
      </c>
      <c r="AK378" s="112">
        <f t="shared" si="95"/>
        <v>0</v>
      </c>
      <c r="AL378" s="113">
        <f t="shared" si="96"/>
        <v>0</v>
      </c>
      <c r="AM378" s="113">
        <f t="shared" si="97"/>
        <v>0</v>
      </c>
      <c r="AN378" s="14" t="str">
        <f t="shared" si="98"/>
        <v/>
      </c>
    </row>
    <row r="379" spans="1:40" s="14" customFormat="1" ht="25.35" hidden="1" customHeight="1">
      <c r="A379" s="59">
        <f t="shared" si="92"/>
        <v>368</v>
      </c>
      <c r="B379" s="76" t="str">
        <f t="shared" si="99"/>
        <v/>
      </c>
      <c r="C379" s="114"/>
      <c r="D379" s="91" t="str">
        <f t="shared" si="100"/>
        <v/>
      </c>
      <c r="E379" s="91" t="str">
        <f t="shared" si="101"/>
        <v/>
      </c>
      <c r="F379" s="115"/>
      <c r="G379" s="115"/>
      <c r="H379" s="115"/>
      <c r="I379" s="115"/>
      <c r="J379" s="62" t="str">
        <f t="shared" si="93"/>
        <v/>
      </c>
      <c r="K379" s="115"/>
      <c r="L379" s="115"/>
      <c r="M379" s="63" t="str">
        <f>IF(L379="","",VLOOKUP(L379,※編集不可※選択項目!$C:$D,2,FALSE))</f>
        <v/>
      </c>
      <c r="N379" s="115"/>
      <c r="O379" s="115"/>
      <c r="P379" s="115"/>
      <c r="Q379" s="115"/>
      <c r="R379" s="115"/>
      <c r="S379" s="115"/>
      <c r="T379" s="115"/>
      <c r="U379" s="62" t="str">
        <f t="shared" si="102"/>
        <v/>
      </c>
      <c r="V379" s="116"/>
      <c r="W379" s="143"/>
      <c r="X379" s="116"/>
      <c r="Y379" s="88"/>
      <c r="Z379" s="100" t="str">
        <f t="shared" si="90"/>
        <v/>
      </c>
      <c r="AA379" s="101" t="str">
        <f t="shared" si="91"/>
        <v/>
      </c>
      <c r="AB379" s="101" t="str">
        <f t="shared" si="103"/>
        <v xml:space="preserve"> </v>
      </c>
      <c r="AC379" s="101">
        <f t="shared" si="104"/>
        <v>1</v>
      </c>
      <c r="AD379" s="101" t="str">
        <f t="shared" si="105"/>
        <v/>
      </c>
      <c r="AE379" s="53"/>
      <c r="AF379" s="53"/>
      <c r="AG379" s="54"/>
      <c r="AI379" s="14">
        <f t="shared" si="94"/>
        <v>0</v>
      </c>
      <c r="AJ379" s="112">
        <f t="shared" si="106"/>
        <v>0</v>
      </c>
      <c r="AK379" s="112">
        <f t="shared" si="95"/>
        <v>0</v>
      </c>
      <c r="AL379" s="113">
        <f t="shared" si="96"/>
        <v>0</v>
      </c>
      <c r="AM379" s="113">
        <f t="shared" si="97"/>
        <v>0</v>
      </c>
      <c r="AN379" s="14" t="str">
        <f t="shared" si="98"/>
        <v/>
      </c>
    </row>
    <row r="380" spans="1:40" s="14" customFormat="1" ht="25.35" hidden="1" customHeight="1">
      <c r="A380" s="59">
        <f t="shared" si="92"/>
        <v>369</v>
      </c>
      <c r="B380" s="76" t="str">
        <f t="shared" si="99"/>
        <v/>
      </c>
      <c r="C380" s="114"/>
      <c r="D380" s="91" t="str">
        <f t="shared" si="100"/>
        <v/>
      </c>
      <c r="E380" s="91" t="str">
        <f t="shared" si="101"/>
        <v/>
      </c>
      <c r="F380" s="115"/>
      <c r="G380" s="115"/>
      <c r="H380" s="115"/>
      <c r="I380" s="115"/>
      <c r="J380" s="62" t="str">
        <f t="shared" si="93"/>
        <v/>
      </c>
      <c r="K380" s="115"/>
      <c r="L380" s="115"/>
      <c r="M380" s="63" t="str">
        <f>IF(L380="","",VLOOKUP(L380,※編集不可※選択項目!$C:$D,2,FALSE))</f>
        <v/>
      </c>
      <c r="N380" s="115"/>
      <c r="O380" s="115"/>
      <c r="P380" s="115"/>
      <c r="Q380" s="115"/>
      <c r="R380" s="115"/>
      <c r="S380" s="115"/>
      <c r="T380" s="115"/>
      <c r="U380" s="62" t="str">
        <f t="shared" si="102"/>
        <v/>
      </c>
      <c r="V380" s="116"/>
      <c r="W380" s="143"/>
      <c r="X380" s="116"/>
      <c r="Y380" s="88"/>
      <c r="Z380" s="100" t="str">
        <f t="shared" si="90"/>
        <v/>
      </c>
      <c r="AA380" s="101" t="str">
        <f t="shared" si="91"/>
        <v/>
      </c>
      <c r="AB380" s="101" t="str">
        <f t="shared" si="103"/>
        <v xml:space="preserve"> </v>
      </c>
      <c r="AC380" s="101">
        <f t="shared" si="104"/>
        <v>1</v>
      </c>
      <c r="AD380" s="101" t="str">
        <f t="shared" si="105"/>
        <v/>
      </c>
      <c r="AE380" s="53"/>
      <c r="AF380" s="53"/>
      <c r="AG380" s="54"/>
      <c r="AI380" s="14">
        <f t="shared" si="94"/>
        <v>0</v>
      </c>
      <c r="AJ380" s="112">
        <f t="shared" si="106"/>
        <v>0</v>
      </c>
      <c r="AK380" s="112">
        <f t="shared" si="95"/>
        <v>0</v>
      </c>
      <c r="AL380" s="113">
        <f t="shared" si="96"/>
        <v>0</v>
      </c>
      <c r="AM380" s="113">
        <f t="shared" si="97"/>
        <v>0</v>
      </c>
      <c r="AN380" s="14" t="str">
        <f t="shared" si="98"/>
        <v/>
      </c>
    </row>
    <row r="381" spans="1:40" s="14" customFormat="1" ht="25.35" hidden="1" customHeight="1">
      <c r="A381" s="59">
        <f t="shared" si="92"/>
        <v>370</v>
      </c>
      <c r="B381" s="76" t="str">
        <f t="shared" si="99"/>
        <v/>
      </c>
      <c r="C381" s="114"/>
      <c r="D381" s="91" t="str">
        <f t="shared" si="100"/>
        <v/>
      </c>
      <c r="E381" s="91" t="str">
        <f t="shared" si="101"/>
        <v/>
      </c>
      <c r="F381" s="115"/>
      <c r="G381" s="115"/>
      <c r="H381" s="115"/>
      <c r="I381" s="115"/>
      <c r="J381" s="62" t="str">
        <f t="shared" si="93"/>
        <v/>
      </c>
      <c r="K381" s="115"/>
      <c r="L381" s="115"/>
      <c r="M381" s="63" t="str">
        <f>IF(L381="","",VLOOKUP(L381,※編集不可※選択項目!$C:$D,2,FALSE))</f>
        <v/>
      </c>
      <c r="N381" s="115"/>
      <c r="O381" s="115"/>
      <c r="P381" s="115"/>
      <c r="Q381" s="115"/>
      <c r="R381" s="115"/>
      <c r="S381" s="115"/>
      <c r="T381" s="115"/>
      <c r="U381" s="62" t="str">
        <f t="shared" si="102"/>
        <v/>
      </c>
      <c r="V381" s="116"/>
      <c r="W381" s="143"/>
      <c r="X381" s="116"/>
      <c r="Y381" s="88"/>
      <c r="Z381" s="100" t="str">
        <f t="shared" si="90"/>
        <v/>
      </c>
      <c r="AA381" s="101" t="str">
        <f t="shared" si="91"/>
        <v/>
      </c>
      <c r="AB381" s="101" t="str">
        <f t="shared" si="103"/>
        <v xml:space="preserve"> </v>
      </c>
      <c r="AC381" s="101">
        <f t="shared" si="104"/>
        <v>1</v>
      </c>
      <c r="AD381" s="101" t="str">
        <f t="shared" si="105"/>
        <v/>
      </c>
      <c r="AE381" s="53"/>
      <c r="AF381" s="53"/>
      <c r="AG381" s="54"/>
      <c r="AI381" s="14">
        <f t="shared" si="94"/>
        <v>0</v>
      </c>
      <c r="AJ381" s="112">
        <f t="shared" si="106"/>
        <v>0</v>
      </c>
      <c r="AK381" s="112">
        <f t="shared" si="95"/>
        <v>0</v>
      </c>
      <c r="AL381" s="113">
        <f t="shared" si="96"/>
        <v>0</v>
      </c>
      <c r="AM381" s="113">
        <f t="shared" si="97"/>
        <v>0</v>
      </c>
      <c r="AN381" s="14" t="str">
        <f t="shared" si="98"/>
        <v/>
      </c>
    </row>
    <row r="382" spans="1:40" s="14" customFormat="1" ht="25.35" hidden="1" customHeight="1">
      <c r="A382" s="59">
        <f t="shared" si="92"/>
        <v>371</v>
      </c>
      <c r="B382" s="76" t="str">
        <f t="shared" si="99"/>
        <v/>
      </c>
      <c r="C382" s="114"/>
      <c r="D382" s="91" t="str">
        <f t="shared" si="100"/>
        <v/>
      </c>
      <c r="E382" s="91" t="str">
        <f t="shared" si="101"/>
        <v/>
      </c>
      <c r="F382" s="115"/>
      <c r="G382" s="115"/>
      <c r="H382" s="115"/>
      <c r="I382" s="115"/>
      <c r="J382" s="62" t="str">
        <f t="shared" si="93"/>
        <v/>
      </c>
      <c r="K382" s="115"/>
      <c r="L382" s="115"/>
      <c r="M382" s="63" t="str">
        <f>IF(L382="","",VLOOKUP(L382,※編集不可※選択項目!$C:$D,2,FALSE))</f>
        <v/>
      </c>
      <c r="N382" s="115"/>
      <c r="O382" s="115"/>
      <c r="P382" s="115"/>
      <c r="Q382" s="115"/>
      <c r="R382" s="115"/>
      <c r="S382" s="115"/>
      <c r="T382" s="115"/>
      <c r="U382" s="62" t="str">
        <f t="shared" si="102"/>
        <v/>
      </c>
      <c r="V382" s="116"/>
      <c r="W382" s="143"/>
      <c r="X382" s="116"/>
      <c r="Y382" s="88"/>
      <c r="Z382" s="100" t="str">
        <f t="shared" si="90"/>
        <v/>
      </c>
      <c r="AA382" s="101" t="str">
        <f t="shared" si="91"/>
        <v/>
      </c>
      <c r="AB382" s="101" t="str">
        <f t="shared" si="103"/>
        <v xml:space="preserve"> </v>
      </c>
      <c r="AC382" s="101">
        <f t="shared" si="104"/>
        <v>1</v>
      </c>
      <c r="AD382" s="101" t="str">
        <f t="shared" si="105"/>
        <v/>
      </c>
      <c r="AE382" s="53"/>
      <c r="AF382" s="53"/>
      <c r="AG382" s="54"/>
      <c r="AI382" s="14">
        <f t="shared" si="94"/>
        <v>0</v>
      </c>
      <c r="AJ382" s="112">
        <f t="shared" si="106"/>
        <v>0</v>
      </c>
      <c r="AK382" s="112">
        <f t="shared" si="95"/>
        <v>0</v>
      </c>
      <c r="AL382" s="113">
        <f t="shared" si="96"/>
        <v>0</v>
      </c>
      <c r="AM382" s="113">
        <f t="shared" si="97"/>
        <v>0</v>
      </c>
      <c r="AN382" s="14" t="str">
        <f t="shared" si="98"/>
        <v/>
      </c>
    </row>
    <row r="383" spans="1:40" s="14" customFormat="1" ht="25.35" hidden="1" customHeight="1">
      <c r="A383" s="59">
        <f t="shared" si="92"/>
        <v>372</v>
      </c>
      <c r="B383" s="76" t="str">
        <f t="shared" si="99"/>
        <v/>
      </c>
      <c r="C383" s="114"/>
      <c r="D383" s="91" t="str">
        <f t="shared" si="100"/>
        <v/>
      </c>
      <c r="E383" s="91" t="str">
        <f t="shared" si="101"/>
        <v/>
      </c>
      <c r="F383" s="115"/>
      <c r="G383" s="115"/>
      <c r="H383" s="115"/>
      <c r="I383" s="115"/>
      <c r="J383" s="62" t="str">
        <f t="shared" si="93"/>
        <v/>
      </c>
      <c r="K383" s="115"/>
      <c r="L383" s="115"/>
      <c r="M383" s="63" t="str">
        <f>IF(L383="","",VLOOKUP(L383,※編集不可※選択項目!$C:$D,2,FALSE))</f>
        <v/>
      </c>
      <c r="N383" s="115"/>
      <c r="O383" s="115"/>
      <c r="P383" s="115"/>
      <c r="Q383" s="115"/>
      <c r="R383" s="115"/>
      <c r="S383" s="115"/>
      <c r="T383" s="115"/>
      <c r="U383" s="62" t="str">
        <f t="shared" si="102"/>
        <v/>
      </c>
      <c r="V383" s="116"/>
      <c r="W383" s="143"/>
      <c r="X383" s="116"/>
      <c r="Y383" s="88"/>
      <c r="Z383" s="100" t="str">
        <f t="shared" si="90"/>
        <v/>
      </c>
      <c r="AA383" s="101" t="str">
        <f t="shared" si="91"/>
        <v/>
      </c>
      <c r="AB383" s="101" t="str">
        <f t="shared" si="103"/>
        <v xml:space="preserve"> </v>
      </c>
      <c r="AC383" s="101">
        <f t="shared" si="104"/>
        <v>1</v>
      </c>
      <c r="AD383" s="101" t="str">
        <f t="shared" si="105"/>
        <v/>
      </c>
      <c r="AE383" s="53"/>
      <c r="AF383" s="53"/>
      <c r="AG383" s="54"/>
      <c r="AI383" s="14">
        <f t="shared" si="94"/>
        <v>0</v>
      </c>
      <c r="AJ383" s="112">
        <f t="shared" si="106"/>
        <v>0</v>
      </c>
      <c r="AK383" s="112">
        <f t="shared" si="95"/>
        <v>0</v>
      </c>
      <c r="AL383" s="113">
        <f t="shared" si="96"/>
        <v>0</v>
      </c>
      <c r="AM383" s="113">
        <f t="shared" si="97"/>
        <v>0</v>
      </c>
      <c r="AN383" s="14" t="str">
        <f t="shared" si="98"/>
        <v/>
      </c>
    </row>
    <row r="384" spans="1:40" s="14" customFormat="1" ht="25.35" hidden="1" customHeight="1">
      <c r="A384" s="59">
        <f t="shared" si="92"/>
        <v>373</v>
      </c>
      <c r="B384" s="76" t="str">
        <f t="shared" si="99"/>
        <v/>
      </c>
      <c r="C384" s="114"/>
      <c r="D384" s="91" t="str">
        <f t="shared" si="100"/>
        <v/>
      </c>
      <c r="E384" s="91" t="str">
        <f t="shared" si="101"/>
        <v/>
      </c>
      <c r="F384" s="115"/>
      <c r="G384" s="115"/>
      <c r="H384" s="115"/>
      <c r="I384" s="115"/>
      <c r="J384" s="62" t="str">
        <f t="shared" si="93"/>
        <v/>
      </c>
      <c r="K384" s="115"/>
      <c r="L384" s="115"/>
      <c r="M384" s="63" t="str">
        <f>IF(L384="","",VLOOKUP(L384,※編集不可※選択項目!$C:$D,2,FALSE))</f>
        <v/>
      </c>
      <c r="N384" s="115"/>
      <c r="O384" s="115"/>
      <c r="P384" s="115"/>
      <c r="Q384" s="115"/>
      <c r="R384" s="115"/>
      <c r="S384" s="115"/>
      <c r="T384" s="115"/>
      <c r="U384" s="62" t="str">
        <f t="shared" si="102"/>
        <v/>
      </c>
      <c r="V384" s="116"/>
      <c r="W384" s="143"/>
      <c r="X384" s="116"/>
      <c r="Y384" s="88"/>
      <c r="Z384" s="100" t="str">
        <f t="shared" si="90"/>
        <v/>
      </c>
      <c r="AA384" s="101" t="str">
        <f t="shared" si="91"/>
        <v/>
      </c>
      <c r="AB384" s="101" t="str">
        <f t="shared" si="103"/>
        <v xml:space="preserve"> </v>
      </c>
      <c r="AC384" s="101">
        <f t="shared" si="104"/>
        <v>1</v>
      </c>
      <c r="AD384" s="101" t="str">
        <f t="shared" si="105"/>
        <v/>
      </c>
      <c r="AE384" s="53"/>
      <c r="AF384" s="53"/>
      <c r="AG384" s="54"/>
      <c r="AI384" s="14">
        <f t="shared" si="94"/>
        <v>0</v>
      </c>
      <c r="AJ384" s="112">
        <f t="shared" si="106"/>
        <v>0</v>
      </c>
      <c r="AK384" s="112">
        <f t="shared" si="95"/>
        <v>0</v>
      </c>
      <c r="AL384" s="113">
        <f t="shared" si="96"/>
        <v>0</v>
      </c>
      <c r="AM384" s="113">
        <f t="shared" si="97"/>
        <v>0</v>
      </c>
      <c r="AN384" s="14" t="str">
        <f t="shared" si="98"/>
        <v/>
      </c>
    </row>
    <row r="385" spans="1:40" s="14" customFormat="1" ht="25.35" hidden="1" customHeight="1">
      <c r="A385" s="59">
        <f t="shared" si="92"/>
        <v>374</v>
      </c>
      <c r="B385" s="76" t="str">
        <f t="shared" si="99"/>
        <v/>
      </c>
      <c r="C385" s="114"/>
      <c r="D385" s="91" t="str">
        <f t="shared" si="100"/>
        <v/>
      </c>
      <c r="E385" s="91" t="str">
        <f t="shared" si="101"/>
        <v/>
      </c>
      <c r="F385" s="115"/>
      <c r="G385" s="115"/>
      <c r="H385" s="115"/>
      <c r="I385" s="115"/>
      <c r="J385" s="62" t="str">
        <f t="shared" si="93"/>
        <v/>
      </c>
      <c r="K385" s="115"/>
      <c r="L385" s="115"/>
      <c r="M385" s="63" t="str">
        <f>IF(L385="","",VLOOKUP(L385,※編集不可※選択項目!$C:$D,2,FALSE))</f>
        <v/>
      </c>
      <c r="N385" s="115"/>
      <c r="O385" s="115"/>
      <c r="P385" s="115"/>
      <c r="Q385" s="115"/>
      <c r="R385" s="115"/>
      <c r="S385" s="115"/>
      <c r="T385" s="115"/>
      <c r="U385" s="62" t="str">
        <f t="shared" si="102"/>
        <v/>
      </c>
      <c r="V385" s="116"/>
      <c r="W385" s="143"/>
      <c r="X385" s="116"/>
      <c r="Y385" s="88"/>
      <c r="Z385" s="100" t="str">
        <f t="shared" si="90"/>
        <v/>
      </c>
      <c r="AA385" s="101" t="str">
        <f t="shared" si="91"/>
        <v/>
      </c>
      <c r="AB385" s="101" t="str">
        <f t="shared" si="103"/>
        <v xml:space="preserve"> </v>
      </c>
      <c r="AC385" s="101">
        <f t="shared" si="104"/>
        <v>1</v>
      </c>
      <c r="AD385" s="101" t="str">
        <f t="shared" si="105"/>
        <v/>
      </c>
      <c r="AE385" s="53"/>
      <c r="AF385" s="53"/>
      <c r="AG385" s="54"/>
      <c r="AI385" s="14">
        <f t="shared" si="94"/>
        <v>0</v>
      </c>
      <c r="AJ385" s="112">
        <f t="shared" si="106"/>
        <v>0</v>
      </c>
      <c r="AK385" s="112">
        <f t="shared" si="95"/>
        <v>0</v>
      </c>
      <c r="AL385" s="113">
        <f t="shared" si="96"/>
        <v>0</v>
      </c>
      <c r="AM385" s="113">
        <f t="shared" si="97"/>
        <v>0</v>
      </c>
      <c r="AN385" s="14" t="str">
        <f t="shared" si="98"/>
        <v/>
      </c>
    </row>
    <row r="386" spans="1:40" s="14" customFormat="1" ht="25.35" hidden="1" customHeight="1">
      <c r="A386" s="59">
        <f t="shared" si="92"/>
        <v>375</v>
      </c>
      <c r="B386" s="76" t="str">
        <f t="shared" si="99"/>
        <v/>
      </c>
      <c r="C386" s="114"/>
      <c r="D386" s="91" t="str">
        <f t="shared" si="100"/>
        <v/>
      </c>
      <c r="E386" s="91" t="str">
        <f t="shared" si="101"/>
        <v/>
      </c>
      <c r="F386" s="115"/>
      <c r="G386" s="115"/>
      <c r="H386" s="115"/>
      <c r="I386" s="115"/>
      <c r="J386" s="62" t="str">
        <f t="shared" si="93"/>
        <v/>
      </c>
      <c r="K386" s="115"/>
      <c r="L386" s="115"/>
      <c r="M386" s="63" t="str">
        <f>IF(L386="","",VLOOKUP(L386,※編集不可※選択項目!$C:$D,2,FALSE))</f>
        <v/>
      </c>
      <c r="N386" s="115"/>
      <c r="O386" s="115"/>
      <c r="P386" s="115"/>
      <c r="Q386" s="115"/>
      <c r="R386" s="115"/>
      <c r="S386" s="115"/>
      <c r="T386" s="115"/>
      <c r="U386" s="62" t="str">
        <f t="shared" si="102"/>
        <v/>
      </c>
      <c r="V386" s="116"/>
      <c r="W386" s="143"/>
      <c r="X386" s="116"/>
      <c r="Y386" s="88"/>
      <c r="Z386" s="100" t="str">
        <f t="shared" si="90"/>
        <v/>
      </c>
      <c r="AA386" s="101" t="str">
        <f t="shared" si="91"/>
        <v/>
      </c>
      <c r="AB386" s="101" t="str">
        <f t="shared" si="103"/>
        <v xml:space="preserve"> </v>
      </c>
      <c r="AC386" s="101">
        <f t="shared" si="104"/>
        <v>1</v>
      </c>
      <c r="AD386" s="101" t="str">
        <f t="shared" si="105"/>
        <v/>
      </c>
      <c r="AE386" s="53"/>
      <c r="AF386" s="53"/>
      <c r="AG386" s="54"/>
      <c r="AI386" s="14">
        <f t="shared" si="94"/>
        <v>0</v>
      </c>
      <c r="AJ386" s="112">
        <f t="shared" si="106"/>
        <v>0</v>
      </c>
      <c r="AK386" s="112">
        <f t="shared" si="95"/>
        <v>0</v>
      </c>
      <c r="AL386" s="113">
        <f t="shared" si="96"/>
        <v>0</v>
      </c>
      <c r="AM386" s="113">
        <f t="shared" si="97"/>
        <v>0</v>
      </c>
      <c r="AN386" s="14" t="str">
        <f t="shared" si="98"/>
        <v/>
      </c>
    </row>
    <row r="387" spans="1:40" s="14" customFormat="1" ht="25.35" hidden="1" customHeight="1">
      <c r="A387" s="59">
        <f t="shared" si="92"/>
        <v>376</v>
      </c>
      <c r="B387" s="76" t="str">
        <f t="shared" si="99"/>
        <v/>
      </c>
      <c r="C387" s="114"/>
      <c r="D387" s="91" t="str">
        <f t="shared" si="100"/>
        <v/>
      </c>
      <c r="E387" s="91" t="str">
        <f t="shared" si="101"/>
        <v/>
      </c>
      <c r="F387" s="115"/>
      <c r="G387" s="115"/>
      <c r="H387" s="115"/>
      <c r="I387" s="115"/>
      <c r="J387" s="62" t="str">
        <f t="shared" si="93"/>
        <v/>
      </c>
      <c r="K387" s="115"/>
      <c r="L387" s="115"/>
      <c r="M387" s="63" t="str">
        <f>IF(L387="","",VLOOKUP(L387,※編集不可※選択項目!$C:$D,2,FALSE))</f>
        <v/>
      </c>
      <c r="N387" s="115"/>
      <c r="O387" s="115"/>
      <c r="P387" s="115"/>
      <c r="Q387" s="115"/>
      <c r="R387" s="115"/>
      <c r="S387" s="115"/>
      <c r="T387" s="115"/>
      <c r="U387" s="62" t="str">
        <f t="shared" si="102"/>
        <v/>
      </c>
      <c r="V387" s="116"/>
      <c r="W387" s="143"/>
      <c r="X387" s="116"/>
      <c r="Y387" s="88"/>
      <c r="Z387" s="100" t="str">
        <f t="shared" si="90"/>
        <v/>
      </c>
      <c r="AA387" s="101" t="str">
        <f t="shared" si="91"/>
        <v/>
      </c>
      <c r="AB387" s="101" t="str">
        <f t="shared" si="103"/>
        <v xml:space="preserve"> </v>
      </c>
      <c r="AC387" s="101">
        <f t="shared" si="104"/>
        <v>1</v>
      </c>
      <c r="AD387" s="101" t="str">
        <f t="shared" si="105"/>
        <v/>
      </c>
      <c r="AE387" s="53"/>
      <c r="AF387" s="53"/>
      <c r="AG387" s="54"/>
      <c r="AI387" s="14">
        <f t="shared" si="94"/>
        <v>0</v>
      </c>
      <c r="AJ387" s="112">
        <f t="shared" si="106"/>
        <v>0</v>
      </c>
      <c r="AK387" s="112">
        <f t="shared" si="95"/>
        <v>0</v>
      </c>
      <c r="AL387" s="113">
        <f t="shared" si="96"/>
        <v>0</v>
      </c>
      <c r="AM387" s="113">
        <f t="shared" si="97"/>
        <v>0</v>
      </c>
      <c r="AN387" s="14" t="str">
        <f t="shared" si="98"/>
        <v/>
      </c>
    </row>
    <row r="388" spans="1:40" s="14" customFormat="1" ht="25.35" hidden="1" customHeight="1">
      <c r="A388" s="59">
        <f t="shared" si="92"/>
        <v>377</v>
      </c>
      <c r="B388" s="76" t="str">
        <f t="shared" si="99"/>
        <v/>
      </c>
      <c r="C388" s="114"/>
      <c r="D388" s="91" t="str">
        <f t="shared" si="100"/>
        <v/>
      </c>
      <c r="E388" s="91" t="str">
        <f t="shared" si="101"/>
        <v/>
      </c>
      <c r="F388" s="115"/>
      <c r="G388" s="115"/>
      <c r="H388" s="115"/>
      <c r="I388" s="115"/>
      <c r="J388" s="62" t="str">
        <f t="shared" si="93"/>
        <v/>
      </c>
      <c r="K388" s="115"/>
      <c r="L388" s="115"/>
      <c r="M388" s="63" t="str">
        <f>IF(L388="","",VLOOKUP(L388,※編集不可※選択項目!$C:$D,2,FALSE))</f>
        <v/>
      </c>
      <c r="N388" s="115"/>
      <c r="O388" s="115"/>
      <c r="P388" s="115"/>
      <c r="Q388" s="115"/>
      <c r="R388" s="115"/>
      <c r="S388" s="115"/>
      <c r="T388" s="115"/>
      <c r="U388" s="62" t="str">
        <f t="shared" si="102"/>
        <v/>
      </c>
      <c r="V388" s="116"/>
      <c r="W388" s="143"/>
      <c r="X388" s="116"/>
      <c r="Y388" s="88"/>
      <c r="Z388" s="100" t="str">
        <f t="shared" si="90"/>
        <v/>
      </c>
      <c r="AA388" s="101" t="str">
        <f t="shared" si="91"/>
        <v/>
      </c>
      <c r="AB388" s="101" t="str">
        <f t="shared" si="103"/>
        <v xml:space="preserve"> </v>
      </c>
      <c r="AC388" s="101">
        <f t="shared" si="104"/>
        <v>1</v>
      </c>
      <c r="AD388" s="101" t="str">
        <f t="shared" si="105"/>
        <v/>
      </c>
      <c r="AE388" s="53"/>
      <c r="AF388" s="53"/>
      <c r="AG388" s="54"/>
      <c r="AI388" s="14">
        <f t="shared" si="94"/>
        <v>0</v>
      </c>
      <c r="AJ388" s="112">
        <f t="shared" si="106"/>
        <v>0</v>
      </c>
      <c r="AK388" s="112">
        <f t="shared" si="95"/>
        <v>0</v>
      </c>
      <c r="AL388" s="113">
        <f t="shared" si="96"/>
        <v>0</v>
      </c>
      <c r="AM388" s="113">
        <f t="shared" si="97"/>
        <v>0</v>
      </c>
      <c r="AN388" s="14" t="str">
        <f t="shared" si="98"/>
        <v/>
      </c>
    </row>
    <row r="389" spans="1:40" s="14" customFormat="1" ht="25.35" hidden="1" customHeight="1">
      <c r="A389" s="59">
        <f t="shared" si="92"/>
        <v>378</v>
      </c>
      <c r="B389" s="76" t="str">
        <f t="shared" si="99"/>
        <v/>
      </c>
      <c r="C389" s="114"/>
      <c r="D389" s="91" t="str">
        <f t="shared" si="100"/>
        <v/>
      </c>
      <c r="E389" s="91" t="str">
        <f t="shared" si="101"/>
        <v/>
      </c>
      <c r="F389" s="115"/>
      <c r="G389" s="115"/>
      <c r="H389" s="115"/>
      <c r="I389" s="115"/>
      <c r="J389" s="62" t="str">
        <f t="shared" si="93"/>
        <v/>
      </c>
      <c r="K389" s="115"/>
      <c r="L389" s="115"/>
      <c r="M389" s="63" t="str">
        <f>IF(L389="","",VLOOKUP(L389,※編集不可※選択項目!$C:$D,2,FALSE))</f>
        <v/>
      </c>
      <c r="N389" s="115"/>
      <c r="O389" s="115"/>
      <c r="P389" s="115"/>
      <c r="Q389" s="115"/>
      <c r="R389" s="115"/>
      <c r="S389" s="115"/>
      <c r="T389" s="115"/>
      <c r="U389" s="62" t="str">
        <f t="shared" si="102"/>
        <v/>
      </c>
      <c r="V389" s="116"/>
      <c r="W389" s="143"/>
      <c r="X389" s="116"/>
      <c r="Y389" s="88"/>
      <c r="Z389" s="100" t="str">
        <f t="shared" si="90"/>
        <v/>
      </c>
      <c r="AA389" s="101" t="str">
        <f t="shared" si="91"/>
        <v/>
      </c>
      <c r="AB389" s="101" t="str">
        <f t="shared" si="103"/>
        <v xml:space="preserve"> </v>
      </c>
      <c r="AC389" s="101">
        <f t="shared" si="104"/>
        <v>1</v>
      </c>
      <c r="AD389" s="101" t="str">
        <f t="shared" si="105"/>
        <v/>
      </c>
      <c r="AE389" s="53"/>
      <c r="AF389" s="53"/>
      <c r="AG389" s="54"/>
      <c r="AI389" s="14">
        <f t="shared" si="94"/>
        <v>0</v>
      </c>
      <c r="AJ389" s="112">
        <f t="shared" si="106"/>
        <v>0</v>
      </c>
      <c r="AK389" s="112">
        <f t="shared" si="95"/>
        <v>0</v>
      </c>
      <c r="AL389" s="113">
        <f t="shared" si="96"/>
        <v>0</v>
      </c>
      <c r="AM389" s="113">
        <f t="shared" si="97"/>
        <v>0</v>
      </c>
      <c r="AN389" s="14" t="str">
        <f t="shared" si="98"/>
        <v/>
      </c>
    </row>
    <row r="390" spans="1:40" s="14" customFormat="1" ht="25.35" hidden="1" customHeight="1">
      <c r="A390" s="59">
        <f t="shared" si="92"/>
        <v>379</v>
      </c>
      <c r="B390" s="76" t="str">
        <f t="shared" si="99"/>
        <v/>
      </c>
      <c r="C390" s="114"/>
      <c r="D390" s="91" t="str">
        <f t="shared" si="100"/>
        <v/>
      </c>
      <c r="E390" s="91" t="str">
        <f t="shared" si="101"/>
        <v/>
      </c>
      <c r="F390" s="115"/>
      <c r="G390" s="115"/>
      <c r="H390" s="115"/>
      <c r="I390" s="115"/>
      <c r="J390" s="62" t="str">
        <f t="shared" si="93"/>
        <v/>
      </c>
      <c r="K390" s="115"/>
      <c r="L390" s="115"/>
      <c r="M390" s="63" t="str">
        <f>IF(L390="","",VLOOKUP(L390,※編集不可※選択項目!$C:$D,2,FALSE))</f>
        <v/>
      </c>
      <c r="N390" s="115"/>
      <c r="O390" s="115"/>
      <c r="P390" s="115"/>
      <c r="Q390" s="115"/>
      <c r="R390" s="115"/>
      <c r="S390" s="115"/>
      <c r="T390" s="115"/>
      <c r="U390" s="62" t="str">
        <f t="shared" si="102"/>
        <v/>
      </c>
      <c r="V390" s="116"/>
      <c r="W390" s="143"/>
      <c r="X390" s="116"/>
      <c r="Y390" s="88"/>
      <c r="Z390" s="100" t="str">
        <f t="shared" si="90"/>
        <v/>
      </c>
      <c r="AA390" s="101" t="str">
        <f t="shared" si="91"/>
        <v/>
      </c>
      <c r="AB390" s="101" t="str">
        <f t="shared" si="103"/>
        <v xml:space="preserve"> </v>
      </c>
      <c r="AC390" s="101">
        <f t="shared" si="104"/>
        <v>1</v>
      </c>
      <c r="AD390" s="101" t="str">
        <f t="shared" si="105"/>
        <v/>
      </c>
      <c r="AE390" s="53"/>
      <c r="AF390" s="53"/>
      <c r="AG390" s="54"/>
      <c r="AI390" s="14">
        <f t="shared" si="94"/>
        <v>0</v>
      </c>
      <c r="AJ390" s="112">
        <f t="shared" si="106"/>
        <v>0</v>
      </c>
      <c r="AK390" s="112">
        <f t="shared" si="95"/>
        <v>0</v>
      </c>
      <c r="AL390" s="113">
        <f t="shared" si="96"/>
        <v>0</v>
      </c>
      <c r="AM390" s="113">
        <f t="shared" si="97"/>
        <v>0</v>
      </c>
      <c r="AN390" s="14" t="str">
        <f t="shared" si="98"/>
        <v/>
      </c>
    </row>
    <row r="391" spans="1:40" s="14" customFormat="1" ht="25.35" hidden="1" customHeight="1">
      <c r="A391" s="59">
        <f t="shared" si="92"/>
        <v>380</v>
      </c>
      <c r="B391" s="76" t="str">
        <f t="shared" si="99"/>
        <v/>
      </c>
      <c r="C391" s="114"/>
      <c r="D391" s="91" t="str">
        <f t="shared" si="100"/>
        <v/>
      </c>
      <c r="E391" s="91" t="str">
        <f t="shared" si="101"/>
        <v/>
      </c>
      <c r="F391" s="115"/>
      <c r="G391" s="115"/>
      <c r="H391" s="115"/>
      <c r="I391" s="115"/>
      <c r="J391" s="62" t="str">
        <f t="shared" si="93"/>
        <v/>
      </c>
      <c r="K391" s="115"/>
      <c r="L391" s="115"/>
      <c r="M391" s="63" t="str">
        <f>IF(L391="","",VLOOKUP(L391,※編集不可※選択項目!$C:$D,2,FALSE))</f>
        <v/>
      </c>
      <c r="N391" s="115"/>
      <c r="O391" s="115"/>
      <c r="P391" s="115"/>
      <c r="Q391" s="115"/>
      <c r="R391" s="115"/>
      <c r="S391" s="115"/>
      <c r="T391" s="115"/>
      <c r="U391" s="62" t="str">
        <f t="shared" si="102"/>
        <v/>
      </c>
      <c r="V391" s="116"/>
      <c r="W391" s="143"/>
      <c r="X391" s="116"/>
      <c r="Y391" s="88"/>
      <c r="Z391" s="100" t="str">
        <f t="shared" si="90"/>
        <v/>
      </c>
      <c r="AA391" s="101" t="str">
        <f t="shared" si="91"/>
        <v/>
      </c>
      <c r="AB391" s="101" t="str">
        <f t="shared" si="103"/>
        <v xml:space="preserve"> </v>
      </c>
      <c r="AC391" s="101">
        <f t="shared" si="104"/>
        <v>1</v>
      </c>
      <c r="AD391" s="101" t="str">
        <f t="shared" si="105"/>
        <v/>
      </c>
      <c r="AE391" s="53"/>
      <c r="AF391" s="53"/>
      <c r="AG391" s="54"/>
      <c r="AI391" s="14">
        <f t="shared" si="94"/>
        <v>0</v>
      </c>
      <c r="AJ391" s="112">
        <f t="shared" si="106"/>
        <v>0</v>
      </c>
      <c r="AK391" s="112">
        <f t="shared" si="95"/>
        <v>0</v>
      </c>
      <c r="AL391" s="113">
        <f t="shared" si="96"/>
        <v>0</v>
      </c>
      <c r="AM391" s="113">
        <f t="shared" si="97"/>
        <v>0</v>
      </c>
      <c r="AN391" s="14" t="str">
        <f t="shared" si="98"/>
        <v/>
      </c>
    </row>
    <row r="392" spans="1:40" s="14" customFormat="1" ht="25.35" hidden="1" customHeight="1">
      <c r="A392" s="59">
        <f t="shared" si="92"/>
        <v>381</v>
      </c>
      <c r="B392" s="76" t="str">
        <f t="shared" si="99"/>
        <v/>
      </c>
      <c r="C392" s="114"/>
      <c r="D392" s="91" t="str">
        <f t="shared" si="100"/>
        <v/>
      </c>
      <c r="E392" s="91" t="str">
        <f t="shared" si="101"/>
        <v/>
      </c>
      <c r="F392" s="115"/>
      <c r="G392" s="115"/>
      <c r="H392" s="115"/>
      <c r="I392" s="115"/>
      <c r="J392" s="62" t="str">
        <f t="shared" si="93"/>
        <v/>
      </c>
      <c r="K392" s="115"/>
      <c r="L392" s="115"/>
      <c r="M392" s="63" t="str">
        <f>IF(L392="","",VLOOKUP(L392,※編集不可※選択項目!$C:$D,2,FALSE))</f>
        <v/>
      </c>
      <c r="N392" s="115"/>
      <c r="O392" s="115"/>
      <c r="P392" s="115"/>
      <c r="Q392" s="115"/>
      <c r="R392" s="115"/>
      <c r="S392" s="115"/>
      <c r="T392" s="115"/>
      <c r="U392" s="62" t="str">
        <f t="shared" si="102"/>
        <v/>
      </c>
      <c r="V392" s="116"/>
      <c r="W392" s="143"/>
      <c r="X392" s="116"/>
      <c r="Y392" s="88"/>
      <c r="Z392" s="100" t="str">
        <f t="shared" si="90"/>
        <v/>
      </c>
      <c r="AA392" s="101" t="str">
        <f t="shared" si="91"/>
        <v/>
      </c>
      <c r="AB392" s="101" t="str">
        <f t="shared" si="103"/>
        <v xml:space="preserve"> </v>
      </c>
      <c r="AC392" s="101">
        <f t="shared" si="104"/>
        <v>1</v>
      </c>
      <c r="AD392" s="101" t="str">
        <f t="shared" si="105"/>
        <v/>
      </c>
      <c r="AE392" s="53"/>
      <c r="AF392" s="53"/>
      <c r="AG392" s="54"/>
      <c r="AI392" s="14">
        <f t="shared" si="94"/>
        <v>0</v>
      </c>
      <c r="AJ392" s="112">
        <f t="shared" si="106"/>
        <v>0</v>
      </c>
      <c r="AK392" s="112">
        <f t="shared" si="95"/>
        <v>0</v>
      </c>
      <c r="AL392" s="113">
        <f t="shared" si="96"/>
        <v>0</v>
      </c>
      <c r="AM392" s="113">
        <f t="shared" si="97"/>
        <v>0</v>
      </c>
      <c r="AN392" s="14" t="str">
        <f t="shared" si="98"/>
        <v/>
      </c>
    </row>
    <row r="393" spans="1:40" s="14" customFormat="1" ht="25.35" hidden="1" customHeight="1">
      <c r="A393" s="59">
        <f t="shared" si="92"/>
        <v>382</v>
      </c>
      <c r="B393" s="76" t="str">
        <f t="shared" si="99"/>
        <v/>
      </c>
      <c r="C393" s="114"/>
      <c r="D393" s="91" t="str">
        <f t="shared" si="100"/>
        <v/>
      </c>
      <c r="E393" s="91" t="str">
        <f t="shared" si="101"/>
        <v/>
      </c>
      <c r="F393" s="115"/>
      <c r="G393" s="115"/>
      <c r="H393" s="115"/>
      <c r="I393" s="115"/>
      <c r="J393" s="62" t="str">
        <f t="shared" si="93"/>
        <v/>
      </c>
      <c r="K393" s="115"/>
      <c r="L393" s="115"/>
      <c r="M393" s="63" t="str">
        <f>IF(L393="","",VLOOKUP(L393,※編集不可※選択項目!$C:$D,2,FALSE))</f>
        <v/>
      </c>
      <c r="N393" s="115"/>
      <c r="O393" s="115"/>
      <c r="P393" s="115"/>
      <c r="Q393" s="115"/>
      <c r="R393" s="115"/>
      <c r="S393" s="115"/>
      <c r="T393" s="115"/>
      <c r="U393" s="62" t="str">
        <f t="shared" si="102"/>
        <v/>
      </c>
      <c r="V393" s="116"/>
      <c r="W393" s="143"/>
      <c r="X393" s="116"/>
      <c r="Y393" s="88"/>
      <c r="Z393" s="100" t="str">
        <f t="shared" si="90"/>
        <v/>
      </c>
      <c r="AA393" s="101" t="str">
        <f t="shared" si="91"/>
        <v/>
      </c>
      <c r="AB393" s="101" t="str">
        <f t="shared" si="103"/>
        <v xml:space="preserve"> </v>
      </c>
      <c r="AC393" s="101">
        <f t="shared" si="104"/>
        <v>1</v>
      </c>
      <c r="AD393" s="101" t="str">
        <f t="shared" si="105"/>
        <v/>
      </c>
      <c r="AE393" s="53"/>
      <c r="AF393" s="53"/>
      <c r="AG393" s="54"/>
      <c r="AI393" s="14">
        <f t="shared" si="94"/>
        <v>0</v>
      </c>
      <c r="AJ393" s="112">
        <f t="shared" si="106"/>
        <v>0</v>
      </c>
      <c r="AK393" s="112">
        <f t="shared" si="95"/>
        <v>0</v>
      </c>
      <c r="AL393" s="113">
        <f t="shared" si="96"/>
        <v>0</v>
      </c>
      <c r="AM393" s="113">
        <f t="shared" si="97"/>
        <v>0</v>
      </c>
      <c r="AN393" s="14" t="str">
        <f t="shared" si="98"/>
        <v/>
      </c>
    </row>
    <row r="394" spans="1:40" s="14" customFormat="1" ht="25.35" hidden="1" customHeight="1">
      <c r="A394" s="59">
        <f t="shared" si="92"/>
        <v>383</v>
      </c>
      <c r="B394" s="76" t="str">
        <f t="shared" si="99"/>
        <v/>
      </c>
      <c r="C394" s="114"/>
      <c r="D394" s="91" t="str">
        <f t="shared" si="100"/>
        <v/>
      </c>
      <c r="E394" s="91" t="str">
        <f t="shared" si="101"/>
        <v/>
      </c>
      <c r="F394" s="115"/>
      <c r="G394" s="115"/>
      <c r="H394" s="115"/>
      <c r="I394" s="115"/>
      <c r="J394" s="62" t="str">
        <f t="shared" si="93"/>
        <v/>
      </c>
      <c r="K394" s="115"/>
      <c r="L394" s="115"/>
      <c r="M394" s="63" t="str">
        <f>IF(L394="","",VLOOKUP(L394,※編集不可※選択項目!$C:$D,2,FALSE))</f>
        <v/>
      </c>
      <c r="N394" s="115"/>
      <c r="O394" s="115"/>
      <c r="P394" s="115"/>
      <c r="Q394" s="115"/>
      <c r="R394" s="115"/>
      <c r="S394" s="115"/>
      <c r="T394" s="115"/>
      <c r="U394" s="62" t="str">
        <f t="shared" si="102"/>
        <v/>
      </c>
      <c r="V394" s="116"/>
      <c r="W394" s="143"/>
      <c r="X394" s="116"/>
      <c r="Y394" s="88"/>
      <c r="Z394" s="100" t="str">
        <f t="shared" si="90"/>
        <v/>
      </c>
      <c r="AA394" s="101" t="str">
        <f t="shared" si="91"/>
        <v/>
      </c>
      <c r="AB394" s="101" t="str">
        <f t="shared" si="103"/>
        <v xml:space="preserve"> </v>
      </c>
      <c r="AC394" s="101">
        <f t="shared" si="104"/>
        <v>1</v>
      </c>
      <c r="AD394" s="101" t="str">
        <f t="shared" si="105"/>
        <v/>
      </c>
      <c r="AE394" s="53"/>
      <c r="AF394" s="53"/>
      <c r="AG394" s="54"/>
      <c r="AI394" s="14">
        <f t="shared" si="94"/>
        <v>0</v>
      </c>
      <c r="AJ394" s="112">
        <f t="shared" si="106"/>
        <v>0</v>
      </c>
      <c r="AK394" s="112">
        <f t="shared" si="95"/>
        <v>0</v>
      </c>
      <c r="AL394" s="113">
        <f t="shared" si="96"/>
        <v>0</v>
      </c>
      <c r="AM394" s="113">
        <f t="shared" si="97"/>
        <v>0</v>
      </c>
      <c r="AN394" s="14" t="str">
        <f t="shared" si="98"/>
        <v/>
      </c>
    </row>
    <row r="395" spans="1:40" s="14" customFormat="1" ht="25.35" hidden="1" customHeight="1">
      <c r="A395" s="59">
        <f t="shared" si="92"/>
        <v>384</v>
      </c>
      <c r="B395" s="76" t="str">
        <f t="shared" si="99"/>
        <v/>
      </c>
      <c r="C395" s="114"/>
      <c r="D395" s="91" t="str">
        <f t="shared" si="100"/>
        <v/>
      </c>
      <c r="E395" s="91" t="str">
        <f t="shared" si="101"/>
        <v/>
      </c>
      <c r="F395" s="115"/>
      <c r="G395" s="115"/>
      <c r="H395" s="115"/>
      <c r="I395" s="115"/>
      <c r="J395" s="62" t="str">
        <f t="shared" si="93"/>
        <v/>
      </c>
      <c r="K395" s="115"/>
      <c r="L395" s="115"/>
      <c r="M395" s="63" t="str">
        <f>IF(L395="","",VLOOKUP(L395,※編集不可※選択項目!$C:$D,2,FALSE))</f>
        <v/>
      </c>
      <c r="N395" s="115"/>
      <c r="O395" s="115"/>
      <c r="P395" s="115"/>
      <c r="Q395" s="115"/>
      <c r="R395" s="115"/>
      <c r="S395" s="115"/>
      <c r="T395" s="115"/>
      <c r="U395" s="62" t="str">
        <f t="shared" si="102"/>
        <v/>
      </c>
      <c r="V395" s="116"/>
      <c r="W395" s="143"/>
      <c r="X395" s="116"/>
      <c r="Y395" s="88"/>
      <c r="Z395" s="100" t="str">
        <f t="shared" ref="Z395:Z458" si="107">IF(H395="","","+"&amp;H395)</f>
        <v/>
      </c>
      <c r="AA395" s="101" t="str">
        <f t="shared" ref="AA395:AA458" si="108">IF(I395="","","+"&amp;I395)</f>
        <v/>
      </c>
      <c r="AB395" s="101" t="str">
        <f t="shared" si="103"/>
        <v xml:space="preserve"> </v>
      </c>
      <c r="AC395" s="101">
        <f t="shared" si="104"/>
        <v>1</v>
      </c>
      <c r="AD395" s="101" t="str">
        <f t="shared" si="105"/>
        <v/>
      </c>
      <c r="AE395" s="53"/>
      <c r="AF395" s="53"/>
      <c r="AG395" s="54"/>
      <c r="AI395" s="14">
        <f t="shared" si="94"/>
        <v>0</v>
      </c>
      <c r="AJ395" s="112">
        <f t="shared" si="106"/>
        <v>0</v>
      </c>
      <c r="AK395" s="112">
        <f t="shared" si="95"/>
        <v>0</v>
      </c>
      <c r="AL395" s="113">
        <f t="shared" si="96"/>
        <v>0</v>
      </c>
      <c r="AM395" s="113">
        <f t="shared" si="97"/>
        <v>0</v>
      </c>
      <c r="AN395" s="14" t="str">
        <f t="shared" si="98"/>
        <v/>
      </c>
    </row>
    <row r="396" spans="1:40" s="14" customFormat="1" ht="25.35" hidden="1" customHeight="1">
      <c r="A396" s="59">
        <f t="shared" ref="A396:A459" si="109">ROW()-11</f>
        <v>385</v>
      </c>
      <c r="B396" s="76" t="str">
        <f t="shared" si="99"/>
        <v/>
      </c>
      <c r="C396" s="114"/>
      <c r="D396" s="91" t="str">
        <f t="shared" si="100"/>
        <v/>
      </c>
      <c r="E396" s="91" t="str">
        <f t="shared" si="101"/>
        <v/>
      </c>
      <c r="F396" s="115"/>
      <c r="G396" s="115"/>
      <c r="H396" s="115"/>
      <c r="I396" s="115"/>
      <c r="J396" s="62" t="str">
        <f t="shared" ref="J396:J459" si="110">IF(G396&lt;&gt;"",IF(H396&lt;&gt;"",G396&amp;"["&amp;H396&amp;"]"&amp;O396,G396&amp;" "&amp;O396),IF(AD396&lt;&gt;"",AD396,""))</f>
        <v/>
      </c>
      <c r="K396" s="115"/>
      <c r="L396" s="115"/>
      <c r="M396" s="63" t="str">
        <f>IF(L396="","",VLOOKUP(L396,※編集不可※選択項目!$C:$D,2,FALSE))</f>
        <v/>
      </c>
      <c r="N396" s="115"/>
      <c r="O396" s="115"/>
      <c r="P396" s="115"/>
      <c r="Q396" s="115"/>
      <c r="R396" s="115"/>
      <c r="S396" s="115"/>
      <c r="T396" s="115"/>
      <c r="U396" s="62" t="str">
        <f t="shared" si="102"/>
        <v/>
      </c>
      <c r="V396" s="116"/>
      <c r="W396" s="143"/>
      <c r="X396" s="116"/>
      <c r="Y396" s="88"/>
      <c r="Z396" s="100" t="str">
        <f t="shared" si="107"/>
        <v/>
      </c>
      <c r="AA396" s="101" t="str">
        <f t="shared" si="108"/>
        <v/>
      </c>
      <c r="AB396" s="101" t="str">
        <f t="shared" si="103"/>
        <v xml:space="preserve"> </v>
      </c>
      <c r="AC396" s="101">
        <f t="shared" si="104"/>
        <v>1</v>
      </c>
      <c r="AD396" s="101" t="str">
        <f t="shared" si="105"/>
        <v/>
      </c>
      <c r="AE396" s="53"/>
      <c r="AF396" s="53"/>
      <c r="AG396" s="54"/>
      <c r="AI396" s="14">
        <f t="shared" ref="AI396:AI459" si="111">IF(AND(COUNTIF(G396,"*■*")=0,COUNTIF(H396,"*■*")=0,COUNTIF(I396,"*■*")=0),0,1)</f>
        <v>0</v>
      </c>
      <c r="AJ396" s="112">
        <f t="shared" si="106"/>
        <v>0</v>
      </c>
      <c r="AK396" s="112">
        <f t="shared" ref="AK396:AK459" si="112">IF(AND($G396&lt;&gt;"",$AI396=1,$W396=""),1,0)</f>
        <v>0</v>
      </c>
      <c r="AL396" s="113">
        <f t="shared" ref="AL396:AL459" si="113">IF(OR(AN396=" ",AND(G396="",H396="")),0,COUNTIF($AN$12:$AN$711,AN396))</f>
        <v>0</v>
      </c>
      <c r="AM396" s="113">
        <f t="shared" ref="AM396:AM459" si="114">IF(N396="",0,IF(N396&lt;M396,1,0))</f>
        <v>0</v>
      </c>
      <c r="AN396" s="14" t="str">
        <f t="shared" ref="AN396:AN459" si="115">TEXT(J396&amp;K396,"G/標準")</f>
        <v/>
      </c>
    </row>
    <row r="397" spans="1:40" s="14" customFormat="1" ht="25.35" hidden="1" customHeight="1">
      <c r="A397" s="59">
        <f t="shared" si="109"/>
        <v>386</v>
      </c>
      <c r="B397" s="76" t="str">
        <f t="shared" ref="B397:B460" si="116">IF($C397="","","冷凍冷蔵設備")</f>
        <v/>
      </c>
      <c r="C397" s="114"/>
      <c r="D397" s="91" t="str">
        <f t="shared" ref="D397:D460" si="117">IF($C$2="","",IF($B397&lt;&gt;"",$C$2,""))</f>
        <v/>
      </c>
      <c r="E397" s="91" t="str">
        <f t="shared" ref="E397:E460" si="118">IF($F$2="","",IF($B397&lt;&gt;"",$F$2,""))</f>
        <v/>
      </c>
      <c r="F397" s="115"/>
      <c r="G397" s="115"/>
      <c r="H397" s="115"/>
      <c r="I397" s="115"/>
      <c r="J397" s="62" t="str">
        <f t="shared" si="110"/>
        <v/>
      </c>
      <c r="K397" s="115"/>
      <c r="L397" s="115"/>
      <c r="M397" s="63" t="str">
        <f>IF(L397="","",VLOOKUP(L397,※編集不可※選択項目!$C:$D,2,FALSE))</f>
        <v/>
      </c>
      <c r="N397" s="115"/>
      <c r="O397" s="115"/>
      <c r="P397" s="115"/>
      <c r="Q397" s="115"/>
      <c r="R397" s="115"/>
      <c r="S397" s="115"/>
      <c r="T397" s="115"/>
      <c r="U397" s="62" t="str">
        <f t="shared" ref="U397:U460" si="119">IF($J397&lt;&gt;"",$U$11,"")</f>
        <v/>
      </c>
      <c r="V397" s="116"/>
      <c r="W397" s="143"/>
      <c r="X397" s="116"/>
      <c r="Y397" s="88"/>
      <c r="Z397" s="100" t="str">
        <f t="shared" si="107"/>
        <v/>
      </c>
      <c r="AA397" s="101" t="str">
        <f t="shared" si="108"/>
        <v/>
      </c>
      <c r="AB397" s="101" t="str">
        <f t="shared" ref="AB397:AB460" si="120">CONCATENATE(Z397,AA397," ",O397)</f>
        <v xml:space="preserve"> </v>
      </c>
      <c r="AC397" s="101">
        <f t="shared" ref="AC397:AC460" si="121">LEN(AB397)</f>
        <v>1</v>
      </c>
      <c r="AD397" s="101" t="str">
        <f t="shared" ref="AD397:AD460" si="122">IF(AC397=0,"",RIGHT(AB397,AC397-1))</f>
        <v/>
      </c>
      <c r="AE397" s="53"/>
      <c r="AF397" s="53"/>
      <c r="AG397" s="54"/>
      <c r="AI397" s="14">
        <f t="shared" si="111"/>
        <v>0</v>
      </c>
      <c r="AJ397" s="112">
        <f t="shared" ref="AJ397:AJ460" si="123">IF(AND(($B397&lt;&gt;""),(OR(C397="",F397="",AND(G397="",I397=""),H397="",L397="",O397="",P397="",Q397="",R397="",S397="",T397="",AND(AI397=1,W397=0)))),1,0)</f>
        <v>0</v>
      </c>
      <c r="AK397" s="112">
        <f t="shared" si="112"/>
        <v>0</v>
      </c>
      <c r="AL397" s="113">
        <f t="shared" si="113"/>
        <v>0</v>
      </c>
      <c r="AM397" s="113">
        <f t="shared" si="114"/>
        <v>0</v>
      </c>
      <c r="AN397" s="14" t="str">
        <f t="shared" si="115"/>
        <v/>
      </c>
    </row>
    <row r="398" spans="1:40" s="14" customFormat="1" ht="25.35" hidden="1" customHeight="1">
      <c r="A398" s="59">
        <f t="shared" si="109"/>
        <v>387</v>
      </c>
      <c r="B398" s="76" t="str">
        <f t="shared" si="116"/>
        <v/>
      </c>
      <c r="C398" s="114"/>
      <c r="D398" s="91" t="str">
        <f t="shared" si="117"/>
        <v/>
      </c>
      <c r="E398" s="91" t="str">
        <f t="shared" si="118"/>
        <v/>
      </c>
      <c r="F398" s="115"/>
      <c r="G398" s="115"/>
      <c r="H398" s="115"/>
      <c r="I398" s="115"/>
      <c r="J398" s="62" t="str">
        <f t="shared" si="110"/>
        <v/>
      </c>
      <c r="K398" s="115"/>
      <c r="L398" s="115"/>
      <c r="M398" s="63" t="str">
        <f>IF(L398="","",VLOOKUP(L398,※編集不可※選択項目!$C:$D,2,FALSE))</f>
        <v/>
      </c>
      <c r="N398" s="115"/>
      <c r="O398" s="115"/>
      <c r="P398" s="115"/>
      <c r="Q398" s="115"/>
      <c r="R398" s="115"/>
      <c r="S398" s="115"/>
      <c r="T398" s="115"/>
      <c r="U398" s="62" t="str">
        <f t="shared" si="119"/>
        <v/>
      </c>
      <c r="V398" s="116"/>
      <c r="W398" s="143"/>
      <c r="X398" s="116"/>
      <c r="Y398" s="88"/>
      <c r="Z398" s="100" t="str">
        <f t="shared" si="107"/>
        <v/>
      </c>
      <c r="AA398" s="101" t="str">
        <f t="shared" si="108"/>
        <v/>
      </c>
      <c r="AB398" s="101" t="str">
        <f t="shared" si="120"/>
        <v xml:space="preserve"> </v>
      </c>
      <c r="AC398" s="101">
        <f t="shared" si="121"/>
        <v>1</v>
      </c>
      <c r="AD398" s="101" t="str">
        <f t="shared" si="122"/>
        <v/>
      </c>
      <c r="AE398" s="53"/>
      <c r="AF398" s="53"/>
      <c r="AG398" s="54"/>
      <c r="AI398" s="14">
        <f t="shared" si="111"/>
        <v>0</v>
      </c>
      <c r="AJ398" s="112">
        <f t="shared" si="123"/>
        <v>0</v>
      </c>
      <c r="AK398" s="112">
        <f t="shared" si="112"/>
        <v>0</v>
      </c>
      <c r="AL398" s="113">
        <f t="shared" si="113"/>
        <v>0</v>
      </c>
      <c r="AM398" s="113">
        <f t="shared" si="114"/>
        <v>0</v>
      </c>
      <c r="AN398" s="14" t="str">
        <f t="shared" si="115"/>
        <v/>
      </c>
    </row>
    <row r="399" spans="1:40" s="14" customFormat="1" ht="25.35" hidden="1" customHeight="1">
      <c r="A399" s="59">
        <f t="shared" si="109"/>
        <v>388</v>
      </c>
      <c r="B399" s="76" t="str">
        <f t="shared" si="116"/>
        <v/>
      </c>
      <c r="C399" s="114"/>
      <c r="D399" s="91" t="str">
        <f t="shared" si="117"/>
        <v/>
      </c>
      <c r="E399" s="91" t="str">
        <f t="shared" si="118"/>
        <v/>
      </c>
      <c r="F399" s="115"/>
      <c r="G399" s="115"/>
      <c r="H399" s="115"/>
      <c r="I399" s="115"/>
      <c r="J399" s="62" t="str">
        <f t="shared" si="110"/>
        <v/>
      </c>
      <c r="K399" s="115"/>
      <c r="L399" s="115"/>
      <c r="M399" s="63" t="str">
        <f>IF(L399="","",VLOOKUP(L399,※編集不可※選択項目!$C:$D,2,FALSE))</f>
        <v/>
      </c>
      <c r="N399" s="115"/>
      <c r="O399" s="115"/>
      <c r="P399" s="115"/>
      <c r="Q399" s="115"/>
      <c r="R399" s="115"/>
      <c r="S399" s="115"/>
      <c r="T399" s="115"/>
      <c r="U399" s="62" t="str">
        <f t="shared" si="119"/>
        <v/>
      </c>
      <c r="V399" s="116"/>
      <c r="W399" s="143"/>
      <c r="X399" s="116"/>
      <c r="Y399" s="88"/>
      <c r="Z399" s="100" t="str">
        <f t="shared" si="107"/>
        <v/>
      </c>
      <c r="AA399" s="101" t="str">
        <f t="shared" si="108"/>
        <v/>
      </c>
      <c r="AB399" s="101" t="str">
        <f t="shared" si="120"/>
        <v xml:space="preserve"> </v>
      </c>
      <c r="AC399" s="101">
        <f t="shared" si="121"/>
        <v>1</v>
      </c>
      <c r="AD399" s="101" t="str">
        <f t="shared" si="122"/>
        <v/>
      </c>
      <c r="AE399" s="53"/>
      <c r="AF399" s="53"/>
      <c r="AG399" s="54"/>
      <c r="AI399" s="14">
        <f t="shared" si="111"/>
        <v>0</v>
      </c>
      <c r="AJ399" s="112">
        <f t="shared" si="123"/>
        <v>0</v>
      </c>
      <c r="AK399" s="112">
        <f t="shared" si="112"/>
        <v>0</v>
      </c>
      <c r="AL399" s="113">
        <f t="shared" si="113"/>
        <v>0</v>
      </c>
      <c r="AM399" s="113">
        <f t="shared" si="114"/>
        <v>0</v>
      </c>
      <c r="AN399" s="14" t="str">
        <f t="shared" si="115"/>
        <v/>
      </c>
    </row>
    <row r="400" spans="1:40" s="14" customFormat="1" ht="25.35" hidden="1" customHeight="1">
      <c r="A400" s="59">
        <f t="shared" si="109"/>
        <v>389</v>
      </c>
      <c r="B400" s="76" t="str">
        <f t="shared" si="116"/>
        <v/>
      </c>
      <c r="C400" s="114"/>
      <c r="D400" s="91" t="str">
        <f t="shared" si="117"/>
        <v/>
      </c>
      <c r="E400" s="91" t="str">
        <f t="shared" si="118"/>
        <v/>
      </c>
      <c r="F400" s="115"/>
      <c r="G400" s="115"/>
      <c r="H400" s="115"/>
      <c r="I400" s="115"/>
      <c r="J400" s="62" t="str">
        <f t="shared" si="110"/>
        <v/>
      </c>
      <c r="K400" s="115"/>
      <c r="L400" s="115"/>
      <c r="M400" s="63" t="str">
        <f>IF(L400="","",VLOOKUP(L400,※編集不可※選択項目!$C:$D,2,FALSE))</f>
        <v/>
      </c>
      <c r="N400" s="115"/>
      <c r="O400" s="115"/>
      <c r="P400" s="115"/>
      <c r="Q400" s="115"/>
      <c r="R400" s="115"/>
      <c r="S400" s="115"/>
      <c r="T400" s="115"/>
      <c r="U400" s="62" t="str">
        <f t="shared" si="119"/>
        <v/>
      </c>
      <c r="V400" s="116"/>
      <c r="W400" s="143"/>
      <c r="X400" s="116"/>
      <c r="Y400" s="88"/>
      <c r="Z400" s="100" t="str">
        <f t="shared" si="107"/>
        <v/>
      </c>
      <c r="AA400" s="101" t="str">
        <f t="shared" si="108"/>
        <v/>
      </c>
      <c r="AB400" s="101" t="str">
        <f t="shared" si="120"/>
        <v xml:space="preserve"> </v>
      </c>
      <c r="AC400" s="101">
        <f t="shared" si="121"/>
        <v>1</v>
      </c>
      <c r="AD400" s="101" t="str">
        <f t="shared" si="122"/>
        <v/>
      </c>
      <c r="AE400" s="53"/>
      <c r="AF400" s="53"/>
      <c r="AG400" s="54"/>
      <c r="AI400" s="14">
        <f t="shared" si="111"/>
        <v>0</v>
      </c>
      <c r="AJ400" s="112">
        <f t="shared" si="123"/>
        <v>0</v>
      </c>
      <c r="AK400" s="112">
        <f t="shared" si="112"/>
        <v>0</v>
      </c>
      <c r="AL400" s="113">
        <f t="shared" si="113"/>
        <v>0</v>
      </c>
      <c r="AM400" s="113">
        <f t="shared" si="114"/>
        <v>0</v>
      </c>
      <c r="AN400" s="14" t="str">
        <f t="shared" si="115"/>
        <v/>
      </c>
    </row>
    <row r="401" spans="1:40" s="14" customFormat="1" ht="25.35" hidden="1" customHeight="1">
      <c r="A401" s="59">
        <f t="shared" si="109"/>
        <v>390</v>
      </c>
      <c r="B401" s="76" t="str">
        <f t="shared" si="116"/>
        <v/>
      </c>
      <c r="C401" s="114"/>
      <c r="D401" s="91" t="str">
        <f t="shared" si="117"/>
        <v/>
      </c>
      <c r="E401" s="91" t="str">
        <f t="shared" si="118"/>
        <v/>
      </c>
      <c r="F401" s="115"/>
      <c r="G401" s="115"/>
      <c r="H401" s="115"/>
      <c r="I401" s="115"/>
      <c r="J401" s="62" t="str">
        <f t="shared" si="110"/>
        <v/>
      </c>
      <c r="K401" s="115"/>
      <c r="L401" s="115"/>
      <c r="M401" s="63" t="str">
        <f>IF(L401="","",VLOOKUP(L401,※編集不可※選択項目!$C:$D,2,FALSE))</f>
        <v/>
      </c>
      <c r="N401" s="115"/>
      <c r="O401" s="115"/>
      <c r="P401" s="115"/>
      <c r="Q401" s="115"/>
      <c r="R401" s="115"/>
      <c r="S401" s="115"/>
      <c r="T401" s="115"/>
      <c r="U401" s="62" t="str">
        <f t="shared" si="119"/>
        <v/>
      </c>
      <c r="V401" s="116"/>
      <c r="W401" s="143"/>
      <c r="X401" s="116"/>
      <c r="Y401" s="88"/>
      <c r="Z401" s="100" t="str">
        <f t="shared" si="107"/>
        <v/>
      </c>
      <c r="AA401" s="101" t="str">
        <f t="shared" si="108"/>
        <v/>
      </c>
      <c r="AB401" s="101" t="str">
        <f t="shared" si="120"/>
        <v xml:space="preserve"> </v>
      </c>
      <c r="AC401" s="101">
        <f t="shared" si="121"/>
        <v>1</v>
      </c>
      <c r="AD401" s="101" t="str">
        <f t="shared" si="122"/>
        <v/>
      </c>
      <c r="AE401" s="53"/>
      <c r="AF401" s="53"/>
      <c r="AG401" s="54"/>
      <c r="AI401" s="14">
        <f t="shared" si="111"/>
        <v>0</v>
      </c>
      <c r="AJ401" s="112">
        <f t="shared" si="123"/>
        <v>0</v>
      </c>
      <c r="AK401" s="112">
        <f t="shared" si="112"/>
        <v>0</v>
      </c>
      <c r="AL401" s="113">
        <f t="shared" si="113"/>
        <v>0</v>
      </c>
      <c r="AM401" s="113">
        <f t="shared" si="114"/>
        <v>0</v>
      </c>
      <c r="AN401" s="14" t="str">
        <f t="shared" si="115"/>
        <v/>
      </c>
    </row>
    <row r="402" spans="1:40" s="14" customFormat="1" ht="25.35" hidden="1" customHeight="1">
      <c r="A402" s="59">
        <f t="shared" si="109"/>
        <v>391</v>
      </c>
      <c r="B402" s="76" t="str">
        <f t="shared" si="116"/>
        <v/>
      </c>
      <c r="C402" s="114"/>
      <c r="D402" s="91" t="str">
        <f t="shared" si="117"/>
        <v/>
      </c>
      <c r="E402" s="91" t="str">
        <f t="shared" si="118"/>
        <v/>
      </c>
      <c r="F402" s="115"/>
      <c r="G402" s="115"/>
      <c r="H402" s="115"/>
      <c r="I402" s="115"/>
      <c r="J402" s="62" t="str">
        <f t="shared" si="110"/>
        <v/>
      </c>
      <c r="K402" s="115"/>
      <c r="L402" s="115"/>
      <c r="M402" s="63" t="str">
        <f>IF(L402="","",VLOOKUP(L402,※編集不可※選択項目!$C:$D,2,FALSE))</f>
        <v/>
      </c>
      <c r="N402" s="115"/>
      <c r="O402" s="115"/>
      <c r="P402" s="115"/>
      <c r="Q402" s="115"/>
      <c r="R402" s="115"/>
      <c r="S402" s="115"/>
      <c r="T402" s="115"/>
      <c r="U402" s="62" t="str">
        <f t="shared" si="119"/>
        <v/>
      </c>
      <c r="V402" s="116"/>
      <c r="W402" s="143"/>
      <c r="X402" s="116"/>
      <c r="Y402" s="88"/>
      <c r="Z402" s="100" t="str">
        <f t="shared" si="107"/>
        <v/>
      </c>
      <c r="AA402" s="101" t="str">
        <f t="shared" si="108"/>
        <v/>
      </c>
      <c r="AB402" s="101" t="str">
        <f t="shared" si="120"/>
        <v xml:space="preserve"> </v>
      </c>
      <c r="AC402" s="101">
        <f t="shared" si="121"/>
        <v>1</v>
      </c>
      <c r="AD402" s="101" t="str">
        <f t="shared" si="122"/>
        <v/>
      </c>
      <c r="AE402" s="53"/>
      <c r="AF402" s="53"/>
      <c r="AG402" s="54"/>
      <c r="AI402" s="14">
        <f t="shared" si="111"/>
        <v>0</v>
      </c>
      <c r="AJ402" s="112">
        <f t="shared" si="123"/>
        <v>0</v>
      </c>
      <c r="AK402" s="112">
        <f t="shared" si="112"/>
        <v>0</v>
      </c>
      <c r="AL402" s="113">
        <f t="shared" si="113"/>
        <v>0</v>
      </c>
      <c r="AM402" s="113">
        <f t="shared" si="114"/>
        <v>0</v>
      </c>
      <c r="AN402" s="14" t="str">
        <f t="shared" si="115"/>
        <v/>
      </c>
    </row>
    <row r="403" spans="1:40" s="14" customFormat="1" ht="25.35" hidden="1" customHeight="1">
      <c r="A403" s="59">
        <f t="shared" si="109"/>
        <v>392</v>
      </c>
      <c r="B403" s="76" t="str">
        <f t="shared" si="116"/>
        <v/>
      </c>
      <c r="C403" s="114"/>
      <c r="D403" s="91" t="str">
        <f t="shared" si="117"/>
        <v/>
      </c>
      <c r="E403" s="91" t="str">
        <f t="shared" si="118"/>
        <v/>
      </c>
      <c r="F403" s="115"/>
      <c r="G403" s="115"/>
      <c r="H403" s="115"/>
      <c r="I403" s="115"/>
      <c r="J403" s="62" t="str">
        <f t="shared" si="110"/>
        <v/>
      </c>
      <c r="K403" s="115"/>
      <c r="L403" s="115"/>
      <c r="M403" s="63" t="str">
        <f>IF(L403="","",VLOOKUP(L403,※編集不可※選択項目!$C:$D,2,FALSE))</f>
        <v/>
      </c>
      <c r="N403" s="115"/>
      <c r="O403" s="115"/>
      <c r="P403" s="115"/>
      <c r="Q403" s="115"/>
      <c r="R403" s="115"/>
      <c r="S403" s="115"/>
      <c r="T403" s="115"/>
      <c r="U403" s="62" t="str">
        <f t="shared" si="119"/>
        <v/>
      </c>
      <c r="V403" s="116"/>
      <c r="W403" s="143"/>
      <c r="X403" s="116"/>
      <c r="Y403" s="88"/>
      <c r="Z403" s="100" t="str">
        <f t="shared" si="107"/>
        <v/>
      </c>
      <c r="AA403" s="101" t="str">
        <f t="shared" si="108"/>
        <v/>
      </c>
      <c r="AB403" s="101" t="str">
        <f t="shared" si="120"/>
        <v xml:space="preserve"> </v>
      </c>
      <c r="AC403" s="101">
        <f t="shared" si="121"/>
        <v>1</v>
      </c>
      <c r="AD403" s="101" t="str">
        <f t="shared" si="122"/>
        <v/>
      </c>
      <c r="AE403" s="53"/>
      <c r="AF403" s="53"/>
      <c r="AG403" s="54"/>
      <c r="AI403" s="14">
        <f t="shared" si="111"/>
        <v>0</v>
      </c>
      <c r="AJ403" s="112">
        <f t="shared" si="123"/>
        <v>0</v>
      </c>
      <c r="AK403" s="112">
        <f t="shared" si="112"/>
        <v>0</v>
      </c>
      <c r="AL403" s="113">
        <f t="shared" si="113"/>
        <v>0</v>
      </c>
      <c r="AM403" s="113">
        <f t="shared" si="114"/>
        <v>0</v>
      </c>
      <c r="AN403" s="14" t="str">
        <f t="shared" si="115"/>
        <v/>
      </c>
    </row>
    <row r="404" spans="1:40" s="14" customFormat="1" ht="25.35" hidden="1" customHeight="1">
      <c r="A404" s="59">
        <f t="shared" si="109"/>
        <v>393</v>
      </c>
      <c r="B404" s="76" t="str">
        <f t="shared" si="116"/>
        <v/>
      </c>
      <c r="C404" s="114"/>
      <c r="D404" s="91" t="str">
        <f t="shared" si="117"/>
        <v/>
      </c>
      <c r="E404" s="91" t="str">
        <f t="shared" si="118"/>
        <v/>
      </c>
      <c r="F404" s="115"/>
      <c r="G404" s="115"/>
      <c r="H404" s="115"/>
      <c r="I404" s="115"/>
      <c r="J404" s="62" t="str">
        <f t="shared" si="110"/>
        <v/>
      </c>
      <c r="K404" s="115"/>
      <c r="L404" s="115"/>
      <c r="M404" s="63" t="str">
        <f>IF(L404="","",VLOOKUP(L404,※編集不可※選択項目!$C:$D,2,FALSE))</f>
        <v/>
      </c>
      <c r="N404" s="115"/>
      <c r="O404" s="115"/>
      <c r="P404" s="115"/>
      <c r="Q404" s="115"/>
      <c r="R404" s="115"/>
      <c r="S404" s="115"/>
      <c r="T404" s="115"/>
      <c r="U404" s="62" t="str">
        <f t="shared" si="119"/>
        <v/>
      </c>
      <c r="V404" s="116"/>
      <c r="W404" s="143"/>
      <c r="X404" s="116"/>
      <c r="Y404" s="88"/>
      <c r="Z404" s="100" t="str">
        <f t="shared" si="107"/>
        <v/>
      </c>
      <c r="AA404" s="101" t="str">
        <f t="shared" si="108"/>
        <v/>
      </c>
      <c r="AB404" s="101" t="str">
        <f t="shared" si="120"/>
        <v xml:space="preserve"> </v>
      </c>
      <c r="AC404" s="101">
        <f t="shared" si="121"/>
        <v>1</v>
      </c>
      <c r="AD404" s="101" t="str">
        <f t="shared" si="122"/>
        <v/>
      </c>
      <c r="AE404" s="53"/>
      <c r="AF404" s="53"/>
      <c r="AG404" s="54"/>
      <c r="AI404" s="14">
        <f t="shared" si="111"/>
        <v>0</v>
      </c>
      <c r="AJ404" s="112">
        <f t="shared" si="123"/>
        <v>0</v>
      </c>
      <c r="AK404" s="112">
        <f t="shared" si="112"/>
        <v>0</v>
      </c>
      <c r="AL404" s="113">
        <f t="shared" si="113"/>
        <v>0</v>
      </c>
      <c r="AM404" s="113">
        <f t="shared" si="114"/>
        <v>0</v>
      </c>
      <c r="AN404" s="14" t="str">
        <f t="shared" si="115"/>
        <v/>
      </c>
    </row>
    <row r="405" spans="1:40" s="14" customFormat="1" ht="25.35" hidden="1" customHeight="1">
      <c r="A405" s="59">
        <f t="shared" si="109"/>
        <v>394</v>
      </c>
      <c r="B405" s="76" t="str">
        <f t="shared" si="116"/>
        <v/>
      </c>
      <c r="C405" s="114"/>
      <c r="D405" s="91" t="str">
        <f t="shared" si="117"/>
        <v/>
      </c>
      <c r="E405" s="91" t="str">
        <f t="shared" si="118"/>
        <v/>
      </c>
      <c r="F405" s="115"/>
      <c r="G405" s="115"/>
      <c r="H405" s="115"/>
      <c r="I405" s="115"/>
      <c r="J405" s="62" t="str">
        <f t="shared" si="110"/>
        <v/>
      </c>
      <c r="K405" s="115"/>
      <c r="L405" s="115"/>
      <c r="M405" s="63" t="str">
        <f>IF(L405="","",VLOOKUP(L405,※編集不可※選択項目!$C:$D,2,FALSE))</f>
        <v/>
      </c>
      <c r="N405" s="115"/>
      <c r="O405" s="115"/>
      <c r="P405" s="115"/>
      <c r="Q405" s="115"/>
      <c r="R405" s="115"/>
      <c r="S405" s="115"/>
      <c r="T405" s="115"/>
      <c r="U405" s="62" t="str">
        <f t="shared" si="119"/>
        <v/>
      </c>
      <c r="V405" s="116"/>
      <c r="W405" s="143"/>
      <c r="X405" s="116"/>
      <c r="Y405" s="88"/>
      <c r="Z405" s="100" t="str">
        <f t="shared" si="107"/>
        <v/>
      </c>
      <c r="AA405" s="101" t="str">
        <f t="shared" si="108"/>
        <v/>
      </c>
      <c r="AB405" s="101" t="str">
        <f t="shared" si="120"/>
        <v xml:space="preserve"> </v>
      </c>
      <c r="AC405" s="101">
        <f t="shared" si="121"/>
        <v>1</v>
      </c>
      <c r="AD405" s="101" t="str">
        <f t="shared" si="122"/>
        <v/>
      </c>
      <c r="AE405" s="53"/>
      <c r="AF405" s="53"/>
      <c r="AG405" s="54"/>
      <c r="AI405" s="14">
        <f t="shared" si="111"/>
        <v>0</v>
      </c>
      <c r="AJ405" s="112">
        <f t="shared" si="123"/>
        <v>0</v>
      </c>
      <c r="AK405" s="112">
        <f t="shared" si="112"/>
        <v>0</v>
      </c>
      <c r="AL405" s="113">
        <f t="shared" si="113"/>
        <v>0</v>
      </c>
      <c r="AM405" s="113">
        <f t="shared" si="114"/>
        <v>0</v>
      </c>
      <c r="AN405" s="14" t="str">
        <f t="shared" si="115"/>
        <v/>
      </c>
    </row>
    <row r="406" spans="1:40" s="14" customFormat="1" ht="25.35" hidden="1" customHeight="1">
      <c r="A406" s="59">
        <f t="shared" si="109"/>
        <v>395</v>
      </c>
      <c r="B406" s="76" t="str">
        <f t="shared" si="116"/>
        <v/>
      </c>
      <c r="C406" s="114"/>
      <c r="D406" s="91" t="str">
        <f t="shared" si="117"/>
        <v/>
      </c>
      <c r="E406" s="91" t="str">
        <f t="shared" si="118"/>
        <v/>
      </c>
      <c r="F406" s="115"/>
      <c r="G406" s="115"/>
      <c r="H406" s="115"/>
      <c r="I406" s="115"/>
      <c r="J406" s="62" t="str">
        <f t="shared" si="110"/>
        <v/>
      </c>
      <c r="K406" s="115"/>
      <c r="L406" s="115"/>
      <c r="M406" s="63" t="str">
        <f>IF(L406="","",VLOOKUP(L406,※編集不可※選択項目!$C:$D,2,FALSE))</f>
        <v/>
      </c>
      <c r="N406" s="115"/>
      <c r="O406" s="115"/>
      <c r="P406" s="115"/>
      <c r="Q406" s="115"/>
      <c r="R406" s="115"/>
      <c r="S406" s="115"/>
      <c r="T406" s="115"/>
      <c r="U406" s="62" t="str">
        <f t="shared" si="119"/>
        <v/>
      </c>
      <c r="V406" s="116"/>
      <c r="W406" s="143"/>
      <c r="X406" s="116"/>
      <c r="Y406" s="88"/>
      <c r="Z406" s="100" t="str">
        <f t="shared" si="107"/>
        <v/>
      </c>
      <c r="AA406" s="101" t="str">
        <f t="shared" si="108"/>
        <v/>
      </c>
      <c r="AB406" s="101" t="str">
        <f t="shared" si="120"/>
        <v xml:space="preserve"> </v>
      </c>
      <c r="AC406" s="101">
        <f t="shared" si="121"/>
        <v>1</v>
      </c>
      <c r="AD406" s="101" t="str">
        <f t="shared" si="122"/>
        <v/>
      </c>
      <c r="AE406" s="53"/>
      <c r="AF406" s="53"/>
      <c r="AG406" s="54"/>
      <c r="AI406" s="14">
        <f t="shared" si="111"/>
        <v>0</v>
      </c>
      <c r="AJ406" s="112">
        <f t="shared" si="123"/>
        <v>0</v>
      </c>
      <c r="AK406" s="112">
        <f t="shared" si="112"/>
        <v>0</v>
      </c>
      <c r="AL406" s="113">
        <f t="shared" si="113"/>
        <v>0</v>
      </c>
      <c r="AM406" s="113">
        <f t="shared" si="114"/>
        <v>0</v>
      </c>
      <c r="AN406" s="14" t="str">
        <f t="shared" si="115"/>
        <v/>
      </c>
    </row>
    <row r="407" spans="1:40" s="14" customFormat="1" ht="25.35" hidden="1" customHeight="1">
      <c r="A407" s="59">
        <f t="shared" si="109"/>
        <v>396</v>
      </c>
      <c r="B407" s="76" t="str">
        <f t="shared" si="116"/>
        <v/>
      </c>
      <c r="C407" s="114"/>
      <c r="D407" s="91" t="str">
        <f t="shared" si="117"/>
        <v/>
      </c>
      <c r="E407" s="91" t="str">
        <f t="shared" si="118"/>
        <v/>
      </c>
      <c r="F407" s="115"/>
      <c r="G407" s="115"/>
      <c r="H407" s="115"/>
      <c r="I407" s="115"/>
      <c r="J407" s="62" t="str">
        <f t="shared" si="110"/>
        <v/>
      </c>
      <c r="K407" s="115"/>
      <c r="L407" s="115"/>
      <c r="M407" s="63" t="str">
        <f>IF(L407="","",VLOOKUP(L407,※編集不可※選択項目!$C:$D,2,FALSE))</f>
        <v/>
      </c>
      <c r="N407" s="115"/>
      <c r="O407" s="115"/>
      <c r="P407" s="115"/>
      <c r="Q407" s="115"/>
      <c r="R407" s="115"/>
      <c r="S407" s="115"/>
      <c r="T407" s="115"/>
      <c r="U407" s="62" t="str">
        <f t="shared" si="119"/>
        <v/>
      </c>
      <c r="V407" s="116"/>
      <c r="W407" s="143"/>
      <c r="X407" s="116"/>
      <c r="Y407" s="88"/>
      <c r="Z407" s="100" t="str">
        <f t="shared" si="107"/>
        <v/>
      </c>
      <c r="AA407" s="101" t="str">
        <f t="shared" si="108"/>
        <v/>
      </c>
      <c r="AB407" s="101" t="str">
        <f t="shared" si="120"/>
        <v xml:space="preserve"> </v>
      </c>
      <c r="AC407" s="101">
        <f t="shared" si="121"/>
        <v>1</v>
      </c>
      <c r="AD407" s="101" t="str">
        <f t="shared" si="122"/>
        <v/>
      </c>
      <c r="AE407" s="53"/>
      <c r="AF407" s="53"/>
      <c r="AG407" s="54"/>
      <c r="AI407" s="14">
        <f t="shared" si="111"/>
        <v>0</v>
      </c>
      <c r="AJ407" s="112">
        <f t="shared" si="123"/>
        <v>0</v>
      </c>
      <c r="AK407" s="112">
        <f t="shared" si="112"/>
        <v>0</v>
      </c>
      <c r="AL407" s="113">
        <f t="shared" si="113"/>
        <v>0</v>
      </c>
      <c r="AM407" s="113">
        <f t="shared" si="114"/>
        <v>0</v>
      </c>
      <c r="AN407" s="14" t="str">
        <f t="shared" si="115"/>
        <v/>
      </c>
    </row>
    <row r="408" spans="1:40" s="14" customFormat="1" ht="25.35" hidden="1" customHeight="1">
      <c r="A408" s="59">
        <f t="shared" si="109"/>
        <v>397</v>
      </c>
      <c r="B408" s="76" t="str">
        <f t="shared" si="116"/>
        <v/>
      </c>
      <c r="C408" s="114"/>
      <c r="D408" s="91" t="str">
        <f t="shared" si="117"/>
        <v/>
      </c>
      <c r="E408" s="91" t="str">
        <f t="shared" si="118"/>
        <v/>
      </c>
      <c r="F408" s="115"/>
      <c r="G408" s="115"/>
      <c r="H408" s="115"/>
      <c r="I408" s="115"/>
      <c r="J408" s="62" t="str">
        <f t="shared" si="110"/>
        <v/>
      </c>
      <c r="K408" s="115"/>
      <c r="L408" s="115"/>
      <c r="M408" s="63" t="str">
        <f>IF(L408="","",VLOOKUP(L408,※編集不可※選択項目!$C:$D,2,FALSE))</f>
        <v/>
      </c>
      <c r="N408" s="115"/>
      <c r="O408" s="115"/>
      <c r="P408" s="115"/>
      <c r="Q408" s="115"/>
      <c r="R408" s="115"/>
      <c r="S408" s="115"/>
      <c r="T408" s="115"/>
      <c r="U408" s="62" t="str">
        <f t="shared" si="119"/>
        <v/>
      </c>
      <c r="V408" s="116"/>
      <c r="W408" s="143"/>
      <c r="X408" s="116"/>
      <c r="Y408" s="88"/>
      <c r="Z408" s="100" t="str">
        <f t="shared" si="107"/>
        <v/>
      </c>
      <c r="AA408" s="101" t="str">
        <f t="shared" si="108"/>
        <v/>
      </c>
      <c r="AB408" s="101" t="str">
        <f t="shared" si="120"/>
        <v xml:space="preserve"> </v>
      </c>
      <c r="AC408" s="101">
        <f t="shared" si="121"/>
        <v>1</v>
      </c>
      <c r="AD408" s="101" t="str">
        <f t="shared" si="122"/>
        <v/>
      </c>
      <c r="AE408" s="53"/>
      <c r="AF408" s="53"/>
      <c r="AG408" s="54"/>
      <c r="AI408" s="14">
        <f t="shared" si="111"/>
        <v>0</v>
      </c>
      <c r="AJ408" s="112">
        <f t="shared" si="123"/>
        <v>0</v>
      </c>
      <c r="AK408" s="112">
        <f t="shared" si="112"/>
        <v>0</v>
      </c>
      <c r="AL408" s="113">
        <f t="shared" si="113"/>
        <v>0</v>
      </c>
      <c r="AM408" s="113">
        <f t="shared" si="114"/>
        <v>0</v>
      </c>
      <c r="AN408" s="14" t="str">
        <f t="shared" si="115"/>
        <v/>
      </c>
    </row>
    <row r="409" spans="1:40" s="14" customFormat="1" ht="25.35" hidden="1" customHeight="1">
      <c r="A409" s="59">
        <f t="shared" si="109"/>
        <v>398</v>
      </c>
      <c r="B409" s="76" t="str">
        <f t="shared" si="116"/>
        <v/>
      </c>
      <c r="C409" s="114"/>
      <c r="D409" s="91" t="str">
        <f t="shared" si="117"/>
        <v/>
      </c>
      <c r="E409" s="91" t="str">
        <f t="shared" si="118"/>
        <v/>
      </c>
      <c r="F409" s="115"/>
      <c r="G409" s="115"/>
      <c r="H409" s="115"/>
      <c r="I409" s="115"/>
      <c r="J409" s="62" t="str">
        <f t="shared" si="110"/>
        <v/>
      </c>
      <c r="K409" s="115"/>
      <c r="L409" s="115"/>
      <c r="M409" s="63" t="str">
        <f>IF(L409="","",VLOOKUP(L409,※編集不可※選択項目!$C:$D,2,FALSE))</f>
        <v/>
      </c>
      <c r="N409" s="115"/>
      <c r="O409" s="115"/>
      <c r="P409" s="115"/>
      <c r="Q409" s="115"/>
      <c r="R409" s="115"/>
      <c r="S409" s="115"/>
      <c r="T409" s="115"/>
      <c r="U409" s="62" t="str">
        <f t="shared" si="119"/>
        <v/>
      </c>
      <c r="V409" s="116"/>
      <c r="W409" s="143"/>
      <c r="X409" s="116"/>
      <c r="Y409" s="88"/>
      <c r="Z409" s="100" t="str">
        <f t="shared" si="107"/>
        <v/>
      </c>
      <c r="AA409" s="101" t="str">
        <f t="shared" si="108"/>
        <v/>
      </c>
      <c r="AB409" s="101" t="str">
        <f t="shared" si="120"/>
        <v xml:space="preserve"> </v>
      </c>
      <c r="AC409" s="101">
        <f t="shared" si="121"/>
        <v>1</v>
      </c>
      <c r="AD409" s="101" t="str">
        <f t="shared" si="122"/>
        <v/>
      </c>
      <c r="AE409" s="53"/>
      <c r="AF409" s="53"/>
      <c r="AG409" s="54"/>
      <c r="AI409" s="14">
        <f t="shared" si="111"/>
        <v>0</v>
      </c>
      <c r="AJ409" s="112">
        <f t="shared" si="123"/>
        <v>0</v>
      </c>
      <c r="AK409" s="112">
        <f t="shared" si="112"/>
        <v>0</v>
      </c>
      <c r="AL409" s="113">
        <f t="shared" si="113"/>
        <v>0</v>
      </c>
      <c r="AM409" s="113">
        <f t="shared" si="114"/>
        <v>0</v>
      </c>
      <c r="AN409" s="14" t="str">
        <f t="shared" si="115"/>
        <v/>
      </c>
    </row>
    <row r="410" spans="1:40" s="14" customFormat="1" ht="25.35" hidden="1" customHeight="1">
      <c r="A410" s="59">
        <f t="shared" si="109"/>
        <v>399</v>
      </c>
      <c r="B410" s="76" t="str">
        <f t="shared" si="116"/>
        <v/>
      </c>
      <c r="C410" s="114"/>
      <c r="D410" s="91" t="str">
        <f t="shared" si="117"/>
        <v/>
      </c>
      <c r="E410" s="91" t="str">
        <f t="shared" si="118"/>
        <v/>
      </c>
      <c r="F410" s="115"/>
      <c r="G410" s="115"/>
      <c r="H410" s="115"/>
      <c r="I410" s="115"/>
      <c r="J410" s="62" t="str">
        <f t="shared" si="110"/>
        <v/>
      </c>
      <c r="K410" s="115"/>
      <c r="L410" s="115"/>
      <c r="M410" s="63" t="str">
        <f>IF(L410="","",VLOOKUP(L410,※編集不可※選択項目!$C:$D,2,FALSE))</f>
        <v/>
      </c>
      <c r="N410" s="115"/>
      <c r="O410" s="115"/>
      <c r="P410" s="115"/>
      <c r="Q410" s="115"/>
      <c r="R410" s="115"/>
      <c r="S410" s="115"/>
      <c r="T410" s="115"/>
      <c r="U410" s="62" t="str">
        <f t="shared" si="119"/>
        <v/>
      </c>
      <c r="V410" s="116"/>
      <c r="W410" s="143"/>
      <c r="X410" s="116"/>
      <c r="Y410" s="88"/>
      <c r="Z410" s="100" t="str">
        <f t="shared" si="107"/>
        <v/>
      </c>
      <c r="AA410" s="101" t="str">
        <f t="shared" si="108"/>
        <v/>
      </c>
      <c r="AB410" s="101" t="str">
        <f t="shared" si="120"/>
        <v xml:space="preserve"> </v>
      </c>
      <c r="AC410" s="101">
        <f t="shared" si="121"/>
        <v>1</v>
      </c>
      <c r="AD410" s="101" t="str">
        <f t="shared" si="122"/>
        <v/>
      </c>
      <c r="AE410" s="53"/>
      <c r="AF410" s="53"/>
      <c r="AG410" s="54"/>
      <c r="AI410" s="14">
        <f t="shared" si="111"/>
        <v>0</v>
      </c>
      <c r="AJ410" s="112">
        <f t="shared" si="123"/>
        <v>0</v>
      </c>
      <c r="AK410" s="112">
        <f t="shared" si="112"/>
        <v>0</v>
      </c>
      <c r="AL410" s="113">
        <f t="shared" si="113"/>
        <v>0</v>
      </c>
      <c r="AM410" s="113">
        <f t="shared" si="114"/>
        <v>0</v>
      </c>
      <c r="AN410" s="14" t="str">
        <f t="shared" si="115"/>
        <v/>
      </c>
    </row>
    <row r="411" spans="1:40" s="14" customFormat="1" ht="25.35" hidden="1" customHeight="1">
      <c r="A411" s="59">
        <f t="shared" si="109"/>
        <v>400</v>
      </c>
      <c r="B411" s="76" t="str">
        <f t="shared" si="116"/>
        <v/>
      </c>
      <c r="C411" s="114"/>
      <c r="D411" s="91" t="str">
        <f t="shared" si="117"/>
        <v/>
      </c>
      <c r="E411" s="91" t="str">
        <f t="shared" si="118"/>
        <v/>
      </c>
      <c r="F411" s="115"/>
      <c r="G411" s="115"/>
      <c r="H411" s="115"/>
      <c r="I411" s="115"/>
      <c r="J411" s="62" t="str">
        <f t="shared" si="110"/>
        <v/>
      </c>
      <c r="K411" s="115"/>
      <c r="L411" s="115"/>
      <c r="M411" s="63" t="str">
        <f>IF(L411="","",VLOOKUP(L411,※編集不可※選択項目!$C:$D,2,FALSE))</f>
        <v/>
      </c>
      <c r="N411" s="115"/>
      <c r="O411" s="115"/>
      <c r="P411" s="115"/>
      <c r="Q411" s="115"/>
      <c r="R411" s="115"/>
      <c r="S411" s="115"/>
      <c r="T411" s="115"/>
      <c r="U411" s="62" t="str">
        <f t="shared" si="119"/>
        <v/>
      </c>
      <c r="V411" s="116"/>
      <c r="W411" s="143"/>
      <c r="X411" s="116"/>
      <c r="Y411" s="88"/>
      <c r="Z411" s="100" t="str">
        <f t="shared" si="107"/>
        <v/>
      </c>
      <c r="AA411" s="101" t="str">
        <f t="shared" si="108"/>
        <v/>
      </c>
      <c r="AB411" s="101" t="str">
        <f t="shared" si="120"/>
        <v xml:space="preserve"> </v>
      </c>
      <c r="AC411" s="101">
        <f t="shared" si="121"/>
        <v>1</v>
      </c>
      <c r="AD411" s="101" t="str">
        <f t="shared" si="122"/>
        <v/>
      </c>
      <c r="AE411" s="53"/>
      <c r="AF411" s="53"/>
      <c r="AG411" s="54"/>
      <c r="AI411" s="14">
        <f t="shared" si="111"/>
        <v>0</v>
      </c>
      <c r="AJ411" s="112">
        <f t="shared" si="123"/>
        <v>0</v>
      </c>
      <c r="AK411" s="112">
        <f t="shared" si="112"/>
        <v>0</v>
      </c>
      <c r="AL411" s="113">
        <f t="shared" si="113"/>
        <v>0</v>
      </c>
      <c r="AM411" s="113">
        <f t="shared" si="114"/>
        <v>0</v>
      </c>
      <c r="AN411" s="14" t="str">
        <f t="shared" si="115"/>
        <v/>
      </c>
    </row>
    <row r="412" spans="1:40" s="14" customFormat="1" ht="25.35" hidden="1" customHeight="1">
      <c r="A412" s="59">
        <f t="shared" si="109"/>
        <v>401</v>
      </c>
      <c r="B412" s="76" t="str">
        <f t="shared" si="116"/>
        <v/>
      </c>
      <c r="C412" s="114"/>
      <c r="D412" s="91" t="str">
        <f t="shared" si="117"/>
        <v/>
      </c>
      <c r="E412" s="91" t="str">
        <f t="shared" si="118"/>
        <v/>
      </c>
      <c r="F412" s="115"/>
      <c r="G412" s="115"/>
      <c r="H412" s="115"/>
      <c r="I412" s="115"/>
      <c r="J412" s="62" t="str">
        <f t="shared" si="110"/>
        <v/>
      </c>
      <c r="K412" s="115"/>
      <c r="L412" s="115"/>
      <c r="M412" s="63" t="str">
        <f>IF(L412="","",VLOOKUP(L412,※編集不可※選択項目!$C:$D,2,FALSE))</f>
        <v/>
      </c>
      <c r="N412" s="115"/>
      <c r="O412" s="115"/>
      <c r="P412" s="115"/>
      <c r="Q412" s="115"/>
      <c r="R412" s="115"/>
      <c r="S412" s="115"/>
      <c r="T412" s="115"/>
      <c r="U412" s="62" t="str">
        <f t="shared" si="119"/>
        <v/>
      </c>
      <c r="V412" s="116"/>
      <c r="W412" s="143"/>
      <c r="X412" s="116"/>
      <c r="Y412" s="88"/>
      <c r="Z412" s="100" t="str">
        <f t="shared" si="107"/>
        <v/>
      </c>
      <c r="AA412" s="101" t="str">
        <f t="shared" si="108"/>
        <v/>
      </c>
      <c r="AB412" s="101" t="str">
        <f t="shared" si="120"/>
        <v xml:space="preserve"> </v>
      </c>
      <c r="AC412" s="101">
        <f t="shared" si="121"/>
        <v>1</v>
      </c>
      <c r="AD412" s="101" t="str">
        <f t="shared" si="122"/>
        <v/>
      </c>
      <c r="AE412" s="53"/>
      <c r="AF412" s="53"/>
      <c r="AG412" s="54"/>
      <c r="AI412" s="14">
        <f t="shared" si="111"/>
        <v>0</v>
      </c>
      <c r="AJ412" s="112">
        <f t="shared" si="123"/>
        <v>0</v>
      </c>
      <c r="AK412" s="112">
        <f t="shared" si="112"/>
        <v>0</v>
      </c>
      <c r="AL412" s="113">
        <f t="shared" si="113"/>
        <v>0</v>
      </c>
      <c r="AM412" s="113">
        <f t="shared" si="114"/>
        <v>0</v>
      </c>
      <c r="AN412" s="14" t="str">
        <f t="shared" si="115"/>
        <v/>
      </c>
    </row>
    <row r="413" spans="1:40" s="14" customFormat="1" ht="25.35" hidden="1" customHeight="1">
      <c r="A413" s="59">
        <f t="shared" si="109"/>
        <v>402</v>
      </c>
      <c r="B413" s="76" t="str">
        <f t="shared" si="116"/>
        <v/>
      </c>
      <c r="C413" s="114"/>
      <c r="D413" s="91" t="str">
        <f t="shared" si="117"/>
        <v/>
      </c>
      <c r="E413" s="91" t="str">
        <f t="shared" si="118"/>
        <v/>
      </c>
      <c r="F413" s="115"/>
      <c r="G413" s="115"/>
      <c r="H413" s="115"/>
      <c r="I413" s="115"/>
      <c r="J413" s="62" t="str">
        <f t="shared" si="110"/>
        <v/>
      </c>
      <c r="K413" s="115"/>
      <c r="L413" s="115"/>
      <c r="M413" s="63" t="str">
        <f>IF(L413="","",VLOOKUP(L413,※編集不可※選択項目!$C:$D,2,FALSE))</f>
        <v/>
      </c>
      <c r="N413" s="115"/>
      <c r="O413" s="115"/>
      <c r="P413" s="115"/>
      <c r="Q413" s="115"/>
      <c r="R413" s="115"/>
      <c r="S413" s="115"/>
      <c r="T413" s="115"/>
      <c r="U413" s="62" t="str">
        <f t="shared" si="119"/>
        <v/>
      </c>
      <c r="V413" s="116"/>
      <c r="W413" s="143"/>
      <c r="X413" s="116"/>
      <c r="Y413" s="88"/>
      <c r="Z413" s="100" t="str">
        <f t="shared" si="107"/>
        <v/>
      </c>
      <c r="AA413" s="101" t="str">
        <f t="shared" si="108"/>
        <v/>
      </c>
      <c r="AB413" s="101" t="str">
        <f t="shared" si="120"/>
        <v xml:space="preserve"> </v>
      </c>
      <c r="AC413" s="101">
        <f t="shared" si="121"/>
        <v>1</v>
      </c>
      <c r="AD413" s="101" t="str">
        <f t="shared" si="122"/>
        <v/>
      </c>
      <c r="AE413" s="53"/>
      <c r="AF413" s="53"/>
      <c r="AG413" s="54"/>
      <c r="AI413" s="14">
        <f t="shared" si="111"/>
        <v>0</v>
      </c>
      <c r="AJ413" s="112">
        <f t="shared" si="123"/>
        <v>0</v>
      </c>
      <c r="AK413" s="112">
        <f t="shared" si="112"/>
        <v>0</v>
      </c>
      <c r="AL413" s="113">
        <f t="shared" si="113"/>
        <v>0</v>
      </c>
      <c r="AM413" s="113">
        <f t="shared" si="114"/>
        <v>0</v>
      </c>
      <c r="AN413" s="14" t="str">
        <f t="shared" si="115"/>
        <v/>
      </c>
    </row>
    <row r="414" spans="1:40" s="14" customFormat="1" ht="25.35" hidden="1" customHeight="1">
      <c r="A414" s="59">
        <f t="shared" si="109"/>
        <v>403</v>
      </c>
      <c r="B414" s="76" t="str">
        <f t="shared" si="116"/>
        <v/>
      </c>
      <c r="C414" s="114"/>
      <c r="D414" s="91" t="str">
        <f t="shared" si="117"/>
        <v/>
      </c>
      <c r="E414" s="91" t="str">
        <f t="shared" si="118"/>
        <v/>
      </c>
      <c r="F414" s="115"/>
      <c r="G414" s="115"/>
      <c r="H414" s="115"/>
      <c r="I414" s="115"/>
      <c r="J414" s="62" t="str">
        <f t="shared" si="110"/>
        <v/>
      </c>
      <c r="K414" s="115"/>
      <c r="L414" s="115"/>
      <c r="M414" s="63" t="str">
        <f>IF(L414="","",VLOOKUP(L414,※編集不可※選択項目!$C:$D,2,FALSE))</f>
        <v/>
      </c>
      <c r="N414" s="115"/>
      <c r="O414" s="115"/>
      <c r="P414" s="115"/>
      <c r="Q414" s="115"/>
      <c r="R414" s="115"/>
      <c r="S414" s="115"/>
      <c r="T414" s="115"/>
      <c r="U414" s="62" t="str">
        <f t="shared" si="119"/>
        <v/>
      </c>
      <c r="V414" s="116"/>
      <c r="W414" s="143"/>
      <c r="X414" s="116"/>
      <c r="Y414" s="88"/>
      <c r="Z414" s="100" t="str">
        <f t="shared" si="107"/>
        <v/>
      </c>
      <c r="AA414" s="101" t="str">
        <f t="shared" si="108"/>
        <v/>
      </c>
      <c r="AB414" s="101" t="str">
        <f t="shared" si="120"/>
        <v xml:space="preserve"> </v>
      </c>
      <c r="AC414" s="101">
        <f t="shared" si="121"/>
        <v>1</v>
      </c>
      <c r="AD414" s="101" t="str">
        <f t="shared" si="122"/>
        <v/>
      </c>
      <c r="AE414" s="53"/>
      <c r="AF414" s="53"/>
      <c r="AG414" s="54"/>
      <c r="AI414" s="14">
        <f t="shared" si="111"/>
        <v>0</v>
      </c>
      <c r="AJ414" s="112">
        <f t="shared" si="123"/>
        <v>0</v>
      </c>
      <c r="AK414" s="112">
        <f t="shared" si="112"/>
        <v>0</v>
      </c>
      <c r="AL414" s="113">
        <f t="shared" si="113"/>
        <v>0</v>
      </c>
      <c r="AM414" s="113">
        <f t="shared" si="114"/>
        <v>0</v>
      </c>
      <c r="AN414" s="14" t="str">
        <f t="shared" si="115"/>
        <v/>
      </c>
    </row>
    <row r="415" spans="1:40" s="14" customFormat="1" ht="25.35" hidden="1" customHeight="1">
      <c r="A415" s="59">
        <f t="shared" si="109"/>
        <v>404</v>
      </c>
      <c r="B415" s="76" t="str">
        <f t="shared" si="116"/>
        <v/>
      </c>
      <c r="C415" s="114"/>
      <c r="D415" s="91" t="str">
        <f t="shared" si="117"/>
        <v/>
      </c>
      <c r="E415" s="91" t="str">
        <f t="shared" si="118"/>
        <v/>
      </c>
      <c r="F415" s="115"/>
      <c r="G415" s="115"/>
      <c r="H415" s="115"/>
      <c r="I415" s="115"/>
      <c r="J415" s="62" t="str">
        <f t="shared" si="110"/>
        <v/>
      </c>
      <c r="K415" s="115"/>
      <c r="L415" s="115"/>
      <c r="M415" s="63" t="str">
        <f>IF(L415="","",VLOOKUP(L415,※編集不可※選択項目!$C:$D,2,FALSE))</f>
        <v/>
      </c>
      <c r="N415" s="115"/>
      <c r="O415" s="115"/>
      <c r="P415" s="115"/>
      <c r="Q415" s="115"/>
      <c r="R415" s="115"/>
      <c r="S415" s="115"/>
      <c r="T415" s="115"/>
      <c r="U415" s="62" t="str">
        <f t="shared" si="119"/>
        <v/>
      </c>
      <c r="V415" s="116"/>
      <c r="W415" s="143"/>
      <c r="X415" s="116"/>
      <c r="Y415" s="88"/>
      <c r="Z415" s="100" t="str">
        <f t="shared" si="107"/>
        <v/>
      </c>
      <c r="AA415" s="101" t="str">
        <f t="shared" si="108"/>
        <v/>
      </c>
      <c r="AB415" s="101" t="str">
        <f t="shared" si="120"/>
        <v xml:space="preserve"> </v>
      </c>
      <c r="AC415" s="101">
        <f t="shared" si="121"/>
        <v>1</v>
      </c>
      <c r="AD415" s="101" t="str">
        <f t="shared" si="122"/>
        <v/>
      </c>
      <c r="AE415" s="53"/>
      <c r="AF415" s="53"/>
      <c r="AG415" s="54"/>
      <c r="AI415" s="14">
        <f t="shared" si="111"/>
        <v>0</v>
      </c>
      <c r="AJ415" s="112">
        <f t="shared" si="123"/>
        <v>0</v>
      </c>
      <c r="AK415" s="112">
        <f t="shared" si="112"/>
        <v>0</v>
      </c>
      <c r="AL415" s="113">
        <f t="shared" si="113"/>
        <v>0</v>
      </c>
      <c r="AM415" s="113">
        <f t="shared" si="114"/>
        <v>0</v>
      </c>
      <c r="AN415" s="14" t="str">
        <f t="shared" si="115"/>
        <v/>
      </c>
    </row>
    <row r="416" spans="1:40" s="14" customFormat="1" ht="25.35" hidden="1" customHeight="1">
      <c r="A416" s="59">
        <f t="shared" si="109"/>
        <v>405</v>
      </c>
      <c r="B416" s="76" t="str">
        <f t="shared" si="116"/>
        <v/>
      </c>
      <c r="C416" s="114"/>
      <c r="D416" s="91" t="str">
        <f t="shared" si="117"/>
        <v/>
      </c>
      <c r="E416" s="91" t="str">
        <f t="shared" si="118"/>
        <v/>
      </c>
      <c r="F416" s="115"/>
      <c r="G416" s="115"/>
      <c r="H416" s="115"/>
      <c r="I416" s="115"/>
      <c r="J416" s="62" t="str">
        <f t="shared" si="110"/>
        <v/>
      </c>
      <c r="K416" s="115"/>
      <c r="L416" s="115"/>
      <c r="M416" s="63" t="str">
        <f>IF(L416="","",VLOOKUP(L416,※編集不可※選択項目!$C:$D,2,FALSE))</f>
        <v/>
      </c>
      <c r="N416" s="115"/>
      <c r="O416" s="115"/>
      <c r="P416" s="115"/>
      <c r="Q416" s="115"/>
      <c r="R416" s="115"/>
      <c r="S416" s="115"/>
      <c r="T416" s="115"/>
      <c r="U416" s="62" t="str">
        <f t="shared" si="119"/>
        <v/>
      </c>
      <c r="V416" s="116"/>
      <c r="W416" s="143"/>
      <c r="X416" s="116"/>
      <c r="Y416" s="88"/>
      <c r="Z416" s="100" t="str">
        <f t="shared" si="107"/>
        <v/>
      </c>
      <c r="AA416" s="101" t="str">
        <f t="shared" si="108"/>
        <v/>
      </c>
      <c r="AB416" s="101" t="str">
        <f t="shared" si="120"/>
        <v xml:space="preserve"> </v>
      </c>
      <c r="AC416" s="101">
        <f t="shared" si="121"/>
        <v>1</v>
      </c>
      <c r="AD416" s="101" t="str">
        <f t="shared" si="122"/>
        <v/>
      </c>
      <c r="AE416" s="53"/>
      <c r="AF416" s="53"/>
      <c r="AG416" s="54"/>
      <c r="AI416" s="14">
        <f t="shared" si="111"/>
        <v>0</v>
      </c>
      <c r="AJ416" s="112">
        <f t="shared" si="123"/>
        <v>0</v>
      </c>
      <c r="AK416" s="112">
        <f t="shared" si="112"/>
        <v>0</v>
      </c>
      <c r="AL416" s="113">
        <f t="shared" si="113"/>
        <v>0</v>
      </c>
      <c r="AM416" s="113">
        <f t="shared" si="114"/>
        <v>0</v>
      </c>
      <c r="AN416" s="14" t="str">
        <f t="shared" si="115"/>
        <v/>
      </c>
    </row>
    <row r="417" spans="1:40" s="14" customFormat="1" ht="25.35" hidden="1" customHeight="1">
      <c r="A417" s="59">
        <f t="shared" si="109"/>
        <v>406</v>
      </c>
      <c r="B417" s="76" t="str">
        <f t="shared" si="116"/>
        <v/>
      </c>
      <c r="C417" s="114"/>
      <c r="D417" s="91" t="str">
        <f t="shared" si="117"/>
        <v/>
      </c>
      <c r="E417" s="91" t="str">
        <f t="shared" si="118"/>
        <v/>
      </c>
      <c r="F417" s="115"/>
      <c r="G417" s="115"/>
      <c r="H417" s="115"/>
      <c r="I417" s="115"/>
      <c r="J417" s="62" t="str">
        <f t="shared" si="110"/>
        <v/>
      </c>
      <c r="K417" s="115"/>
      <c r="L417" s="115"/>
      <c r="M417" s="63" t="str">
        <f>IF(L417="","",VLOOKUP(L417,※編集不可※選択項目!$C:$D,2,FALSE))</f>
        <v/>
      </c>
      <c r="N417" s="115"/>
      <c r="O417" s="115"/>
      <c r="P417" s="115"/>
      <c r="Q417" s="115"/>
      <c r="R417" s="115"/>
      <c r="S417" s="115"/>
      <c r="T417" s="115"/>
      <c r="U417" s="62" t="str">
        <f t="shared" si="119"/>
        <v/>
      </c>
      <c r="V417" s="116"/>
      <c r="W417" s="143"/>
      <c r="X417" s="116"/>
      <c r="Y417" s="88"/>
      <c r="Z417" s="100" t="str">
        <f t="shared" si="107"/>
        <v/>
      </c>
      <c r="AA417" s="101" t="str">
        <f t="shared" si="108"/>
        <v/>
      </c>
      <c r="AB417" s="101" t="str">
        <f t="shared" si="120"/>
        <v xml:space="preserve"> </v>
      </c>
      <c r="AC417" s="101">
        <f t="shared" si="121"/>
        <v>1</v>
      </c>
      <c r="AD417" s="101" t="str">
        <f t="shared" si="122"/>
        <v/>
      </c>
      <c r="AE417" s="53"/>
      <c r="AF417" s="53"/>
      <c r="AG417" s="54"/>
      <c r="AI417" s="14">
        <f t="shared" si="111"/>
        <v>0</v>
      </c>
      <c r="AJ417" s="112">
        <f t="shared" si="123"/>
        <v>0</v>
      </c>
      <c r="AK417" s="112">
        <f t="shared" si="112"/>
        <v>0</v>
      </c>
      <c r="AL417" s="113">
        <f t="shared" si="113"/>
        <v>0</v>
      </c>
      <c r="AM417" s="113">
        <f t="shared" si="114"/>
        <v>0</v>
      </c>
      <c r="AN417" s="14" t="str">
        <f t="shared" si="115"/>
        <v/>
      </c>
    </row>
    <row r="418" spans="1:40" s="14" customFormat="1" ht="25.35" hidden="1" customHeight="1">
      <c r="A418" s="59">
        <f t="shared" si="109"/>
        <v>407</v>
      </c>
      <c r="B418" s="76" t="str">
        <f t="shared" si="116"/>
        <v/>
      </c>
      <c r="C418" s="114"/>
      <c r="D418" s="91" t="str">
        <f t="shared" si="117"/>
        <v/>
      </c>
      <c r="E418" s="91" t="str">
        <f t="shared" si="118"/>
        <v/>
      </c>
      <c r="F418" s="115"/>
      <c r="G418" s="115"/>
      <c r="H418" s="115"/>
      <c r="I418" s="115"/>
      <c r="J418" s="62" t="str">
        <f t="shared" si="110"/>
        <v/>
      </c>
      <c r="K418" s="115"/>
      <c r="L418" s="115"/>
      <c r="M418" s="63" t="str">
        <f>IF(L418="","",VLOOKUP(L418,※編集不可※選択項目!$C:$D,2,FALSE))</f>
        <v/>
      </c>
      <c r="N418" s="115"/>
      <c r="O418" s="115"/>
      <c r="P418" s="115"/>
      <c r="Q418" s="115"/>
      <c r="R418" s="115"/>
      <c r="S418" s="115"/>
      <c r="T418" s="115"/>
      <c r="U418" s="62" t="str">
        <f t="shared" si="119"/>
        <v/>
      </c>
      <c r="V418" s="116"/>
      <c r="W418" s="143"/>
      <c r="X418" s="116"/>
      <c r="Y418" s="88"/>
      <c r="Z418" s="100" t="str">
        <f t="shared" si="107"/>
        <v/>
      </c>
      <c r="AA418" s="101" t="str">
        <f t="shared" si="108"/>
        <v/>
      </c>
      <c r="AB418" s="101" t="str">
        <f t="shared" si="120"/>
        <v xml:space="preserve"> </v>
      </c>
      <c r="AC418" s="101">
        <f t="shared" si="121"/>
        <v>1</v>
      </c>
      <c r="AD418" s="101" t="str">
        <f t="shared" si="122"/>
        <v/>
      </c>
      <c r="AE418" s="53"/>
      <c r="AF418" s="53"/>
      <c r="AG418" s="54"/>
      <c r="AI418" s="14">
        <f t="shared" si="111"/>
        <v>0</v>
      </c>
      <c r="AJ418" s="112">
        <f t="shared" si="123"/>
        <v>0</v>
      </c>
      <c r="AK418" s="112">
        <f t="shared" si="112"/>
        <v>0</v>
      </c>
      <c r="AL418" s="113">
        <f t="shared" si="113"/>
        <v>0</v>
      </c>
      <c r="AM418" s="113">
        <f t="shared" si="114"/>
        <v>0</v>
      </c>
      <c r="AN418" s="14" t="str">
        <f t="shared" si="115"/>
        <v/>
      </c>
    </row>
    <row r="419" spans="1:40" s="14" customFormat="1" ht="25.35" hidden="1" customHeight="1">
      <c r="A419" s="59">
        <f t="shared" si="109"/>
        <v>408</v>
      </c>
      <c r="B419" s="76" t="str">
        <f t="shared" si="116"/>
        <v/>
      </c>
      <c r="C419" s="114"/>
      <c r="D419" s="91" t="str">
        <f t="shared" si="117"/>
        <v/>
      </c>
      <c r="E419" s="91" t="str">
        <f t="shared" si="118"/>
        <v/>
      </c>
      <c r="F419" s="115"/>
      <c r="G419" s="115"/>
      <c r="H419" s="115"/>
      <c r="I419" s="115"/>
      <c r="J419" s="62" t="str">
        <f t="shared" si="110"/>
        <v/>
      </c>
      <c r="K419" s="115"/>
      <c r="L419" s="115"/>
      <c r="M419" s="63" t="str">
        <f>IF(L419="","",VLOOKUP(L419,※編集不可※選択項目!$C:$D,2,FALSE))</f>
        <v/>
      </c>
      <c r="N419" s="115"/>
      <c r="O419" s="115"/>
      <c r="P419" s="115"/>
      <c r="Q419" s="115"/>
      <c r="R419" s="115"/>
      <c r="S419" s="115"/>
      <c r="T419" s="115"/>
      <c r="U419" s="62" t="str">
        <f t="shared" si="119"/>
        <v/>
      </c>
      <c r="V419" s="116"/>
      <c r="W419" s="143"/>
      <c r="X419" s="116"/>
      <c r="Y419" s="88"/>
      <c r="Z419" s="100" t="str">
        <f t="shared" si="107"/>
        <v/>
      </c>
      <c r="AA419" s="101" t="str">
        <f t="shared" si="108"/>
        <v/>
      </c>
      <c r="AB419" s="101" t="str">
        <f t="shared" si="120"/>
        <v xml:space="preserve"> </v>
      </c>
      <c r="AC419" s="101">
        <f t="shared" si="121"/>
        <v>1</v>
      </c>
      <c r="AD419" s="101" t="str">
        <f t="shared" si="122"/>
        <v/>
      </c>
      <c r="AE419" s="53"/>
      <c r="AF419" s="53"/>
      <c r="AG419" s="54"/>
      <c r="AI419" s="14">
        <f t="shared" si="111"/>
        <v>0</v>
      </c>
      <c r="AJ419" s="112">
        <f t="shared" si="123"/>
        <v>0</v>
      </c>
      <c r="AK419" s="112">
        <f t="shared" si="112"/>
        <v>0</v>
      </c>
      <c r="AL419" s="113">
        <f t="shared" si="113"/>
        <v>0</v>
      </c>
      <c r="AM419" s="113">
        <f t="shared" si="114"/>
        <v>0</v>
      </c>
      <c r="AN419" s="14" t="str">
        <f t="shared" si="115"/>
        <v/>
      </c>
    </row>
    <row r="420" spans="1:40" s="14" customFormat="1" ht="25.35" hidden="1" customHeight="1">
      <c r="A420" s="59">
        <f t="shared" si="109"/>
        <v>409</v>
      </c>
      <c r="B420" s="76" t="str">
        <f t="shared" si="116"/>
        <v/>
      </c>
      <c r="C420" s="114"/>
      <c r="D420" s="91" t="str">
        <f t="shared" si="117"/>
        <v/>
      </c>
      <c r="E420" s="91" t="str">
        <f t="shared" si="118"/>
        <v/>
      </c>
      <c r="F420" s="115"/>
      <c r="G420" s="115"/>
      <c r="H420" s="115"/>
      <c r="I420" s="115"/>
      <c r="J420" s="62" t="str">
        <f t="shared" si="110"/>
        <v/>
      </c>
      <c r="K420" s="115"/>
      <c r="L420" s="115"/>
      <c r="M420" s="63" t="str">
        <f>IF(L420="","",VLOOKUP(L420,※編集不可※選択項目!$C:$D,2,FALSE))</f>
        <v/>
      </c>
      <c r="N420" s="115"/>
      <c r="O420" s="115"/>
      <c r="P420" s="115"/>
      <c r="Q420" s="115"/>
      <c r="R420" s="115"/>
      <c r="S420" s="115"/>
      <c r="T420" s="115"/>
      <c r="U420" s="62" t="str">
        <f t="shared" si="119"/>
        <v/>
      </c>
      <c r="V420" s="116"/>
      <c r="W420" s="143"/>
      <c r="X420" s="116"/>
      <c r="Y420" s="88"/>
      <c r="Z420" s="100" t="str">
        <f t="shared" si="107"/>
        <v/>
      </c>
      <c r="AA420" s="101" t="str">
        <f t="shared" si="108"/>
        <v/>
      </c>
      <c r="AB420" s="101" t="str">
        <f t="shared" si="120"/>
        <v xml:space="preserve"> </v>
      </c>
      <c r="AC420" s="101">
        <f t="shared" si="121"/>
        <v>1</v>
      </c>
      <c r="AD420" s="101" t="str">
        <f t="shared" si="122"/>
        <v/>
      </c>
      <c r="AE420" s="53"/>
      <c r="AF420" s="53"/>
      <c r="AG420" s="54"/>
      <c r="AI420" s="14">
        <f t="shared" si="111"/>
        <v>0</v>
      </c>
      <c r="AJ420" s="112">
        <f t="shared" si="123"/>
        <v>0</v>
      </c>
      <c r="AK420" s="112">
        <f t="shared" si="112"/>
        <v>0</v>
      </c>
      <c r="AL420" s="113">
        <f t="shared" si="113"/>
        <v>0</v>
      </c>
      <c r="AM420" s="113">
        <f t="shared" si="114"/>
        <v>0</v>
      </c>
      <c r="AN420" s="14" t="str">
        <f t="shared" si="115"/>
        <v/>
      </c>
    </row>
    <row r="421" spans="1:40" s="14" customFormat="1" ht="25.35" hidden="1" customHeight="1">
      <c r="A421" s="59">
        <f t="shared" si="109"/>
        <v>410</v>
      </c>
      <c r="B421" s="76" t="str">
        <f t="shared" si="116"/>
        <v/>
      </c>
      <c r="C421" s="114"/>
      <c r="D421" s="91" t="str">
        <f t="shared" si="117"/>
        <v/>
      </c>
      <c r="E421" s="91" t="str">
        <f t="shared" si="118"/>
        <v/>
      </c>
      <c r="F421" s="115"/>
      <c r="G421" s="115"/>
      <c r="H421" s="115"/>
      <c r="I421" s="115"/>
      <c r="J421" s="62" t="str">
        <f t="shared" si="110"/>
        <v/>
      </c>
      <c r="K421" s="115"/>
      <c r="L421" s="115"/>
      <c r="M421" s="63" t="str">
        <f>IF(L421="","",VLOOKUP(L421,※編集不可※選択項目!$C:$D,2,FALSE))</f>
        <v/>
      </c>
      <c r="N421" s="115"/>
      <c r="O421" s="115"/>
      <c r="P421" s="115"/>
      <c r="Q421" s="115"/>
      <c r="R421" s="115"/>
      <c r="S421" s="115"/>
      <c r="T421" s="115"/>
      <c r="U421" s="62" t="str">
        <f t="shared" si="119"/>
        <v/>
      </c>
      <c r="V421" s="116"/>
      <c r="W421" s="143"/>
      <c r="X421" s="116"/>
      <c r="Y421" s="88"/>
      <c r="Z421" s="100" t="str">
        <f t="shared" si="107"/>
        <v/>
      </c>
      <c r="AA421" s="101" t="str">
        <f t="shared" si="108"/>
        <v/>
      </c>
      <c r="AB421" s="101" t="str">
        <f t="shared" si="120"/>
        <v xml:space="preserve"> </v>
      </c>
      <c r="AC421" s="101">
        <f t="shared" si="121"/>
        <v>1</v>
      </c>
      <c r="AD421" s="101" t="str">
        <f t="shared" si="122"/>
        <v/>
      </c>
      <c r="AE421" s="53"/>
      <c r="AF421" s="53"/>
      <c r="AG421" s="54"/>
      <c r="AI421" s="14">
        <f t="shared" si="111"/>
        <v>0</v>
      </c>
      <c r="AJ421" s="112">
        <f t="shared" si="123"/>
        <v>0</v>
      </c>
      <c r="AK421" s="112">
        <f t="shared" si="112"/>
        <v>0</v>
      </c>
      <c r="AL421" s="113">
        <f t="shared" si="113"/>
        <v>0</v>
      </c>
      <c r="AM421" s="113">
        <f t="shared" si="114"/>
        <v>0</v>
      </c>
      <c r="AN421" s="14" t="str">
        <f t="shared" si="115"/>
        <v/>
      </c>
    </row>
    <row r="422" spans="1:40" s="14" customFormat="1" ht="25.35" hidden="1" customHeight="1">
      <c r="A422" s="59">
        <f t="shared" si="109"/>
        <v>411</v>
      </c>
      <c r="B422" s="76" t="str">
        <f t="shared" si="116"/>
        <v/>
      </c>
      <c r="C422" s="114"/>
      <c r="D422" s="91" t="str">
        <f t="shared" si="117"/>
        <v/>
      </c>
      <c r="E422" s="91" t="str">
        <f t="shared" si="118"/>
        <v/>
      </c>
      <c r="F422" s="115"/>
      <c r="G422" s="115"/>
      <c r="H422" s="115"/>
      <c r="I422" s="115"/>
      <c r="J422" s="62" t="str">
        <f t="shared" si="110"/>
        <v/>
      </c>
      <c r="K422" s="115"/>
      <c r="L422" s="115"/>
      <c r="M422" s="63" t="str">
        <f>IF(L422="","",VLOOKUP(L422,※編集不可※選択項目!$C:$D,2,FALSE))</f>
        <v/>
      </c>
      <c r="N422" s="115"/>
      <c r="O422" s="115"/>
      <c r="P422" s="115"/>
      <c r="Q422" s="115"/>
      <c r="R422" s="115"/>
      <c r="S422" s="115"/>
      <c r="T422" s="115"/>
      <c r="U422" s="62" t="str">
        <f t="shared" si="119"/>
        <v/>
      </c>
      <c r="V422" s="116"/>
      <c r="W422" s="143"/>
      <c r="X422" s="116"/>
      <c r="Y422" s="88"/>
      <c r="Z422" s="100" t="str">
        <f t="shared" si="107"/>
        <v/>
      </c>
      <c r="AA422" s="101" t="str">
        <f t="shared" si="108"/>
        <v/>
      </c>
      <c r="AB422" s="101" t="str">
        <f t="shared" si="120"/>
        <v xml:space="preserve"> </v>
      </c>
      <c r="AC422" s="101">
        <f t="shared" si="121"/>
        <v>1</v>
      </c>
      <c r="AD422" s="101" t="str">
        <f t="shared" si="122"/>
        <v/>
      </c>
      <c r="AE422" s="53"/>
      <c r="AF422" s="53"/>
      <c r="AG422" s="54"/>
      <c r="AI422" s="14">
        <f t="shared" si="111"/>
        <v>0</v>
      </c>
      <c r="AJ422" s="112">
        <f t="shared" si="123"/>
        <v>0</v>
      </c>
      <c r="AK422" s="112">
        <f t="shared" si="112"/>
        <v>0</v>
      </c>
      <c r="AL422" s="113">
        <f t="shared" si="113"/>
        <v>0</v>
      </c>
      <c r="AM422" s="113">
        <f t="shared" si="114"/>
        <v>0</v>
      </c>
      <c r="AN422" s="14" t="str">
        <f t="shared" si="115"/>
        <v/>
      </c>
    </row>
    <row r="423" spans="1:40" s="14" customFormat="1" ht="25.35" hidden="1" customHeight="1">
      <c r="A423" s="59">
        <f t="shared" si="109"/>
        <v>412</v>
      </c>
      <c r="B423" s="76" t="str">
        <f t="shared" si="116"/>
        <v/>
      </c>
      <c r="C423" s="114"/>
      <c r="D423" s="91" t="str">
        <f t="shared" si="117"/>
        <v/>
      </c>
      <c r="E423" s="91" t="str">
        <f t="shared" si="118"/>
        <v/>
      </c>
      <c r="F423" s="115"/>
      <c r="G423" s="115"/>
      <c r="H423" s="115"/>
      <c r="I423" s="115"/>
      <c r="J423" s="62" t="str">
        <f t="shared" si="110"/>
        <v/>
      </c>
      <c r="K423" s="115"/>
      <c r="L423" s="115"/>
      <c r="M423" s="63" t="str">
        <f>IF(L423="","",VLOOKUP(L423,※編集不可※選択項目!$C:$D,2,FALSE))</f>
        <v/>
      </c>
      <c r="N423" s="115"/>
      <c r="O423" s="115"/>
      <c r="P423" s="115"/>
      <c r="Q423" s="115"/>
      <c r="R423" s="115"/>
      <c r="S423" s="115"/>
      <c r="T423" s="115"/>
      <c r="U423" s="62" t="str">
        <f t="shared" si="119"/>
        <v/>
      </c>
      <c r="V423" s="116"/>
      <c r="W423" s="143"/>
      <c r="X423" s="116"/>
      <c r="Y423" s="88"/>
      <c r="Z423" s="100" t="str">
        <f t="shared" si="107"/>
        <v/>
      </c>
      <c r="AA423" s="101" t="str">
        <f t="shared" si="108"/>
        <v/>
      </c>
      <c r="AB423" s="101" t="str">
        <f t="shared" si="120"/>
        <v xml:space="preserve"> </v>
      </c>
      <c r="AC423" s="101">
        <f t="shared" si="121"/>
        <v>1</v>
      </c>
      <c r="AD423" s="101" t="str">
        <f t="shared" si="122"/>
        <v/>
      </c>
      <c r="AE423" s="53"/>
      <c r="AF423" s="53"/>
      <c r="AG423" s="54"/>
      <c r="AI423" s="14">
        <f t="shared" si="111"/>
        <v>0</v>
      </c>
      <c r="AJ423" s="112">
        <f t="shared" si="123"/>
        <v>0</v>
      </c>
      <c r="AK423" s="112">
        <f t="shared" si="112"/>
        <v>0</v>
      </c>
      <c r="AL423" s="113">
        <f t="shared" si="113"/>
        <v>0</v>
      </c>
      <c r="AM423" s="113">
        <f t="shared" si="114"/>
        <v>0</v>
      </c>
      <c r="AN423" s="14" t="str">
        <f t="shared" si="115"/>
        <v/>
      </c>
    </row>
    <row r="424" spans="1:40" s="14" customFormat="1" ht="25.35" hidden="1" customHeight="1">
      <c r="A424" s="59">
        <f t="shared" si="109"/>
        <v>413</v>
      </c>
      <c r="B424" s="76" t="str">
        <f t="shared" si="116"/>
        <v/>
      </c>
      <c r="C424" s="114"/>
      <c r="D424" s="91" t="str">
        <f t="shared" si="117"/>
        <v/>
      </c>
      <c r="E424" s="91" t="str">
        <f t="shared" si="118"/>
        <v/>
      </c>
      <c r="F424" s="115"/>
      <c r="G424" s="115"/>
      <c r="H424" s="115"/>
      <c r="I424" s="115"/>
      <c r="J424" s="62" t="str">
        <f t="shared" si="110"/>
        <v/>
      </c>
      <c r="K424" s="115"/>
      <c r="L424" s="115"/>
      <c r="M424" s="63" t="str">
        <f>IF(L424="","",VLOOKUP(L424,※編集不可※選択項目!$C:$D,2,FALSE))</f>
        <v/>
      </c>
      <c r="N424" s="115"/>
      <c r="O424" s="115"/>
      <c r="P424" s="115"/>
      <c r="Q424" s="115"/>
      <c r="R424" s="115"/>
      <c r="S424" s="115"/>
      <c r="T424" s="115"/>
      <c r="U424" s="62" t="str">
        <f t="shared" si="119"/>
        <v/>
      </c>
      <c r="V424" s="116"/>
      <c r="W424" s="143"/>
      <c r="X424" s="116"/>
      <c r="Y424" s="88"/>
      <c r="Z424" s="100" t="str">
        <f t="shared" si="107"/>
        <v/>
      </c>
      <c r="AA424" s="101" t="str">
        <f t="shared" si="108"/>
        <v/>
      </c>
      <c r="AB424" s="101" t="str">
        <f t="shared" si="120"/>
        <v xml:space="preserve"> </v>
      </c>
      <c r="AC424" s="101">
        <f t="shared" si="121"/>
        <v>1</v>
      </c>
      <c r="AD424" s="101" t="str">
        <f t="shared" si="122"/>
        <v/>
      </c>
      <c r="AE424" s="53"/>
      <c r="AF424" s="53"/>
      <c r="AG424" s="54"/>
      <c r="AI424" s="14">
        <f t="shared" si="111"/>
        <v>0</v>
      </c>
      <c r="AJ424" s="112">
        <f t="shared" si="123"/>
        <v>0</v>
      </c>
      <c r="AK424" s="112">
        <f t="shared" si="112"/>
        <v>0</v>
      </c>
      <c r="AL424" s="113">
        <f t="shared" si="113"/>
        <v>0</v>
      </c>
      <c r="AM424" s="113">
        <f t="shared" si="114"/>
        <v>0</v>
      </c>
      <c r="AN424" s="14" t="str">
        <f t="shared" si="115"/>
        <v/>
      </c>
    </row>
    <row r="425" spans="1:40" s="14" customFormat="1" ht="25.35" hidden="1" customHeight="1">
      <c r="A425" s="59">
        <f t="shared" si="109"/>
        <v>414</v>
      </c>
      <c r="B425" s="76" t="str">
        <f t="shared" si="116"/>
        <v/>
      </c>
      <c r="C425" s="114"/>
      <c r="D425" s="91" t="str">
        <f t="shared" si="117"/>
        <v/>
      </c>
      <c r="E425" s="91" t="str">
        <f t="shared" si="118"/>
        <v/>
      </c>
      <c r="F425" s="115"/>
      <c r="G425" s="115"/>
      <c r="H425" s="115"/>
      <c r="I425" s="115"/>
      <c r="J425" s="62" t="str">
        <f t="shared" si="110"/>
        <v/>
      </c>
      <c r="K425" s="115"/>
      <c r="L425" s="115"/>
      <c r="M425" s="63" t="str">
        <f>IF(L425="","",VLOOKUP(L425,※編集不可※選択項目!$C:$D,2,FALSE))</f>
        <v/>
      </c>
      <c r="N425" s="115"/>
      <c r="O425" s="115"/>
      <c r="P425" s="115"/>
      <c r="Q425" s="115"/>
      <c r="R425" s="115"/>
      <c r="S425" s="115"/>
      <c r="T425" s="115"/>
      <c r="U425" s="62" t="str">
        <f t="shared" si="119"/>
        <v/>
      </c>
      <c r="V425" s="116"/>
      <c r="W425" s="143"/>
      <c r="X425" s="116"/>
      <c r="Y425" s="88"/>
      <c r="Z425" s="100" t="str">
        <f t="shared" si="107"/>
        <v/>
      </c>
      <c r="AA425" s="101" t="str">
        <f t="shared" si="108"/>
        <v/>
      </c>
      <c r="AB425" s="101" t="str">
        <f t="shared" si="120"/>
        <v xml:space="preserve"> </v>
      </c>
      <c r="AC425" s="101">
        <f t="shared" si="121"/>
        <v>1</v>
      </c>
      <c r="AD425" s="101" t="str">
        <f t="shared" si="122"/>
        <v/>
      </c>
      <c r="AE425" s="53"/>
      <c r="AF425" s="53"/>
      <c r="AG425" s="54"/>
      <c r="AI425" s="14">
        <f t="shared" si="111"/>
        <v>0</v>
      </c>
      <c r="AJ425" s="112">
        <f t="shared" si="123"/>
        <v>0</v>
      </c>
      <c r="AK425" s="112">
        <f t="shared" si="112"/>
        <v>0</v>
      </c>
      <c r="AL425" s="113">
        <f t="shared" si="113"/>
        <v>0</v>
      </c>
      <c r="AM425" s="113">
        <f t="shared" si="114"/>
        <v>0</v>
      </c>
      <c r="AN425" s="14" t="str">
        <f t="shared" si="115"/>
        <v/>
      </c>
    </row>
    <row r="426" spans="1:40" s="14" customFormat="1" ht="25.35" hidden="1" customHeight="1">
      <c r="A426" s="59">
        <f t="shared" si="109"/>
        <v>415</v>
      </c>
      <c r="B426" s="76" t="str">
        <f t="shared" si="116"/>
        <v/>
      </c>
      <c r="C426" s="114"/>
      <c r="D426" s="91" t="str">
        <f t="shared" si="117"/>
        <v/>
      </c>
      <c r="E426" s="91" t="str">
        <f t="shared" si="118"/>
        <v/>
      </c>
      <c r="F426" s="115"/>
      <c r="G426" s="115"/>
      <c r="H426" s="115"/>
      <c r="I426" s="115"/>
      <c r="J426" s="62" t="str">
        <f t="shared" si="110"/>
        <v/>
      </c>
      <c r="K426" s="115"/>
      <c r="L426" s="115"/>
      <c r="M426" s="63" t="str">
        <f>IF(L426="","",VLOOKUP(L426,※編集不可※選択項目!$C:$D,2,FALSE))</f>
        <v/>
      </c>
      <c r="N426" s="115"/>
      <c r="O426" s="115"/>
      <c r="P426" s="115"/>
      <c r="Q426" s="115"/>
      <c r="R426" s="115"/>
      <c r="S426" s="115"/>
      <c r="T426" s="115"/>
      <c r="U426" s="62" t="str">
        <f t="shared" si="119"/>
        <v/>
      </c>
      <c r="V426" s="116"/>
      <c r="W426" s="143"/>
      <c r="X426" s="116"/>
      <c r="Y426" s="88"/>
      <c r="Z426" s="100" t="str">
        <f t="shared" si="107"/>
        <v/>
      </c>
      <c r="AA426" s="101" t="str">
        <f t="shared" si="108"/>
        <v/>
      </c>
      <c r="AB426" s="101" t="str">
        <f t="shared" si="120"/>
        <v xml:space="preserve"> </v>
      </c>
      <c r="AC426" s="101">
        <f t="shared" si="121"/>
        <v>1</v>
      </c>
      <c r="AD426" s="101" t="str">
        <f t="shared" si="122"/>
        <v/>
      </c>
      <c r="AE426" s="53"/>
      <c r="AF426" s="53"/>
      <c r="AG426" s="54"/>
      <c r="AI426" s="14">
        <f t="shared" si="111"/>
        <v>0</v>
      </c>
      <c r="AJ426" s="112">
        <f t="shared" si="123"/>
        <v>0</v>
      </c>
      <c r="AK426" s="112">
        <f t="shared" si="112"/>
        <v>0</v>
      </c>
      <c r="AL426" s="113">
        <f t="shared" si="113"/>
        <v>0</v>
      </c>
      <c r="AM426" s="113">
        <f t="shared" si="114"/>
        <v>0</v>
      </c>
      <c r="AN426" s="14" t="str">
        <f t="shared" si="115"/>
        <v/>
      </c>
    </row>
    <row r="427" spans="1:40" s="14" customFormat="1" ht="25.35" hidden="1" customHeight="1">
      <c r="A427" s="59">
        <f t="shared" si="109"/>
        <v>416</v>
      </c>
      <c r="B427" s="76" t="str">
        <f t="shared" si="116"/>
        <v/>
      </c>
      <c r="C427" s="114"/>
      <c r="D427" s="91" t="str">
        <f t="shared" si="117"/>
        <v/>
      </c>
      <c r="E427" s="91" t="str">
        <f t="shared" si="118"/>
        <v/>
      </c>
      <c r="F427" s="115"/>
      <c r="G427" s="115"/>
      <c r="H427" s="115"/>
      <c r="I427" s="115"/>
      <c r="J427" s="62" t="str">
        <f t="shared" si="110"/>
        <v/>
      </c>
      <c r="K427" s="115"/>
      <c r="L427" s="115"/>
      <c r="M427" s="63" t="str">
        <f>IF(L427="","",VLOOKUP(L427,※編集不可※選択項目!$C:$D,2,FALSE))</f>
        <v/>
      </c>
      <c r="N427" s="115"/>
      <c r="O427" s="115"/>
      <c r="P427" s="115"/>
      <c r="Q427" s="115"/>
      <c r="R427" s="115"/>
      <c r="S427" s="115"/>
      <c r="T427" s="115"/>
      <c r="U427" s="62" t="str">
        <f t="shared" si="119"/>
        <v/>
      </c>
      <c r="V427" s="116"/>
      <c r="W427" s="143"/>
      <c r="X427" s="116"/>
      <c r="Y427" s="88"/>
      <c r="Z427" s="100" t="str">
        <f t="shared" si="107"/>
        <v/>
      </c>
      <c r="AA427" s="101" t="str">
        <f t="shared" si="108"/>
        <v/>
      </c>
      <c r="AB427" s="101" t="str">
        <f t="shared" si="120"/>
        <v xml:space="preserve"> </v>
      </c>
      <c r="AC427" s="101">
        <f t="shared" si="121"/>
        <v>1</v>
      </c>
      <c r="AD427" s="101" t="str">
        <f t="shared" si="122"/>
        <v/>
      </c>
      <c r="AE427" s="53"/>
      <c r="AF427" s="53"/>
      <c r="AG427" s="54"/>
      <c r="AI427" s="14">
        <f t="shared" si="111"/>
        <v>0</v>
      </c>
      <c r="AJ427" s="112">
        <f t="shared" si="123"/>
        <v>0</v>
      </c>
      <c r="AK427" s="112">
        <f t="shared" si="112"/>
        <v>0</v>
      </c>
      <c r="AL427" s="113">
        <f t="shared" si="113"/>
        <v>0</v>
      </c>
      <c r="AM427" s="113">
        <f t="shared" si="114"/>
        <v>0</v>
      </c>
      <c r="AN427" s="14" t="str">
        <f t="shared" si="115"/>
        <v/>
      </c>
    </row>
    <row r="428" spans="1:40" s="14" customFormat="1" ht="25.35" hidden="1" customHeight="1">
      <c r="A428" s="59">
        <f t="shared" si="109"/>
        <v>417</v>
      </c>
      <c r="B428" s="76" t="str">
        <f t="shared" si="116"/>
        <v/>
      </c>
      <c r="C428" s="114"/>
      <c r="D428" s="91" t="str">
        <f t="shared" si="117"/>
        <v/>
      </c>
      <c r="E428" s="91" t="str">
        <f t="shared" si="118"/>
        <v/>
      </c>
      <c r="F428" s="115"/>
      <c r="G428" s="115"/>
      <c r="H428" s="115"/>
      <c r="I428" s="115"/>
      <c r="J428" s="62" t="str">
        <f t="shared" si="110"/>
        <v/>
      </c>
      <c r="K428" s="115"/>
      <c r="L428" s="115"/>
      <c r="M428" s="63" t="str">
        <f>IF(L428="","",VLOOKUP(L428,※編集不可※選択項目!$C:$D,2,FALSE))</f>
        <v/>
      </c>
      <c r="N428" s="115"/>
      <c r="O428" s="115"/>
      <c r="P428" s="115"/>
      <c r="Q428" s="115"/>
      <c r="R428" s="115"/>
      <c r="S428" s="115"/>
      <c r="T428" s="115"/>
      <c r="U428" s="62" t="str">
        <f t="shared" si="119"/>
        <v/>
      </c>
      <c r="V428" s="116"/>
      <c r="W428" s="143"/>
      <c r="X428" s="116"/>
      <c r="Y428" s="88"/>
      <c r="Z428" s="100" t="str">
        <f t="shared" si="107"/>
        <v/>
      </c>
      <c r="AA428" s="101" t="str">
        <f t="shared" si="108"/>
        <v/>
      </c>
      <c r="AB428" s="101" t="str">
        <f t="shared" si="120"/>
        <v xml:space="preserve"> </v>
      </c>
      <c r="AC428" s="101">
        <f t="shared" si="121"/>
        <v>1</v>
      </c>
      <c r="AD428" s="101" t="str">
        <f t="shared" si="122"/>
        <v/>
      </c>
      <c r="AE428" s="53"/>
      <c r="AF428" s="53"/>
      <c r="AG428" s="54"/>
      <c r="AI428" s="14">
        <f t="shared" si="111"/>
        <v>0</v>
      </c>
      <c r="AJ428" s="112">
        <f t="shared" si="123"/>
        <v>0</v>
      </c>
      <c r="AK428" s="112">
        <f t="shared" si="112"/>
        <v>0</v>
      </c>
      <c r="AL428" s="113">
        <f t="shared" si="113"/>
        <v>0</v>
      </c>
      <c r="AM428" s="113">
        <f t="shared" si="114"/>
        <v>0</v>
      </c>
      <c r="AN428" s="14" t="str">
        <f t="shared" si="115"/>
        <v/>
      </c>
    </row>
    <row r="429" spans="1:40" s="14" customFormat="1" ht="25.35" hidden="1" customHeight="1">
      <c r="A429" s="59">
        <f t="shared" si="109"/>
        <v>418</v>
      </c>
      <c r="B429" s="76" t="str">
        <f t="shared" si="116"/>
        <v/>
      </c>
      <c r="C429" s="114"/>
      <c r="D429" s="91" t="str">
        <f t="shared" si="117"/>
        <v/>
      </c>
      <c r="E429" s="91" t="str">
        <f t="shared" si="118"/>
        <v/>
      </c>
      <c r="F429" s="115"/>
      <c r="G429" s="115"/>
      <c r="H429" s="115"/>
      <c r="I429" s="115"/>
      <c r="J429" s="62" t="str">
        <f t="shared" si="110"/>
        <v/>
      </c>
      <c r="K429" s="115"/>
      <c r="L429" s="115"/>
      <c r="M429" s="63" t="str">
        <f>IF(L429="","",VLOOKUP(L429,※編集不可※選択項目!$C:$D,2,FALSE))</f>
        <v/>
      </c>
      <c r="N429" s="115"/>
      <c r="O429" s="115"/>
      <c r="P429" s="115"/>
      <c r="Q429" s="115"/>
      <c r="R429" s="115"/>
      <c r="S429" s="115"/>
      <c r="T429" s="115"/>
      <c r="U429" s="62" t="str">
        <f t="shared" si="119"/>
        <v/>
      </c>
      <c r="V429" s="116"/>
      <c r="W429" s="143"/>
      <c r="X429" s="116"/>
      <c r="Y429" s="88"/>
      <c r="Z429" s="100" t="str">
        <f t="shared" si="107"/>
        <v/>
      </c>
      <c r="AA429" s="101" t="str">
        <f t="shared" si="108"/>
        <v/>
      </c>
      <c r="AB429" s="101" t="str">
        <f t="shared" si="120"/>
        <v xml:space="preserve"> </v>
      </c>
      <c r="AC429" s="101">
        <f t="shared" si="121"/>
        <v>1</v>
      </c>
      <c r="AD429" s="101" t="str">
        <f t="shared" si="122"/>
        <v/>
      </c>
      <c r="AE429" s="53"/>
      <c r="AF429" s="53"/>
      <c r="AG429" s="54"/>
      <c r="AI429" s="14">
        <f t="shared" si="111"/>
        <v>0</v>
      </c>
      <c r="AJ429" s="112">
        <f t="shared" si="123"/>
        <v>0</v>
      </c>
      <c r="AK429" s="112">
        <f t="shared" si="112"/>
        <v>0</v>
      </c>
      <c r="AL429" s="113">
        <f t="shared" si="113"/>
        <v>0</v>
      </c>
      <c r="AM429" s="113">
        <f t="shared" si="114"/>
        <v>0</v>
      </c>
      <c r="AN429" s="14" t="str">
        <f t="shared" si="115"/>
        <v/>
      </c>
    </row>
    <row r="430" spans="1:40" s="14" customFormat="1" ht="25.35" hidden="1" customHeight="1">
      <c r="A430" s="59">
        <f t="shared" si="109"/>
        <v>419</v>
      </c>
      <c r="B430" s="76" t="str">
        <f t="shared" si="116"/>
        <v/>
      </c>
      <c r="C430" s="114"/>
      <c r="D430" s="91" t="str">
        <f t="shared" si="117"/>
        <v/>
      </c>
      <c r="E430" s="91" t="str">
        <f t="shared" si="118"/>
        <v/>
      </c>
      <c r="F430" s="115"/>
      <c r="G430" s="115"/>
      <c r="H430" s="115"/>
      <c r="I430" s="115"/>
      <c r="J430" s="62" t="str">
        <f t="shared" si="110"/>
        <v/>
      </c>
      <c r="K430" s="115"/>
      <c r="L430" s="115"/>
      <c r="M430" s="63" t="str">
        <f>IF(L430="","",VLOOKUP(L430,※編集不可※選択項目!$C:$D,2,FALSE))</f>
        <v/>
      </c>
      <c r="N430" s="115"/>
      <c r="O430" s="115"/>
      <c r="P430" s="115"/>
      <c r="Q430" s="115"/>
      <c r="R430" s="115"/>
      <c r="S430" s="115"/>
      <c r="T430" s="115"/>
      <c r="U430" s="62" t="str">
        <f t="shared" si="119"/>
        <v/>
      </c>
      <c r="V430" s="116"/>
      <c r="W430" s="143"/>
      <c r="X430" s="116"/>
      <c r="Y430" s="88"/>
      <c r="Z430" s="100" t="str">
        <f t="shared" si="107"/>
        <v/>
      </c>
      <c r="AA430" s="101" t="str">
        <f t="shared" si="108"/>
        <v/>
      </c>
      <c r="AB430" s="101" t="str">
        <f t="shared" si="120"/>
        <v xml:space="preserve"> </v>
      </c>
      <c r="AC430" s="101">
        <f t="shared" si="121"/>
        <v>1</v>
      </c>
      <c r="AD430" s="101" t="str">
        <f t="shared" si="122"/>
        <v/>
      </c>
      <c r="AE430" s="53"/>
      <c r="AF430" s="53"/>
      <c r="AG430" s="54"/>
      <c r="AI430" s="14">
        <f t="shared" si="111"/>
        <v>0</v>
      </c>
      <c r="AJ430" s="112">
        <f t="shared" si="123"/>
        <v>0</v>
      </c>
      <c r="AK430" s="112">
        <f t="shared" si="112"/>
        <v>0</v>
      </c>
      <c r="AL430" s="113">
        <f t="shared" si="113"/>
        <v>0</v>
      </c>
      <c r="AM430" s="113">
        <f t="shared" si="114"/>
        <v>0</v>
      </c>
      <c r="AN430" s="14" t="str">
        <f t="shared" si="115"/>
        <v/>
      </c>
    </row>
    <row r="431" spans="1:40" s="14" customFormat="1" ht="25.35" hidden="1" customHeight="1">
      <c r="A431" s="59">
        <f t="shared" si="109"/>
        <v>420</v>
      </c>
      <c r="B431" s="76" t="str">
        <f t="shared" si="116"/>
        <v/>
      </c>
      <c r="C431" s="114"/>
      <c r="D431" s="91" t="str">
        <f t="shared" si="117"/>
        <v/>
      </c>
      <c r="E431" s="91" t="str">
        <f t="shared" si="118"/>
        <v/>
      </c>
      <c r="F431" s="115"/>
      <c r="G431" s="115"/>
      <c r="H431" s="115"/>
      <c r="I431" s="115"/>
      <c r="J431" s="62" t="str">
        <f t="shared" si="110"/>
        <v/>
      </c>
      <c r="K431" s="115"/>
      <c r="L431" s="115"/>
      <c r="M431" s="63" t="str">
        <f>IF(L431="","",VLOOKUP(L431,※編集不可※選択項目!$C:$D,2,FALSE))</f>
        <v/>
      </c>
      <c r="N431" s="115"/>
      <c r="O431" s="115"/>
      <c r="P431" s="115"/>
      <c r="Q431" s="115"/>
      <c r="R431" s="115"/>
      <c r="S431" s="115"/>
      <c r="T431" s="115"/>
      <c r="U431" s="62" t="str">
        <f t="shared" si="119"/>
        <v/>
      </c>
      <c r="V431" s="116"/>
      <c r="W431" s="143"/>
      <c r="X431" s="116"/>
      <c r="Y431" s="88"/>
      <c r="Z431" s="100" t="str">
        <f t="shared" si="107"/>
        <v/>
      </c>
      <c r="AA431" s="101" t="str">
        <f t="shared" si="108"/>
        <v/>
      </c>
      <c r="AB431" s="101" t="str">
        <f t="shared" si="120"/>
        <v xml:space="preserve"> </v>
      </c>
      <c r="AC431" s="101">
        <f t="shared" si="121"/>
        <v>1</v>
      </c>
      <c r="AD431" s="101" t="str">
        <f t="shared" si="122"/>
        <v/>
      </c>
      <c r="AE431" s="53"/>
      <c r="AF431" s="53"/>
      <c r="AG431" s="54"/>
      <c r="AI431" s="14">
        <f t="shared" si="111"/>
        <v>0</v>
      </c>
      <c r="AJ431" s="112">
        <f t="shared" si="123"/>
        <v>0</v>
      </c>
      <c r="AK431" s="112">
        <f t="shared" si="112"/>
        <v>0</v>
      </c>
      <c r="AL431" s="113">
        <f t="shared" si="113"/>
        <v>0</v>
      </c>
      <c r="AM431" s="113">
        <f t="shared" si="114"/>
        <v>0</v>
      </c>
      <c r="AN431" s="14" t="str">
        <f t="shared" si="115"/>
        <v/>
      </c>
    </row>
    <row r="432" spans="1:40" s="14" customFormat="1" ht="25.35" hidden="1" customHeight="1">
      <c r="A432" s="59">
        <f t="shared" si="109"/>
        <v>421</v>
      </c>
      <c r="B432" s="76" t="str">
        <f t="shared" si="116"/>
        <v/>
      </c>
      <c r="C432" s="114"/>
      <c r="D432" s="91" t="str">
        <f t="shared" si="117"/>
        <v/>
      </c>
      <c r="E432" s="91" t="str">
        <f t="shared" si="118"/>
        <v/>
      </c>
      <c r="F432" s="115"/>
      <c r="G432" s="115"/>
      <c r="H432" s="115"/>
      <c r="I432" s="115"/>
      <c r="J432" s="62" t="str">
        <f t="shared" si="110"/>
        <v/>
      </c>
      <c r="K432" s="115"/>
      <c r="L432" s="115"/>
      <c r="M432" s="63" t="str">
        <f>IF(L432="","",VLOOKUP(L432,※編集不可※選択項目!$C:$D,2,FALSE))</f>
        <v/>
      </c>
      <c r="N432" s="115"/>
      <c r="O432" s="115"/>
      <c r="P432" s="115"/>
      <c r="Q432" s="115"/>
      <c r="R432" s="115"/>
      <c r="S432" s="115"/>
      <c r="T432" s="115"/>
      <c r="U432" s="62" t="str">
        <f t="shared" si="119"/>
        <v/>
      </c>
      <c r="V432" s="116"/>
      <c r="W432" s="143"/>
      <c r="X432" s="116"/>
      <c r="Y432" s="88"/>
      <c r="Z432" s="100" t="str">
        <f t="shared" si="107"/>
        <v/>
      </c>
      <c r="AA432" s="101" t="str">
        <f t="shared" si="108"/>
        <v/>
      </c>
      <c r="AB432" s="101" t="str">
        <f t="shared" si="120"/>
        <v xml:space="preserve"> </v>
      </c>
      <c r="AC432" s="101">
        <f t="shared" si="121"/>
        <v>1</v>
      </c>
      <c r="AD432" s="101" t="str">
        <f t="shared" si="122"/>
        <v/>
      </c>
      <c r="AE432" s="53"/>
      <c r="AF432" s="53"/>
      <c r="AG432" s="54"/>
      <c r="AI432" s="14">
        <f t="shared" si="111"/>
        <v>0</v>
      </c>
      <c r="AJ432" s="112">
        <f t="shared" si="123"/>
        <v>0</v>
      </c>
      <c r="AK432" s="112">
        <f t="shared" si="112"/>
        <v>0</v>
      </c>
      <c r="AL432" s="113">
        <f t="shared" si="113"/>
        <v>0</v>
      </c>
      <c r="AM432" s="113">
        <f t="shared" si="114"/>
        <v>0</v>
      </c>
      <c r="AN432" s="14" t="str">
        <f t="shared" si="115"/>
        <v/>
      </c>
    </row>
    <row r="433" spans="1:40" s="14" customFormat="1" ht="25.35" hidden="1" customHeight="1">
      <c r="A433" s="59">
        <f t="shared" si="109"/>
        <v>422</v>
      </c>
      <c r="B433" s="76" t="str">
        <f t="shared" si="116"/>
        <v/>
      </c>
      <c r="C433" s="114"/>
      <c r="D433" s="91" t="str">
        <f t="shared" si="117"/>
        <v/>
      </c>
      <c r="E433" s="91" t="str">
        <f t="shared" si="118"/>
        <v/>
      </c>
      <c r="F433" s="115"/>
      <c r="G433" s="115"/>
      <c r="H433" s="115"/>
      <c r="I433" s="115"/>
      <c r="J433" s="62" t="str">
        <f t="shared" si="110"/>
        <v/>
      </c>
      <c r="K433" s="115"/>
      <c r="L433" s="115"/>
      <c r="M433" s="63" t="str">
        <f>IF(L433="","",VLOOKUP(L433,※編集不可※選択項目!$C:$D,2,FALSE))</f>
        <v/>
      </c>
      <c r="N433" s="115"/>
      <c r="O433" s="115"/>
      <c r="P433" s="115"/>
      <c r="Q433" s="115"/>
      <c r="R433" s="115"/>
      <c r="S433" s="115"/>
      <c r="T433" s="115"/>
      <c r="U433" s="62" t="str">
        <f t="shared" si="119"/>
        <v/>
      </c>
      <c r="V433" s="116"/>
      <c r="W433" s="143"/>
      <c r="X433" s="116"/>
      <c r="Y433" s="88"/>
      <c r="Z433" s="100" t="str">
        <f t="shared" si="107"/>
        <v/>
      </c>
      <c r="AA433" s="101" t="str">
        <f t="shared" si="108"/>
        <v/>
      </c>
      <c r="AB433" s="101" t="str">
        <f t="shared" si="120"/>
        <v xml:space="preserve"> </v>
      </c>
      <c r="AC433" s="101">
        <f t="shared" si="121"/>
        <v>1</v>
      </c>
      <c r="AD433" s="101" t="str">
        <f t="shared" si="122"/>
        <v/>
      </c>
      <c r="AE433" s="53"/>
      <c r="AF433" s="53"/>
      <c r="AG433" s="54"/>
      <c r="AI433" s="14">
        <f t="shared" si="111"/>
        <v>0</v>
      </c>
      <c r="AJ433" s="112">
        <f t="shared" si="123"/>
        <v>0</v>
      </c>
      <c r="AK433" s="112">
        <f t="shared" si="112"/>
        <v>0</v>
      </c>
      <c r="AL433" s="113">
        <f t="shared" si="113"/>
        <v>0</v>
      </c>
      <c r="AM433" s="113">
        <f t="shared" si="114"/>
        <v>0</v>
      </c>
      <c r="AN433" s="14" t="str">
        <f t="shared" si="115"/>
        <v/>
      </c>
    </row>
    <row r="434" spans="1:40" s="14" customFormat="1" ht="25.35" hidden="1" customHeight="1">
      <c r="A434" s="59">
        <f t="shared" si="109"/>
        <v>423</v>
      </c>
      <c r="B434" s="76" t="str">
        <f t="shared" si="116"/>
        <v/>
      </c>
      <c r="C434" s="114"/>
      <c r="D434" s="91" t="str">
        <f t="shared" si="117"/>
        <v/>
      </c>
      <c r="E434" s="91" t="str">
        <f t="shared" si="118"/>
        <v/>
      </c>
      <c r="F434" s="115"/>
      <c r="G434" s="115"/>
      <c r="H434" s="115"/>
      <c r="I434" s="115"/>
      <c r="J434" s="62" t="str">
        <f t="shared" si="110"/>
        <v/>
      </c>
      <c r="K434" s="115"/>
      <c r="L434" s="115"/>
      <c r="M434" s="63" t="str">
        <f>IF(L434="","",VLOOKUP(L434,※編集不可※選択項目!$C:$D,2,FALSE))</f>
        <v/>
      </c>
      <c r="N434" s="115"/>
      <c r="O434" s="115"/>
      <c r="P434" s="115"/>
      <c r="Q434" s="115"/>
      <c r="R434" s="115"/>
      <c r="S434" s="115"/>
      <c r="T434" s="115"/>
      <c r="U434" s="62" t="str">
        <f t="shared" si="119"/>
        <v/>
      </c>
      <c r="V434" s="116"/>
      <c r="W434" s="143"/>
      <c r="X434" s="116"/>
      <c r="Y434" s="88"/>
      <c r="Z434" s="100" t="str">
        <f t="shared" si="107"/>
        <v/>
      </c>
      <c r="AA434" s="101" t="str">
        <f t="shared" si="108"/>
        <v/>
      </c>
      <c r="AB434" s="101" t="str">
        <f t="shared" si="120"/>
        <v xml:space="preserve"> </v>
      </c>
      <c r="AC434" s="101">
        <f t="shared" si="121"/>
        <v>1</v>
      </c>
      <c r="AD434" s="101" t="str">
        <f t="shared" si="122"/>
        <v/>
      </c>
      <c r="AE434" s="53"/>
      <c r="AF434" s="53"/>
      <c r="AG434" s="54"/>
      <c r="AI434" s="14">
        <f t="shared" si="111"/>
        <v>0</v>
      </c>
      <c r="AJ434" s="112">
        <f t="shared" si="123"/>
        <v>0</v>
      </c>
      <c r="AK434" s="112">
        <f t="shared" si="112"/>
        <v>0</v>
      </c>
      <c r="AL434" s="113">
        <f t="shared" si="113"/>
        <v>0</v>
      </c>
      <c r="AM434" s="113">
        <f t="shared" si="114"/>
        <v>0</v>
      </c>
      <c r="AN434" s="14" t="str">
        <f t="shared" si="115"/>
        <v/>
      </c>
    </row>
    <row r="435" spans="1:40" s="14" customFormat="1" ht="25.35" hidden="1" customHeight="1">
      <c r="A435" s="59">
        <f t="shared" si="109"/>
        <v>424</v>
      </c>
      <c r="B435" s="76" t="str">
        <f t="shared" si="116"/>
        <v/>
      </c>
      <c r="C435" s="114"/>
      <c r="D435" s="91" t="str">
        <f t="shared" si="117"/>
        <v/>
      </c>
      <c r="E435" s="91" t="str">
        <f t="shared" si="118"/>
        <v/>
      </c>
      <c r="F435" s="115"/>
      <c r="G435" s="115"/>
      <c r="H435" s="115"/>
      <c r="I435" s="115"/>
      <c r="J435" s="62" t="str">
        <f t="shared" si="110"/>
        <v/>
      </c>
      <c r="K435" s="115"/>
      <c r="L435" s="115"/>
      <c r="M435" s="63" t="str">
        <f>IF(L435="","",VLOOKUP(L435,※編集不可※選択項目!$C:$D,2,FALSE))</f>
        <v/>
      </c>
      <c r="N435" s="115"/>
      <c r="O435" s="115"/>
      <c r="P435" s="115"/>
      <c r="Q435" s="115"/>
      <c r="R435" s="115"/>
      <c r="S435" s="115"/>
      <c r="T435" s="115"/>
      <c r="U435" s="62" t="str">
        <f t="shared" si="119"/>
        <v/>
      </c>
      <c r="V435" s="116"/>
      <c r="W435" s="143"/>
      <c r="X435" s="116"/>
      <c r="Y435" s="88"/>
      <c r="Z435" s="100" t="str">
        <f t="shared" si="107"/>
        <v/>
      </c>
      <c r="AA435" s="101" t="str">
        <f t="shared" si="108"/>
        <v/>
      </c>
      <c r="AB435" s="101" t="str">
        <f t="shared" si="120"/>
        <v xml:space="preserve"> </v>
      </c>
      <c r="AC435" s="101">
        <f t="shared" si="121"/>
        <v>1</v>
      </c>
      <c r="AD435" s="101" t="str">
        <f t="shared" si="122"/>
        <v/>
      </c>
      <c r="AE435" s="53"/>
      <c r="AF435" s="53"/>
      <c r="AG435" s="54"/>
      <c r="AI435" s="14">
        <f t="shared" si="111"/>
        <v>0</v>
      </c>
      <c r="AJ435" s="112">
        <f t="shared" si="123"/>
        <v>0</v>
      </c>
      <c r="AK435" s="112">
        <f t="shared" si="112"/>
        <v>0</v>
      </c>
      <c r="AL435" s="113">
        <f t="shared" si="113"/>
        <v>0</v>
      </c>
      <c r="AM435" s="113">
        <f t="shared" si="114"/>
        <v>0</v>
      </c>
      <c r="AN435" s="14" t="str">
        <f t="shared" si="115"/>
        <v/>
      </c>
    </row>
    <row r="436" spans="1:40" s="14" customFormat="1" ht="25.35" hidden="1" customHeight="1">
      <c r="A436" s="59">
        <f t="shared" si="109"/>
        <v>425</v>
      </c>
      <c r="B436" s="76" t="str">
        <f t="shared" si="116"/>
        <v/>
      </c>
      <c r="C436" s="114"/>
      <c r="D436" s="91" t="str">
        <f t="shared" si="117"/>
        <v/>
      </c>
      <c r="E436" s="91" t="str">
        <f t="shared" si="118"/>
        <v/>
      </c>
      <c r="F436" s="115"/>
      <c r="G436" s="115"/>
      <c r="H436" s="115"/>
      <c r="I436" s="115"/>
      <c r="J436" s="62" t="str">
        <f t="shared" si="110"/>
        <v/>
      </c>
      <c r="K436" s="115"/>
      <c r="L436" s="115"/>
      <c r="M436" s="63" t="str">
        <f>IF(L436="","",VLOOKUP(L436,※編集不可※選択項目!$C:$D,2,FALSE))</f>
        <v/>
      </c>
      <c r="N436" s="115"/>
      <c r="O436" s="115"/>
      <c r="P436" s="115"/>
      <c r="Q436" s="115"/>
      <c r="R436" s="115"/>
      <c r="S436" s="115"/>
      <c r="T436" s="115"/>
      <c r="U436" s="62" t="str">
        <f t="shared" si="119"/>
        <v/>
      </c>
      <c r="V436" s="116"/>
      <c r="W436" s="143"/>
      <c r="X436" s="116"/>
      <c r="Y436" s="88"/>
      <c r="Z436" s="100" t="str">
        <f t="shared" si="107"/>
        <v/>
      </c>
      <c r="AA436" s="101" t="str">
        <f t="shared" si="108"/>
        <v/>
      </c>
      <c r="AB436" s="101" t="str">
        <f t="shared" si="120"/>
        <v xml:space="preserve"> </v>
      </c>
      <c r="AC436" s="101">
        <f t="shared" si="121"/>
        <v>1</v>
      </c>
      <c r="AD436" s="101" t="str">
        <f t="shared" si="122"/>
        <v/>
      </c>
      <c r="AE436" s="53"/>
      <c r="AF436" s="53"/>
      <c r="AG436" s="54"/>
      <c r="AI436" s="14">
        <f t="shared" si="111"/>
        <v>0</v>
      </c>
      <c r="AJ436" s="112">
        <f t="shared" si="123"/>
        <v>0</v>
      </c>
      <c r="AK436" s="112">
        <f t="shared" si="112"/>
        <v>0</v>
      </c>
      <c r="AL436" s="113">
        <f t="shared" si="113"/>
        <v>0</v>
      </c>
      <c r="AM436" s="113">
        <f t="shared" si="114"/>
        <v>0</v>
      </c>
      <c r="AN436" s="14" t="str">
        <f t="shared" si="115"/>
        <v/>
      </c>
    </row>
    <row r="437" spans="1:40" s="14" customFormat="1" ht="25.35" hidden="1" customHeight="1">
      <c r="A437" s="59">
        <f t="shared" si="109"/>
        <v>426</v>
      </c>
      <c r="B437" s="76" t="str">
        <f t="shared" si="116"/>
        <v/>
      </c>
      <c r="C437" s="114"/>
      <c r="D437" s="91" t="str">
        <f t="shared" si="117"/>
        <v/>
      </c>
      <c r="E437" s="91" t="str">
        <f t="shared" si="118"/>
        <v/>
      </c>
      <c r="F437" s="115"/>
      <c r="G437" s="115"/>
      <c r="H437" s="115"/>
      <c r="I437" s="115"/>
      <c r="J437" s="62" t="str">
        <f t="shared" si="110"/>
        <v/>
      </c>
      <c r="K437" s="115"/>
      <c r="L437" s="115"/>
      <c r="M437" s="63" t="str">
        <f>IF(L437="","",VLOOKUP(L437,※編集不可※選択項目!$C:$D,2,FALSE))</f>
        <v/>
      </c>
      <c r="N437" s="115"/>
      <c r="O437" s="115"/>
      <c r="P437" s="115"/>
      <c r="Q437" s="115"/>
      <c r="R437" s="115"/>
      <c r="S437" s="115"/>
      <c r="T437" s="115"/>
      <c r="U437" s="62" t="str">
        <f t="shared" si="119"/>
        <v/>
      </c>
      <c r="V437" s="116"/>
      <c r="W437" s="143"/>
      <c r="X437" s="116"/>
      <c r="Y437" s="88"/>
      <c r="Z437" s="100" t="str">
        <f t="shared" si="107"/>
        <v/>
      </c>
      <c r="AA437" s="101" t="str">
        <f t="shared" si="108"/>
        <v/>
      </c>
      <c r="AB437" s="101" t="str">
        <f t="shared" si="120"/>
        <v xml:space="preserve"> </v>
      </c>
      <c r="AC437" s="101">
        <f t="shared" si="121"/>
        <v>1</v>
      </c>
      <c r="AD437" s="101" t="str">
        <f t="shared" si="122"/>
        <v/>
      </c>
      <c r="AE437" s="53"/>
      <c r="AF437" s="53"/>
      <c r="AG437" s="54"/>
      <c r="AI437" s="14">
        <f t="shared" si="111"/>
        <v>0</v>
      </c>
      <c r="AJ437" s="112">
        <f t="shared" si="123"/>
        <v>0</v>
      </c>
      <c r="AK437" s="112">
        <f t="shared" si="112"/>
        <v>0</v>
      </c>
      <c r="AL437" s="113">
        <f t="shared" si="113"/>
        <v>0</v>
      </c>
      <c r="AM437" s="113">
        <f t="shared" si="114"/>
        <v>0</v>
      </c>
      <c r="AN437" s="14" t="str">
        <f t="shared" si="115"/>
        <v/>
      </c>
    </row>
    <row r="438" spans="1:40" s="14" customFormat="1" ht="25.35" hidden="1" customHeight="1">
      <c r="A438" s="59">
        <f t="shared" si="109"/>
        <v>427</v>
      </c>
      <c r="B438" s="76" t="str">
        <f t="shared" si="116"/>
        <v/>
      </c>
      <c r="C438" s="114"/>
      <c r="D438" s="91" t="str">
        <f t="shared" si="117"/>
        <v/>
      </c>
      <c r="E438" s="91" t="str">
        <f t="shared" si="118"/>
        <v/>
      </c>
      <c r="F438" s="115"/>
      <c r="G438" s="115"/>
      <c r="H438" s="115"/>
      <c r="I438" s="115"/>
      <c r="J438" s="62" t="str">
        <f t="shared" si="110"/>
        <v/>
      </c>
      <c r="K438" s="115"/>
      <c r="L438" s="115"/>
      <c r="M438" s="63" t="str">
        <f>IF(L438="","",VLOOKUP(L438,※編集不可※選択項目!$C:$D,2,FALSE))</f>
        <v/>
      </c>
      <c r="N438" s="115"/>
      <c r="O438" s="115"/>
      <c r="P438" s="115"/>
      <c r="Q438" s="115"/>
      <c r="R438" s="115"/>
      <c r="S438" s="115"/>
      <c r="T438" s="115"/>
      <c r="U438" s="62" t="str">
        <f t="shared" si="119"/>
        <v/>
      </c>
      <c r="V438" s="116"/>
      <c r="W438" s="143"/>
      <c r="X438" s="116"/>
      <c r="Y438" s="88"/>
      <c r="Z438" s="100" t="str">
        <f t="shared" si="107"/>
        <v/>
      </c>
      <c r="AA438" s="101" t="str">
        <f t="shared" si="108"/>
        <v/>
      </c>
      <c r="AB438" s="101" t="str">
        <f t="shared" si="120"/>
        <v xml:space="preserve"> </v>
      </c>
      <c r="AC438" s="101">
        <f t="shared" si="121"/>
        <v>1</v>
      </c>
      <c r="AD438" s="101" t="str">
        <f t="shared" si="122"/>
        <v/>
      </c>
      <c r="AE438" s="53"/>
      <c r="AF438" s="53"/>
      <c r="AG438" s="54"/>
      <c r="AI438" s="14">
        <f t="shared" si="111"/>
        <v>0</v>
      </c>
      <c r="AJ438" s="112">
        <f t="shared" si="123"/>
        <v>0</v>
      </c>
      <c r="AK438" s="112">
        <f t="shared" si="112"/>
        <v>0</v>
      </c>
      <c r="AL438" s="113">
        <f t="shared" si="113"/>
        <v>0</v>
      </c>
      <c r="AM438" s="113">
        <f t="shared" si="114"/>
        <v>0</v>
      </c>
      <c r="AN438" s="14" t="str">
        <f t="shared" si="115"/>
        <v/>
      </c>
    </row>
    <row r="439" spans="1:40" s="14" customFormat="1" ht="25.35" hidden="1" customHeight="1">
      <c r="A439" s="59">
        <f t="shared" si="109"/>
        <v>428</v>
      </c>
      <c r="B439" s="76" t="str">
        <f t="shared" si="116"/>
        <v/>
      </c>
      <c r="C439" s="114"/>
      <c r="D439" s="91" t="str">
        <f t="shared" si="117"/>
        <v/>
      </c>
      <c r="E439" s="91" t="str">
        <f t="shared" si="118"/>
        <v/>
      </c>
      <c r="F439" s="115"/>
      <c r="G439" s="115"/>
      <c r="H439" s="115"/>
      <c r="I439" s="115"/>
      <c r="J439" s="62" t="str">
        <f t="shared" si="110"/>
        <v/>
      </c>
      <c r="K439" s="115"/>
      <c r="L439" s="115"/>
      <c r="M439" s="63" t="str">
        <f>IF(L439="","",VLOOKUP(L439,※編集不可※選択項目!$C:$D,2,FALSE))</f>
        <v/>
      </c>
      <c r="N439" s="115"/>
      <c r="O439" s="115"/>
      <c r="P439" s="115"/>
      <c r="Q439" s="115"/>
      <c r="R439" s="115"/>
      <c r="S439" s="115"/>
      <c r="T439" s="115"/>
      <c r="U439" s="62" t="str">
        <f t="shared" si="119"/>
        <v/>
      </c>
      <c r="V439" s="116"/>
      <c r="W439" s="143"/>
      <c r="X439" s="116"/>
      <c r="Y439" s="88"/>
      <c r="Z439" s="100" t="str">
        <f t="shared" si="107"/>
        <v/>
      </c>
      <c r="AA439" s="101" t="str">
        <f t="shared" si="108"/>
        <v/>
      </c>
      <c r="AB439" s="101" t="str">
        <f t="shared" si="120"/>
        <v xml:space="preserve"> </v>
      </c>
      <c r="AC439" s="101">
        <f t="shared" si="121"/>
        <v>1</v>
      </c>
      <c r="AD439" s="101" t="str">
        <f t="shared" si="122"/>
        <v/>
      </c>
      <c r="AE439" s="53"/>
      <c r="AF439" s="53"/>
      <c r="AG439" s="54"/>
      <c r="AI439" s="14">
        <f t="shared" si="111"/>
        <v>0</v>
      </c>
      <c r="AJ439" s="112">
        <f t="shared" si="123"/>
        <v>0</v>
      </c>
      <c r="AK439" s="112">
        <f t="shared" si="112"/>
        <v>0</v>
      </c>
      <c r="AL439" s="113">
        <f t="shared" si="113"/>
        <v>0</v>
      </c>
      <c r="AM439" s="113">
        <f t="shared" si="114"/>
        <v>0</v>
      </c>
      <c r="AN439" s="14" t="str">
        <f t="shared" si="115"/>
        <v/>
      </c>
    </row>
    <row r="440" spans="1:40" s="14" customFormat="1" ht="25.35" hidden="1" customHeight="1">
      <c r="A440" s="59">
        <f t="shared" si="109"/>
        <v>429</v>
      </c>
      <c r="B440" s="76" t="str">
        <f t="shared" si="116"/>
        <v/>
      </c>
      <c r="C440" s="114"/>
      <c r="D440" s="91" t="str">
        <f t="shared" si="117"/>
        <v/>
      </c>
      <c r="E440" s="91" t="str">
        <f t="shared" si="118"/>
        <v/>
      </c>
      <c r="F440" s="115"/>
      <c r="G440" s="115"/>
      <c r="H440" s="115"/>
      <c r="I440" s="115"/>
      <c r="J440" s="62" t="str">
        <f t="shared" si="110"/>
        <v/>
      </c>
      <c r="K440" s="115"/>
      <c r="L440" s="115"/>
      <c r="M440" s="63" t="str">
        <f>IF(L440="","",VLOOKUP(L440,※編集不可※選択項目!$C:$D,2,FALSE))</f>
        <v/>
      </c>
      <c r="N440" s="115"/>
      <c r="O440" s="115"/>
      <c r="P440" s="115"/>
      <c r="Q440" s="115"/>
      <c r="R440" s="115"/>
      <c r="S440" s="115"/>
      <c r="T440" s="115"/>
      <c r="U440" s="62" t="str">
        <f t="shared" si="119"/>
        <v/>
      </c>
      <c r="V440" s="116"/>
      <c r="W440" s="143"/>
      <c r="X440" s="116"/>
      <c r="Y440" s="88"/>
      <c r="Z440" s="100" t="str">
        <f t="shared" si="107"/>
        <v/>
      </c>
      <c r="AA440" s="101" t="str">
        <f t="shared" si="108"/>
        <v/>
      </c>
      <c r="AB440" s="101" t="str">
        <f t="shared" si="120"/>
        <v xml:space="preserve"> </v>
      </c>
      <c r="AC440" s="101">
        <f t="shared" si="121"/>
        <v>1</v>
      </c>
      <c r="AD440" s="101" t="str">
        <f t="shared" si="122"/>
        <v/>
      </c>
      <c r="AE440" s="53"/>
      <c r="AF440" s="53"/>
      <c r="AG440" s="54"/>
      <c r="AI440" s="14">
        <f t="shared" si="111"/>
        <v>0</v>
      </c>
      <c r="AJ440" s="112">
        <f t="shared" si="123"/>
        <v>0</v>
      </c>
      <c r="AK440" s="112">
        <f t="shared" si="112"/>
        <v>0</v>
      </c>
      <c r="AL440" s="113">
        <f t="shared" si="113"/>
        <v>0</v>
      </c>
      <c r="AM440" s="113">
        <f t="shared" si="114"/>
        <v>0</v>
      </c>
      <c r="AN440" s="14" t="str">
        <f t="shared" si="115"/>
        <v/>
      </c>
    </row>
    <row r="441" spans="1:40" s="14" customFormat="1" ht="25.35" hidden="1" customHeight="1">
      <c r="A441" s="59">
        <f t="shared" si="109"/>
        <v>430</v>
      </c>
      <c r="B441" s="76" t="str">
        <f t="shared" si="116"/>
        <v/>
      </c>
      <c r="C441" s="114"/>
      <c r="D441" s="91" t="str">
        <f t="shared" si="117"/>
        <v/>
      </c>
      <c r="E441" s="91" t="str">
        <f t="shared" si="118"/>
        <v/>
      </c>
      <c r="F441" s="115"/>
      <c r="G441" s="115"/>
      <c r="H441" s="115"/>
      <c r="I441" s="115"/>
      <c r="J441" s="62" t="str">
        <f t="shared" si="110"/>
        <v/>
      </c>
      <c r="K441" s="115"/>
      <c r="L441" s="115"/>
      <c r="M441" s="63" t="str">
        <f>IF(L441="","",VLOOKUP(L441,※編集不可※選択項目!$C:$D,2,FALSE))</f>
        <v/>
      </c>
      <c r="N441" s="115"/>
      <c r="O441" s="115"/>
      <c r="P441" s="115"/>
      <c r="Q441" s="115"/>
      <c r="R441" s="115"/>
      <c r="S441" s="115"/>
      <c r="T441" s="115"/>
      <c r="U441" s="62" t="str">
        <f t="shared" si="119"/>
        <v/>
      </c>
      <c r="V441" s="116"/>
      <c r="W441" s="143"/>
      <c r="X441" s="116"/>
      <c r="Y441" s="88"/>
      <c r="Z441" s="100" t="str">
        <f t="shared" si="107"/>
        <v/>
      </c>
      <c r="AA441" s="101" t="str">
        <f t="shared" si="108"/>
        <v/>
      </c>
      <c r="AB441" s="101" t="str">
        <f t="shared" si="120"/>
        <v xml:space="preserve"> </v>
      </c>
      <c r="AC441" s="101">
        <f t="shared" si="121"/>
        <v>1</v>
      </c>
      <c r="AD441" s="101" t="str">
        <f t="shared" si="122"/>
        <v/>
      </c>
      <c r="AE441" s="53"/>
      <c r="AF441" s="53"/>
      <c r="AG441" s="54"/>
      <c r="AI441" s="14">
        <f t="shared" si="111"/>
        <v>0</v>
      </c>
      <c r="AJ441" s="112">
        <f t="shared" si="123"/>
        <v>0</v>
      </c>
      <c r="AK441" s="112">
        <f t="shared" si="112"/>
        <v>0</v>
      </c>
      <c r="AL441" s="113">
        <f t="shared" si="113"/>
        <v>0</v>
      </c>
      <c r="AM441" s="113">
        <f t="shared" si="114"/>
        <v>0</v>
      </c>
      <c r="AN441" s="14" t="str">
        <f t="shared" si="115"/>
        <v/>
      </c>
    </row>
    <row r="442" spans="1:40" s="14" customFormat="1" ht="25.35" hidden="1" customHeight="1">
      <c r="A442" s="59">
        <f t="shared" si="109"/>
        <v>431</v>
      </c>
      <c r="B442" s="76" t="str">
        <f t="shared" si="116"/>
        <v/>
      </c>
      <c r="C442" s="114"/>
      <c r="D442" s="91" t="str">
        <f t="shared" si="117"/>
        <v/>
      </c>
      <c r="E442" s="91" t="str">
        <f t="shared" si="118"/>
        <v/>
      </c>
      <c r="F442" s="115"/>
      <c r="G442" s="115"/>
      <c r="H442" s="115"/>
      <c r="I442" s="115"/>
      <c r="J442" s="62" t="str">
        <f t="shared" si="110"/>
        <v/>
      </c>
      <c r="K442" s="115"/>
      <c r="L442" s="115"/>
      <c r="M442" s="63" t="str">
        <f>IF(L442="","",VLOOKUP(L442,※編集不可※選択項目!$C:$D,2,FALSE))</f>
        <v/>
      </c>
      <c r="N442" s="115"/>
      <c r="O442" s="115"/>
      <c r="P442" s="115"/>
      <c r="Q442" s="115"/>
      <c r="R442" s="115"/>
      <c r="S442" s="115"/>
      <c r="T442" s="115"/>
      <c r="U442" s="62" t="str">
        <f t="shared" si="119"/>
        <v/>
      </c>
      <c r="V442" s="116"/>
      <c r="W442" s="143"/>
      <c r="X442" s="116"/>
      <c r="Y442" s="88"/>
      <c r="Z442" s="100" t="str">
        <f t="shared" si="107"/>
        <v/>
      </c>
      <c r="AA442" s="101" t="str">
        <f t="shared" si="108"/>
        <v/>
      </c>
      <c r="AB442" s="101" t="str">
        <f t="shared" si="120"/>
        <v xml:space="preserve"> </v>
      </c>
      <c r="AC442" s="101">
        <f t="shared" si="121"/>
        <v>1</v>
      </c>
      <c r="AD442" s="101" t="str">
        <f t="shared" si="122"/>
        <v/>
      </c>
      <c r="AE442" s="53"/>
      <c r="AF442" s="53"/>
      <c r="AG442" s="54"/>
      <c r="AI442" s="14">
        <f t="shared" si="111"/>
        <v>0</v>
      </c>
      <c r="AJ442" s="112">
        <f t="shared" si="123"/>
        <v>0</v>
      </c>
      <c r="AK442" s="112">
        <f t="shared" si="112"/>
        <v>0</v>
      </c>
      <c r="AL442" s="113">
        <f t="shared" si="113"/>
        <v>0</v>
      </c>
      <c r="AM442" s="113">
        <f t="shared" si="114"/>
        <v>0</v>
      </c>
      <c r="AN442" s="14" t="str">
        <f t="shared" si="115"/>
        <v/>
      </c>
    </row>
    <row r="443" spans="1:40" s="14" customFormat="1" ht="25.35" hidden="1" customHeight="1">
      <c r="A443" s="59">
        <f t="shared" si="109"/>
        <v>432</v>
      </c>
      <c r="B443" s="76" t="str">
        <f t="shared" si="116"/>
        <v/>
      </c>
      <c r="C443" s="114"/>
      <c r="D443" s="91" t="str">
        <f t="shared" si="117"/>
        <v/>
      </c>
      <c r="E443" s="91" t="str">
        <f t="shared" si="118"/>
        <v/>
      </c>
      <c r="F443" s="115"/>
      <c r="G443" s="115"/>
      <c r="H443" s="115"/>
      <c r="I443" s="115"/>
      <c r="J443" s="62" t="str">
        <f t="shared" si="110"/>
        <v/>
      </c>
      <c r="K443" s="115"/>
      <c r="L443" s="115"/>
      <c r="M443" s="63" t="str">
        <f>IF(L443="","",VLOOKUP(L443,※編集不可※選択項目!$C:$D,2,FALSE))</f>
        <v/>
      </c>
      <c r="N443" s="115"/>
      <c r="O443" s="115"/>
      <c r="P443" s="115"/>
      <c r="Q443" s="115"/>
      <c r="R443" s="115"/>
      <c r="S443" s="115"/>
      <c r="T443" s="115"/>
      <c r="U443" s="62" t="str">
        <f t="shared" si="119"/>
        <v/>
      </c>
      <c r="V443" s="116"/>
      <c r="W443" s="143"/>
      <c r="X443" s="116"/>
      <c r="Y443" s="88"/>
      <c r="Z443" s="100" t="str">
        <f t="shared" si="107"/>
        <v/>
      </c>
      <c r="AA443" s="101" t="str">
        <f t="shared" si="108"/>
        <v/>
      </c>
      <c r="AB443" s="101" t="str">
        <f t="shared" si="120"/>
        <v xml:space="preserve"> </v>
      </c>
      <c r="AC443" s="101">
        <f t="shared" si="121"/>
        <v>1</v>
      </c>
      <c r="AD443" s="101" t="str">
        <f t="shared" si="122"/>
        <v/>
      </c>
      <c r="AE443" s="53"/>
      <c r="AF443" s="53"/>
      <c r="AG443" s="54"/>
      <c r="AI443" s="14">
        <f t="shared" si="111"/>
        <v>0</v>
      </c>
      <c r="AJ443" s="112">
        <f t="shared" si="123"/>
        <v>0</v>
      </c>
      <c r="AK443" s="112">
        <f t="shared" si="112"/>
        <v>0</v>
      </c>
      <c r="AL443" s="113">
        <f t="shared" si="113"/>
        <v>0</v>
      </c>
      <c r="AM443" s="113">
        <f t="shared" si="114"/>
        <v>0</v>
      </c>
      <c r="AN443" s="14" t="str">
        <f t="shared" si="115"/>
        <v/>
      </c>
    </row>
    <row r="444" spans="1:40" s="14" customFormat="1" ht="25.35" hidden="1" customHeight="1">
      <c r="A444" s="59">
        <f t="shared" si="109"/>
        <v>433</v>
      </c>
      <c r="B444" s="76" t="str">
        <f t="shared" si="116"/>
        <v/>
      </c>
      <c r="C444" s="114"/>
      <c r="D444" s="91" t="str">
        <f t="shared" si="117"/>
        <v/>
      </c>
      <c r="E444" s="91" t="str">
        <f t="shared" si="118"/>
        <v/>
      </c>
      <c r="F444" s="115"/>
      <c r="G444" s="115"/>
      <c r="H444" s="115"/>
      <c r="I444" s="115"/>
      <c r="J444" s="62" t="str">
        <f t="shared" si="110"/>
        <v/>
      </c>
      <c r="K444" s="115"/>
      <c r="L444" s="115"/>
      <c r="M444" s="63" t="str">
        <f>IF(L444="","",VLOOKUP(L444,※編集不可※選択項目!$C:$D,2,FALSE))</f>
        <v/>
      </c>
      <c r="N444" s="115"/>
      <c r="O444" s="115"/>
      <c r="P444" s="115"/>
      <c r="Q444" s="115"/>
      <c r="R444" s="115"/>
      <c r="S444" s="115"/>
      <c r="T444" s="115"/>
      <c r="U444" s="62" t="str">
        <f t="shared" si="119"/>
        <v/>
      </c>
      <c r="V444" s="116"/>
      <c r="W444" s="143"/>
      <c r="X444" s="116"/>
      <c r="Y444" s="88"/>
      <c r="Z444" s="100" t="str">
        <f t="shared" si="107"/>
        <v/>
      </c>
      <c r="AA444" s="101" t="str">
        <f t="shared" si="108"/>
        <v/>
      </c>
      <c r="AB444" s="101" t="str">
        <f t="shared" si="120"/>
        <v xml:space="preserve"> </v>
      </c>
      <c r="AC444" s="101">
        <f t="shared" si="121"/>
        <v>1</v>
      </c>
      <c r="AD444" s="101" t="str">
        <f t="shared" si="122"/>
        <v/>
      </c>
      <c r="AE444" s="53"/>
      <c r="AF444" s="53"/>
      <c r="AG444" s="54"/>
      <c r="AI444" s="14">
        <f t="shared" si="111"/>
        <v>0</v>
      </c>
      <c r="AJ444" s="112">
        <f t="shared" si="123"/>
        <v>0</v>
      </c>
      <c r="AK444" s="112">
        <f t="shared" si="112"/>
        <v>0</v>
      </c>
      <c r="AL444" s="113">
        <f t="shared" si="113"/>
        <v>0</v>
      </c>
      <c r="AM444" s="113">
        <f t="shared" si="114"/>
        <v>0</v>
      </c>
      <c r="AN444" s="14" t="str">
        <f t="shared" si="115"/>
        <v/>
      </c>
    </row>
    <row r="445" spans="1:40" s="14" customFormat="1" ht="25.35" hidden="1" customHeight="1">
      <c r="A445" s="59">
        <f t="shared" si="109"/>
        <v>434</v>
      </c>
      <c r="B445" s="76" t="str">
        <f t="shared" si="116"/>
        <v/>
      </c>
      <c r="C445" s="114"/>
      <c r="D445" s="91" t="str">
        <f t="shared" si="117"/>
        <v/>
      </c>
      <c r="E445" s="91" t="str">
        <f t="shared" si="118"/>
        <v/>
      </c>
      <c r="F445" s="115"/>
      <c r="G445" s="115"/>
      <c r="H445" s="115"/>
      <c r="I445" s="115"/>
      <c r="J445" s="62" t="str">
        <f t="shared" si="110"/>
        <v/>
      </c>
      <c r="K445" s="115"/>
      <c r="L445" s="115"/>
      <c r="M445" s="63" t="str">
        <f>IF(L445="","",VLOOKUP(L445,※編集不可※選択項目!$C:$D,2,FALSE))</f>
        <v/>
      </c>
      <c r="N445" s="115"/>
      <c r="O445" s="115"/>
      <c r="P445" s="115"/>
      <c r="Q445" s="115"/>
      <c r="R445" s="115"/>
      <c r="S445" s="115"/>
      <c r="T445" s="115"/>
      <c r="U445" s="62" t="str">
        <f t="shared" si="119"/>
        <v/>
      </c>
      <c r="V445" s="116"/>
      <c r="W445" s="143"/>
      <c r="X445" s="116"/>
      <c r="Y445" s="88"/>
      <c r="Z445" s="100" t="str">
        <f t="shared" si="107"/>
        <v/>
      </c>
      <c r="AA445" s="101" t="str">
        <f t="shared" si="108"/>
        <v/>
      </c>
      <c r="AB445" s="101" t="str">
        <f t="shared" si="120"/>
        <v xml:space="preserve"> </v>
      </c>
      <c r="AC445" s="101">
        <f t="shared" si="121"/>
        <v>1</v>
      </c>
      <c r="AD445" s="101" t="str">
        <f t="shared" si="122"/>
        <v/>
      </c>
      <c r="AE445" s="53"/>
      <c r="AF445" s="53"/>
      <c r="AG445" s="54"/>
      <c r="AI445" s="14">
        <f t="shared" si="111"/>
        <v>0</v>
      </c>
      <c r="AJ445" s="112">
        <f t="shared" si="123"/>
        <v>0</v>
      </c>
      <c r="AK445" s="112">
        <f t="shared" si="112"/>
        <v>0</v>
      </c>
      <c r="AL445" s="113">
        <f t="shared" si="113"/>
        <v>0</v>
      </c>
      <c r="AM445" s="113">
        <f t="shared" si="114"/>
        <v>0</v>
      </c>
      <c r="AN445" s="14" t="str">
        <f t="shared" si="115"/>
        <v/>
      </c>
    </row>
    <row r="446" spans="1:40" s="14" customFormat="1" ht="25.35" hidden="1" customHeight="1">
      <c r="A446" s="59">
        <f t="shared" si="109"/>
        <v>435</v>
      </c>
      <c r="B446" s="76" t="str">
        <f t="shared" si="116"/>
        <v/>
      </c>
      <c r="C446" s="114"/>
      <c r="D446" s="91" t="str">
        <f t="shared" si="117"/>
        <v/>
      </c>
      <c r="E446" s="91" t="str">
        <f t="shared" si="118"/>
        <v/>
      </c>
      <c r="F446" s="115"/>
      <c r="G446" s="115"/>
      <c r="H446" s="115"/>
      <c r="I446" s="115"/>
      <c r="J446" s="62" t="str">
        <f t="shared" si="110"/>
        <v/>
      </c>
      <c r="K446" s="115"/>
      <c r="L446" s="115"/>
      <c r="M446" s="63" t="str">
        <f>IF(L446="","",VLOOKUP(L446,※編集不可※選択項目!$C:$D,2,FALSE))</f>
        <v/>
      </c>
      <c r="N446" s="115"/>
      <c r="O446" s="115"/>
      <c r="P446" s="115"/>
      <c r="Q446" s="115"/>
      <c r="R446" s="115"/>
      <c r="S446" s="115"/>
      <c r="T446" s="115"/>
      <c r="U446" s="62" t="str">
        <f t="shared" si="119"/>
        <v/>
      </c>
      <c r="V446" s="116"/>
      <c r="W446" s="143"/>
      <c r="X446" s="116"/>
      <c r="Y446" s="88"/>
      <c r="Z446" s="100" t="str">
        <f t="shared" si="107"/>
        <v/>
      </c>
      <c r="AA446" s="101" t="str">
        <f t="shared" si="108"/>
        <v/>
      </c>
      <c r="AB446" s="101" t="str">
        <f t="shared" si="120"/>
        <v xml:space="preserve"> </v>
      </c>
      <c r="AC446" s="101">
        <f t="shared" si="121"/>
        <v>1</v>
      </c>
      <c r="AD446" s="101" t="str">
        <f t="shared" si="122"/>
        <v/>
      </c>
      <c r="AE446" s="53"/>
      <c r="AF446" s="53"/>
      <c r="AG446" s="54"/>
      <c r="AI446" s="14">
        <f t="shared" si="111"/>
        <v>0</v>
      </c>
      <c r="AJ446" s="112">
        <f t="shared" si="123"/>
        <v>0</v>
      </c>
      <c r="AK446" s="112">
        <f t="shared" si="112"/>
        <v>0</v>
      </c>
      <c r="AL446" s="113">
        <f t="shared" si="113"/>
        <v>0</v>
      </c>
      <c r="AM446" s="113">
        <f t="shared" si="114"/>
        <v>0</v>
      </c>
      <c r="AN446" s="14" t="str">
        <f t="shared" si="115"/>
        <v/>
      </c>
    </row>
    <row r="447" spans="1:40" s="14" customFormat="1" ht="25.35" hidden="1" customHeight="1">
      <c r="A447" s="59">
        <f t="shared" si="109"/>
        <v>436</v>
      </c>
      <c r="B447" s="76" t="str">
        <f t="shared" si="116"/>
        <v/>
      </c>
      <c r="C447" s="114"/>
      <c r="D447" s="91" t="str">
        <f t="shared" si="117"/>
        <v/>
      </c>
      <c r="E447" s="91" t="str">
        <f t="shared" si="118"/>
        <v/>
      </c>
      <c r="F447" s="115"/>
      <c r="G447" s="115"/>
      <c r="H447" s="115"/>
      <c r="I447" s="115"/>
      <c r="J447" s="62" t="str">
        <f t="shared" si="110"/>
        <v/>
      </c>
      <c r="K447" s="115"/>
      <c r="L447" s="115"/>
      <c r="M447" s="63" t="str">
        <f>IF(L447="","",VLOOKUP(L447,※編集不可※選択項目!$C:$D,2,FALSE))</f>
        <v/>
      </c>
      <c r="N447" s="115"/>
      <c r="O447" s="115"/>
      <c r="P447" s="115"/>
      <c r="Q447" s="115"/>
      <c r="R447" s="115"/>
      <c r="S447" s="115"/>
      <c r="T447" s="115"/>
      <c r="U447" s="62" t="str">
        <f t="shared" si="119"/>
        <v/>
      </c>
      <c r="V447" s="116"/>
      <c r="W447" s="143"/>
      <c r="X447" s="116"/>
      <c r="Y447" s="88"/>
      <c r="Z447" s="100" t="str">
        <f t="shared" si="107"/>
        <v/>
      </c>
      <c r="AA447" s="101" t="str">
        <f t="shared" si="108"/>
        <v/>
      </c>
      <c r="AB447" s="101" t="str">
        <f t="shared" si="120"/>
        <v xml:space="preserve"> </v>
      </c>
      <c r="AC447" s="101">
        <f t="shared" si="121"/>
        <v>1</v>
      </c>
      <c r="AD447" s="101" t="str">
        <f t="shared" si="122"/>
        <v/>
      </c>
      <c r="AE447" s="53"/>
      <c r="AF447" s="53"/>
      <c r="AG447" s="54"/>
      <c r="AI447" s="14">
        <f t="shared" si="111"/>
        <v>0</v>
      </c>
      <c r="AJ447" s="112">
        <f t="shared" si="123"/>
        <v>0</v>
      </c>
      <c r="AK447" s="112">
        <f t="shared" si="112"/>
        <v>0</v>
      </c>
      <c r="AL447" s="113">
        <f t="shared" si="113"/>
        <v>0</v>
      </c>
      <c r="AM447" s="113">
        <f t="shared" si="114"/>
        <v>0</v>
      </c>
      <c r="AN447" s="14" t="str">
        <f t="shared" si="115"/>
        <v/>
      </c>
    </row>
    <row r="448" spans="1:40" s="14" customFormat="1" ht="25.35" hidden="1" customHeight="1">
      <c r="A448" s="59">
        <f t="shared" si="109"/>
        <v>437</v>
      </c>
      <c r="B448" s="76" t="str">
        <f t="shared" si="116"/>
        <v/>
      </c>
      <c r="C448" s="114"/>
      <c r="D448" s="91" t="str">
        <f t="shared" si="117"/>
        <v/>
      </c>
      <c r="E448" s="91" t="str">
        <f t="shared" si="118"/>
        <v/>
      </c>
      <c r="F448" s="115"/>
      <c r="G448" s="115"/>
      <c r="H448" s="115"/>
      <c r="I448" s="115"/>
      <c r="J448" s="62" t="str">
        <f t="shared" si="110"/>
        <v/>
      </c>
      <c r="K448" s="115"/>
      <c r="L448" s="115"/>
      <c r="M448" s="63" t="str">
        <f>IF(L448="","",VLOOKUP(L448,※編集不可※選択項目!$C:$D,2,FALSE))</f>
        <v/>
      </c>
      <c r="N448" s="115"/>
      <c r="O448" s="115"/>
      <c r="P448" s="115"/>
      <c r="Q448" s="115"/>
      <c r="R448" s="115"/>
      <c r="S448" s="115"/>
      <c r="T448" s="115"/>
      <c r="U448" s="62" t="str">
        <f t="shared" si="119"/>
        <v/>
      </c>
      <c r="V448" s="116"/>
      <c r="W448" s="143"/>
      <c r="X448" s="116"/>
      <c r="Y448" s="88"/>
      <c r="Z448" s="100" t="str">
        <f t="shared" si="107"/>
        <v/>
      </c>
      <c r="AA448" s="101" t="str">
        <f t="shared" si="108"/>
        <v/>
      </c>
      <c r="AB448" s="101" t="str">
        <f t="shared" si="120"/>
        <v xml:space="preserve"> </v>
      </c>
      <c r="AC448" s="101">
        <f t="shared" si="121"/>
        <v>1</v>
      </c>
      <c r="AD448" s="101" t="str">
        <f t="shared" si="122"/>
        <v/>
      </c>
      <c r="AE448" s="53"/>
      <c r="AF448" s="53"/>
      <c r="AG448" s="54"/>
      <c r="AI448" s="14">
        <f t="shared" si="111"/>
        <v>0</v>
      </c>
      <c r="AJ448" s="112">
        <f t="shared" si="123"/>
        <v>0</v>
      </c>
      <c r="AK448" s="112">
        <f t="shared" si="112"/>
        <v>0</v>
      </c>
      <c r="AL448" s="113">
        <f t="shared" si="113"/>
        <v>0</v>
      </c>
      <c r="AM448" s="113">
        <f t="shared" si="114"/>
        <v>0</v>
      </c>
      <c r="AN448" s="14" t="str">
        <f t="shared" si="115"/>
        <v/>
      </c>
    </row>
    <row r="449" spans="1:40" s="14" customFormat="1" ht="25.35" hidden="1" customHeight="1">
      <c r="A449" s="59">
        <f t="shared" si="109"/>
        <v>438</v>
      </c>
      <c r="B449" s="76" t="str">
        <f t="shared" si="116"/>
        <v/>
      </c>
      <c r="C449" s="114"/>
      <c r="D449" s="91" t="str">
        <f t="shared" si="117"/>
        <v/>
      </c>
      <c r="E449" s="91" t="str">
        <f t="shared" si="118"/>
        <v/>
      </c>
      <c r="F449" s="115"/>
      <c r="G449" s="115"/>
      <c r="H449" s="115"/>
      <c r="I449" s="115"/>
      <c r="J449" s="62" t="str">
        <f t="shared" si="110"/>
        <v/>
      </c>
      <c r="K449" s="115"/>
      <c r="L449" s="115"/>
      <c r="M449" s="63" t="str">
        <f>IF(L449="","",VLOOKUP(L449,※編集不可※選択項目!$C:$D,2,FALSE))</f>
        <v/>
      </c>
      <c r="N449" s="115"/>
      <c r="O449" s="115"/>
      <c r="P449" s="115"/>
      <c r="Q449" s="115"/>
      <c r="R449" s="115"/>
      <c r="S449" s="115"/>
      <c r="T449" s="115"/>
      <c r="U449" s="62" t="str">
        <f t="shared" si="119"/>
        <v/>
      </c>
      <c r="V449" s="116"/>
      <c r="W449" s="143"/>
      <c r="X449" s="116"/>
      <c r="Y449" s="88"/>
      <c r="Z449" s="100" t="str">
        <f t="shared" si="107"/>
        <v/>
      </c>
      <c r="AA449" s="101" t="str">
        <f t="shared" si="108"/>
        <v/>
      </c>
      <c r="AB449" s="101" t="str">
        <f t="shared" si="120"/>
        <v xml:space="preserve"> </v>
      </c>
      <c r="AC449" s="101">
        <f t="shared" si="121"/>
        <v>1</v>
      </c>
      <c r="AD449" s="101" t="str">
        <f t="shared" si="122"/>
        <v/>
      </c>
      <c r="AE449" s="53"/>
      <c r="AF449" s="53"/>
      <c r="AG449" s="54"/>
      <c r="AI449" s="14">
        <f t="shared" si="111"/>
        <v>0</v>
      </c>
      <c r="AJ449" s="112">
        <f t="shared" si="123"/>
        <v>0</v>
      </c>
      <c r="AK449" s="112">
        <f t="shared" si="112"/>
        <v>0</v>
      </c>
      <c r="AL449" s="113">
        <f t="shared" si="113"/>
        <v>0</v>
      </c>
      <c r="AM449" s="113">
        <f t="shared" si="114"/>
        <v>0</v>
      </c>
      <c r="AN449" s="14" t="str">
        <f t="shared" si="115"/>
        <v/>
      </c>
    </row>
    <row r="450" spans="1:40" s="14" customFormat="1" ht="25.35" hidden="1" customHeight="1">
      <c r="A450" s="59">
        <f t="shared" si="109"/>
        <v>439</v>
      </c>
      <c r="B450" s="76" t="str">
        <f t="shared" si="116"/>
        <v/>
      </c>
      <c r="C450" s="114"/>
      <c r="D450" s="91" t="str">
        <f t="shared" si="117"/>
        <v/>
      </c>
      <c r="E450" s="91" t="str">
        <f t="shared" si="118"/>
        <v/>
      </c>
      <c r="F450" s="115"/>
      <c r="G450" s="115"/>
      <c r="H450" s="115"/>
      <c r="I450" s="115"/>
      <c r="J450" s="62" t="str">
        <f t="shared" si="110"/>
        <v/>
      </c>
      <c r="K450" s="115"/>
      <c r="L450" s="115"/>
      <c r="M450" s="63" t="str">
        <f>IF(L450="","",VLOOKUP(L450,※編集不可※選択項目!$C:$D,2,FALSE))</f>
        <v/>
      </c>
      <c r="N450" s="115"/>
      <c r="O450" s="115"/>
      <c r="P450" s="115"/>
      <c r="Q450" s="115"/>
      <c r="R450" s="115"/>
      <c r="S450" s="115"/>
      <c r="T450" s="115"/>
      <c r="U450" s="62" t="str">
        <f t="shared" si="119"/>
        <v/>
      </c>
      <c r="V450" s="116"/>
      <c r="W450" s="143"/>
      <c r="X450" s="116"/>
      <c r="Y450" s="88"/>
      <c r="Z450" s="100" t="str">
        <f t="shared" si="107"/>
        <v/>
      </c>
      <c r="AA450" s="101" t="str">
        <f t="shared" si="108"/>
        <v/>
      </c>
      <c r="AB450" s="101" t="str">
        <f t="shared" si="120"/>
        <v xml:space="preserve"> </v>
      </c>
      <c r="AC450" s="101">
        <f t="shared" si="121"/>
        <v>1</v>
      </c>
      <c r="AD450" s="101" t="str">
        <f t="shared" si="122"/>
        <v/>
      </c>
      <c r="AE450" s="53"/>
      <c r="AF450" s="53"/>
      <c r="AG450" s="54"/>
      <c r="AI450" s="14">
        <f t="shared" si="111"/>
        <v>0</v>
      </c>
      <c r="AJ450" s="112">
        <f t="shared" si="123"/>
        <v>0</v>
      </c>
      <c r="AK450" s="112">
        <f t="shared" si="112"/>
        <v>0</v>
      </c>
      <c r="AL450" s="113">
        <f t="shared" si="113"/>
        <v>0</v>
      </c>
      <c r="AM450" s="113">
        <f t="shared" si="114"/>
        <v>0</v>
      </c>
      <c r="AN450" s="14" t="str">
        <f t="shared" si="115"/>
        <v/>
      </c>
    </row>
    <row r="451" spans="1:40" s="14" customFormat="1" ht="25.35" hidden="1" customHeight="1">
      <c r="A451" s="59">
        <f t="shared" si="109"/>
        <v>440</v>
      </c>
      <c r="B451" s="76" t="str">
        <f t="shared" si="116"/>
        <v/>
      </c>
      <c r="C451" s="114"/>
      <c r="D451" s="91" t="str">
        <f t="shared" si="117"/>
        <v/>
      </c>
      <c r="E451" s="91" t="str">
        <f t="shared" si="118"/>
        <v/>
      </c>
      <c r="F451" s="115"/>
      <c r="G451" s="115"/>
      <c r="H451" s="115"/>
      <c r="I451" s="115"/>
      <c r="J451" s="62" t="str">
        <f t="shared" si="110"/>
        <v/>
      </c>
      <c r="K451" s="115"/>
      <c r="L451" s="115"/>
      <c r="M451" s="63" t="str">
        <f>IF(L451="","",VLOOKUP(L451,※編集不可※選択項目!$C:$D,2,FALSE))</f>
        <v/>
      </c>
      <c r="N451" s="115"/>
      <c r="O451" s="115"/>
      <c r="P451" s="115"/>
      <c r="Q451" s="115"/>
      <c r="R451" s="115"/>
      <c r="S451" s="115"/>
      <c r="T451" s="115"/>
      <c r="U451" s="62" t="str">
        <f t="shared" si="119"/>
        <v/>
      </c>
      <c r="V451" s="116"/>
      <c r="W451" s="143"/>
      <c r="X451" s="116"/>
      <c r="Y451" s="88"/>
      <c r="Z451" s="100" t="str">
        <f t="shared" si="107"/>
        <v/>
      </c>
      <c r="AA451" s="101" t="str">
        <f t="shared" si="108"/>
        <v/>
      </c>
      <c r="AB451" s="101" t="str">
        <f t="shared" si="120"/>
        <v xml:space="preserve"> </v>
      </c>
      <c r="AC451" s="101">
        <f t="shared" si="121"/>
        <v>1</v>
      </c>
      <c r="AD451" s="101" t="str">
        <f t="shared" si="122"/>
        <v/>
      </c>
      <c r="AE451" s="53"/>
      <c r="AF451" s="53"/>
      <c r="AG451" s="54"/>
      <c r="AI451" s="14">
        <f t="shared" si="111"/>
        <v>0</v>
      </c>
      <c r="AJ451" s="112">
        <f t="shared" si="123"/>
        <v>0</v>
      </c>
      <c r="AK451" s="112">
        <f t="shared" si="112"/>
        <v>0</v>
      </c>
      <c r="AL451" s="113">
        <f t="shared" si="113"/>
        <v>0</v>
      </c>
      <c r="AM451" s="113">
        <f t="shared" si="114"/>
        <v>0</v>
      </c>
      <c r="AN451" s="14" t="str">
        <f t="shared" si="115"/>
        <v/>
      </c>
    </row>
    <row r="452" spans="1:40" s="14" customFormat="1" ht="25.35" hidden="1" customHeight="1">
      <c r="A452" s="59">
        <f t="shared" si="109"/>
        <v>441</v>
      </c>
      <c r="B452" s="76" t="str">
        <f t="shared" si="116"/>
        <v/>
      </c>
      <c r="C452" s="114"/>
      <c r="D452" s="91" t="str">
        <f t="shared" si="117"/>
        <v/>
      </c>
      <c r="E452" s="91" t="str">
        <f t="shared" si="118"/>
        <v/>
      </c>
      <c r="F452" s="115"/>
      <c r="G452" s="115"/>
      <c r="H452" s="115"/>
      <c r="I452" s="115"/>
      <c r="J452" s="62" t="str">
        <f t="shared" si="110"/>
        <v/>
      </c>
      <c r="K452" s="115"/>
      <c r="L452" s="115"/>
      <c r="M452" s="63" t="str">
        <f>IF(L452="","",VLOOKUP(L452,※編集不可※選択項目!$C:$D,2,FALSE))</f>
        <v/>
      </c>
      <c r="N452" s="115"/>
      <c r="O452" s="115"/>
      <c r="P452" s="115"/>
      <c r="Q452" s="115"/>
      <c r="R452" s="115"/>
      <c r="S452" s="115"/>
      <c r="T452" s="115"/>
      <c r="U452" s="62" t="str">
        <f t="shared" si="119"/>
        <v/>
      </c>
      <c r="V452" s="116"/>
      <c r="W452" s="143"/>
      <c r="X452" s="116"/>
      <c r="Y452" s="88"/>
      <c r="Z452" s="100" t="str">
        <f t="shared" si="107"/>
        <v/>
      </c>
      <c r="AA452" s="101" t="str">
        <f t="shared" si="108"/>
        <v/>
      </c>
      <c r="AB452" s="101" t="str">
        <f t="shared" si="120"/>
        <v xml:space="preserve"> </v>
      </c>
      <c r="AC452" s="101">
        <f t="shared" si="121"/>
        <v>1</v>
      </c>
      <c r="AD452" s="101" t="str">
        <f t="shared" si="122"/>
        <v/>
      </c>
      <c r="AE452" s="53"/>
      <c r="AF452" s="53"/>
      <c r="AG452" s="54"/>
      <c r="AI452" s="14">
        <f t="shared" si="111"/>
        <v>0</v>
      </c>
      <c r="AJ452" s="112">
        <f t="shared" si="123"/>
        <v>0</v>
      </c>
      <c r="AK452" s="112">
        <f t="shared" si="112"/>
        <v>0</v>
      </c>
      <c r="AL452" s="113">
        <f t="shared" si="113"/>
        <v>0</v>
      </c>
      <c r="AM452" s="113">
        <f t="shared" si="114"/>
        <v>0</v>
      </c>
      <c r="AN452" s="14" t="str">
        <f t="shared" si="115"/>
        <v/>
      </c>
    </row>
    <row r="453" spans="1:40" s="14" customFormat="1" ht="25.35" hidden="1" customHeight="1">
      <c r="A453" s="59">
        <f t="shared" si="109"/>
        <v>442</v>
      </c>
      <c r="B453" s="76" t="str">
        <f t="shared" si="116"/>
        <v/>
      </c>
      <c r="C453" s="114"/>
      <c r="D453" s="91" t="str">
        <f t="shared" si="117"/>
        <v/>
      </c>
      <c r="E453" s="91" t="str">
        <f t="shared" si="118"/>
        <v/>
      </c>
      <c r="F453" s="115"/>
      <c r="G453" s="115"/>
      <c r="H453" s="115"/>
      <c r="I453" s="115"/>
      <c r="J453" s="62" t="str">
        <f t="shared" si="110"/>
        <v/>
      </c>
      <c r="K453" s="115"/>
      <c r="L453" s="115"/>
      <c r="M453" s="63" t="str">
        <f>IF(L453="","",VLOOKUP(L453,※編集不可※選択項目!$C:$D,2,FALSE))</f>
        <v/>
      </c>
      <c r="N453" s="115"/>
      <c r="O453" s="115"/>
      <c r="P453" s="115"/>
      <c r="Q453" s="115"/>
      <c r="R453" s="115"/>
      <c r="S453" s="115"/>
      <c r="T453" s="115"/>
      <c r="U453" s="62" t="str">
        <f t="shared" si="119"/>
        <v/>
      </c>
      <c r="V453" s="116"/>
      <c r="W453" s="143"/>
      <c r="X453" s="116"/>
      <c r="Y453" s="88"/>
      <c r="Z453" s="100" t="str">
        <f t="shared" si="107"/>
        <v/>
      </c>
      <c r="AA453" s="101" t="str">
        <f t="shared" si="108"/>
        <v/>
      </c>
      <c r="AB453" s="101" t="str">
        <f t="shared" si="120"/>
        <v xml:space="preserve"> </v>
      </c>
      <c r="AC453" s="101">
        <f t="shared" si="121"/>
        <v>1</v>
      </c>
      <c r="AD453" s="101" t="str">
        <f t="shared" si="122"/>
        <v/>
      </c>
      <c r="AE453" s="53"/>
      <c r="AF453" s="53"/>
      <c r="AG453" s="54"/>
      <c r="AI453" s="14">
        <f t="shared" si="111"/>
        <v>0</v>
      </c>
      <c r="AJ453" s="112">
        <f t="shared" si="123"/>
        <v>0</v>
      </c>
      <c r="AK453" s="112">
        <f t="shared" si="112"/>
        <v>0</v>
      </c>
      <c r="AL453" s="113">
        <f t="shared" si="113"/>
        <v>0</v>
      </c>
      <c r="AM453" s="113">
        <f t="shared" si="114"/>
        <v>0</v>
      </c>
      <c r="AN453" s="14" t="str">
        <f t="shared" si="115"/>
        <v/>
      </c>
    </row>
    <row r="454" spans="1:40" s="14" customFormat="1" ht="25.35" hidden="1" customHeight="1">
      <c r="A454" s="59">
        <f t="shared" si="109"/>
        <v>443</v>
      </c>
      <c r="B454" s="76" t="str">
        <f t="shared" si="116"/>
        <v/>
      </c>
      <c r="C454" s="114"/>
      <c r="D454" s="91" t="str">
        <f t="shared" si="117"/>
        <v/>
      </c>
      <c r="E454" s="91" t="str">
        <f t="shared" si="118"/>
        <v/>
      </c>
      <c r="F454" s="115"/>
      <c r="G454" s="115"/>
      <c r="H454" s="115"/>
      <c r="I454" s="115"/>
      <c r="J454" s="62" t="str">
        <f t="shared" si="110"/>
        <v/>
      </c>
      <c r="K454" s="115"/>
      <c r="L454" s="115"/>
      <c r="M454" s="63" t="str">
        <f>IF(L454="","",VLOOKUP(L454,※編集不可※選択項目!$C:$D,2,FALSE))</f>
        <v/>
      </c>
      <c r="N454" s="115"/>
      <c r="O454" s="115"/>
      <c r="P454" s="115"/>
      <c r="Q454" s="115"/>
      <c r="R454" s="115"/>
      <c r="S454" s="115"/>
      <c r="T454" s="115"/>
      <c r="U454" s="62" t="str">
        <f t="shared" si="119"/>
        <v/>
      </c>
      <c r="V454" s="116"/>
      <c r="W454" s="143"/>
      <c r="X454" s="116"/>
      <c r="Y454" s="88"/>
      <c r="Z454" s="100" t="str">
        <f t="shared" si="107"/>
        <v/>
      </c>
      <c r="AA454" s="101" t="str">
        <f t="shared" si="108"/>
        <v/>
      </c>
      <c r="AB454" s="101" t="str">
        <f t="shared" si="120"/>
        <v xml:space="preserve"> </v>
      </c>
      <c r="AC454" s="101">
        <f t="shared" si="121"/>
        <v>1</v>
      </c>
      <c r="AD454" s="101" t="str">
        <f t="shared" si="122"/>
        <v/>
      </c>
      <c r="AE454" s="53"/>
      <c r="AF454" s="53"/>
      <c r="AG454" s="54"/>
      <c r="AI454" s="14">
        <f t="shared" si="111"/>
        <v>0</v>
      </c>
      <c r="AJ454" s="112">
        <f t="shared" si="123"/>
        <v>0</v>
      </c>
      <c r="AK454" s="112">
        <f t="shared" si="112"/>
        <v>0</v>
      </c>
      <c r="AL454" s="113">
        <f t="shared" si="113"/>
        <v>0</v>
      </c>
      <c r="AM454" s="113">
        <f t="shared" si="114"/>
        <v>0</v>
      </c>
      <c r="AN454" s="14" t="str">
        <f t="shared" si="115"/>
        <v/>
      </c>
    </row>
    <row r="455" spans="1:40" s="14" customFormat="1" ht="25.35" hidden="1" customHeight="1">
      <c r="A455" s="59">
        <f t="shared" si="109"/>
        <v>444</v>
      </c>
      <c r="B455" s="76" t="str">
        <f t="shared" si="116"/>
        <v/>
      </c>
      <c r="C455" s="114"/>
      <c r="D455" s="91" t="str">
        <f t="shared" si="117"/>
        <v/>
      </c>
      <c r="E455" s="91" t="str">
        <f t="shared" si="118"/>
        <v/>
      </c>
      <c r="F455" s="115"/>
      <c r="G455" s="115"/>
      <c r="H455" s="115"/>
      <c r="I455" s="115"/>
      <c r="J455" s="62" t="str">
        <f t="shared" si="110"/>
        <v/>
      </c>
      <c r="K455" s="115"/>
      <c r="L455" s="115"/>
      <c r="M455" s="63" t="str">
        <f>IF(L455="","",VLOOKUP(L455,※編集不可※選択項目!$C:$D,2,FALSE))</f>
        <v/>
      </c>
      <c r="N455" s="115"/>
      <c r="O455" s="115"/>
      <c r="P455" s="115"/>
      <c r="Q455" s="115"/>
      <c r="R455" s="115"/>
      <c r="S455" s="115"/>
      <c r="T455" s="115"/>
      <c r="U455" s="62" t="str">
        <f t="shared" si="119"/>
        <v/>
      </c>
      <c r="V455" s="116"/>
      <c r="W455" s="143"/>
      <c r="X455" s="116"/>
      <c r="Y455" s="88"/>
      <c r="Z455" s="100" t="str">
        <f t="shared" si="107"/>
        <v/>
      </c>
      <c r="AA455" s="101" t="str">
        <f t="shared" si="108"/>
        <v/>
      </c>
      <c r="AB455" s="101" t="str">
        <f t="shared" si="120"/>
        <v xml:space="preserve"> </v>
      </c>
      <c r="AC455" s="101">
        <f t="shared" si="121"/>
        <v>1</v>
      </c>
      <c r="AD455" s="101" t="str">
        <f t="shared" si="122"/>
        <v/>
      </c>
      <c r="AE455" s="53"/>
      <c r="AF455" s="53"/>
      <c r="AG455" s="54"/>
      <c r="AI455" s="14">
        <f t="shared" si="111"/>
        <v>0</v>
      </c>
      <c r="AJ455" s="112">
        <f t="shared" si="123"/>
        <v>0</v>
      </c>
      <c r="AK455" s="112">
        <f t="shared" si="112"/>
        <v>0</v>
      </c>
      <c r="AL455" s="113">
        <f t="shared" si="113"/>
        <v>0</v>
      </c>
      <c r="AM455" s="113">
        <f t="shared" si="114"/>
        <v>0</v>
      </c>
      <c r="AN455" s="14" t="str">
        <f t="shared" si="115"/>
        <v/>
      </c>
    </row>
    <row r="456" spans="1:40" s="14" customFormat="1" ht="25.35" hidden="1" customHeight="1">
      <c r="A456" s="59">
        <f t="shared" si="109"/>
        <v>445</v>
      </c>
      <c r="B456" s="76" t="str">
        <f t="shared" si="116"/>
        <v/>
      </c>
      <c r="C456" s="114"/>
      <c r="D456" s="91" t="str">
        <f t="shared" si="117"/>
        <v/>
      </c>
      <c r="E456" s="91" t="str">
        <f t="shared" si="118"/>
        <v/>
      </c>
      <c r="F456" s="115"/>
      <c r="G456" s="115"/>
      <c r="H456" s="115"/>
      <c r="I456" s="115"/>
      <c r="J456" s="62" t="str">
        <f t="shared" si="110"/>
        <v/>
      </c>
      <c r="K456" s="115"/>
      <c r="L456" s="115"/>
      <c r="M456" s="63" t="str">
        <f>IF(L456="","",VLOOKUP(L456,※編集不可※選択項目!$C:$D,2,FALSE))</f>
        <v/>
      </c>
      <c r="N456" s="115"/>
      <c r="O456" s="115"/>
      <c r="P456" s="115"/>
      <c r="Q456" s="115"/>
      <c r="R456" s="115"/>
      <c r="S456" s="115"/>
      <c r="T456" s="115"/>
      <c r="U456" s="62" t="str">
        <f t="shared" si="119"/>
        <v/>
      </c>
      <c r="V456" s="116"/>
      <c r="W456" s="143"/>
      <c r="X456" s="116"/>
      <c r="Y456" s="88"/>
      <c r="Z456" s="100" t="str">
        <f t="shared" si="107"/>
        <v/>
      </c>
      <c r="AA456" s="101" t="str">
        <f t="shared" si="108"/>
        <v/>
      </c>
      <c r="AB456" s="101" t="str">
        <f t="shared" si="120"/>
        <v xml:space="preserve"> </v>
      </c>
      <c r="AC456" s="101">
        <f t="shared" si="121"/>
        <v>1</v>
      </c>
      <c r="AD456" s="101" t="str">
        <f t="shared" si="122"/>
        <v/>
      </c>
      <c r="AE456" s="53"/>
      <c r="AF456" s="53"/>
      <c r="AG456" s="54"/>
      <c r="AI456" s="14">
        <f t="shared" si="111"/>
        <v>0</v>
      </c>
      <c r="AJ456" s="112">
        <f t="shared" si="123"/>
        <v>0</v>
      </c>
      <c r="AK456" s="112">
        <f t="shared" si="112"/>
        <v>0</v>
      </c>
      <c r="AL456" s="113">
        <f t="shared" si="113"/>
        <v>0</v>
      </c>
      <c r="AM456" s="113">
        <f t="shared" si="114"/>
        <v>0</v>
      </c>
      <c r="AN456" s="14" t="str">
        <f t="shared" si="115"/>
        <v/>
      </c>
    </row>
    <row r="457" spans="1:40" s="14" customFormat="1" ht="25.35" hidden="1" customHeight="1">
      <c r="A457" s="59">
        <f t="shared" si="109"/>
        <v>446</v>
      </c>
      <c r="B457" s="76" t="str">
        <f t="shared" si="116"/>
        <v/>
      </c>
      <c r="C457" s="114"/>
      <c r="D457" s="91" t="str">
        <f t="shared" si="117"/>
        <v/>
      </c>
      <c r="E457" s="91" t="str">
        <f t="shared" si="118"/>
        <v/>
      </c>
      <c r="F457" s="115"/>
      <c r="G457" s="115"/>
      <c r="H457" s="115"/>
      <c r="I457" s="115"/>
      <c r="J457" s="62" t="str">
        <f t="shared" si="110"/>
        <v/>
      </c>
      <c r="K457" s="115"/>
      <c r="L457" s="115"/>
      <c r="M457" s="63" t="str">
        <f>IF(L457="","",VLOOKUP(L457,※編集不可※選択項目!$C:$D,2,FALSE))</f>
        <v/>
      </c>
      <c r="N457" s="115"/>
      <c r="O457" s="115"/>
      <c r="P457" s="115"/>
      <c r="Q457" s="115"/>
      <c r="R457" s="115"/>
      <c r="S457" s="115"/>
      <c r="T457" s="115"/>
      <c r="U457" s="62" t="str">
        <f t="shared" si="119"/>
        <v/>
      </c>
      <c r="V457" s="116"/>
      <c r="W457" s="143"/>
      <c r="X457" s="116"/>
      <c r="Y457" s="88"/>
      <c r="Z457" s="100" t="str">
        <f t="shared" si="107"/>
        <v/>
      </c>
      <c r="AA457" s="101" t="str">
        <f t="shared" si="108"/>
        <v/>
      </c>
      <c r="AB457" s="101" t="str">
        <f t="shared" si="120"/>
        <v xml:space="preserve"> </v>
      </c>
      <c r="AC457" s="101">
        <f t="shared" si="121"/>
        <v>1</v>
      </c>
      <c r="AD457" s="101" t="str">
        <f t="shared" si="122"/>
        <v/>
      </c>
      <c r="AE457" s="53"/>
      <c r="AF457" s="53"/>
      <c r="AG457" s="54"/>
      <c r="AI457" s="14">
        <f t="shared" si="111"/>
        <v>0</v>
      </c>
      <c r="AJ457" s="112">
        <f t="shared" si="123"/>
        <v>0</v>
      </c>
      <c r="AK457" s="112">
        <f t="shared" si="112"/>
        <v>0</v>
      </c>
      <c r="AL457" s="113">
        <f t="shared" si="113"/>
        <v>0</v>
      </c>
      <c r="AM457" s="113">
        <f t="shared" si="114"/>
        <v>0</v>
      </c>
      <c r="AN457" s="14" t="str">
        <f t="shared" si="115"/>
        <v/>
      </c>
    </row>
    <row r="458" spans="1:40" s="14" customFormat="1" ht="25.35" hidden="1" customHeight="1">
      <c r="A458" s="59">
        <f t="shared" si="109"/>
        <v>447</v>
      </c>
      <c r="B458" s="76" t="str">
        <f t="shared" si="116"/>
        <v/>
      </c>
      <c r="C458" s="114"/>
      <c r="D458" s="91" t="str">
        <f t="shared" si="117"/>
        <v/>
      </c>
      <c r="E458" s="91" t="str">
        <f t="shared" si="118"/>
        <v/>
      </c>
      <c r="F458" s="115"/>
      <c r="G458" s="115"/>
      <c r="H458" s="115"/>
      <c r="I458" s="115"/>
      <c r="J458" s="62" t="str">
        <f t="shared" si="110"/>
        <v/>
      </c>
      <c r="K458" s="115"/>
      <c r="L458" s="115"/>
      <c r="M458" s="63" t="str">
        <f>IF(L458="","",VLOOKUP(L458,※編集不可※選択項目!$C:$D,2,FALSE))</f>
        <v/>
      </c>
      <c r="N458" s="115"/>
      <c r="O458" s="115"/>
      <c r="P458" s="115"/>
      <c r="Q458" s="115"/>
      <c r="R458" s="115"/>
      <c r="S458" s="115"/>
      <c r="T458" s="115"/>
      <c r="U458" s="62" t="str">
        <f t="shared" si="119"/>
        <v/>
      </c>
      <c r="V458" s="116"/>
      <c r="W458" s="143"/>
      <c r="X458" s="116"/>
      <c r="Y458" s="88"/>
      <c r="Z458" s="100" t="str">
        <f t="shared" si="107"/>
        <v/>
      </c>
      <c r="AA458" s="101" t="str">
        <f t="shared" si="108"/>
        <v/>
      </c>
      <c r="AB458" s="101" t="str">
        <f t="shared" si="120"/>
        <v xml:space="preserve"> </v>
      </c>
      <c r="AC458" s="101">
        <f t="shared" si="121"/>
        <v>1</v>
      </c>
      <c r="AD458" s="101" t="str">
        <f t="shared" si="122"/>
        <v/>
      </c>
      <c r="AE458" s="53"/>
      <c r="AF458" s="53"/>
      <c r="AG458" s="54"/>
      <c r="AI458" s="14">
        <f t="shared" si="111"/>
        <v>0</v>
      </c>
      <c r="AJ458" s="112">
        <f t="shared" si="123"/>
        <v>0</v>
      </c>
      <c r="AK458" s="112">
        <f t="shared" si="112"/>
        <v>0</v>
      </c>
      <c r="AL458" s="113">
        <f t="shared" si="113"/>
        <v>0</v>
      </c>
      <c r="AM458" s="113">
        <f t="shared" si="114"/>
        <v>0</v>
      </c>
      <c r="AN458" s="14" t="str">
        <f t="shared" si="115"/>
        <v/>
      </c>
    </row>
    <row r="459" spans="1:40" s="14" customFormat="1" ht="25.35" hidden="1" customHeight="1">
      <c r="A459" s="59">
        <f t="shared" si="109"/>
        <v>448</v>
      </c>
      <c r="B459" s="76" t="str">
        <f t="shared" si="116"/>
        <v/>
      </c>
      <c r="C459" s="114"/>
      <c r="D459" s="91" t="str">
        <f t="shared" si="117"/>
        <v/>
      </c>
      <c r="E459" s="91" t="str">
        <f t="shared" si="118"/>
        <v/>
      </c>
      <c r="F459" s="115"/>
      <c r="G459" s="115"/>
      <c r="H459" s="115"/>
      <c r="I459" s="115"/>
      <c r="J459" s="62" t="str">
        <f t="shared" si="110"/>
        <v/>
      </c>
      <c r="K459" s="115"/>
      <c r="L459" s="115"/>
      <c r="M459" s="63" t="str">
        <f>IF(L459="","",VLOOKUP(L459,※編集不可※選択項目!$C:$D,2,FALSE))</f>
        <v/>
      </c>
      <c r="N459" s="115"/>
      <c r="O459" s="115"/>
      <c r="P459" s="115"/>
      <c r="Q459" s="115"/>
      <c r="R459" s="115"/>
      <c r="S459" s="115"/>
      <c r="T459" s="115"/>
      <c r="U459" s="62" t="str">
        <f t="shared" si="119"/>
        <v/>
      </c>
      <c r="V459" s="116"/>
      <c r="W459" s="143"/>
      <c r="X459" s="116"/>
      <c r="Y459" s="88"/>
      <c r="Z459" s="100" t="str">
        <f t="shared" ref="Z459:Z522" si="124">IF(H459="","","+"&amp;H459)</f>
        <v/>
      </c>
      <c r="AA459" s="101" t="str">
        <f t="shared" ref="AA459:AA522" si="125">IF(I459="","","+"&amp;I459)</f>
        <v/>
      </c>
      <c r="AB459" s="101" t="str">
        <f t="shared" si="120"/>
        <v xml:space="preserve"> </v>
      </c>
      <c r="AC459" s="101">
        <f t="shared" si="121"/>
        <v>1</v>
      </c>
      <c r="AD459" s="101" t="str">
        <f t="shared" si="122"/>
        <v/>
      </c>
      <c r="AE459" s="53"/>
      <c r="AF459" s="53"/>
      <c r="AG459" s="54"/>
      <c r="AI459" s="14">
        <f t="shared" si="111"/>
        <v>0</v>
      </c>
      <c r="AJ459" s="112">
        <f t="shared" si="123"/>
        <v>0</v>
      </c>
      <c r="AK459" s="112">
        <f t="shared" si="112"/>
        <v>0</v>
      </c>
      <c r="AL459" s="113">
        <f t="shared" si="113"/>
        <v>0</v>
      </c>
      <c r="AM459" s="113">
        <f t="shared" si="114"/>
        <v>0</v>
      </c>
      <c r="AN459" s="14" t="str">
        <f t="shared" si="115"/>
        <v/>
      </c>
    </row>
    <row r="460" spans="1:40" s="14" customFormat="1" ht="25.35" hidden="1" customHeight="1">
      <c r="A460" s="59">
        <f t="shared" ref="A460:A523" si="126">ROW()-11</f>
        <v>449</v>
      </c>
      <c r="B460" s="76" t="str">
        <f t="shared" si="116"/>
        <v/>
      </c>
      <c r="C460" s="114"/>
      <c r="D460" s="91" t="str">
        <f t="shared" si="117"/>
        <v/>
      </c>
      <c r="E460" s="91" t="str">
        <f t="shared" si="118"/>
        <v/>
      </c>
      <c r="F460" s="115"/>
      <c r="G460" s="115"/>
      <c r="H460" s="115"/>
      <c r="I460" s="115"/>
      <c r="J460" s="62" t="str">
        <f t="shared" ref="J460:J523" si="127">IF(G460&lt;&gt;"",IF(H460&lt;&gt;"",G460&amp;"["&amp;H460&amp;"]"&amp;O460,G460&amp;" "&amp;O460),IF(AD460&lt;&gt;"",AD460,""))</f>
        <v/>
      </c>
      <c r="K460" s="115"/>
      <c r="L460" s="115"/>
      <c r="M460" s="63" t="str">
        <f>IF(L460="","",VLOOKUP(L460,※編集不可※選択項目!$C:$D,2,FALSE))</f>
        <v/>
      </c>
      <c r="N460" s="115"/>
      <c r="O460" s="115"/>
      <c r="P460" s="115"/>
      <c r="Q460" s="115"/>
      <c r="R460" s="115"/>
      <c r="S460" s="115"/>
      <c r="T460" s="115"/>
      <c r="U460" s="62" t="str">
        <f t="shared" si="119"/>
        <v/>
      </c>
      <c r="V460" s="116"/>
      <c r="W460" s="143"/>
      <c r="X460" s="116"/>
      <c r="Y460" s="88"/>
      <c r="Z460" s="100" t="str">
        <f t="shared" si="124"/>
        <v/>
      </c>
      <c r="AA460" s="101" t="str">
        <f t="shared" si="125"/>
        <v/>
      </c>
      <c r="AB460" s="101" t="str">
        <f t="shared" si="120"/>
        <v xml:space="preserve"> </v>
      </c>
      <c r="AC460" s="101">
        <f t="shared" si="121"/>
        <v>1</v>
      </c>
      <c r="AD460" s="101" t="str">
        <f t="shared" si="122"/>
        <v/>
      </c>
      <c r="AE460" s="53"/>
      <c r="AF460" s="53"/>
      <c r="AG460" s="54"/>
      <c r="AI460" s="14">
        <f t="shared" ref="AI460:AI523" si="128">IF(AND(COUNTIF(G460,"*■*")=0,COUNTIF(H460,"*■*")=0,COUNTIF(I460,"*■*")=0),0,1)</f>
        <v>0</v>
      </c>
      <c r="AJ460" s="112">
        <f t="shared" si="123"/>
        <v>0</v>
      </c>
      <c r="AK460" s="112">
        <f t="shared" ref="AK460:AK523" si="129">IF(AND($G460&lt;&gt;"",$AI460=1,$W460=""),1,0)</f>
        <v>0</v>
      </c>
      <c r="AL460" s="113">
        <f t="shared" ref="AL460:AL523" si="130">IF(OR(AN460=" ",AND(G460="",H460="")),0,COUNTIF($AN$12:$AN$711,AN460))</f>
        <v>0</v>
      </c>
      <c r="AM460" s="113">
        <f t="shared" ref="AM460:AM523" si="131">IF(N460="",0,IF(N460&lt;M460,1,0))</f>
        <v>0</v>
      </c>
      <c r="AN460" s="14" t="str">
        <f t="shared" ref="AN460:AN523" si="132">TEXT(J460&amp;K460,"G/標準")</f>
        <v/>
      </c>
    </row>
    <row r="461" spans="1:40" s="14" customFormat="1" ht="25.35" hidden="1" customHeight="1">
      <c r="A461" s="59">
        <f t="shared" si="126"/>
        <v>450</v>
      </c>
      <c r="B461" s="76" t="str">
        <f t="shared" ref="B461:B524" si="133">IF($C461="","","冷凍冷蔵設備")</f>
        <v/>
      </c>
      <c r="C461" s="114"/>
      <c r="D461" s="91" t="str">
        <f t="shared" ref="D461:D524" si="134">IF($C$2="","",IF($B461&lt;&gt;"",$C$2,""))</f>
        <v/>
      </c>
      <c r="E461" s="91" t="str">
        <f t="shared" ref="E461:E524" si="135">IF($F$2="","",IF($B461&lt;&gt;"",$F$2,""))</f>
        <v/>
      </c>
      <c r="F461" s="115"/>
      <c r="G461" s="115"/>
      <c r="H461" s="115"/>
      <c r="I461" s="115"/>
      <c r="J461" s="62" t="str">
        <f t="shared" si="127"/>
        <v/>
      </c>
      <c r="K461" s="115"/>
      <c r="L461" s="115"/>
      <c r="M461" s="63" t="str">
        <f>IF(L461="","",VLOOKUP(L461,※編集不可※選択項目!$C:$D,2,FALSE))</f>
        <v/>
      </c>
      <c r="N461" s="115"/>
      <c r="O461" s="115"/>
      <c r="P461" s="115"/>
      <c r="Q461" s="115"/>
      <c r="R461" s="115"/>
      <c r="S461" s="115"/>
      <c r="T461" s="115"/>
      <c r="U461" s="62" t="str">
        <f t="shared" ref="U461:U524" si="136">IF($J461&lt;&gt;"",$U$11,"")</f>
        <v/>
      </c>
      <c r="V461" s="116"/>
      <c r="W461" s="143"/>
      <c r="X461" s="116"/>
      <c r="Y461" s="88"/>
      <c r="Z461" s="100" t="str">
        <f t="shared" si="124"/>
        <v/>
      </c>
      <c r="AA461" s="101" t="str">
        <f t="shared" si="125"/>
        <v/>
      </c>
      <c r="AB461" s="101" t="str">
        <f t="shared" ref="AB461:AB524" si="137">CONCATENATE(Z461,AA461," ",O461)</f>
        <v xml:space="preserve"> </v>
      </c>
      <c r="AC461" s="101">
        <f t="shared" ref="AC461:AC524" si="138">LEN(AB461)</f>
        <v>1</v>
      </c>
      <c r="AD461" s="101" t="str">
        <f t="shared" ref="AD461:AD524" si="139">IF(AC461=0,"",RIGHT(AB461,AC461-1))</f>
        <v/>
      </c>
      <c r="AE461" s="53"/>
      <c r="AF461" s="53"/>
      <c r="AG461" s="54"/>
      <c r="AI461" s="14">
        <f t="shared" si="128"/>
        <v>0</v>
      </c>
      <c r="AJ461" s="112">
        <f t="shared" ref="AJ461:AJ524" si="140">IF(AND(($B461&lt;&gt;""),(OR(C461="",F461="",AND(G461="",I461=""),H461="",L461="",O461="",P461="",Q461="",R461="",S461="",T461="",AND(AI461=1,W461=0)))),1,0)</f>
        <v>0</v>
      </c>
      <c r="AK461" s="112">
        <f t="shared" si="129"/>
        <v>0</v>
      </c>
      <c r="AL461" s="113">
        <f t="shared" si="130"/>
        <v>0</v>
      </c>
      <c r="AM461" s="113">
        <f t="shared" si="131"/>
        <v>0</v>
      </c>
      <c r="AN461" s="14" t="str">
        <f t="shared" si="132"/>
        <v/>
      </c>
    </row>
    <row r="462" spans="1:40" s="14" customFormat="1" ht="25.35" hidden="1" customHeight="1">
      <c r="A462" s="59">
        <f t="shared" si="126"/>
        <v>451</v>
      </c>
      <c r="B462" s="76" t="str">
        <f t="shared" si="133"/>
        <v/>
      </c>
      <c r="C462" s="114"/>
      <c r="D462" s="91" t="str">
        <f t="shared" si="134"/>
        <v/>
      </c>
      <c r="E462" s="91" t="str">
        <f t="shared" si="135"/>
        <v/>
      </c>
      <c r="F462" s="115"/>
      <c r="G462" s="115"/>
      <c r="H462" s="115"/>
      <c r="I462" s="115"/>
      <c r="J462" s="62" t="str">
        <f t="shared" si="127"/>
        <v/>
      </c>
      <c r="K462" s="115"/>
      <c r="L462" s="115"/>
      <c r="M462" s="63" t="str">
        <f>IF(L462="","",VLOOKUP(L462,※編集不可※選択項目!$C:$D,2,FALSE))</f>
        <v/>
      </c>
      <c r="N462" s="115"/>
      <c r="O462" s="115"/>
      <c r="P462" s="115"/>
      <c r="Q462" s="115"/>
      <c r="R462" s="115"/>
      <c r="S462" s="115"/>
      <c r="T462" s="115"/>
      <c r="U462" s="62" t="str">
        <f t="shared" si="136"/>
        <v/>
      </c>
      <c r="V462" s="116"/>
      <c r="W462" s="143"/>
      <c r="X462" s="116"/>
      <c r="Y462" s="88"/>
      <c r="Z462" s="100" t="str">
        <f t="shared" si="124"/>
        <v/>
      </c>
      <c r="AA462" s="101" t="str">
        <f t="shared" si="125"/>
        <v/>
      </c>
      <c r="AB462" s="101" t="str">
        <f t="shared" si="137"/>
        <v xml:space="preserve"> </v>
      </c>
      <c r="AC462" s="101">
        <f t="shared" si="138"/>
        <v>1</v>
      </c>
      <c r="AD462" s="101" t="str">
        <f t="shared" si="139"/>
        <v/>
      </c>
      <c r="AE462" s="53"/>
      <c r="AF462" s="53"/>
      <c r="AG462" s="54"/>
      <c r="AI462" s="14">
        <f t="shared" si="128"/>
        <v>0</v>
      </c>
      <c r="AJ462" s="112">
        <f t="shared" si="140"/>
        <v>0</v>
      </c>
      <c r="AK462" s="112">
        <f t="shared" si="129"/>
        <v>0</v>
      </c>
      <c r="AL462" s="113">
        <f t="shared" si="130"/>
        <v>0</v>
      </c>
      <c r="AM462" s="113">
        <f t="shared" si="131"/>
        <v>0</v>
      </c>
      <c r="AN462" s="14" t="str">
        <f t="shared" si="132"/>
        <v/>
      </c>
    </row>
    <row r="463" spans="1:40" s="14" customFormat="1" ht="25.35" hidden="1" customHeight="1">
      <c r="A463" s="59">
        <f t="shared" si="126"/>
        <v>452</v>
      </c>
      <c r="B463" s="76" t="str">
        <f t="shared" si="133"/>
        <v/>
      </c>
      <c r="C463" s="114"/>
      <c r="D463" s="91" t="str">
        <f t="shared" si="134"/>
        <v/>
      </c>
      <c r="E463" s="91" t="str">
        <f t="shared" si="135"/>
        <v/>
      </c>
      <c r="F463" s="115"/>
      <c r="G463" s="115"/>
      <c r="H463" s="115"/>
      <c r="I463" s="115"/>
      <c r="J463" s="62" t="str">
        <f t="shared" si="127"/>
        <v/>
      </c>
      <c r="K463" s="115"/>
      <c r="L463" s="115"/>
      <c r="M463" s="63" t="str">
        <f>IF(L463="","",VLOOKUP(L463,※編集不可※選択項目!$C:$D,2,FALSE))</f>
        <v/>
      </c>
      <c r="N463" s="115"/>
      <c r="O463" s="115"/>
      <c r="P463" s="115"/>
      <c r="Q463" s="115"/>
      <c r="R463" s="115"/>
      <c r="S463" s="115"/>
      <c r="T463" s="115"/>
      <c r="U463" s="62" t="str">
        <f t="shared" si="136"/>
        <v/>
      </c>
      <c r="V463" s="116"/>
      <c r="W463" s="143"/>
      <c r="X463" s="116"/>
      <c r="Y463" s="88"/>
      <c r="Z463" s="100" t="str">
        <f t="shared" si="124"/>
        <v/>
      </c>
      <c r="AA463" s="101" t="str">
        <f t="shared" si="125"/>
        <v/>
      </c>
      <c r="AB463" s="101" t="str">
        <f t="shared" si="137"/>
        <v xml:space="preserve"> </v>
      </c>
      <c r="AC463" s="101">
        <f t="shared" si="138"/>
        <v>1</v>
      </c>
      <c r="AD463" s="101" t="str">
        <f t="shared" si="139"/>
        <v/>
      </c>
      <c r="AE463" s="53"/>
      <c r="AF463" s="53"/>
      <c r="AG463" s="54"/>
      <c r="AI463" s="14">
        <f t="shared" si="128"/>
        <v>0</v>
      </c>
      <c r="AJ463" s="112">
        <f t="shared" si="140"/>
        <v>0</v>
      </c>
      <c r="AK463" s="112">
        <f t="shared" si="129"/>
        <v>0</v>
      </c>
      <c r="AL463" s="113">
        <f t="shared" si="130"/>
        <v>0</v>
      </c>
      <c r="AM463" s="113">
        <f t="shared" si="131"/>
        <v>0</v>
      </c>
      <c r="AN463" s="14" t="str">
        <f t="shared" si="132"/>
        <v/>
      </c>
    </row>
    <row r="464" spans="1:40" s="14" customFormat="1" ht="25.35" hidden="1" customHeight="1">
      <c r="A464" s="59">
        <f t="shared" si="126"/>
        <v>453</v>
      </c>
      <c r="B464" s="76" t="str">
        <f t="shared" si="133"/>
        <v/>
      </c>
      <c r="C464" s="114"/>
      <c r="D464" s="91" t="str">
        <f t="shared" si="134"/>
        <v/>
      </c>
      <c r="E464" s="91" t="str">
        <f t="shared" si="135"/>
        <v/>
      </c>
      <c r="F464" s="115"/>
      <c r="G464" s="115"/>
      <c r="H464" s="115"/>
      <c r="I464" s="115"/>
      <c r="J464" s="62" t="str">
        <f t="shared" si="127"/>
        <v/>
      </c>
      <c r="K464" s="115"/>
      <c r="L464" s="115"/>
      <c r="M464" s="63" t="str">
        <f>IF(L464="","",VLOOKUP(L464,※編集不可※選択項目!$C:$D,2,FALSE))</f>
        <v/>
      </c>
      <c r="N464" s="115"/>
      <c r="O464" s="115"/>
      <c r="P464" s="115"/>
      <c r="Q464" s="115"/>
      <c r="R464" s="115"/>
      <c r="S464" s="115"/>
      <c r="T464" s="115"/>
      <c r="U464" s="62" t="str">
        <f t="shared" si="136"/>
        <v/>
      </c>
      <c r="V464" s="116"/>
      <c r="W464" s="143"/>
      <c r="X464" s="116"/>
      <c r="Y464" s="88"/>
      <c r="Z464" s="100" t="str">
        <f t="shared" si="124"/>
        <v/>
      </c>
      <c r="AA464" s="101" t="str">
        <f t="shared" si="125"/>
        <v/>
      </c>
      <c r="AB464" s="101" t="str">
        <f t="shared" si="137"/>
        <v xml:space="preserve"> </v>
      </c>
      <c r="AC464" s="101">
        <f t="shared" si="138"/>
        <v>1</v>
      </c>
      <c r="AD464" s="101" t="str">
        <f t="shared" si="139"/>
        <v/>
      </c>
      <c r="AE464" s="53"/>
      <c r="AF464" s="53"/>
      <c r="AG464" s="54"/>
      <c r="AI464" s="14">
        <f t="shared" si="128"/>
        <v>0</v>
      </c>
      <c r="AJ464" s="112">
        <f t="shared" si="140"/>
        <v>0</v>
      </c>
      <c r="AK464" s="112">
        <f t="shared" si="129"/>
        <v>0</v>
      </c>
      <c r="AL464" s="113">
        <f t="shared" si="130"/>
        <v>0</v>
      </c>
      <c r="AM464" s="113">
        <f t="shared" si="131"/>
        <v>0</v>
      </c>
      <c r="AN464" s="14" t="str">
        <f t="shared" si="132"/>
        <v/>
      </c>
    </row>
    <row r="465" spans="1:40" s="14" customFormat="1" ht="25.35" hidden="1" customHeight="1">
      <c r="A465" s="59">
        <f t="shared" si="126"/>
        <v>454</v>
      </c>
      <c r="B465" s="76" t="str">
        <f t="shared" si="133"/>
        <v/>
      </c>
      <c r="C465" s="114"/>
      <c r="D465" s="91" t="str">
        <f t="shared" si="134"/>
        <v/>
      </c>
      <c r="E465" s="91" t="str">
        <f t="shared" si="135"/>
        <v/>
      </c>
      <c r="F465" s="115"/>
      <c r="G465" s="115"/>
      <c r="H465" s="115"/>
      <c r="I465" s="115"/>
      <c r="J465" s="62" t="str">
        <f t="shared" si="127"/>
        <v/>
      </c>
      <c r="K465" s="115"/>
      <c r="L465" s="115"/>
      <c r="M465" s="63" t="str">
        <f>IF(L465="","",VLOOKUP(L465,※編集不可※選択項目!$C:$D,2,FALSE))</f>
        <v/>
      </c>
      <c r="N465" s="115"/>
      <c r="O465" s="115"/>
      <c r="P465" s="115"/>
      <c r="Q465" s="115"/>
      <c r="R465" s="115"/>
      <c r="S465" s="115"/>
      <c r="T465" s="115"/>
      <c r="U465" s="62" t="str">
        <f t="shared" si="136"/>
        <v/>
      </c>
      <c r="V465" s="116"/>
      <c r="W465" s="143"/>
      <c r="X465" s="116"/>
      <c r="Y465" s="88"/>
      <c r="Z465" s="100" t="str">
        <f t="shared" si="124"/>
        <v/>
      </c>
      <c r="AA465" s="101" t="str">
        <f t="shared" si="125"/>
        <v/>
      </c>
      <c r="AB465" s="101" t="str">
        <f t="shared" si="137"/>
        <v xml:space="preserve"> </v>
      </c>
      <c r="AC465" s="101">
        <f t="shared" si="138"/>
        <v>1</v>
      </c>
      <c r="AD465" s="101" t="str">
        <f t="shared" si="139"/>
        <v/>
      </c>
      <c r="AE465" s="53"/>
      <c r="AF465" s="53"/>
      <c r="AG465" s="54"/>
      <c r="AI465" s="14">
        <f t="shared" si="128"/>
        <v>0</v>
      </c>
      <c r="AJ465" s="112">
        <f t="shared" si="140"/>
        <v>0</v>
      </c>
      <c r="AK465" s="112">
        <f t="shared" si="129"/>
        <v>0</v>
      </c>
      <c r="AL465" s="113">
        <f t="shared" si="130"/>
        <v>0</v>
      </c>
      <c r="AM465" s="113">
        <f t="shared" si="131"/>
        <v>0</v>
      </c>
      <c r="AN465" s="14" t="str">
        <f t="shared" si="132"/>
        <v/>
      </c>
    </row>
    <row r="466" spans="1:40" s="14" customFormat="1" ht="25.35" hidden="1" customHeight="1">
      <c r="A466" s="59">
        <f t="shared" si="126"/>
        <v>455</v>
      </c>
      <c r="B466" s="76" t="str">
        <f t="shared" si="133"/>
        <v/>
      </c>
      <c r="C466" s="114"/>
      <c r="D466" s="91" t="str">
        <f t="shared" si="134"/>
        <v/>
      </c>
      <c r="E466" s="91" t="str">
        <f t="shared" si="135"/>
        <v/>
      </c>
      <c r="F466" s="115"/>
      <c r="G466" s="115"/>
      <c r="H466" s="115"/>
      <c r="I466" s="115"/>
      <c r="J466" s="62" t="str">
        <f t="shared" si="127"/>
        <v/>
      </c>
      <c r="K466" s="115"/>
      <c r="L466" s="115"/>
      <c r="M466" s="63" t="str">
        <f>IF(L466="","",VLOOKUP(L466,※編集不可※選択項目!$C:$D,2,FALSE))</f>
        <v/>
      </c>
      <c r="N466" s="115"/>
      <c r="O466" s="115"/>
      <c r="P466" s="115"/>
      <c r="Q466" s="115"/>
      <c r="R466" s="115"/>
      <c r="S466" s="115"/>
      <c r="T466" s="115"/>
      <c r="U466" s="62" t="str">
        <f t="shared" si="136"/>
        <v/>
      </c>
      <c r="V466" s="116"/>
      <c r="W466" s="143"/>
      <c r="X466" s="116"/>
      <c r="Y466" s="88"/>
      <c r="Z466" s="100" t="str">
        <f t="shared" si="124"/>
        <v/>
      </c>
      <c r="AA466" s="101" t="str">
        <f t="shared" si="125"/>
        <v/>
      </c>
      <c r="AB466" s="101" t="str">
        <f t="shared" si="137"/>
        <v xml:space="preserve"> </v>
      </c>
      <c r="AC466" s="101">
        <f t="shared" si="138"/>
        <v>1</v>
      </c>
      <c r="AD466" s="101" t="str">
        <f t="shared" si="139"/>
        <v/>
      </c>
      <c r="AE466" s="53"/>
      <c r="AF466" s="53"/>
      <c r="AG466" s="54"/>
      <c r="AI466" s="14">
        <f t="shared" si="128"/>
        <v>0</v>
      </c>
      <c r="AJ466" s="112">
        <f t="shared" si="140"/>
        <v>0</v>
      </c>
      <c r="AK466" s="112">
        <f t="shared" si="129"/>
        <v>0</v>
      </c>
      <c r="AL466" s="113">
        <f t="shared" si="130"/>
        <v>0</v>
      </c>
      <c r="AM466" s="113">
        <f t="shared" si="131"/>
        <v>0</v>
      </c>
      <c r="AN466" s="14" t="str">
        <f t="shared" si="132"/>
        <v/>
      </c>
    </row>
    <row r="467" spans="1:40" s="14" customFormat="1" ht="25.35" hidden="1" customHeight="1">
      <c r="A467" s="59">
        <f t="shared" si="126"/>
        <v>456</v>
      </c>
      <c r="B467" s="76" t="str">
        <f t="shared" si="133"/>
        <v/>
      </c>
      <c r="C467" s="114"/>
      <c r="D467" s="91" t="str">
        <f t="shared" si="134"/>
        <v/>
      </c>
      <c r="E467" s="91" t="str">
        <f t="shared" si="135"/>
        <v/>
      </c>
      <c r="F467" s="115"/>
      <c r="G467" s="115"/>
      <c r="H467" s="115"/>
      <c r="I467" s="115"/>
      <c r="J467" s="62" t="str">
        <f t="shared" si="127"/>
        <v/>
      </c>
      <c r="K467" s="115"/>
      <c r="L467" s="115"/>
      <c r="M467" s="63" t="str">
        <f>IF(L467="","",VLOOKUP(L467,※編集不可※選択項目!$C:$D,2,FALSE))</f>
        <v/>
      </c>
      <c r="N467" s="115"/>
      <c r="O467" s="115"/>
      <c r="P467" s="115"/>
      <c r="Q467" s="115"/>
      <c r="R467" s="115"/>
      <c r="S467" s="115"/>
      <c r="T467" s="115"/>
      <c r="U467" s="62" t="str">
        <f t="shared" si="136"/>
        <v/>
      </c>
      <c r="V467" s="116"/>
      <c r="W467" s="143"/>
      <c r="X467" s="116"/>
      <c r="Y467" s="88"/>
      <c r="Z467" s="100" t="str">
        <f t="shared" si="124"/>
        <v/>
      </c>
      <c r="AA467" s="101" t="str">
        <f t="shared" si="125"/>
        <v/>
      </c>
      <c r="AB467" s="101" t="str">
        <f t="shared" si="137"/>
        <v xml:space="preserve"> </v>
      </c>
      <c r="AC467" s="101">
        <f t="shared" si="138"/>
        <v>1</v>
      </c>
      <c r="AD467" s="101" t="str">
        <f t="shared" si="139"/>
        <v/>
      </c>
      <c r="AE467" s="53"/>
      <c r="AF467" s="53"/>
      <c r="AG467" s="54"/>
      <c r="AI467" s="14">
        <f t="shared" si="128"/>
        <v>0</v>
      </c>
      <c r="AJ467" s="112">
        <f t="shared" si="140"/>
        <v>0</v>
      </c>
      <c r="AK467" s="112">
        <f t="shared" si="129"/>
        <v>0</v>
      </c>
      <c r="AL467" s="113">
        <f t="shared" si="130"/>
        <v>0</v>
      </c>
      <c r="AM467" s="113">
        <f t="shared" si="131"/>
        <v>0</v>
      </c>
      <c r="AN467" s="14" t="str">
        <f t="shared" si="132"/>
        <v/>
      </c>
    </row>
    <row r="468" spans="1:40" s="14" customFormat="1" ht="25.35" hidden="1" customHeight="1">
      <c r="A468" s="59">
        <f t="shared" si="126"/>
        <v>457</v>
      </c>
      <c r="B468" s="76" t="str">
        <f t="shared" si="133"/>
        <v/>
      </c>
      <c r="C468" s="114"/>
      <c r="D468" s="91" t="str">
        <f t="shared" si="134"/>
        <v/>
      </c>
      <c r="E468" s="91" t="str">
        <f t="shared" si="135"/>
        <v/>
      </c>
      <c r="F468" s="115"/>
      <c r="G468" s="115"/>
      <c r="H468" s="115"/>
      <c r="I468" s="115"/>
      <c r="J468" s="62" t="str">
        <f t="shared" si="127"/>
        <v/>
      </c>
      <c r="K468" s="115"/>
      <c r="L468" s="115"/>
      <c r="M468" s="63" t="str">
        <f>IF(L468="","",VLOOKUP(L468,※編集不可※選択項目!$C:$D,2,FALSE))</f>
        <v/>
      </c>
      <c r="N468" s="115"/>
      <c r="O468" s="115"/>
      <c r="P468" s="115"/>
      <c r="Q468" s="115"/>
      <c r="R468" s="115"/>
      <c r="S468" s="115"/>
      <c r="T468" s="115"/>
      <c r="U468" s="62" t="str">
        <f t="shared" si="136"/>
        <v/>
      </c>
      <c r="V468" s="116"/>
      <c r="W468" s="143"/>
      <c r="X468" s="116"/>
      <c r="Y468" s="88"/>
      <c r="Z468" s="100" t="str">
        <f t="shared" si="124"/>
        <v/>
      </c>
      <c r="AA468" s="101" t="str">
        <f t="shared" si="125"/>
        <v/>
      </c>
      <c r="AB468" s="101" t="str">
        <f t="shared" si="137"/>
        <v xml:space="preserve"> </v>
      </c>
      <c r="AC468" s="101">
        <f t="shared" si="138"/>
        <v>1</v>
      </c>
      <c r="AD468" s="101" t="str">
        <f t="shared" si="139"/>
        <v/>
      </c>
      <c r="AE468" s="53"/>
      <c r="AF468" s="53"/>
      <c r="AG468" s="54"/>
      <c r="AI468" s="14">
        <f t="shared" si="128"/>
        <v>0</v>
      </c>
      <c r="AJ468" s="112">
        <f t="shared" si="140"/>
        <v>0</v>
      </c>
      <c r="AK468" s="112">
        <f t="shared" si="129"/>
        <v>0</v>
      </c>
      <c r="AL468" s="113">
        <f t="shared" si="130"/>
        <v>0</v>
      </c>
      <c r="AM468" s="113">
        <f t="shared" si="131"/>
        <v>0</v>
      </c>
      <c r="AN468" s="14" t="str">
        <f t="shared" si="132"/>
        <v/>
      </c>
    </row>
    <row r="469" spans="1:40" s="14" customFormat="1" ht="25.35" hidden="1" customHeight="1">
      <c r="A469" s="59">
        <f t="shared" si="126"/>
        <v>458</v>
      </c>
      <c r="B469" s="76" t="str">
        <f t="shared" si="133"/>
        <v/>
      </c>
      <c r="C469" s="114"/>
      <c r="D469" s="91" t="str">
        <f t="shared" si="134"/>
        <v/>
      </c>
      <c r="E469" s="91" t="str">
        <f t="shared" si="135"/>
        <v/>
      </c>
      <c r="F469" s="115"/>
      <c r="G469" s="115"/>
      <c r="H469" s="115"/>
      <c r="I469" s="115"/>
      <c r="J469" s="62" t="str">
        <f t="shared" si="127"/>
        <v/>
      </c>
      <c r="K469" s="115"/>
      <c r="L469" s="115"/>
      <c r="M469" s="63" t="str">
        <f>IF(L469="","",VLOOKUP(L469,※編集不可※選択項目!$C:$D,2,FALSE))</f>
        <v/>
      </c>
      <c r="N469" s="115"/>
      <c r="O469" s="115"/>
      <c r="P469" s="115"/>
      <c r="Q469" s="115"/>
      <c r="R469" s="115"/>
      <c r="S469" s="115"/>
      <c r="T469" s="115"/>
      <c r="U469" s="62" t="str">
        <f t="shared" si="136"/>
        <v/>
      </c>
      <c r="V469" s="116"/>
      <c r="W469" s="143"/>
      <c r="X469" s="116"/>
      <c r="Y469" s="88"/>
      <c r="Z469" s="100" t="str">
        <f t="shared" si="124"/>
        <v/>
      </c>
      <c r="AA469" s="101" t="str">
        <f t="shared" si="125"/>
        <v/>
      </c>
      <c r="AB469" s="101" t="str">
        <f t="shared" si="137"/>
        <v xml:space="preserve"> </v>
      </c>
      <c r="AC469" s="101">
        <f t="shared" si="138"/>
        <v>1</v>
      </c>
      <c r="AD469" s="101" t="str">
        <f t="shared" si="139"/>
        <v/>
      </c>
      <c r="AE469" s="53"/>
      <c r="AF469" s="53"/>
      <c r="AG469" s="54"/>
      <c r="AI469" s="14">
        <f t="shared" si="128"/>
        <v>0</v>
      </c>
      <c r="AJ469" s="112">
        <f t="shared" si="140"/>
        <v>0</v>
      </c>
      <c r="AK469" s="112">
        <f t="shared" si="129"/>
        <v>0</v>
      </c>
      <c r="AL469" s="113">
        <f t="shared" si="130"/>
        <v>0</v>
      </c>
      <c r="AM469" s="113">
        <f t="shared" si="131"/>
        <v>0</v>
      </c>
      <c r="AN469" s="14" t="str">
        <f t="shared" si="132"/>
        <v/>
      </c>
    </row>
    <row r="470" spans="1:40" s="14" customFormat="1" ht="25.35" hidden="1" customHeight="1">
      <c r="A470" s="59">
        <f t="shared" si="126"/>
        <v>459</v>
      </c>
      <c r="B470" s="76" t="str">
        <f t="shared" si="133"/>
        <v/>
      </c>
      <c r="C470" s="114"/>
      <c r="D470" s="91" t="str">
        <f t="shared" si="134"/>
        <v/>
      </c>
      <c r="E470" s="91" t="str">
        <f t="shared" si="135"/>
        <v/>
      </c>
      <c r="F470" s="115"/>
      <c r="G470" s="115"/>
      <c r="H470" s="115"/>
      <c r="I470" s="115"/>
      <c r="J470" s="62" t="str">
        <f t="shared" si="127"/>
        <v/>
      </c>
      <c r="K470" s="115"/>
      <c r="L470" s="115"/>
      <c r="M470" s="63" t="str">
        <f>IF(L470="","",VLOOKUP(L470,※編集不可※選択項目!$C:$D,2,FALSE))</f>
        <v/>
      </c>
      <c r="N470" s="115"/>
      <c r="O470" s="115"/>
      <c r="P470" s="115"/>
      <c r="Q470" s="115"/>
      <c r="R470" s="115"/>
      <c r="S470" s="115"/>
      <c r="T470" s="115"/>
      <c r="U470" s="62" t="str">
        <f t="shared" si="136"/>
        <v/>
      </c>
      <c r="V470" s="116"/>
      <c r="W470" s="143"/>
      <c r="X470" s="116"/>
      <c r="Y470" s="88"/>
      <c r="Z470" s="100" t="str">
        <f t="shared" si="124"/>
        <v/>
      </c>
      <c r="AA470" s="101" t="str">
        <f t="shared" si="125"/>
        <v/>
      </c>
      <c r="AB470" s="101" t="str">
        <f t="shared" si="137"/>
        <v xml:space="preserve"> </v>
      </c>
      <c r="AC470" s="101">
        <f t="shared" si="138"/>
        <v>1</v>
      </c>
      <c r="AD470" s="101" t="str">
        <f t="shared" si="139"/>
        <v/>
      </c>
      <c r="AE470" s="53"/>
      <c r="AF470" s="53"/>
      <c r="AG470" s="54"/>
      <c r="AI470" s="14">
        <f t="shared" si="128"/>
        <v>0</v>
      </c>
      <c r="AJ470" s="112">
        <f t="shared" si="140"/>
        <v>0</v>
      </c>
      <c r="AK470" s="112">
        <f t="shared" si="129"/>
        <v>0</v>
      </c>
      <c r="AL470" s="113">
        <f t="shared" si="130"/>
        <v>0</v>
      </c>
      <c r="AM470" s="113">
        <f t="shared" si="131"/>
        <v>0</v>
      </c>
      <c r="AN470" s="14" t="str">
        <f t="shared" si="132"/>
        <v/>
      </c>
    </row>
    <row r="471" spans="1:40" s="14" customFormat="1" ht="25.35" hidden="1" customHeight="1">
      <c r="A471" s="59">
        <f t="shared" si="126"/>
        <v>460</v>
      </c>
      <c r="B471" s="76" t="str">
        <f t="shared" si="133"/>
        <v/>
      </c>
      <c r="C471" s="114"/>
      <c r="D471" s="91" t="str">
        <f t="shared" si="134"/>
        <v/>
      </c>
      <c r="E471" s="91" t="str">
        <f t="shared" si="135"/>
        <v/>
      </c>
      <c r="F471" s="115"/>
      <c r="G471" s="115"/>
      <c r="H471" s="115"/>
      <c r="I471" s="115"/>
      <c r="J471" s="62" t="str">
        <f t="shared" si="127"/>
        <v/>
      </c>
      <c r="K471" s="115"/>
      <c r="L471" s="115"/>
      <c r="M471" s="63" t="str">
        <f>IF(L471="","",VLOOKUP(L471,※編集不可※選択項目!$C:$D,2,FALSE))</f>
        <v/>
      </c>
      <c r="N471" s="115"/>
      <c r="O471" s="115"/>
      <c r="P471" s="115"/>
      <c r="Q471" s="115"/>
      <c r="R471" s="115"/>
      <c r="S471" s="115"/>
      <c r="T471" s="115"/>
      <c r="U471" s="62" t="str">
        <f t="shared" si="136"/>
        <v/>
      </c>
      <c r="V471" s="116"/>
      <c r="W471" s="143"/>
      <c r="X471" s="116"/>
      <c r="Y471" s="88"/>
      <c r="Z471" s="100" t="str">
        <f t="shared" si="124"/>
        <v/>
      </c>
      <c r="AA471" s="101" t="str">
        <f t="shared" si="125"/>
        <v/>
      </c>
      <c r="AB471" s="101" t="str">
        <f t="shared" si="137"/>
        <v xml:space="preserve"> </v>
      </c>
      <c r="AC471" s="101">
        <f t="shared" si="138"/>
        <v>1</v>
      </c>
      <c r="AD471" s="101" t="str">
        <f t="shared" si="139"/>
        <v/>
      </c>
      <c r="AE471" s="53"/>
      <c r="AF471" s="53"/>
      <c r="AG471" s="54"/>
      <c r="AI471" s="14">
        <f t="shared" si="128"/>
        <v>0</v>
      </c>
      <c r="AJ471" s="112">
        <f t="shared" si="140"/>
        <v>0</v>
      </c>
      <c r="AK471" s="112">
        <f t="shared" si="129"/>
        <v>0</v>
      </c>
      <c r="AL471" s="113">
        <f t="shared" si="130"/>
        <v>0</v>
      </c>
      <c r="AM471" s="113">
        <f t="shared" si="131"/>
        <v>0</v>
      </c>
      <c r="AN471" s="14" t="str">
        <f t="shared" si="132"/>
        <v/>
      </c>
    </row>
    <row r="472" spans="1:40" s="14" customFormat="1" ht="25.35" hidden="1" customHeight="1">
      <c r="A472" s="59">
        <f t="shared" si="126"/>
        <v>461</v>
      </c>
      <c r="B472" s="76" t="str">
        <f t="shared" si="133"/>
        <v/>
      </c>
      <c r="C472" s="114"/>
      <c r="D472" s="91" t="str">
        <f t="shared" si="134"/>
        <v/>
      </c>
      <c r="E472" s="91" t="str">
        <f t="shared" si="135"/>
        <v/>
      </c>
      <c r="F472" s="115"/>
      <c r="G472" s="115"/>
      <c r="H472" s="115"/>
      <c r="I472" s="115"/>
      <c r="J472" s="62" t="str">
        <f t="shared" si="127"/>
        <v/>
      </c>
      <c r="K472" s="115"/>
      <c r="L472" s="115"/>
      <c r="M472" s="63" t="str">
        <f>IF(L472="","",VLOOKUP(L472,※編集不可※選択項目!$C:$D,2,FALSE))</f>
        <v/>
      </c>
      <c r="N472" s="115"/>
      <c r="O472" s="115"/>
      <c r="P472" s="115"/>
      <c r="Q472" s="115"/>
      <c r="R472" s="115"/>
      <c r="S472" s="115"/>
      <c r="T472" s="115"/>
      <c r="U472" s="62" t="str">
        <f t="shared" si="136"/>
        <v/>
      </c>
      <c r="V472" s="116"/>
      <c r="W472" s="143"/>
      <c r="X472" s="116"/>
      <c r="Y472" s="88"/>
      <c r="Z472" s="100" t="str">
        <f t="shared" si="124"/>
        <v/>
      </c>
      <c r="AA472" s="101" t="str">
        <f t="shared" si="125"/>
        <v/>
      </c>
      <c r="AB472" s="101" t="str">
        <f t="shared" si="137"/>
        <v xml:space="preserve"> </v>
      </c>
      <c r="AC472" s="101">
        <f t="shared" si="138"/>
        <v>1</v>
      </c>
      <c r="AD472" s="101" t="str">
        <f t="shared" si="139"/>
        <v/>
      </c>
      <c r="AE472" s="53"/>
      <c r="AF472" s="53"/>
      <c r="AG472" s="54"/>
      <c r="AI472" s="14">
        <f t="shared" si="128"/>
        <v>0</v>
      </c>
      <c r="AJ472" s="112">
        <f t="shared" si="140"/>
        <v>0</v>
      </c>
      <c r="AK472" s="112">
        <f t="shared" si="129"/>
        <v>0</v>
      </c>
      <c r="AL472" s="113">
        <f t="shared" si="130"/>
        <v>0</v>
      </c>
      <c r="AM472" s="113">
        <f t="shared" si="131"/>
        <v>0</v>
      </c>
      <c r="AN472" s="14" t="str">
        <f t="shared" si="132"/>
        <v/>
      </c>
    </row>
    <row r="473" spans="1:40" s="14" customFormat="1" ht="25.35" hidden="1" customHeight="1">
      <c r="A473" s="59">
        <f t="shared" si="126"/>
        <v>462</v>
      </c>
      <c r="B473" s="76" t="str">
        <f t="shared" si="133"/>
        <v/>
      </c>
      <c r="C473" s="114"/>
      <c r="D473" s="91" t="str">
        <f t="shared" si="134"/>
        <v/>
      </c>
      <c r="E473" s="91" t="str">
        <f t="shared" si="135"/>
        <v/>
      </c>
      <c r="F473" s="115"/>
      <c r="G473" s="115"/>
      <c r="H473" s="115"/>
      <c r="I473" s="115"/>
      <c r="J473" s="62" t="str">
        <f t="shared" si="127"/>
        <v/>
      </c>
      <c r="K473" s="115"/>
      <c r="L473" s="115"/>
      <c r="M473" s="63" t="str">
        <f>IF(L473="","",VLOOKUP(L473,※編集不可※選択項目!$C:$D,2,FALSE))</f>
        <v/>
      </c>
      <c r="N473" s="115"/>
      <c r="O473" s="115"/>
      <c r="P473" s="115"/>
      <c r="Q473" s="115"/>
      <c r="R473" s="115"/>
      <c r="S473" s="115"/>
      <c r="T473" s="115"/>
      <c r="U473" s="62" t="str">
        <f t="shared" si="136"/>
        <v/>
      </c>
      <c r="V473" s="116"/>
      <c r="W473" s="143"/>
      <c r="X473" s="116"/>
      <c r="Y473" s="88"/>
      <c r="Z473" s="100" t="str">
        <f t="shared" si="124"/>
        <v/>
      </c>
      <c r="AA473" s="101" t="str">
        <f t="shared" si="125"/>
        <v/>
      </c>
      <c r="AB473" s="101" t="str">
        <f t="shared" si="137"/>
        <v xml:space="preserve"> </v>
      </c>
      <c r="AC473" s="101">
        <f t="shared" si="138"/>
        <v>1</v>
      </c>
      <c r="AD473" s="101" t="str">
        <f t="shared" si="139"/>
        <v/>
      </c>
      <c r="AE473" s="53"/>
      <c r="AF473" s="53"/>
      <c r="AG473" s="54"/>
      <c r="AI473" s="14">
        <f t="shared" si="128"/>
        <v>0</v>
      </c>
      <c r="AJ473" s="112">
        <f t="shared" si="140"/>
        <v>0</v>
      </c>
      <c r="AK473" s="112">
        <f t="shared" si="129"/>
        <v>0</v>
      </c>
      <c r="AL473" s="113">
        <f t="shared" si="130"/>
        <v>0</v>
      </c>
      <c r="AM473" s="113">
        <f t="shared" si="131"/>
        <v>0</v>
      </c>
      <c r="AN473" s="14" t="str">
        <f t="shared" si="132"/>
        <v/>
      </c>
    </row>
    <row r="474" spans="1:40" s="14" customFormat="1" ht="25.35" hidden="1" customHeight="1">
      <c r="A474" s="59">
        <f t="shared" si="126"/>
        <v>463</v>
      </c>
      <c r="B474" s="76" t="str">
        <f t="shared" si="133"/>
        <v/>
      </c>
      <c r="C474" s="114"/>
      <c r="D474" s="91" t="str">
        <f t="shared" si="134"/>
        <v/>
      </c>
      <c r="E474" s="91" t="str">
        <f t="shared" si="135"/>
        <v/>
      </c>
      <c r="F474" s="115"/>
      <c r="G474" s="115"/>
      <c r="H474" s="115"/>
      <c r="I474" s="115"/>
      <c r="J474" s="62" t="str">
        <f t="shared" si="127"/>
        <v/>
      </c>
      <c r="K474" s="115"/>
      <c r="L474" s="115"/>
      <c r="M474" s="63" t="str">
        <f>IF(L474="","",VLOOKUP(L474,※編集不可※選択項目!$C:$D,2,FALSE))</f>
        <v/>
      </c>
      <c r="N474" s="115"/>
      <c r="O474" s="115"/>
      <c r="P474" s="115"/>
      <c r="Q474" s="115"/>
      <c r="R474" s="115"/>
      <c r="S474" s="115"/>
      <c r="T474" s="115"/>
      <c r="U474" s="62" t="str">
        <f t="shared" si="136"/>
        <v/>
      </c>
      <c r="V474" s="116"/>
      <c r="W474" s="143"/>
      <c r="X474" s="116"/>
      <c r="Y474" s="88"/>
      <c r="Z474" s="100" t="str">
        <f t="shared" si="124"/>
        <v/>
      </c>
      <c r="AA474" s="101" t="str">
        <f t="shared" si="125"/>
        <v/>
      </c>
      <c r="AB474" s="101" t="str">
        <f t="shared" si="137"/>
        <v xml:space="preserve"> </v>
      </c>
      <c r="AC474" s="101">
        <f t="shared" si="138"/>
        <v>1</v>
      </c>
      <c r="AD474" s="101" t="str">
        <f t="shared" si="139"/>
        <v/>
      </c>
      <c r="AE474" s="53"/>
      <c r="AF474" s="53"/>
      <c r="AG474" s="54"/>
      <c r="AI474" s="14">
        <f t="shared" si="128"/>
        <v>0</v>
      </c>
      <c r="AJ474" s="112">
        <f t="shared" si="140"/>
        <v>0</v>
      </c>
      <c r="AK474" s="112">
        <f t="shared" si="129"/>
        <v>0</v>
      </c>
      <c r="AL474" s="113">
        <f t="shared" si="130"/>
        <v>0</v>
      </c>
      <c r="AM474" s="113">
        <f t="shared" si="131"/>
        <v>0</v>
      </c>
      <c r="AN474" s="14" t="str">
        <f t="shared" si="132"/>
        <v/>
      </c>
    </row>
    <row r="475" spans="1:40" s="14" customFormat="1" ht="25.35" hidden="1" customHeight="1">
      <c r="A475" s="59">
        <f t="shared" si="126"/>
        <v>464</v>
      </c>
      <c r="B475" s="76" t="str">
        <f t="shared" si="133"/>
        <v/>
      </c>
      <c r="C475" s="114"/>
      <c r="D475" s="91" t="str">
        <f t="shared" si="134"/>
        <v/>
      </c>
      <c r="E475" s="91" t="str">
        <f t="shared" si="135"/>
        <v/>
      </c>
      <c r="F475" s="115"/>
      <c r="G475" s="115"/>
      <c r="H475" s="115"/>
      <c r="I475" s="115"/>
      <c r="J475" s="62" t="str">
        <f t="shared" si="127"/>
        <v/>
      </c>
      <c r="K475" s="115"/>
      <c r="L475" s="115"/>
      <c r="M475" s="63" t="str">
        <f>IF(L475="","",VLOOKUP(L475,※編集不可※選択項目!$C:$D,2,FALSE))</f>
        <v/>
      </c>
      <c r="N475" s="115"/>
      <c r="O475" s="115"/>
      <c r="P475" s="115"/>
      <c r="Q475" s="115"/>
      <c r="R475" s="115"/>
      <c r="S475" s="115"/>
      <c r="T475" s="115"/>
      <c r="U475" s="62" t="str">
        <f t="shared" si="136"/>
        <v/>
      </c>
      <c r="V475" s="116"/>
      <c r="W475" s="143"/>
      <c r="X475" s="116"/>
      <c r="Y475" s="88"/>
      <c r="Z475" s="100" t="str">
        <f t="shared" si="124"/>
        <v/>
      </c>
      <c r="AA475" s="101" t="str">
        <f t="shared" si="125"/>
        <v/>
      </c>
      <c r="AB475" s="101" t="str">
        <f t="shared" si="137"/>
        <v xml:space="preserve"> </v>
      </c>
      <c r="AC475" s="101">
        <f t="shared" si="138"/>
        <v>1</v>
      </c>
      <c r="AD475" s="101" t="str">
        <f t="shared" si="139"/>
        <v/>
      </c>
      <c r="AE475" s="53"/>
      <c r="AF475" s="53"/>
      <c r="AG475" s="54"/>
      <c r="AI475" s="14">
        <f t="shared" si="128"/>
        <v>0</v>
      </c>
      <c r="AJ475" s="112">
        <f t="shared" si="140"/>
        <v>0</v>
      </c>
      <c r="AK475" s="112">
        <f t="shared" si="129"/>
        <v>0</v>
      </c>
      <c r="AL475" s="113">
        <f t="shared" si="130"/>
        <v>0</v>
      </c>
      <c r="AM475" s="113">
        <f t="shared" si="131"/>
        <v>0</v>
      </c>
      <c r="AN475" s="14" t="str">
        <f t="shared" si="132"/>
        <v/>
      </c>
    </row>
    <row r="476" spans="1:40" s="14" customFormat="1" ht="25.35" hidden="1" customHeight="1">
      <c r="A476" s="59">
        <f t="shared" si="126"/>
        <v>465</v>
      </c>
      <c r="B476" s="76" t="str">
        <f t="shared" si="133"/>
        <v/>
      </c>
      <c r="C476" s="114"/>
      <c r="D476" s="91" t="str">
        <f t="shared" si="134"/>
        <v/>
      </c>
      <c r="E476" s="91" t="str">
        <f t="shared" si="135"/>
        <v/>
      </c>
      <c r="F476" s="115"/>
      <c r="G476" s="115"/>
      <c r="H476" s="115"/>
      <c r="I476" s="115"/>
      <c r="J476" s="62" t="str">
        <f t="shared" si="127"/>
        <v/>
      </c>
      <c r="K476" s="115"/>
      <c r="L476" s="115"/>
      <c r="M476" s="63" t="str">
        <f>IF(L476="","",VLOOKUP(L476,※編集不可※選択項目!$C:$D,2,FALSE))</f>
        <v/>
      </c>
      <c r="N476" s="115"/>
      <c r="O476" s="115"/>
      <c r="P476" s="115"/>
      <c r="Q476" s="115"/>
      <c r="R476" s="115"/>
      <c r="S476" s="115"/>
      <c r="T476" s="115"/>
      <c r="U476" s="62" t="str">
        <f t="shared" si="136"/>
        <v/>
      </c>
      <c r="V476" s="116"/>
      <c r="W476" s="143"/>
      <c r="X476" s="116"/>
      <c r="Y476" s="88"/>
      <c r="Z476" s="100" t="str">
        <f t="shared" si="124"/>
        <v/>
      </c>
      <c r="AA476" s="101" t="str">
        <f t="shared" si="125"/>
        <v/>
      </c>
      <c r="AB476" s="101" t="str">
        <f t="shared" si="137"/>
        <v xml:space="preserve"> </v>
      </c>
      <c r="AC476" s="101">
        <f t="shared" si="138"/>
        <v>1</v>
      </c>
      <c r="AD476" s="101" t="str">
        <f t="shared" si="139"/>
        <v/>
      </c>
      <c r="AE476" s="53"/>
      <c r="AF476" s="53"/>
      <c r="AG476" s="54"/>
      <c r="AI476" s="14">
        <f t="shared" si="128"/>
        <v>0</v>
      </c>
      <c r="AJ476" s="112">
        <f t="shared" si="140"/>
        <v>0</v>
      </c>
      <c r="AK476" s="112">
        <f t="shared" si="129"/>
        <v>0</v>
      </c>
      <c r="AL476" s="113">
        <f t="shared" si="130"/>
        <v>0</v>
      </c>
      <c r="AM476" s="113">
        <f t="shared" si="131"/>
        <v>0</v>
      </c>
      <c r="AN476" s="14" t="str">
        <f t="shared" si="132"/>
        <v/>
      </c>
    </row>
    <row r="477" spans="1:40" s="14" customFormat="1" ht="25.35" hidden="1" customHeight="1">
      <c r="A477" s="59">
        <f t="shared" si="126"/>
        <v>466</v>
      </c>
      <c r="B477" s="76" t="str">
        <f t="shared" si="133"/>
        <v/>
      </c>
      <c r="C477" s="114"/>
      <c r="D477" s="91" t="str">
        <f t="shared" si="134"/>
        <v/>
      </c>
      <c r="E477" s="91" t="str">
        <f t="shared" si="135"/>
        <v/>
      </c>
      <c r="F477" s="115"/>
      <c r="G477" s="115"/>
      <c r="H477" s="115"/>
      <c r="I477" s="115"/>
      <c r="J477" s="62" t="str">
        <f t="shared" si="127"/>
        <v/>
      </c>
      <c r="K477" s="115"/>
      <c r="L477" s="115"/>
      <c r="M477" s="63" t="str">
        <f>IF(L477="","",VLOOKUP(L477,※編集不可※選択項目!$C:$D,2,FALSE))</f>
        <v/>
      </c>
      <c r="N477" s="115"/>
      <c r="O477" s="115"/>
      <c r="P477" s="115"/>
      <c r="Q477" s="115"/>
      <c r="R477" s="115"/>
      <c r="S477" s="115"/>
      <c r="T477" s="115"/>
      <c r="U477" s="62" t="str">
        <f t="shared" si="136"/>
        <v/>
      </c>
      <c r="V477" s="116"/>
      <c r="W477" s="143"/>
      <c r="X477" s="116"/>
      <c r="Y477" s="88"/>
      <c r="Z477" s="100" t="str">
        <f t="shared" si="124"/>
        <v/>
      </c>
      <c r="AA477" s="101" t="str">
        <f t="shared" si="125"/>
        <v/>
      </c>
      <c r="AB477" s="101" t="str">
        <f t="shared" si="137"/>
        <v xml:space="preserve"> </v>
      </c>
      <c r="AC477" s="101">
        <f t="shared" si="138"/>
        <v>1</v>
      </c>
      <c r="AD477" s="101" t="str">
        <f t="shared" si="139"/>
        <v/>
      </c>
      <c r="AE477" s="53"/>
      <c r="AF477" s="53"/>
      <c r="AG477" s="54"/>
      <c r="AI477" s="14">
        <f t="shared" si="128"/>
        <v>0</v>
      </c>
      <c r="AJ477" s="112">
        <f t="shared" si="140"/>
        <v>0</v>
      </c>
      <c r="AK477" s="112">
        <f t="shared" si="129"/>
        <v>0</v>
      </c>
      <c r="AL477" s="113">
        <f t="shared" si="130"/>
        <v>0</v>
      </c>
      <c r="AM477" s="113">
        <f t="shared" si="131"/>
        <v>0</v>
      </c>
      <c r="AN477" s="14" t="str">
        <f t="shared" si="132"/>
        <v/>
      </c>
    </row>
    <row r="478" spans="1:40" s="14" customFormat="1" ht="25.35" hidden="1" customHeight="1">
      <c r="A478" s="59">
        <f t="shared" si="126"/>
        <v>467</v>
      </c>
      <c r="B478" s="76" t="str">
        <f t="shared" si="133"/>
        <v/>
      </c>
      <c r="C478" s="114"/>
      <c r="D478" s="91" t="str">
        <f t="shared" si="134"/>
        <v/>
      </c>
      <c r="E478" s="91" t="str">
        <f t="shared" si="135"/>
        <v/>
      </c>
      <c r="F478" s="115"/>
      <c r="G478" s="115"/>
      <c r="H478" s="115"/>
      <c r="I478" s="115"/>
      <c r="J478" s="62" t="str">
        <f t="shared" si="127"/>
        <v/>
      </c>
      <c r="K478" s="115"/>
      <c r="L478" s="115"/>
      <c r="M478" s="63" t="str">
        <f>IF(L478="","",VLOOKUP(L478,※編集不可※選択項目!$C:$D,2,FALSE))</f>
        <v/>
      </c>
      <c r="N478" s="115"/>
      <c r="O478" s="115"/>
      <c r="P478" s="115"/>
      <c r="Q478" s="115"/>
      <c r="R478" s="115"/>
      <c r="S478" s="115"/>
      <c r="T478" s="115"/>
      <c r="U478" s="62" t="str">
        <f t="shared" si="136"/>
        <v/>
      </c>
      <c r="V478" s="116"/>
      <c r="W478" s="143"/>
      <c r="X478" s="116"/>
      <c r="Y478" s="88"/>
      <c r="Z478" s="100" t="str">
        <f t="shared" si="124"/>
        <v/>
      </c>
      <c r="AA478" s="101" t="str">
        <f t="shared" si="125"/>
        <v/>
      </c>
      <c r="AB478" s="101" t="str">
        <f t="shared" si="137"/>
        <v xml:space="preserve"> </v>
      </c>
      <c r="AC478" s="101">
        <f t="shared" si="138"/>
        <v>1</v>
      </c>
      <c r="AD478" s="101" t="str">
        <f t="shared" si="139"/>
        <v/>
      </c>
      <c r="AE478" s="53"/>
      <c r="AF478" s="53"/>
      <c r="AG478" s="54"/>
      <c r="AI478" s="14">
        <f t="shared" si="128"/>
        <v>0</v>
      </c>
      <c r="AJ478" s="112">
        <f t="shared" si="140"/>
        <v>0</v>
      </c>
      <c r="AK478" s="112">
        <f t="shared" si="129"/>
        <v>0</v>
      </c>
      <c r="AL478" s="113">
        <f t="shared" si="130"/>
        <v>0</v>
      </c>
      <c r="AM478" s="113">
        <f t="shared" si="131"/>
        <v>0</v>
      </c>
      <c r="AN478" s="14" t="str">
        <f t="shared" si="132"/>
        <v/>
      </c>
    </row>
    <row r="479" spans="1:40" s="14" customFormat="1" ht="25.35" hidden="1" customHeight="1">
      <c r="A479" s="59">
        <f t="shared" si="126"/>
        <v>468</v>
      </c>
      <c r="B479" s="76" t="str">
        <f t="shared" si="133"/>
        <v/>
      </c>
      <c r="C479" s="114"/>
      <c r="D479" s="91" t="str">
        <f t="shared" si="134"/>
        <v/>
      </c>
      <c r="E479" s="91" t="str">
        <f t="shared" si="135"/>
        <v/>
      </c>
      <c r="F479" s="115"/>
      <c r="G479" s="115"/>
      <c r="H479" s="115"/>
      <c r="I479" s="115"/>
      <c r="J479" s="62" t="str">
        <f t="shared" si="127"/>
        <v/>
      </c>
      <c r="K479" s="115"/>
      <c r="L479" s="115"/>
      <c r="M479" s="63" t="str">
        <f>IF(L479="","",VLOOKUP(L479,※編集不可※選択項目!$C:$D,2,FALSE))</f>
        <v/>
      </c>
      <c r="N479" s="115"/>
      <c r="O479" s="115"/>
      <c r="P479" s="115"/>
      <c r="Q479" s="115"/>
      <c r="R479" s="115"/>
      <c r="S479" s="115"/>
      <c r="T479" s="115"/>
      <c r="U479" s="62" t="str">
        <f t="shared" si="136"/>
        <v/>
      </c>
      <c r="V479" s="116"/>
      <c r="W479" s="143"/>
      <c r="X479" s="116"/>
      <c r="Y479" s="88"/>
      <c r="Z479" s="100" t="str">
        <f t="shared" si="124"/>
        <v/>
      </c>
      <c r="AA479" s="101" t="str">
        <f t="shared" si="125"/>
        <v/>
      </c>
      <c r="AB479" s="101" t="str">
        <f t="shared" si="137"/>
        <v xml:space="preserve"> </v>
      </c>
      <c r="AC479" s="101">
        <f t="shared" si="138"/>
        <v>1</v>
      </c>
      <c r="AD479" s="101" t="str">
        <f t="shared" si="139"/>
        <v/>
      </c>
      <c r="AE479" s="53"/>
      <c r="AF479" s="53"/>
      <c r="AG479" s="54"/>
      <c r="AI479" s="14">
        <f t="shared" si="128"/>
        <v>0</v>
      </c>
      <c r="AJ479" s="112">
        <f t="shared" si="140"/>
        <v>0</v>
      </c>
      <c r="AK479" s="112">
        <f t="shared" si="129"/>
        <v>0</v>
      </c>
      <c r="AL479" s="113">
        <f t="shared" si="130"/>
        <v>0</v>
      </c>
      <c r="AM479" s="113">
        <f t="shared" si="131"/>
        <v>0</v>
      </c>
      <c r="AN479" s="14" t="str">
        <f t="shared" si="132"/>
        <v/>
      </c>
    </row>
    <row r="480" spans="1:40" s="14" customFormat="1" ht="25.35" hidden="1" customHeight="1">
      <c r="A480" s="59">
        <f t="shared" si="126"/>
        <v>469</v>
      </c>
      <c r="B480" s="76" t="str">
        <f t="shared" si="133"/>
        <v/>
      </c>
      <c r="C480" s="114"/>
      <c r="D480" s="91" t="str">
        <f t="shared" si="134"/>
        <v/>
      </c>
      <c r="E480" s="91" t="str">
        <f t="shared" si="135"/>
        <v/>
      </c>
      <c r="F480" s="115"/>
      <c r="G480" s="115"/>
      <c r="H480" s="115"/>
      <c r="I480" s="115"/>
      <c r="J480" s="62" t="str">
        <f t="shared" si="127"/>
        <v/>
      </c>
      <c r="K480" s="115"/>
      <c r="L480" s="115"/>
      <c r="M480" s="63" t="str">
        <f>IF(L480="","",VLOOKUP(L480,※編集不可※選択項目!$C:$D,2,FALSE))</f>
        <v/>
      </c>
      <c r="N480" s="115"/>
      <c r="O480" s="115"/>
      <c r="P480" s="115"/>
      <c r="Q480" s="115"/>
      <c r="R480" s="115"/>
      <c r="S480" s="115"/>
      <c r="T480" s="115"/>
      <c r="U480" s="62" t="str">
        <f t="shared" si="136"/>
        <v/>
      </c>
      <c r="V480" s="116"/>
      <c r="W480" s="143"/>
      <c r="X480" s="116"/>
      <c r="Y480" s="88"/>
      <c r="Z480" s="100" t="str">
        <f t="shared" si="124"/>
        <v/>
      </c>
      <c r="AA480" s="101" t="str">
        <f t="shared" si="125"/>
        <v/>
      </c>
      <c r="AB480" s="101" t="str">
        <f t="shared" si="137"/>
        <v xml:space="preserve"> </v>
      </c>
      <c r="AC480" s="101">
        <f t="shared" si="138"/>
        <v>1</v>
      </c>
      <c r="AD480" s="101" t="str">
        <f t="shared" si="139"/>
        <v/>
      </c>
      <c r="AE480" s="53"/>
      <c r="AF480" s="53"/>
      <c r="AG480" s="54"/>
      <c r="AI480" s="14">
        <f t="shared" si="128"/>
        <v>0</v>
      </c>
      <c r="AJ480" s="112">
        <f t="shared" si="140"/>
        <v>0</v>
      </c>
      <c r="AK480" s="112">
        <f t="shared" si="129"/>
        <v>0</v>
      </c>
      <c r="AL480" s="113">
        <f t="shared" si="130"/>
        <v>0</v>
      </c>
      <c r="AM480" s="113">
        <f t="shared" si="131"/>
        <v>0</v>
      </c>
      <c r="AN480" s="14" t="str">
        <f t="shared" si="132"/>
        <v/>
      </c>
    </row>
    <row r="481" spans="1:40" s="14" customFormat="1" ht="25.35" hidden="1" customHeight="1">
      <c r="A481" s="59">
        <f t="shared" si="126"/>
        <v>470</v>
      </c>
      <c r="B481" s="76" t="str">
        <f t="shared" si="133"/>
        <v/>
      </c>
      <c r="C481" s="114"/>
      <c r="D481" s="91" t="str">
        <f t="shared" si="134"/>
        <v/>
      </c>
      <c r="E481" s="91" t="str">
        <f t="shared" si="135"/>
        <v/>
      </c>
      <c r="F481" s="115"/>
      <c r="G481" s="115"/>
      <c r="H481" s="115"/>
      <c r="I481" s="115"/>
      <c r="J481" s="62" t="str">
        <f t="shared" si="127"/>
        <v/>
      </c>
      <c r="K481" s="115"/>
      <c r="L481" s="115"/>
      <c r="M481" s="63" t="str">
        <f>IF(L481="","",VLOOKUP(L481,※編集不可※選択項目!$C:$D,2,FALSE))</f>
        <v/>
      </c>
      <c r="N481" s="115"/>
      <c r="O481" s="115"/>
      <c r="P481" s="115"/>
      <c r="Q481" s="115"/>
      <c r="R481" s="115"/>
      <c r="S481" s="115"/>
      <c r="T481" s="115"/>
      <c r="U481" s="62" t="str">
        <f t="shared" si="136"/>
        <v/>
      </c>
      <c r="V481" s="116"/>
      <c r="W481" s="143"/>
      <c r="X481" s="116"/>
      <c r="Y481" s="88"/>
      <c r="Z481" s="100" t="str">
        <f t="shared" si="124"/>
        <v/>
      </c>
      <c r="AA481" s="101" t="str">
        <f t="shared" si="125"/>
        <v/>
      </c>
      <c r="AB481" s="101" t="str">
        <f t="shared" si="137"/>
        <v xml:space="preserve"> </v>
      </c>
      <c r="AC481" s="101">
        <f t="shared" si="138"/>
        <v>1</v>
      </c>
      <c r="AD481" s="101" t="str">
        <f t="shared" si="139"/>
        <v/>
      </c>
      <c r="AE481" s="53"/>
      <c r="AF481" s="53"/>
      <c r="AG481" s="54"/>
      <c r="AI481" s="14">
        <f t="shared" si="128"/>
        <v>0</v>
      </c>
      <c r="AJ481" s="112">
        <f t="shared" si="140"/>
        <v>0</v>
      </c>
      <c r="AK481" s="112">
        <f t="shared" si="129"/>
        <v>0</v>
      </c>
      <c r="AL481" s="113">
        <f t="shared" si="130"/>
        <v>0</v>
      </c>
      <c r="AM481" s="113">
        <f t="shared" si="131"/>
        <v>0</v>
      </c>
      <c r="AN481" s="14" t="str">
        <f t="shared" si="132"/>
        <v/>
      </c>
    </row>
    <row r="482" spans="1:40" s="14" customFormat="1" ht="25.35" hidden="1" customHeight="1">
      <c r="A482" s="59">
        <f t="shared" si="126"/>
        <v>471</v>
      </c>
      <c r="B482" s="76" t="str">
        <f t="shared" si="133"/>
        <v/>
      </c>
      <c r="C482" s="114"/>
      <c r="D482" s="91" t="str">
        <f t="shared" si="134"/>
        <v/>
      </c>
      <c r="E482" s="91" t="str">
        <f t="shared" si="135"/>
        <v/>
      </c>
      <c r="F482" s="115"/>
      <c r="G482" s="115"/>
      <c r="H482" s="115"/>
      <c r="I482" s="115"/>
      <c r="J482" s="62" t="str">
        <f t="shared" si="127"/>
        <v/>
      </c>
      <c r="K482" s="115"/>
      <c r="L482" s="115"/>
      <c r="M482" s="63" t="str">
        <f>IF(L482="","",VLOOKUP(L482,※編集不可※選択項目!$C:$D,2,FALSE))</f>
        <v/>
      </c>
      <c r="N482" s="115"/>
      <c r="O482" s="115"/>
      <c r="P482" s="115"/>
      <c r="Q482" s="115"/>
      <c r="R482" s="115"/>
      <c r="S482" s="115"/>
      <c r="T482" s="115"/>
      <c r="U482" s="62" t="str">
        <f t="shared" si="136"/>
        <v/>
      </c>
      <c r="V482" s="116"/>
      <c r="W482" s="143"/>
      <c r="X482" s="116"/>
      <c r="Y482" s="88"/>
      <c r="Z482" s="100" t="str">
        <f t="shared" si="124"/>
        <v/>
      </c>
      <c r="AA482" s="101" t="str">
        <f t="shared" si="125"/>
        <v/>
      </c>
      <c r="AB482" s="101" t="str">
        <f t="shared" si="137"/>
        <v xml:space="preserve"> </v>
      </c>
      <c r="AC482" s="101">
        <f t="shared" si="138"/>
        <v>1</v>
      </c>
      <c r="AD482" s="101" t="str">
        <f t="shared" si="139"/>
        <v/>
      </c>
      <c r="AE482" s="53"/>
      <c r="AF482" s="53"/>
      <c r="AG482" s="54"/>
      <c r="AI482" s="14">
        <f t="shared" si="128"/>
        <v>0</v>
      </c>
      <c r="AJ482" s="112">
        <f t="shared" si="140"/>
        <v>0</v>
      </c>
      <c r="AK482" s="112">
        <f t="shared" si="129"/>
        <v>0</v>
      </c>
      <c r="AL482" s="113">
        <f t="shared" si="130"/>
        <v>0</v>
      </c>
      <c r="AM482" s="113">
        <f t="shared" si="131"/>
        <v>0</v>
      </c>
      <c r="AN482" s="14" t="str">
        <f t="shared" si="132"/>
        <v/>
      </c>
    </row>
    <row r="483" spans="1:40" s="14" customFormat="1" ht="25.35" hidden="1" customHeight="1">
      <c r="A483" s="59">
        <f t="shared" si="126"/>
        <v>472</v>
      </c>
      <c r="B483" s="76" t="str">
        <f t="shared" si="133"/>
        <v/>
      </c>
      <c r="C483" s="114"/>
      <c r="D483" s="91" t="str">
        <f t="shared" si="134"/>
        <v/>
      </c>
      <c r="E483" s="91" t="str">
        <f t="shared" si="135"/>
        <v/>
      </c>
      <c r="F483" s="115"/>
      <c r="G483" s="115"/>
      <c r="H483" s="115"/>
      <c r="I483" s="115"/>
      <c r="J483" s="62" t="str">
        <f t="shared" si="127"/>
        <v/>
      </c>
      <c r="K483" s="115"/>
      <c r="L483" s="115"/>
      <c r="M483" s="63" t="str">
        <f>IF(L483="","",VLOOKUP(L483,※編集不可※選択項目!$C:$D,2,FALSE))</f>
        <v/>
      </c>
      <c r="N483" s="115"/>
      <c r="O483" s="115"/>
      <c r="P483" s="115"/>
      <c r="Q483" s="115"/>
      <c r="R483" s="115"/>
      <c r="S483" s="115"/>
      <c r="T483" s="115"/>
      <c r="U483" s="62" t="str">
        <f t="shared" si="136"/>
        <v/>
      </c>
      <c r="V483" s="116"/>
      <c r="W483" s="143"/>
      <c r="X483" s="116"/>
      <c r="Y483" s="88"/>
      <c r="Z483" s="100" t="str">
        <f t="shared" si="124"/>
        <v/>
      </c>
      <c r="AA483" s="101" t="str">
        <f t="shared" si="125"/>
        <v/>
      </c>
      <c r="AB483" s="101" t="str">
        <f t="shared" si="137"/>
        <v xml:space="preserve"> </v>
      </c>
      <c r="AC483" s="101">
        <f t="shared" si="138"/>
        <v>1</v>
      </c>
      <c r="AD483" s="101" t="str">
        <f t="shared" si="139"/>
        <v/>
      </c>
      <c r="AE483" s="53"/>
      <c r="AF483" s="53"/>
      <c r="AG483" s="54"/>
      <c r="AI483" s="14">
        <f t="shared" si="128"/>
        <v>0</v>
      </c>
      <c r="AJ483" s="112">
        <f t="shared" si="140"/>
        <v>0</v>
      </c>
      <c r="AK483" s="112">
        <f t="shared" si="129"/>
        <v>0</v>
      </c>
      <c r="AL483" s="113">
        <f t="shared" si="130"/>
        <v>0</v>
      </c>
      <c r="AM483" s="113">
        <f t="shared" si="131"/>
        <v>0</v>
      </c>
      <c r="AN483" s="14" t="str">
        <f t="shared" si="132"/>
        <v/>
      </c>
    </row>
    <row r="484" spans="1:40" s="14" customFormat="1" ht="25.35" hidden="1" customHeight="1">
      <c r="A484" s="59">
        <f t="shared" si="126"/>
        <v>473</v>
      </c>
      <c r="B484" s="76" t="str">
        <f t="shared" si="133"/>
        <v/>
      </c>
      <c r="C484" s="114"/>
      <c r="D484" s="91" t="str">
        <f t="shared" si="134"/>
        <v/>
      </c>
      <c r="E484" s="91" t="str">
        <f t="shared" si="135"/>
        <v/>
      </c>
      <c r="F484" s="115"/>
      <c r="G484" s="115"/>
      <c r="H484" s="115"/>
      <c r="I484" s="115"/>
      <c r="J484" s="62" t="str">
        <f t="shared" si="127"/>
        <v/>
      </c>
      <c r="K484" s="115"/>
      <c r="L484" s="115"/>
      <c r="M484" s="63" t="str">
        <f>IF(L484="","",VLOOKUP(L484,※編集不可※選択項目!$C:$D,2,FALSE))</f>
        <v/>
      </c>
      <c r="N484" s="115"/>
      <c r="O484" s="115"/>
      <c r="P484" s="115"/>
      <c r="Q484" s="115"/>
      <c r="R484" s="115"/>
      <c r="S484" s="115"/>
      <c r="T484" s="115"/>
      <c r="U484" s="62" t="str">
        <f t="shared" si="136"/>
        <v/>
      </c>
      <c r="V484" s="116"/>
      <c r="W484" s="143"/>
      <c r="X484" s="116"/>
      <c r="Y484" s="88"/>
      <c r="Z484" s="100" t="str">
        <f t="shared" si="124"/>
        <v/>
      </c>
      <c r="AA484" s="101" t="str">
        <f t="shared" si="125"/>
        <v/>
      </c>
      <c r="AB484" s="101" t="str">
        <f t="shared" si="137"/>
        <v xml:space="preserve"> </v>
      </c>
      <c r="AC484" s="101">
        <f t="shared" si="138"/>
        <v>1</v>
      </c>
      <c r="AD484" s="101" t="str">
        <f t="shared" si="139"/>
        <v/>
      </c>
      <c r="AE484" s="53"/>
      <c r="AF484" s="53"/>
      <c r="AG484" s="54"/>
      <c r="AI484" s="14">
        <f t="shared" si="128"/>
        <v>0</v>
      </c>
      <c r="AJ484" s="112">
        <f t="shared" si="140"/>
        <v>0</v>
      </c>
      <c r="AK484" s="112">
        <f t="shared" si="129"/>
        <v>0</v>
      </c>
      <c r="AL484" s="113">
        <f t="shared" si="130"/>
        <v>0</v>
      </c>
      <c r="AM484" s="113">
        <f t="shared" si="131"/>
        <v>0</v>
      </c>
      <c r="AN484" s="14" t="str">
        <f t="shared" si="132"/>
        <v/>
      </c>
    </row>
    <row r="485" spans="1:40" s="14" customFormat="1" ht="25.35" hidden="1" customHeight="1">
      <c r="A485" s="59">
        <f t="shared" si="126"/>
        <v>474</v>
      </c>
      <c r="B485" s="76" t="str">
        <f t="shared" si="133"/>
        <v/>
      </c>
      <c r="C485" s="114"/>
      <c r="D485" s="91" t="str">
        <f t="shared" si="134"/>
        <v/>
      </c>
      <c r="E485" s="91" t="str">
        <f t="shared" si="135"/>
        <v/>
      </c>
      <c r="F485" s="115"/>
      <c r="G485" s="115"/>
      <c r="H485" s="115"/>
      <c r="I485" s="115"/>
      <c r="J485" s="62" t="str">
        <f t="shared" si="127"/>
        <v/>
      </c>
      <c r="K485" s="115"/>
      <c r="L485" s="115"/>
      <c r="M485" s="63" t="str">
        <f>IF(L485="","",VLOOKUP(L485,※編集不可※選択項目!$C:$D,2,FALSE))</f>
        <v/>
      </c>
      <c r="N485" s="115"/>
      <c r="O485" s="115"/>
      <c r="P485" s="115"/>
      <c r="Q485" s="115"/>
      <c r="R485" s="115"/>
      <c r="S485" s="115"/>
      <c r="T485" s="115"/>
      <c r="U485" s="62" t="str">
        <f t="shared" si="136"/>
        <v/>
      </c>
      <c r="V485" s="116"/>
      <c r="W485" s="143"/>
      <c r="X485" s="116"/>
      <c r="Y485" s="88"/>
      <c r="Z485" s="100" t="str">
        <f t="shared" si="124"/>
        <v/>
      </c>
      <c r="AA485" s="101" t="str">
        <f t="shared" si="125"/>
        <v/>
      </c>
      <c r="AB485" s="101" t="str">
        <f t="shared" si="137"/>
        <v xml:space="preserve"> </v>
      </c>
      <c r="AC485" s="101">
        <f t="shared" si="138"/>
        <v>1</v>
      </c>
      <c r="AD485" s="101" t="str">
        <f t="shared" si="139"/>
        <v/>
      </c>
      <c r="AE485" s="53"/>
      <c r="AF485" s="53"/>
      <c r="AG485" s="54"/>
      <c r="AI485" s="14">
        <f t="shared" si="128"/>
        <v>0</v>
      </c>
      <c r="AJ485" s="112">
        <f t="shared" si="140"/>
        <v>0</v>
      </c>
      <c r="AK485" s="112">
        <f t="shared" si="129"/>
        <v>0</v>
      </c>
      <c r="AL485" s="113">
        <f t="shared" si="130"/>
        <v>0</v>
      </c>
      <c r="AM485" s="113">
        <f t="shared" si="131"/>
        <v>0</v>
      </c>
      <c r="AN485" s="14" t="str">
        <f t="shared" si="132"/>
        <v/>
      </c>
    </row>
    <row r="486" spans="1:40" s="14" customFormat="1" ht="25.35" hidden="1" customHeight="1">
      <c r="A486" s="59">
        <f t="shared" si="126"/>
        <v>475</v>
      </c>
      <c r="B486" s="76" t="str">
        <f t="shared" si="133"/>
        <v/>
      </c>
      <c r="C486" s="114"/>
      <c r="D486" s="91" t="str">
        <f t="shared" si="134"/>
        <v/>
      </c>
      <c r="E486" s="91" t="str">
        <f t="shared" si="135"/>
        <v/>
      </c>
      <c r="F486" s="115"/>
      <c r="G486" s="115"/>
      <c r="H486" s="115"/>
      <c r="I486" s="115"/>
      <c r="J486" s="62" t="str">
        <f t="shared" si="127"/>
        <v/>
      </c>
      <c r="K486" s="115"/>
      <c r="L486" s="115"/>
      <c r="M486" s="63" t="str">
        <f>IF(L486="","",VLOOKUP(L486,※編集不可※選択項目!$C:$D,2,FALSE))</f>
        <v/>
      </c>
      <c r="N486" s="115"/>
      <c r="O486" s="115"/>
      <c r="P486" s="115"/>
      <c r="Q486" s="115"/>
      <c r="R486" s="115"/>
      <c r="S486" s="115"/>
      <c r="T486" s="115"/>
      <c r="U486" s="62" t="str">
        <f t="shared" si="136"/>
        <v/>
      </c>
      <c r="V486" s="116"/>
      <c r="W486" s="143"/>
      <c r="X486" s="116"/>
      <c r="Y486" s="88"/>
      <c r="Z486" s="100" t="str">
        <f t="shared" si="124"/>
        <v/>
      </c>
      <c r="AA486" s="101" t="str">
        <f t="shared" si="125"/>
        <v/>
      </c>
      <c r="AB486" s="101" t="str">
        <f t="shared" si="137"/>
        <v xml:space="preserve"> </v>
      </c>
      <c r="AC486" s="101">
        <f t="shared" si="138"/>
        <v>1</v>
      </c>
      <c r="AD486" s="101" t="str">
        <f t="shared" si="139"/>
        <v/>
      </c>
      <c r="AE486" s="53"/>
      <c r="AF486" s="53"/>
      <c r="AG486" s="54"/>
      <c r="AI486" s="14">
        <f t="shared" si="128"/>
        <v>0</v>
      </c>
      <c r="AJ486" s="112">
        <f t="shared" si="140"/>
        <v>0</v>
      </c>
      <c r="AK486" s="112">
        <f t="shared" si="129"/>
        <v>0</v>
      </c>
      <c r="AL486" s="113">
        <f t="shared" si="130"/>
        <v>0</v>
      </c>
      <c r="AM486" s="113">
        <f t="shared" si="131"/>
        <v>0</v>
      </c>
      <c r="AN486" s="14" t="str">
        <f t="shared" si="132"/>
        <v/>
      </c>
    </row>
    <row r="487" spans="1:40" s="14" customFormat="1" ht="25.35" hidden="1" customHeight="1">
      <c r="A487" s="59">
        <f t="shared" si="126"/>
        <v>476</v>
      </c>
      <c r="B487" s="76" t="str">
        <f t="shared" si="133"/>
        <v/>
      </c>
      <c r="C487" s="114"/>
      <c r="D487" s="91" t="str">
        <f t="shared" si="134"/>
        <v/>
      </c>
      <c r="E487" s="91" t="str">
        <f t="shared" si="135"/>
        <v/>
      </c>
      <c r="F487" s="115"/>
      <c r="G487" s="115"/>
      <c r="H487" s="115"/>
      <c r="I487" s="115"/>
      <c r="J487" s="62" t="str">
        <f t="shared" si="127"/>
        <v/>
      </c>
      <c r="K487" s="115"/>
      <c r="L487" s="115"/>
      <c r="M487" s="63" t="str">
        <f>IF(L487="","",VLOOKUP(L487,※編集不可※選択項目!$C:$D,2,FALSE))</f>
        <v/>
      </c>
      <c r="N487" s="115"/>
      <c r="O487" s="115"/>
      <c r="P487" s="115"/>
      <c r="Q487" s="115"/>
      <c r="R487" s="115"/>
      <c r="S487" s="115"/>
      <c r="T487" s="115"/>
      <c r="U487" s="62" t="str">
        <f t="shared" si="136"/>
        <v/>
      </c>
      <c r="V487" s="116"/>
      <c r="W487" s="143"/>
      <c r="X487" s="116"/>
      <c r="Y487" s="88"/>
      <c r="Z487" s="100" t="str">
        <f t="shared" si="124"/>
        <v/>
      </c>
      <c r="AA487" s="101" t="str">
        <f t="shared" si="125"/>
        <v/>
      </c>
      <c r="AB487" s="101" t="str">
        <f t="shared" si="137"/>
        <v xml:space="preserve"> </v>
      </c>
      <c r="AC487" s="101">
        <f t="shared" si="138"/>
        <v>1</v>
      </c>
      <c r="AD487" s="101" t="str">
        <f t="shared" si="139"/>
        <v/>
      </c>
      <c r="AE487" s="53"/>
      <c r="AF487" s="53"/>
      <c r="AG487" s="54"/>
      <c r="AI487" s="14">
        <f t="shared" si="128"/>
        <v>0</v>
      </c>
      <c r="AJ487" s="112">
        <f t="shared" si="140"/>
        <v>0</v>
      </c>
      <c r="AK487" s="112">
        <f t="shared" si="129"/>
        <v>0</v>
      </c>
      <c r="AL487" s="113">
        <f t="shared" si="130"/>
        <v>0</v>
      </c>
      <c r="AM487" s="113">
        <f t="shared" si="131"/>
        <v>0</v>
      </c>
      <c r="AN487" s="14" t="str">
        <f t="shared" si="132"/>
        <v/>
      </c>
    </row>
    <row r="488" spans="1:40" s="14" customFormat="1" ht="25.35" hidden="1" customHeight="1">
      <c r="A488" s="59">
        <f t="shared" si="126"/>
        <v>477</v>
      </c>
      <c r="B488" s="76" t="str">
        <f t="shared" si="133"/>
        <v/>
      </c>
      <c r="C488" s="114"/>
      <c r="D488" s="91" t="str">
        <f t="shared" si="134"/>
        <v/>
      </c>
      <c r="E488" s="91" t="str">
        <f t="shared" si="135"/>
        <v/>
      </c>
      <c r="F488" s="115"/>
      <c r="G488" s="115"/>
      <c r="H488" s="115"/>
      <c r="I488" s="115"/>
      <c r="J488" s="62" t="str">
        <f t="shared" si="127"/>
        <v/>
      </c>
      <c r="K488" s="115"/>
      <c r="L488" s="115"/>
      <c r="M488" s="63" t="str">
        <f>IF(L488="","",VLOOKUP(L488,※編集不可※選択項目!$C:$D,2,FALSE))</f>
        <v/>
      </c>
      <c r="N488" s="115"/>
      <c r="O488" s="115"/>
      <c r="P488" s="115"/>
      <c r="Q488" s="115"/>
      <c r="R488" s="115"/>
      <c r="S488" s="115"/>
      <c r="T488" s="115"/>
      <c r="U488" s="62" t="str">
        <f t="shared" si="136"/>
        <v/>
      </c>
      <c r="V488" s="116"/>
      <c r="W488" s="143"/>
      <c r="X488" s="116"/>
      <c r="Y488" s="88"/>
      <c r="Z488" s="100" t="str">
        <f t="shared" si="124"/>
        <v/>
      </c>
      <c r="AA488" s="101" t="str">
        <f t="shared" si="125"/>
        <v/>
      </c>
      <c r="AB488" s="101" t="str">
        <f t="shared" si="137"/>
        <v xml:space="preserve"> </v>
      </c>
      <c r="AC488" s="101">
        <f t="shared" si="138"/>
        <v>1</v>
      </c>
      <c r="AD488" s="101" t="str">
        <f t="shared" si="139"/>
        <v/>
      </c>
      <c r="AE488" s="53"/>
      <c r="AF488" s="53"/>
      <c r="AG488" s="54"/>
      <c r="AI488" s="14">
        <f t="shared" si="128"/>
        <v>0</v>
      </c>
      <c r="AJ488" s="112">
        <f t="shared" si="140"/>
        <v>0</v>
      </c>
      <c r="AK488" s="112">
        <f t="shared" si="129"/>
        <v>0</v>
      </c>
      <c r="AL488" s="113">
        <f t="shared" si="130"/>
        <v>0</v>
      </c>
      <c r="AM488" s="113">
        <f t="shared" si="131"/>
        <v>0</v>
      </c>
      <c r="AN488" s="14" t="str">
        <f t="shared" si="132"/>
        <v/>
      </c>
    </row>
    <row r="489" spans="1:40" s="14" customFormat="1" ht="25.35" hidden="1" customHeight="1">
      <c r="A489" s="59">
        <f t="shared" si="126"/>
        <v>478</v>
      </c>
      <c r="B489" s="76" t="str">
        <f t="shared" si="133"/>
        <v/>
      </c>
      <c r="C489" s="114"/>
      <c r="D489" s="91" t="str">
        <f t="shared" si="134"/>
        <v/>
      </c>
      <c r="E489" s="91" t="str">
        <f t="shared" si="135"/>
        <v/>
      </c>
      <c r="F489" s="115"/>
      <c r="G489" s="115"/>
      <c r="H489" s="115"/>
      <c r="I489" s="115"/>
      <c r="J489" s="62" t="str">
        <f t="shared" si="127"/>
        <v/>
      </c>
      <c r="K489" s="115"/>
      <c r="L489" s="115"/>
      <c r="M489" s="63" t="str">
        <f>IF(L489="","",VLOOKUP(L489,※編集不可※選択項目!$C:$D,2,FALSE))</f>
        <v/>
      </c>
      <c r="N489" s="115"/>
      <c r="O489" s="115"/>
      <c r="P489" s="115"/>
      <c r="Q489" s="115"/>
      <c r="R489" s="115"/>
      <c r="S489" s="115"/>
      <c r="T489" s="115"/>
      <c r="U489" s="62" t="str">
        <f t="shared" si="136"/>
        <v/>
      </c>
      <c r="V489" s="116"/>
      <c r="W489" s="143"/>
      <c r="X489" s="116"/>
      <c r="Y489" s="88"/>
      <c r="Z489" s="100" t="str">
        <f t="shared" si="124"/>
        <v/>
      </c>
      <c r="AA489" s="101" t="str">
        <f t="shared" si="125"/>
        <v/>
      </c>
      <c r="AB489" s="101" t="str">
        <f t="shared" si="137"/>
        <v xml:space="preserve"> </v>
      </c>
      <c r="AC489" s="101">
        <f t="shared" si="138"/>
        <v>1</v>
      </c>
      <c r="AD489" s="101" t="str">
        <f t="shared" si="139"/>
        <v/>
      </c>
      <c r="AE489" s="53"/>
      <c r="AF489" s="53"/>
      <c r="AG489" s="54"/>
      <c r="AI489" s="14">
        <f t="shared" si="128"/>
        <v>0</v>
      </c>
      <c r="AJ489" s="112">
        <f t="shared" si="140"/>
        <v>0</v>
      </c>
      <c r="AK489" s="112">
        <f t="shared" si="129"/>
        <v>0</v>
      </c>
      <c r="AL489" s="113">
        <f t="shared" si="130"/>
        <v>0</v>
      </c>
      <c r="AM489" s="113">
        <f t="shared" si="131"/>
        <v>0</v>
      </c>
      <c r="AN489" s="14" t="str">
        <f t="shared" si="132"/>
        <v/>
      </c>
    </row>
    <row r="490" spans="1:40" s="14" customFormat="1" ht="25.35" hidden="1" customHeight="1">
      <c r="A490" s="59">
        <f t="shared" si="126"/>
        <v>479</v>
      </c>
      <c r="B490" s="76" t="str">
        <f t="shared" si="133"/>
        <v/>
      </c>
      <c r="C490" s="114"/>
      <c r="D490" s="91" t="str">
        <f t="shared" si="134"/>
        <v/>
      </c>
      <c r="E490" s="91" t="str">
        <f t="shared" si="135"/>
        <v/>
      </c>
      <c r="F490" s="115"/>
      <c r="G490" s="115"/>
      <c r="H490" s="115"/>
      <c r="I490" s="115"/>
      <c r="J490" s="62" t="str">
        <f t="shared" si="127"/>
        <v/>
      </c>
      <c r="K490" s="115"/>
      <c r="L490" s="115"/>
      <c r="M490" s="63" t="str">
        <f>IF(L490="","",VLOOKUP(L490,※編集不可※選択項目!$C:$D,2,FALSE))</f>
        <v/>
      </c>
      <c r="N490" s="115"/>
      <c r="O490" s="115"/>
      <c r="P490" s="115"/>
      <c r="Q490" s="115"/>
      <c r="R490" s="115"/>
      <c r="S490" s="115"/>
      <c r="T490" s="115"/>
      <c r="U490" s="62" t="str">
        <f t="shared" si="136"/>
        <v/>
      </c>
      <c r="V490" s="116"/>
      <c r="W490" s="143"/>
      <c r="X490" s="116"/>
      <c r="Y490" s="88"/>
      <c r="Z490" s="100" t="str">
        <f t="shared" si="124"/>
        <v/>
      </c>
      <c r="AA490" s="101" t="str">
        <f t="shared" si="125"/>
        <v/>
      </c>
      <c r="AB490" s="101" t="str">
        <f t="shared" si="137"/>
        <v xml:space="preserve"> </v>
      </c>
      <c r="AC490" s="101">
        <f t="shared" si="138"/>
        <v>1</v>
      </c>
      <c r="AD490" s="101" t="str">
        <f t="shared" si="139"/>
        <v/>
      </c>
      <c r="AE490" s="53"/>
      <c r="AF490" s="53"/>
      <c r="AG490" s="54"/>
      <c r="AI490" s="14">
        <f t="shared" si="128"/>
        <v>0</v>
      </c>
      <c r="AJ490" s="112">
        <f t="shared" si="140"/>
        <v>0</v>
      </c>
      <c r="AK490" s="112">
        <f t="shared" si="129"/>
        <v>0</v>
      </c>
      <c r="AL490" s="113">
        <f t="shared" si="130"/>
        <v>0</v>
      </c>
      <c r="AM490" s="113">
        <f t="shared" si="131"/>
        <v>0</v>
      </c>
      <c r="AN490" s="14" t="str">
        <f t="shared" si="132"/>
        <v/>
      </c>
    </row>
    <row r="491" spans="1:40" s="14" customFormat="1" ht="25.35" hidden="1" customHeight="1">
      <c r="A491" s="59">
        <f t="shared" si="126"/>
        <v>480</v>
      </c>
      <c r="B491" s="76" t="str">
        <f t="shared" si="133"/>
        <v/>
      </c>
      <c r="C491" s="114"/>
      <c r="D491" s="91" t="str">
        <f t="shared" si="134"/>
        <v/>
      </c>
      <c r="E491" s="91" t="str">
        <f t="shared" si="135"/>
        <v/>
      </c>
      <c r="F491" s="115"/>
      <c r="G491" s="115"/>
      <c r="H491" s="115"/>
      <c r="I491" s="115"/>
      <c r="J491" s="62" t="str">
        <f t="shared" si="127"/>
        <v/>
      </c>
      <c r="K491" s="115"/>
      <c r="L491" s="115"/>
      <c r="M491" s="63" t="str">
        <f>IF(L491="","",VLOOKUP(L491,※編集不可※選択項目!$C:$D,2,FALSE))</f>
        <v/>
      </c>
      <c r="N491" s="115"/>
      <c r="O491" s="115"/>
      <c r="P491" s="115"/>
      <c r="Q491" s="115"/>
      <c r="R491" s="115"/>
      <c r="S491" s="115"/>
      <c r="T491" s="115"/>
      <c r="U491" s="62" t="str">
        <f t="shared" si="136"/>
        <v/>
      </c>
      <c r="V491" s="116"/>
      <c r="W491" s="143"/>
      <c r="X491" s="116"/>
      <c r="Y491" s="88"/>
      <c r="Z491" s="100" t="str">
        <f t="shared" si="124"/>
        <v/>
      </c>
      <c r="AA491" s="101" t="str">
        <f t="shared" si="125"/>
        <v/>
      </c>
      <c r="AB491" s="101" t="str">
        <f t="shared" si="137"/>
        <v xml:space="preserve"> </v>
      </c>
      <c r="AC491" s="101">
        <f t="shared" si="138"/>
        <v>1</v>
      </c>
      <c r="AD491" s="101" t="str">
        <f t="shared" si="139"/>
        <v/>
      </c>
      <c r="AE491" s="53"/>
      <c r="AF491" s="53"/>
      <c r="AG491" s="54"/>
      <c r="AI491" s="14">
        <f t="shared" si="128"/>
        <v>0</v>
      </c>
      <c r="AJ491" s="112">
        <f t="shared" si="140"/>
        <v>0</v>
      </c>
      <c r="AK491" s="112">
        <f t="shared" si="129"/>
        <v>0</v>
      </c>
      <c r="AL491" s="113">
        <f t="shared" si="130"/>
        <v>0</v>
      </c>
      <c r="AM491" s="113">
        <f t="shared" si="131"/>
        <v>0</v>
      </c>
      <c r="AN491" s="14" t="str">
        <f t="shared" si="132"/>
        <v/>
      </c>
    </row>
    <row r="492" spans="1:40" s="14" customFormat="1" ht="25.35" hidden="1" customHeight="1">
      <c r="A492" s="59">
        <f t="shared" si="126"/>
        <v>481</v>
      </c>
      <c r="B492" s="76" t="str">
        <f t="shared" si="133"/>
        <v/>
      </c>
      <c r="C492" s="114"/>
      <c r="D492" s="91" t="str">
        <f t="shared" si="134"/>
        <v/>
      </c>
      <c r="E492" s="91" t="str">
        <f t="shared" si="135"/>
        <v/>
      </c>
      <c r="F492" s="115"/>
      <c r="G492" s="115"/>
      <c r="H492" s="115"/>
      <c r="I492" s="115"/>
      <c r="J492" s="62" t="str">
        <f t="shared" si="127"/>
        <v/>
      </c>
      <c r="K492" s="115"/>
      <c r="L492" s="115"/>
      <c r="M492" s="63" t="str">
        <f>IF(L492="","",VLOOKUP(L492,※編集不可※選択項目!$C:$D,2,FALSE))</f>
        <v/>
      </c>
      <c r="N492" s="115"/>
      <c r="O492" s="115"/>
      <c r="P492" s="115"/>
      <c r="Q492" s="115"/>
      <c r="R492" s="115"/>
      <c r="S492" s="115"/>
      <c r="T492" s="115"/>
      <c r="U492" s="62" t="str">
        <f t="shared" si="136"/>
        <v/>
      </c>
      <c r="V492" s="116"/>
      <c r="W492" s="143"/>
      <c r="X492" s="116"/>
      <c r="Y492" s="88"/>
      <c r="Z492" s="100" t="str">
        <f t="shared" si="124"/>
        <v/>
      </c>
      <c r="AA492" s="101" t="str">
        <f t="shared" si="125"/>
        <v/>
      </c>
      <c r="AB492" s="101" t="str">
        <f t="shared" si="137"/>
        <v xml:space="preserve"> </v>
      </c>
      <c r="AC492" s="101">
        <f t="shared" si="138"/>
        <v>1</v>
      </c>
      <c r="AD492" s="101" t="str">
        <f t="shared" si="139"/>
        <v/>
      </c>
      <c r="AE492" s="53"/>
      <c r="AF492" s="53"/>
      <c r="AG492" s="54"/>
      <c r="AI492" s="14">
        <f t="shared" si="128"/>
        <v>0</v>
      </c>
      <c r="AJ492" s="112">
        <f t="shared" si="140"/>
        <v>0</v>
      </c>
      <c r="AK492" s="112">
        <f t="shared" si="129"/>
        <v>0</v>
      </c>
      <c r="AL492" s="113">
        <f t="shared" si="130"/>
        <v>0</v>
      </c>
      <c r="AM492" s="113">
        <f t="shared" si="131"/>
        <v>0</v>
      </c>
      <c r="AN492" s="14" t="str">
        <f t="shared" si="132"/>
        <v/>
      </c>
    </row>
    <row r="493" spans="1:40" s="14" customFormat="1" ht="25.35" hidden="1" customHeight="1">
      <c r="A493" s="59">
        <f t="shared" si="126"/>
        <v>482</v>
      </c>
      <c r="B493" s="76" t="str">
        <f t="shared" si="133"/>
        <v/>
      </c>
      <c r="C493" s="114"/>
      <c r="D493" s="91" t="str">
        <f t="shared" si="134"/>
        <v/>
      </c>
      <c r="E493" s="91" t="str">
        <f t="shared" si="135"/>
        <v/>
      </c>
      <c r="F493" s="115"/>
      <c r="G493" s="115"/>
      <c r="H493" s="115"/>
      <c r="I493" s="115"/>
      <c r="J493" s="62" t="str">
        <f t="shared" si="127"/>
        <v/>
      </c>
      <c r="K493" s="115"/>
      <c r="L493" s="115"/>
      <c r="M493" s="63" t="str">
        <f>IF(L493="","",VLOOKUP(L493,※編集不可※選択項目!$C:$D,2,FALSE))</f>
        <v/>
      </c>
      <c r="N493" s="115"/>
      <c r="O493" s="115"/>
      <c r="P493" s="115"/>
      <c r="Q493" s="115"/>
      <c r="R493" s="115"/>
      <c r="S493" s="115"/>
      <c r="T493" s="115"/>
      <c r="U493" s="62" t="str">
        <f t="shared" si="136"/>
        <v/>
      </c>
      <c r="V493" s="116"/>
      <c r="W493" s="143"/>
      <c r="X493" s="116"/>
      <c r="Y493" s="88"/>
      <c r="Z493" s="100" t="str">
        <f t="shared" si="124"/>
        <v/>
      </c>
      <c r="AA493" s="101" t="str">
        <f t="shared" si="125"/>
        <v/>
      </c>
      <c r="AB493" s="101" t="str">
        <f t="shared" si="137"/>
        <v xml:space="preserve"> </v>
      </c>
      <c r="AC493" s="101">
        <f t="shared" si="138"/>
        <v>1</v>
      </c>
      <c r="AD493" s="101" t="str">
        <f t="shared" si="139"/>
        <v/>
      </c>
      <c r="AE493" s="53"/>
      <c r="AF493" s="53"/>
      <c r="AG493" s="54"/>
      <c r="AI493" s="14">
        <f t="shared" si="128"/>
        <v>0</v>
      </c>
      <c r="AJ493" s="112">
        <f t="shared" si="140"/>
        <v>0</v>
      </c>
      <c r="AK493" s="112">
        <f t="shared" si="129"/>
        <v>0</v>
      </c>
      <c r="AL493" s="113">
        <f t="shared" si="130"/>
        <v>0</v>
      </c>
      <c r="AM493" s="113">
        <f t="shared" si="131"/>
        <v>0</v>
      </c>
      <c r="AN493" s="14" t="str">
        <f t="shared" si="132"/>
        <v/>
      </c>
    </row>
    <row r="494" spans="1:40" s="14" customFormat="1" ht="25.35" hidden="1" customHeight="1">
      <c r="A494" s="59">
        <f t="shared" si="126"/>
        <v>483</v>
      </c>
      <c r="B494" s="76" t="str">
        <f t="shared" si="133"/>
        <v/>
      </c>
      <c r="C494" s="114"/>
      <c r="D494" s="91" t="str">
        <f t="shared" si="134"/>
        <v/>
      </c>
      <c r="E494" s="91" t="str">
        <f t="shared" si="135"/>
        <v/>
      </c>
      <c r="F494" s="115"/>
      <c r="G494" s="115"/>
      <c r="H494" s="115"/>
      <c r="I494" s="115"/>
      <c r="J494" s="62" t="str">
        <f t="shared" si="127"/>
        <v/>
      </c>
      <c r="K494" s="115"/>
      <c r="L494" s="115"/>
      <c r="M494" s="63" t="str">
        <f>IF(L494="","",VLOOKUP(L494,※編集不可※選択項目!$C:$D,2,FALSE))</f>
        <v/>
      </c>
      <c r="N494" s="115"/>
      <c r="O494" s="115"/>
      <c r="P494" s="115"/>
      <c r="Q494" s="115"/>
      <c r="R494" s="115"/>
      <c r="S494" s="115"/>
      <c r="T494" s="115"/>
      <c r="U494" s="62" t="str">
        <f t="shared" si="136"/>
        <v/>
      </c>
      <c r="V494" s="116"/>
      <c r="W494" s="143"/>
      <c r="X494" s="116"/>
      <c r="Y494" s="88"/>
      <c r="Z494" s="100" t="str">
        <f t="shared" si="124"/>
        <v/>
      </c>
      <c r="AA494" s="101" t="str">
        <f t="shared" si="125"/>
        <v/>
      </c>
      <c r="AB494" s="101" t="str">
        <f t="shared" si="137"/>
        <v xml:space="preserve"> </v>
      </c>
      <c r="AC494" s="101">
        <f t="shared" si="138"/>
        <v>1</v>
      </c>
      <c r="AD494" s="101" t="str">
        <f t="shared" si="139"/>
        <v/>
      </c>
      <c r="AE494" s="53"/>
      <c r="AF494" s="53"/>
      <c r="AG494" s="54"/>
      <c r="AI494" s="14">
        <f t="shared" si="128"/>
        <v>0</v>
      </c>
      <c r="AJ494" s="112">
        <f t="shared" si="140"/>
        <v>0</v>
      </c>
      <c r="AK494" s="112">
        <f t="shared" si="129"/>
        <v>0</v>
      </c>
      <c r="AL494" s="113">
        <f t="shared" si="130"/>
        <v>0</v>
      </c>
      <c r="AM494" s="113">
        <f t="shared" si="131"/>
        <v>0</v>
      </c>
      <c r="AN494" s="14" t="str">
        <f t="shared" si="132"/>
        <v/>
      </c>
    </row>
    <row r="495" spans="1:40" s="14" customFormat="1" ht="25.35" hidden="1" customHeight="1">
      <c r="A495" s="59">
        <f t="shared" si="126"/>
        <v>484</v>
      </c>
      <c r="B495" s="76" t="str">
        <f t="shared" si="133"/>
        <v/>
      </c>
      <c r="C495" s="114"/>
      <c r="D495" s="91" t="str">
        <f t="shared" si="134"/>
        <v/>
      </c>
      <c r="E495" s="91" t="str">
        <f t="shared" si="135"/>
        <v/>
      </c>
      <c r="F495" s="115"/>
      <c r="G495" s="115"/>
      <c r="H495" s="115"/>
      <c r="I495" s="115"/>
      <c r="J495" s="62" t="str">
        <f t="shared" si="127"/>
        <v/>
      </c>
      <c r="K495" s="115"/>
      <c r="L495" s="115"/>
      <c r="M495" s="63" t="str">
        <f>IF(L495="","",VLOOKUP(L495,※編集不可※選択項目!$C:$D,2,FALSE))</f>
        <v/>
      </c>
      <c r="N495" s="115"/>
      <c r="O495" s="115"/>
      <c r="P495" s="115"/>
      <c r="Q495" s="115"/>
      <c r="R495" s="115"/>
      <c r="S495" s="115"/>
      <c r="T495" s="115"/>
      <c r="U495" s="62" t="str">
        <f t="shared" si="136"/>
        <v/>
      </c>
      <c r="V495" s="116"/>
      <c r="W495" s="143"/>
      <c r="X495" s="116"/>
      <c r="Y495" s="88"/>
      <c r="Z495" s="100" t="str">
        <f t="shared" si="124"/>
        <v/>
      </c>
      <c r="AA495" s="101" t="str">
        <f t="shared" si="125"/>
        <v/>
      </c>
      <c r="AB495" s="101" t="str">
        <f t="shared" si="137"/>
        <v xml:space="preserve"> </v>
      </c>
      <c r="AC495" s="101">
        <f t="shared" si="138"/>
        <v>1</v>
      </c>
      <c r="AD495" s="101" t="str">
        <f t="shared" si="139"/>
        <v/>
      </c>
      <c r="AE495" s="53"/>
      <c r="AF495" s="53"/>
      <c r="AG495" s="54"/>
      <c r="AI495" s="14">
        <f t="shared" si="128"/>
        <v>0</v>
      </c>
      <c r="AJ495" s="112">
        <f t="shared" si="140"/>
        <v>0</v>
      </c>
      <c r="AK495" s="112">
        <f t="shared" si="129"/>
        <v>0</v>
      </c>
      <c r="AL495" s="113">
        <f t="shared" si="130"/>
        <v>0</v>
      </c>
      <c r="AM495" s="113">
        <f t="shared" si="131"/>
        <v>0</v>
      </c>
      <c r="AN495" s="14" t="str">
        <f t="shared" si="132"/>
        <v/>
      </c>
    </row>
    <row r="496" spans="1:40" s="14" customFormat="1" ht="25.35" hidden="1" customHeight="1">
      <c r="A496" s="59">
        <f t="shared" si="126"/>
        <v>485</v>
      </c>
      <c r="B496" s="76" t="str">
        <f t="shared" si="133"/>
        <v/>
      </c>
      <c r="C496" s="114"/>
      <c r="D496" s="91" t="str">
        <f t="shared" si="134"/>
        <v/>
      </c>
      <c r="E496" s="91" t="str">
        <f t="shared" si="135"/>
        <v/>
      </c>
      <c r="F496" s="115"/>
      <c r="G496" s="115"/>
      <c r="H496" s="115"/>
      <c r="I496" s="115"/>
      <c r="J496" s="62" t="str">
        <f t="shared" si="127"/>
        <v/>
      </c>
      <c r="K496" s="115"/>
      <c r="L496" s="115"/>
      <c r="M496" s="63" t="str">
        <f>IF(L496="","",VLOOKUP(L496,※編集不可※選択項目!$C:$D,2,FALSE))</f>
        <v/>
      </c>
      <c r="N496" s="115"/>
      <c r="O496" s="115"/>
      <c r="P496" s="115"/>
      <c r="Q496" s="115"/>
      <c r="R496" s="115"/>
      <c r="S496" s="115"/>
      <c r="T496" s="115"/>
      <c r="U496" s="62" t="str">
        <f t="shared" si="136"/>
        <v/>
      </c>
      <c r="V496" s="116"/>
      <c r="W496" s="143"/>
      <c r="X496" s="116"/>
      <c r="Y496" s="88"/>
      <c r="Z496" s="100" t="str">
        <f t="shared" si="124"/>
        <v/>
      </c>
      <c r="AA496" s="101" t="str">
        <f t="shared" si="125"/>
        <v/>
      </c>
      <c r="AB496" s="101" t="str">
        <f t="shared" si="137"/>
        <v xml:space="preserve"> </v>
      </c>
      <c r="AC496" s="101">
        <f t="shared" si="138"/>
        <v>1</v>
      </c>
      <c r="AD496" s="101" t="str">
        <f t="shared" si="139"/>
        <v/>
      </c>
      <c r="AE496" s="53"/>
      <c r="AF496" s="53"/>
      <c r="AG496" s="54"/>
      <c r="AI496" s="14">
        <f t="shared" si="128"/>
        <v>0</v>
      </c>
      <c r="AJ496" s="112">
        <f t="shared" si="140"/>
        <v>0</v>
      </c>
      <c r="AK496" s="112">
        <f t="shared" si="129"/>
        <v>0</v>
      </c>
      <c r="AL496" s="113">
        <f t="shared" si="130"/>
        <v>0</v>
      </c>
      <c r="AM496" s="113">
        <f t="shared" si="131"/>
        <v>0</v>
      </c>
      <c r="AN496" s="14" t="str">
        <f t="shared" si="132"/>
        <v/>
      </c>
    </row>
    <row r="497" spans="1:40" s="14" customFormat="1" ht="25.35" hidden="1" customHeight="1">
      <c r="A497" s="59">
        <f t="shared" si="126"/>
        <v>486</v>
      </c>
      <c r="B497" s="76" t="str">
        <f t="shared" si="133"/>
        <v/>
      </c>
      <c r="C497" s="114"/>
      <c r="D497" s="91" t="str">
        <f t="shared" si="134"/>
        <v/>
      </c>
      <c r="E497" s="91" t="str">
        <f t="shared" si="135"/>
        <v/>
      </c>
      <c r="F497" s="115"/>
      <c r="G497" s="115"/>
      <c r="H497" s="115"/>
      <c r="I497" s="115"/>
      <c r="J497" s="62" t="str">
        <f t="shared" si="127"/>
        <v/>
      </c>
      <c r="K497" s="115"/>
      <c r="L497" s="115"/>
      <c r="M497" s="63" t="str">
        <f>IF(L497="","",VLOOKUP(L497,※編集不可※選択項目!$C:$D,2,FALSE))</f>
        <v/>
      </c>
      <c r="N497" s="115"/>
      <c r="O497" s="115"/>
      <c r="P497" s="115"/>
      <c r="Q497" s="115"/>
      <c r="R497" s="115"/>
      <c r="S497" s="115"/>
      <c r="T497" s="115"/>
      <c r="U497" s="62" t="str">
        <f t="shared" si="136"/>
        <v/>
      </c>
      <c r="V497" s="116"/>
      <c r="W497" s="143"/>
      <c r="X497" s="116"/>
      <c r="Y497" s="88"/>
      <c r="Z497" s="100" t="str">
        <f t="shared" si="124"/>
        <v/>
      </c>
      <c r="AA497" s="101" t="str">
        <f t="shared" si="125"/>
        <v/>
      </c>
      <c r="AB497" s="101" t="str">
        <f t="shared" si="137"/>
        <v xml:space="preserve"> </v>
      </c>
      <c r="AC497" s="101">
        <f t="shared" si="138"/>
        <v>1</v>
      </c>
      <c r="AD497" s="101" t="str">
        <f t="shared" si="139"/>
        <v/>
      </c>
      <c r="AE497" s="53"/>
      <c r="AF497" s="53"/>
      <c r="AG497" s="54"/>
      <c r="AI497" s="14">
        <f t="shared" si="128"/>
        <v>0</v>
      </c>
      <c r="AJ497" s="112">
        <f t="shared" si="140"/>
        <v>0</v>
      </c>
      <c r="AK497" s="112">
        <f t="shared" si="129"/>
        <v>0</v>
      </c>
      <c r="AL497" s="113">
        <f t="shared" si="130"/>
        <v>0</v>
      </c>
      <c r="AM497" s="113">
        <f t="shared" si="131"/>
        <v>0</v>
      </c>
      <c r="AN497" s="14" t="str">
        <f t="shared" si="132"/>
        <v/>
      </c>
    </row>
    <row r="498" spans="1:40" s="14" customFormat="1" ht="25.35" hidden="1" customHeight="1">
      <c r="A498" s="59">
        <f t="shared" si="126"/>
        <v>487</v>
      </c>
      <c r="B498" s="76" t="str">
        <f t="shared" si="133"/>
        <v/>
      </c>
      <c r="C498" s="114"/>
      <c r="D498" s="91" t="str">
        <f t="shared" si="134"/>
        <v/>
      </c>
      <c r="E498" s="91" t="str">
        <f t="shared" si="135"/>
        <v/>
      </c>
      <c r="F498" s="115"/>
      <c r="G498" s="115"/>
      <c r="H498" s="115"/>
      <c r="I498" s="115"/>
      <c r="J498" s="62" t="str">
        <f t="shared" si="127"/>
        <v/>
      </c>
      <c r="K498" s="115"/>
      <c r="L498" s="115"/>
      <c r="M498" s="63" t="str">
        <f>IF(L498="","",VLOOKUP(L498,※編集不可※選択項目!$C:$D,2,FALSE))</f>
        <v/>
      </c>
      <c r="N498" s="115"/>
      <c r="O498" s="115"/>
      <c r="P498" s="115"/>
      <c r="Q498" s="115"/>
      <c r="R498" s="115"/>
      <c r="S498" s="115"/>
      <c r="T498" s="115"/>
      <c r="U498" s="62" t="str">
        <f t="shared" si="136"/>
        <v/>
      </c>
      <c r="V498" s="116"/>
      <c r="W498" s="143"/>
      <c r="X498" s="116"/>
      <c r="Y498" s="88"/>
      <c r="Z498" s="100" t="str">
        <f t="shared" si="124"/>
        <v/>
      </c>
      <c r="AA498" s="101" t="str">
        <f t="shared" si="125"/>
        <v/>
      </c>
      <c r="AB498" s="101" t="str">
        <f t="shared" si="137"/>
        <v xml:space="preserve"> </v>
      </c>
      <c r="AC498" s="101">
        <f t="shared" si="138"/>
        <v>1</v>
      </c>
      <c r="AD498" s="101" t="str">
        <f t="shared" si="139"/>
        <v/>
      </c>
      <c r="AE498" s="53"/>
      <c r="AF498" s="53"/>
      <c r="AG498" s="54"/>
      <c r="AI498" s="14">
        <f t="shared" si="128"/>
        <v>0</v>
      </c>
      <c r="AJ498" s="112">
        <f t="shared" si="140"/>
        <v>0</v>
      </c>
      <c r="AK498" s="112">
        <f t="shared" si="129"/>
        <v>0</v>
      </c>
      <c r="AL498" s="113">
        <f t="shared" si="130"/>
        <v>0</v>
      </c>
      <c r="AM498" s="113">
        <f t="shared" si="131"/>
        <v>0</v>
      </c>
      <c r="AN498" s="14" t="str">
        <f t="shared" si="132"/>
        <v/>
      </c>
    </row>
    <row r="499" spans="1:40" s="14" customFormat="1" ht="25.35" hidden="1" customHeight="1">
      <c r="A499" s="59">
        <f t="shared" si="126"/>
        <v>488</v>
      </c>
      <c r="B499" s="76" t="str">
        <f t="shared" si="133"/>
        <v/>
      </c>
      <c r="C499" s="114"/>
      <c r="D499" s="91" t="str">
        <f t="shared" si="134"/>
        <v/>
      </c>
      <c r="E499" s="91" t="str">
        <f t="shared" si="135"/>
        <v/>
      </c>
      <c r="F499" s="115"/>
      <c r="G499" s="115"/>
      <c r="H499" s="115"/>
      <c r="I499" s="115"/>
      <c r="J499" s="62" t="str">
        <f t="shared" si="127"/>
        <v/>
      </c>
      <c r="K499" s="115"/>
      <c r="L499" s="115"/>
      <c r="M499" s="63" t="str">
        <f>IF(L499="","",VLOOKUP(L499,※編集不可※選択項目!$C:$D,2,FALSE))</f>
        <v/>
      </c>
      <c r="N499" s="115"/>
      <c r="O499" s="115"/>
      <c r="P499" s="115"/>
      <c r="Q499" s="115"/>
      <c r="R499" s="115"/>
      <c r="S499" s="115"/>
      <c r="T499" s="115"/>
      <c r="U499" s="62" t="str">
        <f t="shared" si="136"/>
        <v/>
      </c>
      <c r="V499" s="116"/>
      <c r="W499" s="143"/>
      <c r="X499" s="116"/>
      <c r="Y499" s="88"/>
      <c r="Z499" s="100" t="str">
        <f t="shared" si="124"/>
        <v/>
      </c>
      <c r="AA499" s="101" t="str">
        <f t="shared" si="125"/>
        <v/>
      </c>
      <c r="AB499" s="101" t="str">
        <f t="shared" si="137"/>
        <v xml:space="preserve"> </v>
      </c>
      <c r="AC499" s="101">
        <f t="shared" si="138"/>
        <v>1</v>
      </c>
      <c r="AD499" s="101" t="str">
        <f t="shared" si="139"/>
        <v/>
      </c>
      <c r="AE499" s="53"/>
      <c r="AF499" s="53"/>
      <c r="AG499" s="54"/>
      <c r="AI499" s="14">
        <f t="shared" si="128"/>
        <v>0</v>
      </c>
      <c r="AJ499" s="112">
        <f t="shared" si="140"/>
        <v>0</v>
      </c>
      <c r="AK499" s="112">
        <f t="shared" si="129"/>
        <v>0</v>
      </c>
      <c r="AL499" s="113">
        <f t="shared" si="130"/>
        <v>0</v>
      </c>
      <c r="AM499" s="113">
        <f t="shared" si="131"/>
        <v>0</v>
      </c>
      <c r="AN499" s="14" t="str">
        <f t="shared" si="132"/>
        <v/>
      </c>
    </row>
    <row r="500" spans="1:40" s="14" customFormat="1" ht="25.35" hidden="1" customHeight="1">
      <c r="A500" s="59">
        <f t="shared" si="126"/>
        <v>489</v>
      </c>
      <c r="B500" s="76" t="str">
        <f t="shared" si="133"/>
        <v/>
      </c>
      <c r="C500" s="114"/>
      <c r="D500" s="91" t="str">
        <f t="shared" si="134"/>
        <v/>
      </c>
      <c r="E500" s="91" t="str">
        <f t="shared" si="135"/>
        <v/>
      </c>
      <c r="F500" s="115"/>
      <c r="G500" s="115"/>
      <c r="H500" s="115"/>
      <c r="I500" s="115"/>
      <c r="J500" s="62" t="str">
        <f t="shared" si="127"/>
        <v/>
      </c>
      <c r="K500" s="115"/>
      <c r="L500" s="115"/>
      <c r="M500" s="63" t="str">
        <f>IF(L500="","",VLOOKUP(L500,※編集不可※選択項目!$C:$D,2,FALSE))</f>
        <v/>
      </c>
      <c r="N500" s="115"/>
      <c r="O500" s="115"/>
      <c r="P500" s="115"/>
      <c r="Q500" s="115"/>
      <c r="R500" s="115"/>
      <c r="S500" s="115"/>
      <c r="T500" s="115"/>
      <c r="U500" s="62" t="str">
        <f t="shared" si="136"/>
        <v/>
      </c>
      <c r="V500" s="116"/>
      <c r="W500" s="143"/>
      <c r="X500" s="116"/>
      <c r="Y500" s="88"/>
      <c r="Z500" s="100" t="str">
        <f t="shared" si="124"/>
        <v/>
      </c>
      <c r="AA500" s="101" t="str">
        <f t="shared" si="125"/>
        <v/>
      </c>
      <c r="AB500" s="101" t="str">
        <f t="shared" si="137"/>
        <v xml:space="preserve"> </v>
      </c>
      <c r="AC500" s="101">
        <f t="shared" si="138"/>
        <v>1</v>
      </c>
      <c r="AD500" s="101" t="str">
        <f t="shared" si="139"/>
        <v/>
      </c>
      <c r="AE500" s="53"/>
      <c r="AF500" s="53"/>
      <c r="AG500" s="54"/>
      <c r="AI500" s="14">
        <f t="shared" si="128"/>
        <v>0</v>
      </c>
      <c r="AJ500" s="112">
        <f t="shared" si="140"/>
        <v>0</v>
      </c>
      <c r="AK500" s="112">
        <f t="shared" si="129"/>
        <v>0</v>
      </c>
      <c r="AL500" s="113">
        <f t="shared" si="130"/>
        <v>0</v>
      </c>
      <c r="AM500" s="113">
        <f t="shared" si="131"/>
        <v>0</v>
      </c>
      <c r="AN500" s="14" t="str">
        <f t="shared" si="132"/>
        <v/>
      </c>
    </row>
    <row r="501" spans="1:40" s="14" customFormat="1" ht="25.35" hidden="1" customHeight="1">
      <c r="A501" s="59">
        <f t="shared" si="126"/>
        <v>490</v>
      </c>
      <c r="B501" s="76" t="str">
        <f t="shared" si="133"/>
        <v/>
      </c>
      <c r="C501" s="114"/>
      <c r="D501" s="91" t="str">
        <f t="shared" si="134"/>
        <v/>
      </c>
      <c r="E501" s="91" t="str">
        <f t="shared" si="135"/>
        <v/>
      </c>
      <c r="F501" s="115"/>
      <c r="G501" s="115"/>
      <c r="H501" s="115"/>
      <c r="I501" s="115"/>
      <c r="J501" s="62" t="str">
        <f t="shared" si="127"/>
        <v/>
      </c>
      <c r="K501" s="115"/>
      <c r="L501" s="115"/>
      <c r="M501" s="63" t="str">
        <f>IF(L501="","",VLOOKUP(L501,※編集不可※選択項目!$C:$D,2,FALSE))</f>
        <v/>
      </c>
      <c r="N501" s="115"/>
      <c r="O501" s="115"/>
      <c r="P501" s="115"/>
      <c r="Q501" s="115"/>
      <c r="R501" s="115"/>
      <c r="S501" s="115"/>
      <c r="T501" s="115"/>
      <c r="U501" s="62" t="str">
        <f t="shared" si="136"/>
        <v/>
      </c>
      <c r="V501" s="116"/>
      <c r="W501" s="143"/>
      <c r="X501" s="116"/>
      <c r="Y501" s="88"/>
      <c r="Z501" s="100" t="str">
        <f t="shared" si="124"/>
        <v/>
      </c>
      <c r="AA501" s="101" t="str">
        <f t="shared" si="125"/>
        <v/>
      </c>
      <c r="AB501" s="101" t="str">
        <f t="shared" si="137"/>
        <v xml:space="preserve"> </v>
      </c>
      <c r="AC501" s="101">
        <f t="shared" si="138"/>
        <v>1</v>
      </c>
      <c r="AD501" s="101" t="str">
        <f t="shared" si="139"/>
        <v/>
      </c>
      <c r="AE501" s="53"/>
      <c r="AF501" s="53"/>
      <c r="AG501" s="54"/>
      <c r="AI501" s="14">
        <f t="shared" si="128"/>
        <v>0</v>
      </c>
      <c r="AJ501" s="112">
        <f t="shared" si="140"/>
        <v>0</v>
      </c>
      <c r="AK501" s="112">
        <f t="shared" si="129"/>
        <v>0</v>
      </c>
      <c r="AL501" s="113">
        <f t="shared" si="130"/>
        <v>0</v>
      </c>
      <c r="AM501" s="113">
        <f t="shared" si="131"/>
        <v>0</v>
      </c>
      <c r="AN501" s="14" t="str">
        <f t="shared" si="132"/>
        <v/>
      </c>
    </row>
    <row r="502" spans="1:40" s="14" customFormat="1" ht="25.35" hidden="1" customHeight="1">
      <c r="A502" s="59">
        <f t="shared" si="126"/>
        <v>491</v>
      </c>
      <c r="B502" s="76" t="str">
        <f t="shared" si="133"/>
        <v/>
      </c>
      <c r="C502" s="114"/>
      <c r="D502" s="91" t="str">
        <f t="shared" si="134"/>
        <v/>
      </c>
      <c r="E502" s="91" t="str">
        <f t="shared" si="135"/>
        <v/>
      </c>
      <c r="F502" s="115"/>
      <c r="G502" s="115"/>
      <c r="H502" s="115"/>
      <c r="I502" s="115"/>
      <c r="J502" s="62" t="str">
        <f t="shared" si="127"/>
        <v/>
      </c>
      <c r="K502" s="115"/>
      <c r="L502" s="115"/>
      <c r="M502" s="63" t="str">
        <f>IF(L502="","",VLOOKUP(L502,※編集不可※選択項目!$C:$D,2,FALSE))</f>
        <v/>
      </c>
      <c r="N502" s="115"/>
      <c r="O502" s="115"/>
      <c r="P502" s="115"/>
      <c r="Q502" s="115"/>
      <c r="R502" s="115"/>
      <c r="S502" s="115"/>
      <c r="T502" s="115"/>
      <c r="U502" s="62" t="str">
        <f t="shared" si="136"/>
        <v/>
      </c>
      <c r="V502" s="116"/>
      <c r="W502" s="143"/>
      <c r="X502" s="116"/>
      <c r="Y502" s="88"/>
      <c r="Z502" s="100" t="str">
        <f t="shared" si="124"/>
        <v/>
      </c>
      <c r="AA502" s="101" t="str">
        <f t="shared" si="125"/>
        <v/>
      </c>
      <c r="AB502" s="101" t="str">
        <f t="shared" si="137"/>
        <v xml:space="preserve"> </v>
      </c>
      <c r="AC502" s="101">
        <f t="shared" si="138"/>
        <v>1</v>
      </c>
      <c r="AD502" s="101" t="str">
        <f t="shared" si="139"/>
        <v/>
      </c>
      <c r="AE502" s="53"/>
      <c r="AF502" s="53"/>
      <c r="AG502" s="54"/>
      <c r="AI502" s="14">
        <f t="shared" si="128"/>
        <v>0</v>
      </c>
      <c r="AJ502" s="112">
        <f t="shared" si="140"/>
        <v>0</v>
      </c>
      <c r="AK502" s="112">
        <f t="shared" si="129"/>
        <v>0</v>
      </c>
      <c r="AL502" s="113">
        <f t="shared" si="130"/>
        <v>0</v>
      </c>
      <c r="AM502" s="113">
        <f t="shared" si="131"/>
        <v>0</v>
      </c>
      <c r="AN502" s="14" t="str">
        <f t="shared" si="132"/>
        <v/>
      </c>
    </row>
    <row r="503" spans="1:40" s="14" customFormat="1" ht="25.35" hidden="1" customHeight="1">
      <c r="A503" s="59">
        <f t="shared" si="126"/>
        <v>492</v>
      </c>
      <c r="B503" s="76" t="str">
        <f t="shared" si="133"/>
        <v/>
      </c>
      <c r="C503" s="114"/>
      <c r="D503" s="91" t="str">
        <f t="shared" si="134"/>
        <v/>
      </c>
      <c r="E503" s="91" t="str">
        <f t="shared" si="135"/>
        <v/>
      </c>
      <c r="F503" s="115"/>
      <c r="G503" s="115"/>
      <c r="H503" s="115"/>
      <c r="I503" s="115"/>
      <c r="J503" s="62" t="str">
        <f t="shared" si="127"/>
        <v/>
      </c>
      <c r="K503" s="115"/>
      <c r="L503" s="115"/>
      <c r="M503" s="63" t="str">
        <f>IF(L503="","",VLOOKUP(L503,※編集不可※選択項目!$C:$D,2,FALSE))</f>
        <v/>
      </c>
      <c r="N503" s="115"/>
      <c r="O503" s="115"/>
      <c r="P503" s="115"/>
      <c r="Q503" s="115"/>
      <c r="R503" s="115"/>
      <c r="S503" s="115"/>
      <c r="T503" s="115"/>
      <c r="U503" s="62" t="str">
        <f t="shared" si="136"/>
        <v/>
      </c>
      <c r="V503" s="116"/>
      <c r="W503" s="143"/>
      <c r="X503" s="116"/>
      <c r="Y503" s="88"/>
      <c r="Z503" s="100" t="str">
        <f t="shared" si="124"/>
        <v/>
      </c>
      <c r="AA503" s="101" t="str">
        <f t="shared" si="125"/>
        <v/>
      </c>
      <c r="AB503" s="101" t="str">
        <f t="shared" si="137"/>
        <v xml:space="preserve"> </v>
      </c>
      <c r="AC503" s="101">
        <f t="shared" si="138"/>
        <v>1</v>
      </c>
      <c r="AD503" s="101" t="str">
        <f t="shared" si="139"/>
        <v/>
      </c>
      <c r="AE503" s="53"/>
      <c r="AF503" s="53"/>
      <c r="AG503" s="54"/>
      <c r="AI503" s="14">
        <f t="shared" si="128"/>
        <v>0</v>
      </c>
      <c r="AJ503" s="112">
        <f t="shared" si="140"/>
        <v>0</v>
      </c>
      <c r="AK503" s="112">
        <f t="shared" si="129"/>
        <v>0</v>
      </c>
      <c r="AL503" s="113">
        <f t="shared" si="130"/>
        <v>0</v>
      </c>
      <c r="AM503" s="113">
        <f t="shared" si="131"/>
        <v>0</v>
      </c>
      <c r="AN503" s="14" t="str">
        <f t="shared" si="132"/>
        <v/>
      </c>
    </row>
    <row r="504" spans="1:40" s="14" customFormat="1" ht="25.35" hidden="1" customHeight="1">
      <c r="A504" s="59">
        <f t="shared" si="126"/>
        <v>493</v>
      </c>
      <c r="B504" s="76" t="str">
        <f t="shared" si="133"/>
        <v/>
      </c>
      <c r="C504" s="114"/>
      <c r="D504" s="91" t="str">
        <f t="shared" si="134"/>
        <v/>
      </c>
      <c r="E504" s="91" t="str">
        <f t="shared" si="135"/>
        <v/>
      </c>
      <c r="F504" s="115"/>
      <c r="G504" s="115"/>
      <c r="H504" s="115"/>
      <c r="I504" s="115"/>
      <c r="J504" s="62" t="str">
        <f t="shared" si="127"/>
        <v/>
      </c>
      <c r="K504" s="115"/>
      <c r="L504" s="115"/>
      <c r="M504" s="63" t="str">
        <f>IF(L504="","",VLOOKUP(L504,※編集不可※選択項目!$C:$D,2,FALSE))</f>
        <v/>
      </c>
      <c r="N504" s="115"/>
      <c r="O504" s="115"/>
      <c r="P504" s="115"/>
      <c r="Q504" s="115"/>
      <c r="R504" s="115"/>
      <c r="S504" s="115"/>
      <c r="T504" s="115"/>
      <c r="U504" s="62" t="str">
        <f t="shared" si="136"/>
        <v/>
      </c>
      <c r="V504" s="116"/>
      <c r="W504" s="143"/>
      <c r="X504" s="116"/>
      <c r="Y504" s="88"/>
      <c r="Z504" s="100" t="str">
        <f t="shared" si="124"/>
        <v/>
      </c>
      <c r="AA504" s="101" t="str">
        <f t="shared" si="125"/>
        <v/>
      </c>
      <c r="AB504" s="101" t="str">
        <f t="shared" si="137"/>
        <v xml:space="preserve"> </v>
      </c>
      <c r="AC504" s="101">
        <f t="shared" si="138"/>
        <v>1</v>
      </c>
      <c r="AD504" s="101" t="str">
        <f t="shared" si="139"/>
        <v/>
      </c>
      <c r="AE504" s="53"/>
      <c r="AF504" s="53"/>
      <c r="AG504" s="54"/>
      <c r="AI504" s="14">
        <f t="shared" si="128"/>
        <v>0</v>
      </c>
      <c r="AJ504" s="112">
        <f t="shared" si="140"/>
        <v>0</v>
      </c>
      <c r="AK504" s="112">
        <f t="shared" si="129"/>
        <v>0</v>
      </c>
      <c r="AL504" s="113">
        <f t="shared" si="130"/>
        <v>0</v>
      </c>
      <c r="AM504" s="113">
        <f t="shared" si="131"/>
        <v>0</v>
      </c>
      <c r="AN504" s="14" t="str">
        <f t="shared" si="132"/>
        <v/>
      </c>
    </row>
    <row r="505" spans="1:40" s="14" customFormat="1" ht="25.35" hidden="1" customHeight="1">
      <c r="A505" s="59">
        <f t="shared" si="126"/>
        <v>494</v>
      </c>
      <c r="B505" s="76" t="str">
        <f t="shared" si="133"/>
        <v/>
      </c>
      <c r="C505" s="114"/>
      <c r="D505" s="91" t="str">
        <f t="shared" si="134"/>
        <v/>
      </c>
      <c r="E505" s="91" t="str">
        <f t="shared" si="135"/>
        <v/>
      </c>
      <c r="F505" s="115"/>
      <c r="G505" s="115"/>
      <c r="H505" s="115"/>
      <c r="I505" s="115"/>
      <c r="J505" s="62" t="str">
        <f t="shared" si="127"/>
        <v/>
      </c>
      <c r="K505" s="115"/>
      <c r="L505" s="115"/>
      <c r="M505" s="63" t="str">
        <f>IF(L505="","",VLOOKUP(L505,※編集不可※選択項目!$C:$D,2,FALSE))</f>
        <v/>
      </c>
      <c r="N505" s="115"/>
      <c r="O505" s="115"/>
      <c r="P505" s="115"/>
      <c r="Q505" s="115"/>
      <c r="R505" s="115"/>
      <c r="S505" s="115"/>
      <c r="T505" s="115"/>
      <c r="U505" s="62" t="str">
        <f t="shared" si="136"/>
        <v/>
      </c>
      <c r="V505" s="116"/>
      <c r="W505" s="143"/>
      <c r="X505" s="116"/>
      <c r="Y505" s="88"/>
      <c r="Z505" s="100" t="str">
        <f t="shared" si="124"/>
        <v/>
      </c>
      <c r="AA505" s="101" t="str">
        <f t="shared" si="125"/>
        <v/>
      </c>
      <c r="AB505" s="101" t="str">
        <f t="shared" si="137"/>
        <v xml:space="preserve"> </v>
      </c>
      <c r="AC505" s="101">
        <f t="shared" si="138"/>
        <v>1</v>
      </c>
      <c r="AD505" s="101" t="str">
        <f t="shared" si="139"/>
        <v/>
      </c>
      <c r="AE505" s="53"/>
      <c r="AF505" s="53"/>
      <c r="AG505" s="54"/>
      <c r="AI505" s="14">
        <f t="shared" si="128"/>
        <v>0</v>
      </c>
      <c r="AJ505" s="112">
        <f t="shared" si="140"/>
        <v>0</v>
      </c>
      <c r="AK505" s="112">
        <f t="shared" si="129"/>
        <v>0</v>
      </c>
      <c r="AL505" s="113">
        <f t="shared" si="130"/>
        <v>0</v>
      </c>
      <c r="AM505" s="113">
        <f t="shared" si="131"/>
        <v>0</v>
      </c>
      <c r="AN505" s="14" t="str">
        <f t="shared" si="132"/>
        <v/>
      </c>
    </row>
    <row r="506" spans="1:40" s="14" customFormat="1" ht="25.35" hidden="1" customHeight="1">
      <c r="A506" s="59">
        <f t="shared" si="126"/>
        <v>495</v>
      </c>
      <c r="B506" s="76" t="str">
        <f t="shared" si="133"/>
        <v/>
      </c>
      <c r="C506" s="114"/>
      <c r="D506" s="91" t="str">
        <f t="shared" si="134"/>
        <v/>
      </c>
      <c r="E506" s="91" t="str">
        <f t="shared" si="135"/>
        <v/>
      </c>
      <c r="F506" s="115"/>
      <c r="G506" s="115"/>
      <c r="H506" s="115"/>
      <c r="I506" s="115"/>
      <c r="J506" s="62" t="str">
        <f t="shared" si="127"/>
        <v/>
      </c>
      <c r="K506" s="115"/>
      <c r="L506" s="115"/>
      <c r="M506" s="63" t="str">
        <f>IF(L506="","",VLOOKUP(L506,※編集不可※選択項目!$C:$D,2,FALSE))</f>
        <v/>
      </c>
      <c r="N506" s="115"/>
      <c r="O506" s="115"/>
      <c r="P506" s="115"/>
      <c r="Q506" s="115"/>
      <c r="R506" s="115"/>
      <c r="S506" s="115"/>
      <c r="T506" s="115"/>
      <c r="U506" s="62" t="str">
        <f t="shared" si="136"/>
        <v/>
      </c>
      <c r="V506" s="116"/>
      <c r="W506" s="143"/>
      <c r="X506" s="116"/>
      <c r="Y506" s="88"/>
      <c r="Z506" s="100" t="str">
        <f t="shared" si="124"/>
        <v/>
      </c>
      <c r="AA506" s="101" t="str">
        <f t="shared" si="125"/>
        <v/>
      </c>
      <c r="AB506" s="101" t="str">
        <f t="shared" si="137"/>
        <v xml:space="preserve"> </v>
      </c>
      <c r="AC506" s="101">
        <f t="shared" si="138"/>
        <v>1</v>
      </c>
      <c r="AD506" s="101" t="str">
        <f t="shared" si="139"/>
        <v/>
      </c>
      <c r="AE506" s="53"/>
      <c r="AF506" s="53"/>
      <c r="AG506" s="54"/>
      <c r="AI506" s="14">
        <f t="shared" si="128"/>
        <v>0</v>
      </c>
      <c r="AJ506" s="112">
        <f t="shared" si="140"/>
        <v>0</v>
      </c>
      <c r="AK506" s="112">
        <f t="shared" si="129"/>
        <v>0</v>
      </c>
      <c r="AL506" s="113">
        <f t="shared" si="130"/>
        <v>0</v>
      </c>
      <c r="AM506" s="113">
        <f t="shared" si="131"/>
        <v>0</v>
      </c>
      <c r="AN506" s="14" t="str">
        <f t="shared" si="132"/>
        <v/>
      </c>
    </row>
    <row r="507" spans="1:40" s="14" customFormat="1" ht="25.35" hidden="1" customHeight="1">
      <c r="A507" s="59">
        <f t="shared" si="126"/>
        <v>496</v>
      </c>
      <c r="B507" s="76" t="str">
        <f t="shared" si="133"/>
        <v/>
      </c>
      <c r="C507" s="114"/>
      <c r="D507" s="91" t="str">
        <f t="shared" si="134"/>
        <v/>
      </c>
      <c r="E507" s="91" t="str">
        <f t="shared" si="135"/>
        <v/>
      </c>
      <c r="F507" s="115"/>
      <c r="G507" s="115"/>
      <c r="H507" s="115"/>
      <c r="I507" s="115"/>
      <c r="J507" s="62" t="str">
        <f t="shared" si="127"/>
        <v/>
      </c>
      <c r="K507" s="115"/>
      <c r="L507" s="115"/>
      <c r="M507" s="63" t="str">
        <f>IF(L507="","",VLOOKUP(L507,※編集不可※選択項目!$C:$D,2,FALSE))</f>
        <v/>
      </c>
      <c r="N507" s="115"/>
      <c r="O507" s="115"/>
      <c r="P507" s="115"/>
      <c r="Q507" s="115"/>
      <c r="R507" s="115"/>
      <c r="S507" s="115"/>
      <c r="T507" s="115"/>
      <c r="U507" s="62" t="str">
        <f t="shared" si="136"/>
        <v/>
      </c>
      <c r="V507" s="116"/>
      <c r="W507" s="143"/>
      <c r="X507" s="116"/>
      <c r="Y507" s="88"/>
      <c r="Z507" s="100" t="str">
        <f t="shared" si="124"/>
        <v/>
      </c>
      <c r="AA507" s="101" t="str">
        <f t="shared" si="125"/>
        <v/>
      </c>
      <c r="AB507" s="101" t="str">
        <f t="shared" si="137"/>
        <v xml:space="preserve"> </v>
      </c>
      <c r="AC507" s="101">
        <f t="shared" si="138"/>
        <v>1</v>
      </c>
      <c r="AD507" s="101" t="str">
        <f t="shared" si="139"/>
        <v/>
      </c>
      <c r="AE507" s="53"/>
      <c r="AF507" s="53"/>
      <c r="AG507" s="54"/>
      <c r="AI507" s="14">
        <f t="shared" si="128"/>
        <v>0</v>
      </c>
      <c r="AJ507" s="112">
        <f t="shared" si="140"/>
        <v>0</v>
      </c>
      <c r="AK507" s="112">
        <f t="shared" si="129"/>
        <v>0</v>
      </c>
      <c r="AL507" s="113">
        <f t="shared" si="130"/>
        <v>0</v>
      </c>
      <c r="AM507" s="113">
        <f t="shared" si="131"/>
        <v>0</v>
      </c>
      <c r="AN507" s="14" t="str">
        <f t="shared" si="132"/>
        <v/>
      </c>
    </row>
    <row r="508" spans="1:40" s="14" customFormat="1" ht="25.35" hidden="1" customHeight="1">
      <c r="A508" s="59">
        <f t="shared" si="126"/>
        <v>497</v>
      </c>
      <c r="B508" s="76" t="str">
        <f t="shared" si="133"/>
        <v/>
      </c>
      <c r="C508" s="114"/>
      <c r="D508" s="91" t="str">
        <f t="shared" si="134"/>
        <v/>
      </c>
      <c r="E508" s="91" t="str">
        <f t="shared" si="135"/>
        <v/>
      </c>
      <c r="F508" s="115"/>
      <c r="G508" s="115"/>
      <c r="H508" s="115"/>
      <c r="I508" s="115"/>
      <c r="J508" s="62" t="str">
        <f t="shared" si="127"/>
        <v/>
      </c>
      <c r="K508" s="115"/>
      <c r="L508" s="115"/>
      <c r="M508" s="63" t="str">
        <f>IF(L508="","",VLOOKUP(L508,※編集不可※選択項目!$C:$D,2,FALSE))</f>
        <v/>
      </c>
      <c r="N508" s="115"/>
      <c r="O508" s="115"/>
      <c r="P508" s="115"/>
      <c r="Q508" s="115"/>
      <c r="R508" s="115"/>
      <c r="S508" s="115"/>
      <c r="T508" s="115"/>
      <c r="U508" s="62" t="str">
        <f t="shared" si="136"/>
        <v/>
      </c>
      <c r="V508" s="116"/>
      <c r="W508" s="143"/>
      <c r="X508" s="116"/>
      <c r="Y508" s="88"/>
      <c r="Z508" s="100" t="str">
        <f t="shared" si="124"/>
        <v/>
      </c>
      <c r="AA508" s="101" t="str">
        <f t="shared" si="125"/>
        <v/>
      </c>
      <c r="AB508" s="101" t="str">
        <f t="shared" si="137"/>
        <v xml:space="preserve"> </v>
      </c>
      <c r="AC508" s="101">
        <f t="shared" si="138"/>
        <v>1</v>
      </c>
      <c r="AD508" s="101" t="str">
        <f t="shared" si="139"/>
        <v/>
      </c>
      <c r="AE508" s="53"/>
      <c r="AF508" s="53"/>
      <c r="AG508" s="54"/>
      <c r="AI508" s="14">
        <f t="shared" si="128"/>
        <v>0</v>
      </c>
      <c r="AJ508" s="112">
        <f t="shared" si="140"/>
        <v>0</v>
      </c>
      <c r="AK508" s="112">
        <f t="shared" si="129"/>
        <v>0</v>
      </c>
      <c r="AL508" s="113">
        <f t="shared" si="130"/>
        <v>0</v>
      </c>
      <c r="AM508" s="113">
        <f t="shared" si="131"/>
        <v>0</v>
      </c>
      <c r="AN508" s="14" t="str">
        <f t="shared" si="132"/>
        <v/>
      </c>
    </row>
    <row r="509" spans="1:40" s="14" customFormat="1" ht="25.35" hidden="1" customHeight="1">
      <c r="A509" s="59">
        <f t="shared" si="126"/>
        <v>498</v>
      </c>
      <c r="B509" s="76" t="str">
        <f t="shared" si="133"/>
        <v/>
      </c>
      <c r="C509" s="114"/>
      <c r="D509" s="91" t="str">
        <f t="shared" si="134"/>
        <v/>
      </c>
      <c r="E509" s="91" t="str">
        <f t="shared" si="135"/>
        <v/>
      </c>
      <c r="F509" s="115"/>
      <c r="G509" s="115"/>
      <c r="H509" s="115"/>
      <c r="I509" s="115"/>
      <c r="J509" s="62" t="str">
        <f t="shared" si="127"/>
        <v/>
      </c>
      <c r="K509" s="115"/>
      <c r="L509" s="115"/>
      <c r="M509" s="63" t="str">
        <f>IF(L509="","",VLOOKUP(L509,※編集不可※選択項目!$C:$D,2,FALSE))</f>
        <v/>
      </c>
      <c r="N509" s="115"/>
      <c r="O509" s="115"/>
      <c r="P509" s="115"/>
      <c r="Q509" s="115"/>
      <c r="R509" s="115"/>
      <c r="S509" s="115"/>
      <c r="T509" s="115"/>
      <c r="U509" s="62" t="str">
        <f t="shared" si="136"/>
        <v/>
      </c>
      <c r="V509" s="116"/>
      <c r="W509" s="143"/>
      <c r="X509" s="116"/>
      <c r="Y509" s="88"/>
      <c r="Z509" s="100" t="str">
        <f t="shared" si="124"/>
        <v/>
      </c>
      <c r="AA509" s="101" t="str">
        <f t="shared" si="125"/>
        <v/>
      </c>
      <c r="AB509" s="101" t="str">
        <f t="shared" si="137"/>
        <v xml:space="preserve"> </v>
      </c>
      <c r="AC509" s="101">
        <f t="shared" si="138"/>
        <v>1</v>
      </c>
      <c r="AD509" s="101" t="str">
        <f t="shared" si="139"/>
        <v/>
      </c>
      <c r="AE509" s="53"/>
      <c r="AF509" s="53"/>
      <c r="AG509" s="54"/>
      <c r="AI509" s="14">
        <f t="shared" si="128"/>
        <v>0</v>
      </c>
      <c r="AJ509" s="112">
        <f t="shared" si="140"/>
        <v>0</v>
      </c>
      <c r="AK509" s="112">
        <f t="shared" si="129"/>
        <v>0</v>
      </c>
      <c r="AL509" s="113">
        <f t="shared" si="130"/>
        <v>0</v>
      </c>
      <c r="AM509" s="113">
        <f t="shared" si="131"/>
        <v>0</v>
      </c>
      <c r="AN509" s="14" t="str">
        <f t="shared" si="132"/>
        <v/>
      </c>
    </row>
    <row r="510" spans="1:40" s="14" customFormat="1" ht="25.35" hidden="1" customHeight="1">
      <c r="A510" s="59">
        <f t="shared" si="126"/>
        <v>499</v>
      </c>
      <c r="B510" s="76" t="str">
        <f t="shared" si="133"/>
        <v/>
      </c>
      <c r="C510" s="114"/>
      <c r="D510" s="91" t="str">
        <f t="shared" si="134"/>
        <v/>
      </c>
      <c r="E510" s="91" t="str">
        <f t="shared" si="135"/>
        <v/>
      </c>
      <c r="F510" s="115"/>
      <c r="G510" s="115"/>
      <c r="H510" s="115"/>
      <c r="I510" s="115"/>
      <c r="J510" s="62" t="str">
        <f t="shared" si="127"/>
        <v/>
      </c>
      <c r="K510" s="115"/>
      <c r="L510" s="115"/>
      <c r="M510" s="63" t="str">
        <f>IF(L510="","",VLOOKUP(L510,※編集不可※選択項目!$C:$D,2,FALSE))</f>
        <v/>
      </c>
      <c r="N510" s="115"/>
      <c r="O510" s="115"/>
      <c r="P510" s="115"/>
      <c r="Q510" s="115"/>
      <c r="R510" s="115"/>
      <c r="S510" s="115"/>
      <c r="T510" s="115"/>
      <c r="U510" s="62" t="str">
        <f t="shared" si="136"/>
        <v/>
      </c>
      <c r="V510" s="116"/>
      <c r="W510" s="143"/>
      <c r="X510" s="116"/>
      <c r="Y510" s="88"/>
      <c r="Z510" s="100" t="str">
        <f t="shared" si="124"/>
        <v/>
      </c>
      <c r="AA510" s="101" t="str">
        <f t="shared" si="125"/>
        <v/>
      </c>
      <c r="AB510" s="101" t="str">
        <f t="shared" si="137"/>
        <v xml:space="preserve"> </v>
      </c>
      <c r="AC510" s="101">
        <f t="shared" si="138"/>
        <v>1</v>
      </c>
      <c r="AD510" s="101" t="str">
        <f t="shared" si="139"/>
        <v/>
      </c>
      <c r="AE510" s="53"/>
      <c r="AF510" s="53"/>
      <c r="AG510" s="54"/>
      <c r="AI510" s="14">
        <f t="shared" si="128"/>
        <v>0</v>
      </c>
      <c r="AJ510" s="112">
        <f t="shared" si="140"/>
        <v>0</v>
      </c>
      <c r="AK510" s="112">
        <f t="shared" si="129"/>
        <v>0</v>
      </c>
      <c r="AL510" s="113">
        <f t="shared" si="130"/>
        <v>0</v>
      </c>
      <c r="AM510" s="113">
        <f t="shared" si="131"/>
        <v>0</v>
      </c>
      <c r="AN510" s="14" t="str">
        <f t="shared" si="132"/>
        <v/>
      </c>
    </row>
    <row r="511" spans="1:40" s="14" customFormat="1" ht="25.35" hidden="1" customHeight="1">
      <c r="A511" s="59">
        <f t="shared" si="126"/>
        <v>500</v>
      </c>
      <c r="B511" s="76" t="str">
        <f t="shared" si="133"/>
        <v/>
      </c>
      <c r="C511" s="114"/>
      <c r="D511" s="91" t="str">
        <f t="shared" si="134"/>
        <v/>
      </c>
      <c r="E511" s="91" t="str">
        <f t="shared" si="135"/>
        <v/>
      </c>
      <c r="F511" s="115"/>
      <c r="G511" s="115"/>
      <c r="H511" s="115"/>
      <c r="I511" s="115"/>
      <c r="J511" s="62" t="str">
        <f t="shared" si="127"/>
        <v/>
      </c>
      <c r="K511" s="115"/>
      <c r="L511" s="115"/>
      <c r="M511" s="63" t="str">
        <f>IF(L511="","",VLOOKUP(L511,※編集不可※選択項目!$C:$D,2,FALSE))</f>
        <v/>
      </c>
      <c r="N511" s="115"/>
      <c r="O511" s="115"/>
      <c r="P511" s="115"/>
      <c r="Q511" s="115"/>
      <c r="R511" s="115"/>
      <c r="S511" s="115"/>
      <c r="T511" s="115"/>
      <c r="U511" s="62" t="str">
        <f t="shared" si="136"/>
        <v/>
      </c>
      <c r="V511" s="116"/>
      <c r="W511" s="143"/>
      <c r="X511" s="116"/>
      <c r="Y511" s="88"/>
      <c r="Z511" s="100" t="str">
        <f t="shared" si="124"/>
        <v/>
      </c>
      <c r="AA511" s="101" t="str">
        <f t="shared" si="125"/>
        <v/>
      </c>
      <c r="AB511" s="101" t="str">
        <f t="shared" si="137"/>
        <v xml:space="preserve"> </v>
      </c>
      <c r="AC511" s="101">
        <f t="shared" si="138"/>
        <v>1</v>
      </c>
      <c r="AD511" s="101" t="str">
        <f t="shared" si="139"/>
        <v/>
      </c>
      <c r="AE511" s="53"/>
      <c r="AF511" s="53"/>
      <c r="AG511" s="54"/>
      <c r="AI511" s="14">
        <f t="shared" si="128"/>
        <v>0</v>
      </c>
      <c r="AJ511" s="112">
        <f t="shared" si="140"/>
        <v>0</v>
      </c>
      <c r="AK511" s="112">
        <f t="shared" si="129"/>
        <v>0</v>
      </c>
      <c r="AL511" s="113">
        <f t="shared" si="130"/>
        <v>0</v>
      </c>
      <c r="AM511" s="113">
        <f t="shared" si="131"/>
        <v>0</v>
      </c>
      <c r="AN511" s="14" t="str">
        <f t="shared" si="132"/>
        <v/>
      </c>
    </row>
    <row r="512" spans="1:40" s="14" customFormat="1" ht="25.35" hidden="1" customHeight="1">
      <c r="A512" s="59">
        <f t="shared" si="126"/>
        <v>501</v>
      </c>
      <c r="B512" s="76" t="str">
        <f t="shared" si="133"/>
        <v/>
      </c>
      <c r="C512" s="114"/>
      <c r="D512" s="91" t="str">
        <f t="shared" si="134"/>
        <v/>
      </c>
      <c r="E512" s="91" t="str">
        <f t="shared" si="135"/>
        <v/>
      </c>
      <c r="F512" s="115"/>
      <c r="G512" s="115"/>
      <c r="H512" s="115"/>
      <c r="I512" s="115"/>
      <c r="J512" s="62" t="str">
        <f t="shared" si="127"/>
        <v/>
      </c>
      <c r="K512" s="115"/>
      <c r="L512" s="115"/>
      <c r="M512" s="63" t="str">
        <f>IF(L512="","",VLOOKUP(L512,※編集不可※選択項目!$C:$D,2,FALSE))</f>
        <v/>
      </c>
      <c r="N512" s="115"/>
      <c r="O512" s="115"/>
      <c r="P512" s="115"/>
      <c r="Q512" s="115"/>
      <c r="R512" s="115"/>
      <c r="S512" s="115"/>
      <c r="T512" s="115"/>
      <c r="U512" s="62" t="str">
        <f t="shared" si="136"/>
        <v/>
      </c>
      <c r="V512" s="116"/>
      <c r="W512" s="143"/>
      <c r="X512" s="116"/>
      <c r="Y512" s="88"/>
      <c r="Z512" s="100" t="str">
        <f t="shared" si="124"/>
        <v/>
      </c>
      <c r="AA512" s="101" t="str">
        <f t="shared" si="125"/>
        <v/>
      </c>
      <c r="AB512" s="101" t="str">
        <f t="shared" si="137"/>
        <v xml:space="preserve"> </v>
      </c>
      <c r="AC512" s="101">
        <f t="shared" si="138"/>
        <v>1</v>
      </c>
      <c r="AD512" s="101" t="str">
        <f t="shared" si="139"/>
        <v/>
      </c>
      <c r="AE512" s="53"/>
      <c r="AF512" s="53"/>
      <c r="AG512" s="54"/>
      <c r="AI512" s="14">
        <f t="shared" si="128"/>
        <v>0</v>
      </c>
      <c r="AJ512" s="112">
        <f t="shared" si="140"/>
        <v>0</v>
      </c>
      <c r="AK512" s="112">
        <f t="shared" si="129"/>
        <v>0</v>
      </c>
      <c r="AL512" s="113">
        <f t="shared" si="130"/>
        <v>0</v>
      </c>
      <c r="AM512" s="113">
        <f t="shared" si="131"/>
        <v>0</v>
      </c>
      <c r="AN512" s="14" t="str">
        <f t="shared" si="132"/>
        <v/>
      </c>
    </row>
    <row r="513" spans="1:40" s="14" customFormat="1" ht="25.35" hidden="1" customHeight="1">
      <c r="A513" s="59">
        <f t="shared" si="126"/>
        <v>502</v>
      </c>
      <c r="B513" s="76" t="str">
        <f t="shared" si="133"/>
        <v/>
      </c>
      <c r="C513" s="114"/>
      <c r="D513" s="91" t="str">
        <f t="shared" si="134"/>
        <v/>
      </c>
      <c r="E513" s="91" t="str">
        <f t="shared" si="135"/>
        <v/>
      </c>
      <c r="F513" s="115"/>
      <c r="G513" s="115"/>
      <c r="H513" s="115"/>
      <c r="I513" s="115"/>
      <c r="J513" s="62" t="str">
        <f t="shared" si="127"/>
        <v/>
      </c>
      <c r="K513" s="115"/>
      <c r="L513" s="115"/>
      <c r="M513" s="63" t="str">
        <f>IF(L513="","",VLOOKUP(L513,※編集不可※選択項目!$C:$D,2,FALSE))</f>
        <v/>
      </c>
      <c r="N513" s="115"/>
      <c r="O513" s="115"/>
      <c r="P513" s="115"/>
      <c r="Q513" s="115"/>
      <c r="R513" s="115"/>
      <c r="S513" s="115"/>
      <c r="T513" s="115"/>
      <c r="U513" s="62" t="str">
        <f t="shared" si="136"/>
        <v/>
      </c>
      <c r="V513" s="116"/>
      <c r="W513" s="143"/>
      <c r="X513" s="116"/>
      <c r="Y513" s="88"/>
      <c r="Z513" s="100" t="str">
        <f t="shared" si="124"/>
        <v/>
      </c>
      <c r="AA513" s="101" t="str">
        <f t="shared" si="125"/>
        <v/>
      </c>
      <c r="AB513" s="101" t="str">
        <f t="shared" si="137"/>
        <v xml:space="preserve"> </v>
      </c>
      <c r="AC513" s="101">
        <f t="shared" si="138"/>
        <v>1</v>
      </c>
      <c r="AD513" s="101" t="str">
        <f t="shared" si="139"/>
        <v/>
      </c>
      <c r="AE513" s="53"/>
      <c r="AF513" s="53"/>
      <c r="AG513" s="54"/>
      <c r="AI513" s="14">
        <f t="shared" si="128"/>
        <v>0</v>
      </c>
      <c r="AJ513" s="112">
        <f t="shared" si="140"/>
        <v>0</v>
      </c>
      <c r="AK513" s="112">
        <f t="shared" si="129"/>
        <v>0</v>
      </c>
      <c r="AL513" s="113">
        <f t="shared" si="130"/>
        <v>0</v>
      </c>
      <c r="AM513" s="113">
        <f t="shared" si="131"/>
        <v>0</v>
      </c>
      <c r="AN513" s="14" t="str">
        <f t="shared" si="132"/>
        <v/>
      </c>
    </row>
    <row r="514" spans="1:40" s="14" customFormat="1" ht="25.35" hidden="1" customHeight="1">
      <c r="A514" s="59">
        <f t="shared" si="126"/>
        <v>503</v>
      </c>
      <c r="B514" s="76" t="str">
        <f t="shared" si="133"/>
        <v/>
      </c>
      <c r="C514" s="114"/>
      <c r="D514" s="91" t="str">
        <f t="shared" si="134"/>
        <v/>
      </c>
      <c r="E514" s="91" t="str">
        <f t="shared" si="135"/>
        <v/>
      </c>
      <c r="F514" s="115"/>
      <c r="G514" s="115"/>
      <c r="H514" s="115"/>
      <c r="I514" s="115"/>
      <c r="J514" s="62" t="str">
        <f t="shared" si="127"/>
        <v/>
      </c>
      <c r="K514" s="115"/>
      <c r="L514" s="115"/>
      <c r="M514" s="63" t="str">
        <f>IF(L514="","",VLOOKUP(L514,※編集不可※選択項目!$C:$D,2,FALSE))</f>
        <v/>
      </c>
      <c r="N514" s="115"/>
      <c r="O514" s="115"/>
      <c r="P514" s="115"/>
      <c r="Q514" s="115"/>
      <c r="R514" s="115"/>
      <c r="S514" s="115"/>
      <c r="T514" s="115"/>
      <c r="U514" s="62" t="str">
        <f t="shared" si="136"/>
        <v/>
      </c>
      <c r="V514" s="116"/>
      <c r="W514" s="143"/>
      <c r="X514" s="116"/>
      <c r="Y514" s="88"/>
      <c r="Z514" s="100" t="str">
        <f t="shared" si="124"/>
        <v/>
      </c>
      <c r="AA514" s="101" t="str">
        <f t="shared" si="125"/>
        <v/>
      </c>
      <c r="AB514" s="101" t="str">
        <f t="shared" si="137"/>
        <v xml:space="preserve"> </v>
      </c>
      <c r="AC514" s="101">
        <f t="shared" si="138"/>
        <v>1</v>
      </c>
      <c r="AD514" s="101" t="str">
        <f t="shared" si="139"/>
        <v/>
      </c>
      <c r="AE514" s="53"/>
      <c r="AF514" s="53"/>
      <c r="AG514" s="54"/>
      <c r="AI514" s="14">
        <f t="shared" si="128"/>
        <v>0</v>
      </c>
      <c r="AJ514" s="112">
        <f t="shared" si="140"/>
        <v>0</v>
      </c>
      <c r="AK514" s="112">
        <f t="shared" si="129"/>
        <v>0</v>
      </c>
      <c r="AL514" s="113">
        <f t="shared" si="130"/>
        <v>0</v>
      </c>
      <c r="AM514" s="113">
        <f t="shared" si="131"/>
        <v>0</v>
      </c>
      <c r="AN514" s="14" t="str">
        <f t="shared" si="132"/>
        <v/>
      </c>
    </row>
    <row r="515" spans="1:40" s="14" customFormat="1" ht="25.35" hidden="1" customHeight="1">
      <c r="A515" s="59">
        <f t="shared" si="126"/>
        <v>504</v>
      </c>
      <c r="B515" s="76" t="str">
        <f t="shared" si="133"/>
        <v/>
      </c>
      <c r="C515" s="114"/>
      <c r="D515" s="91" t="str">
        <f t="shared" si="134"/>
        <v/>
      </c>
      <c r="E515" s="91" t="str">
        <f t="shared" si="135"/>
        <v/>
      </c>
      <c r="F515" s="115"/>
      <c r="G515" s="115"/>
      <c r="H515" s="115"/>
      <c r="I515" s="115"/>
      <c r="J515" s="62" t="str">
        <f t="shared" si="127"/>
        <v/>
      </c>
      <c r="K515" s="115"/>
      <c r="L515" s="115"/>
      <c r="M515" s="63" t="str">
        <f>IF(L515="","",VLOOKUP(L515,※編集不可※選択項目!$C:$D,2,FALSE))</f>
        <v/>
      </c>
      <c r="N515" s="115"/>
      <c r="O515" s="115"/>
      <c r="P515" s="115"/>
      <c r="Q515" s="115"/>
      <c r="R515" s="115"/>
      <c r="S515" s="115"/>
      <c r="T515" s="115"/>
      <c r="U515" s="62" t="str">
        <f t="shared" si="136"/>
        <v/>
      </c>
      <c r="V515" s="116"/>
      <c r="W515" s="143"/>
      <c r="X515" s="116"/>
      <c r="Y515" s="88"/>
      <c r="Z515" s="100" t="str">
        <f t="shared" si="124"/>
        <v/>
      </c>
      <c r="AA515" s="101" t="str">
        <f t="shared" si="125"/>
        <v/>
      </c>
      <c r="AB515" s="101" t="str">
        <f t="shared" si="137"/>
        <v xml:space="preserve"> </v>
      </c>
      <c r="AC515" s="101">
        <f t="shared" si="138"/>
        <v>1</v>
      </c>
      <c r="AD515" s="101" t="str">
        <f t="shared" si="139"/>
        <v/>
      </c>
      <c r="AE515" s="53"/>
      <c r="AF515" s="53"/>
      <c r="AG515" s="54"/>
      <c r="AI515" s="14">
        <f t="shared" si="128"/>
        <v>0</v>
      </c>
      <c r="AJ515" s="112">
        <f t="shared" si="140"/>
        <v>0</v>
      </c>
      <c r="AK515" s="112">
        <f t="shared" si="129"/>
        <v>0</v>
      </c>
      <c r="AL515" s="113">
        <f t="shared" si="130"/>
        <v>0</v>
      </c>
      <c r="AM515" s="113">
        <f t="shared" si="131"/>
        <v>0</v>
      </c>
      <c r="AN515" s="14" t="str">
        <f t="shared" si="132"/>
        <v/>
      </c>
    </row>
    <row r="516" spans="1:40" s="14" customFormat="1" ht="25.35" hidden="1" customHeight="1">
      <c r="A516" s="59">
        <f t="shared" si="126"/>
        <v>505</v>
      </c>
      <c r="B516" s="76" t="str">
        <f t="shared" si="133"/>
        <v/>
      </c>
      <c r="C516" s="114"/>
      <c r="D516" s="91" t="str">
        <f t="shared" si="134"/>
        <v/>
      </c>
      <c r="E516" s="91" t="str">
        <f t="shared" si="135"/>
        <v/>
      </c>
      <c r="F516" s="115"/>
      <c r="G516" s="115"/>
      <c r="H516" s="115"/>
      <c r="I516" s="115"/>
      <c r="J516" s="62" t="str">
        <f t="shared" si="127"/>
        <v/>
      </c>
      <c r="K516" s="115"/>
      <c r="L516" s="115"/>
      <c r="M516" s="63" t="str">
        <f>IF(L516="","",VLOOKUP(L516,※編集不可※選択項目!$C:$D,2,FALSE))</f>
        <v/>
      </c>
      <c r="N516" s="115"/>
      <c r="O516" s="115"/>
      <c r="P516" s="115"/>
      <c r="Q516" s="115"/>
      <c r="R516" s="115"/>
      <c r="S516" s="115"/>
      <c r="T516" s="115"/>
      <c r="U516" s="62" t="str">
        <f t="shared" si="136"/>
        <v/>
      </c>
      <c r="V516" s="116"/>
      <c r="W516" s="143"/>
      <c r="X516" s="116"/>
      <c r="Y516" s="88"/>
      <c r="Z516" s="100" t="str">
        <f t="shared" si="124"/>
        <v/>
      </c>
      <c r="AA516" s="101" t="str">
        <f t="shared" si="125"/>
        <v/>
      </c>
      <c r="AB516" s="101" t="str">
        <f t="shared" si="137"/>
        <v xml:space="preserve"> </v>
      </c>
      <c r="AC516" s="101">
        <f t="shared" si="138"/>
        <v>1</v>
      </c>
      <c r="AD516" s="101" t="str">
        <f t="shared" si="139"/>
        <v/>
      </c>
      <c r="AE516" s="53"/>
      <c r="AF516" s="53"/>
      <c r="AG516" s="54"/>
      <c r="AI516" s="14">
        <f t="shared" si="128"/>
        <v>0</v>
      </c>
      <c r="AJ516" s="112">
        <f t="shared" si="140"/>
        <v>0</v>
      </c>
      <c r="AK516" s="112">
        <f t="shared" si="129"/>
        <v>0</v>
      </c>
      <c r="AL516" s="113">
        <f t="shared" si="130"/>
        <v>0</v>
      </c>
      <c r="AM516" s="113">
        <f t="shared" si="131"/>
        <v>0</v>
      </c>
      <c r="AN516" s="14" t="str">
        <f t="shared" si="132"/>
        <v/>
      </c>
    </row>
    <row r="517" spans="1:40" s="14" customFormat="1" ht="25.35" hidden="1" customHeight="1">
      <c r="A517" s="59">
        <f t="shared" si="126"/>
        <v>506</v>
      </c>
      <c r="B517" s="76" t="str">
        <f t="shared" si="133"/>
        <v/>
      </c>
      <c r="C517" s="114"/>
      <c r="D517" s="91" t="str">
        <f t="shared" si="134"/>
        <v/>
      </c>
      <c r="E517" s="91" t="str">
        <f t="shared" si="135"/>
        <v/>
      </c>
      <c r="F517" s="115"/>
      <c r="G517" s="115"/>
      <c r="H517" s="115"/>
      <c r="I517" s="115"/>
      <c r="J517" s="62" t="str">
        <f t="shared" si="127"/>
        <v/>
      </c>
      <c r="K517" s="115"/>
      <c r="L517" s="115"/>
      <c r="M517" s="63" t="str">
        <f>IF(L517="","",VLOOKUP(L517,※編集不可※選択項目!$C:$D,2,FALSE))</f>
        <v/>
      </c>
      <c r="N517" s="115"/>
      <c r="O517" s="115"/>
      <c r="P517" s="115"/>
      <c r="Q517" s="115"/>
      <c r="R517" s="115"/>
      <c r="S517" s="115"/>
      <c r="T517" s="115"/>
      <c r="U517" s="62" t="str">
        <f t="shared" si="136"/>
        <v/>
      </c>
      <c r="V517" s="116"/>
      <c r="W517" s="143"/>
      <c r="X517" s="116"/>
      <c r="Y517" s="88"/>
      <c r="Z517" s="100" t="str">
        <f t="shared" si="124"/>
        <v/>
      </c>
      <c r="AA517" s="101" t="str">
        <f t="shared" si="125"/>
        <v/>
      </c>
      <c r="AB517" s="101" t="str">
        <f t="shared" si="137"/>
        <v xml:space="preserve"> </v>
      </c>
      <c r="AC517" s="101">
        <f t="shared" si="138"/>
        <v>1</v>
      </c>
      <c r="AD517" s="101" t="str">
        <f t="shared" si="139"/>
        <v/>
      </c>
      <c r="AE517" s="53"/>
      <c r="AF517" s="53"/>
      <c r="AG517" s="54"/>
      <c r="AI517" s="14">
        <f t="shared" si="128"/>
        <v>0</v>
      </c>
      <c r="AJ517" s="112">
        <f t="shared" si="140"/>
        <v>0</v>
      </c>
      <c r="AK517" s="112">
        <f t="shared" si="129"/>
        <v>0</v>
      </c>
      <c r="AL517" s="113">
        <f t="shared" si="130"/>
        <v>0</v>
      </c>
      <c r="AM517" s="113">
        <f t="shared" si="131"/>
        <v>0</v>
      </c>
      <c r="AN517" s="14" t="str">
        <f t="shared" si="132"/>
        <v/>
      </c>
    </row>
    <row r="518" spans="1:40" s="14" customFormat="1" ht="25.35" hidden="1" customHeight="1">
      <c r="A518" s="59">
        <f t="shared" si="126"/>
        <v>507</v>
      </c>
      <c r="B518" s="76" t="str">
        <f t="shared" si="133"/>
        <v/>
      </c>
      <c r="C518" s="114"/>
      <c r="D518" s="91" t="str">
        <f t="shared" si="134"/>
        <v/>
      </c>
      <c r="E518" s="91" t="str">
        <f t="shared" si="135"/>
        <v/>
      </c>
      <c r="F518" s="115"/>
      <c r="G518" s="115"/>
      <c r="H518" s="115"/>
      <c r="I518" s="115"/>
      <c r="J518" s="62" t="str">
        <f t="shared" si="127"/>
        <v/>
      </c>
      <c r="K518" s="115"/>
      <c r="L518" s="115"/>
      <c r="M518" s="63" t="str">
        <f>IF(L518="","",VLOOKUP(L518,※編集不可※選択項目!$C:$D,2,FALSE))</f>
        <v/>
      </c>
      <c r="N518" s="115"/>
      <c r="O518" s="115"/>
      <c r="P518" s="115"/>
      <c r="Q518" s="115"/>
      <c r="R518" s="115"/>
      <c r="S518" s="115"/>
      <c r="T518" s="115"/>
      <c r="U518" s="62" t="str">
        <f t="shared" si="136"/>
        <v/>
      </c>
      <c r="V518" s="116"/>
      <c r="W518" s="143"/>
      <c r="X518" s="116"/>
      <c r="Y518" s="88"/>
      <c r="Z518" s="100" t="str">
        <f t="shared" si="124"/>
        <v/>
      </c>
      <c r="AA518" s="101" t="str">
        <f t="shared" si="125"/>
        <v/>
      </c>
      <c r="AB518" s="101" t="str">
        <f t="shared" si="137"/>
        <v xml:space="preserve"> </v>
      </c>
      <c r="AC518" s="101">
        <f t="shared" si="138"/>
        <v>1</v>
      </c>
      <c r="AD518" s="101" t="str">
        <f t="shared" si="139"/>
        <v/>
      </c>
      <c r="AE518" s="53"/>
      <c r="AF518" s="53"/>
      <c r="AG518" s="54"/>
      <c r="AI518" s="14">
        <f t="shared" si="128"/>
        <v>0</v>
      </c>
      <c r="AJ518" s="112">
        <f t="shared" si="140"/>
        <v>0</v>
      </c>
      <c r="AK518" s="112">
        <f t="shared" si="129"/>
        <v>0</v>
      </c>
      <c r="AL518" s="113">
        <f t="shared" si="130"/>
        <v>0</v>
      </c>
      <c r="AM518" s="113">
        <f t="shared" si="131"/>
        <v>0</v>
      </c>
      <c r="AN518" s="14" t="str">
        <f t="shared" si="132"/>
        <v/>
      </c>
    </row>
    <row r="519" spans="1:40" s="14" customFormat="1" ht="25.35" hidden="1" customHeight="1">
      <c r="A519" s="59">
        <f t="shared" si="126"/>
        <v>508</v>
      </c>
      <c r="B519" s="76" t="str">
        <f t="shared" si="133"/>
        <v/>
      </c>
      <c r="C519" s="114"/>
      <c r="D519" s="91" t="str">
        <f t="shared" si="134"/>
        <v/>
      </c>
      <c r="E519" s="91" t="str">
        <f t="shared" si="135"/>
        <v/>
      </c>
      <c r="F519" s="115"/>
      <c r="G519" s="115"/>
      <c r="H519" s="115"/>
      <c r="I519" s="115"/>
      <c r="J519" s="62" t="str">
        <f t="shared" si="127"/>
        <v/>
      </c>
      <c r="K519" s="115"/>
      <c r="L519" s="115"/>
      <c r="M519" s="63" t="str">
        <f>IF(L519="","",VLOOKUP(L519,※編集不可※選択項目!$C:$D,2,FALSE))</f>
        <v/>
      </c>
      <c r="N519" s="115"/>
      <c r="O519" s="115"/>
      <c r="P519" s="115"/>
      <c r="Q519" s="115"/>
      <c r="R519" s="115"/>
      <c r="S519" s="115"/>
      <c r="T519" s="115"/>
      <c r="U519" s="62" t="str">
        <f t="shared" si="136"/>
        <v/>
      </c>
      <c r="V519" s="116"/>
      <c r="W519" s="143"/>
      <c r="X519" s="116"/>
      <c r="Y519" s="88"/>
      <c r="Z519" s="100" t="str">
        <f t="shared" si="124"/>
        <v/>
      </c>
      <c r="AA519" s="101" t="str">
        <f t="shared" si="125"/>
        <v/>
      </c>
      <c r="AB519" s="101" t="str">
        <f t="shared" si="137"/>
        <v xml:space="preserve"> </v>
      </c>
      <c r="AC519" s="101">
        <f t="shared" si="138"/>
        <v>1</v>
      </c>
      <c r="AD519" s="101" t="str">
        <f t="shared" si="139"/>
        <v/>
      </c>
      <c r="AE519" s="53"/>
      <c r="AF519" s="53"/>
      <c r="AG519" s="54"/>
      <c r="AI519" s="14">
        <f t="shared" si="128"/>
        <v>0</v>
      </c>
      <c r="AJ519" s="112">
        <f t="shared" si="140"/>
        <v>0</v>
      </c>
      <c r="AK519" s="112">
        <f t="shared" si="129"/>
        <v>0</v>
      </c>
      <c r="AL519" s="113">
        <f t="shared" si="130"/>
        <v>0</v>
      </c>
      <c r="AM519" s="113">
        <f t="shared" si="131"/>
        <v>0</v>
      </c>
      <c r="AN519" s="14" t="str">
        <f t="shared" si="132"/>
        <v/>
      </c>
    </row>
    <row r="520" spans="1:40" s="14" customFormat="1" ht="25.35" hidden="1" customHeight="1">
      <c r="A520" s="59">
        <f t="shared" si="126"/>
        <v>509</v>
      </c>
      <c r="B520" s="76" t="str">
        <f t="shared" si="133"/>
        <v/>
      </c>
      <c r="C520" s="114"/>
      <c r="D520" s="91" t="str">
        <f t="shared" si="134"/>
        <v/>
      </c>
      <c r="E520" s="91" t="str">
        <f t="shared" si="135"/>
        <v/>
      </c>
      <c r="F520" s="115"/>
      <c r="G520" s="115"/>
      <c r="H520" s="115"/>
      <c r="I520" s="115"/>
      <c r="J520" s="62" t="str">
        <f t="shared" si="127"/>
        <v/>
      </c>
      <c r="K520" s="115"/>
      <c r="L520" s="115"/>
      <c r="M520" s="63" t="str">
        <f>IF(L520="","",VLOOKUP(L520,※編集不可※選択項目!$C:$D,2,FALSE))</f>
        <v/>
      </c>
      <c r="N520" s="115"/>
      <c r="O520" s="115"/>
      <c r="P520" s="115"/>
      <c r="Q520" s="115"/>
      <c r="R520" s="115"/>
      <c r="S520" s="115"/>
      <c r="T520" s="115"/>
      <c r="U520" s="62" t="str">
        <f t="shared" si="136"/>
        <v/>
      </c>
      <c r="V520" s="116"/>
      <c r="W520" s="143"/>
      <c r="X520" s="116"/>
      <c r="Y520" s="88"/>
      <c r="Z520" s="100" t="str">
        <f t="shared" si="124"/>
        <v/>
      </c>
      <c r="AA520" s="101" t="str">
        <f t="shared" si="125"/>
        <v/>
      </c>
      <c r="AB520" s="101" t="str">
        <f t="shared" si="137"/>
        <v xml:space="preserve"> </v>
      </c>
      <c r="AC520" s="101">
        <f t="shared" si="138"/>
        <v>1</v>
      </c>
      <c r="AD520" s="101" t="str">
        <f t="shared" si="139"/>
        <v/>
      </c>
      <c r="AE520" s="53"/>
      <c r="AF520" s="53"/>
      <c r="AG520" s="54"/>
      <c r="AI520" s="14">
        <f t="shared" si="128"/>
        <v>0</v>
      </c>
      <c r="AJ520" s="112">
        <f t="shared" si="140"/>
        <v>0</v>
      </c>
      <c r="AK520" s="112">
        <f t="shared" si="129"/>
        <v>0</v>
      </c>
      <c r="AL520" s="113">
        <f t="shared" si="130"/>
        <v>0</v>
      </c>
      <c r="AM520" s="113">
        <f t="shared" si="131"/>
        <v>0</v>
      </c>
      <c r="AN520" s="14" t="str">
        <f t="shared" si="132"/>
        <v/>
      </c>
    </row>
    <row r="521" spans="1:40" s="14" customFormat="1" ht="25.35" hidden="1" customHeight="1">
      <c r="A521" s="59">
        <f t="shared" si="126"/>
        <v>510</v>
      </c>
      <c r="B521" s="76" t="str">
        <f t="shared" si="133"/>
        <v/>
      </c>
      <c r="C521" s="114"/>
      <c r="D521" s="91" t="str">
        <f t="shared" si="134"/>
        <v/>
      </c>
      <c r="E521" s="91" t="str">
        <f t="shared" si="135"/>
        <v/>
      </c>
      <c r="F521" s="115"/>
      <c r="G521" s="115"/>
      <c r="H521" s="115"/>
      <c r="I521" s="115"/>
      <c r="J521" s="62" t="str">
        <f t="shared" si="127"/>
        <v/>
      </c>
      <c r="K521" s="115"/>
      <c r="L521" s="115"/>
      <c r="M521" s="63" t="str">
        <f>IF(L521="","",VLOOKUP(L521,※編集不可※選択項目!$C:$D,2,FALSE))</f>
        <v/>
      </c>
      <c r="N521" s="115"/>
      <c r="O521" s="115"/>
      <c r="P521" s="115"/>
      <c r="Q521" s="115"/>
      <c r="R521" s="115"/>
      <c r="S521" s="115"/>
      <c r="T521" s="115"/>
      <c r="U521" s="62" t="str">
        <f t="shared" si="136"/>
        <v/>
      </c>
      <c r="V521" s="116"/>
      <c r="W521" s="143"/>
      <c r="X521" s="116"/>
      <c r="Y521" s="88"/>
      <c r="Z521" s="100" t="str">
        <f t="shared" si="124"/>
        <v/>
      </c>
      <c r="AA521" s="101" t="str">
        <f t="shared" si="125"/>
        <v/>
      </c>
      <c r="AB521" s="101" t="str">
        <f t="shared" si="137"/>
        <v xml:space="preserve"> </v>
      </c>
      <c r="AC521" s="101">
        <f t="shared" si="138"/>
        <v>1</v>
      </c>
      <c r="AD521" s="101" t="str">
        <f t="shared" si="139"/>
        <v/>
      </c>
      <c r="AE521" s="53"/>
      <c r="AF521" s="53"/>
      <c r="AG521" s="54"/>
      <c r="AI521" s="14">
        <f t="shared" si="128"/>
        <v>0</v>
      </c>
      <c r="AJ521" s="112">
        <f t="shared" si="140"/>
        <v>0</v>
      </c>
      <c r="AK521" s="112">
        <f t="shared" si="129"/>
        <v>0</v>
      </c>
      <c r="AL521" s="113">
        <f t="shared" si="130"/>
        <v>0</v>
      </c>
      <c r="AM521" s="113">
        <f t="shared" si="131"/>
        <v>0</v>
      </c>
      <c r="AN521" s="14" t="str">
        <f t="shared" si="132"/>
        <v/>
      </c>
    </row>
    <row r="522" spans="1:40" s="14" customFormat="1" ht="25.35" hidden="1" customHeight="1">
      <c r="A522" s="59">
        <f t="shared" si="126"/>
        <v>511</v>
      </c>
      <c r="B522" s="76" t="str">
        <f t="shared" si="133"/>
        <v/>
      </c>
      <c r="C522" s="114"/>
      <c r="D522" s="91" t="str">
        <f t="shared" si="134"/>
        <v/>
      </c>
      <c r="E522" s="91" t="str">
        <f t="shared" si="135"/>
        <v/>
      </c>
      <c r="F522" s="115"/>
      <c r="G522" s="115"/>
      <c r="H522" s="115"/>
      <c r="I522" s="115"/>
      <c r="J522" s="62" t="str">
        <f t="shared" si="127"/>
        <v/>
      </c>
      <c r="K522" s="115"/>
      <c r="L522" s="115"/>
      <c r="M522" s="63" t="str">
        <f>IF(L522="","",VLOOKUP(L522,※編集不可※選択項目!$C:$D,2,FALSE))</f>
        <v/>
      </c>
      <c r="N522" s="115"/>
      <c r="O522" s="115"/>
      <c r="P522" s="115"/>
      <c r="Q522" s="115"/>
      <c r="R522" s="115"/>
      <c r="S522" s="115"/>
      <c r="T522" s="115"/>
      <c r="U522" s="62" t="str">
        <f t="shared" si="136"/>
        <v/>
      </c>
      <c r="V522" s="116"/>
      <c r="W522" s="143"/>
      <c r="X522" s="116"/>
      <c r="Y522" s="88"/>
      <c r="Z522" s="100" t="str">
        <f t="shared" si="124"/>
        <v/>
      </c>
      <c r="AA522" s="101" t="str">
        <f t="shared" si="125"/>
        <v/>
      </c>
      <c r="AB522" s="101" t="str">
        <f t="shared" si="137"/>
        <v xml:space="preserve"> </v>
      </c>
      <c r="AC522" s="101">
        <f t="shared" si="138"/>
        <v>1</v>
      </c>
      <c r="AD522" s="101" t="str">
        <f t="shared" si="139"/>
        <v/>
      </c>
      <c r="AE522" s="53"/>
      <c r="AF522" s="53"/>
      <c r="AG522" s="54"/>
      <c r="AI522" s="14">
        <f t="shared" si="128"/>
        <v>0</v>
      </c>
      <c r="AJ522" s="112">
        <f t="shared" si="140"/>
        <v>0</v>
      </c>
      <c r="AK522" s="112">
        <f t="shared" si="129"/>
        <v>0</v>
      </c>
      <c r="AL522" s="113">
        <f t="shared" si="130"/>
        <v>0</v>
      </c>
      <c r="AM522" s="113">
        <f t="shared" si="131"/>
        <v>0</v>
      </c>
      <c r="AN522" s="14" t="str">
        <f t="shared" si="132"/>
        <v/>
      </c>
    </row>
    <row r="523" spans="1:40" s="14" customFormat="1" ht="25.35" hidden="1" customHeight="1">
      <c r="A523" s="59">
        <f t="shared" si="126"/>
        <v>512</v>
      </c>
      <c r="B523" s="76" t="str">
        <f t="shared" si="133"/>
        <v/>
      </c>
      <c r="C523" s="114"/>
      <c r="D523" s="91" t="str">
        <f t="shared" si="134"/>
        <v/>
      </c>
      <c r="E523" s="91" t="str">
        <f t="shared" si="135"/>
        <v/>
      </c>
      <c r="F523" s="115"/>
      <c r="G523" s="115"/>
      <c r="H523" s="115"/>
      <c r="I523" s="115"/>
      <c r="J523" s="62" t="str">
        <f t="shared" si="127"/>
        <v/>
      </c>
      <c r="K523" s="115"/>
      <c r="L523" s="115"/>
      <c r="M523" s="63" t="str">
        <f>IF(L523="","",VLOOKUP(L523,※編集不可※選択項目!$C:$D,2,FALSE))</f>
        <v/>
      </c>
      <c r="N523" s="115"/>
      <c r="O523" s="115"/>
      <c r="P523" s="115"/>
      <c r="Q523" s="115"/>
      <c r="R523" s="115"/>
      <c r="S523" s="115"/>
      <c r="T523" s="115"/>
      <c r="U523" s="62" t="str">
        <f t="shared" si="136"/>
        <v/>
      </c>
      <c r="V523" s="116"/>
      <c r="W523" s="143"/>
      <c r="X523" s="116"/>
      <c r="Y523" s="88"/>
      <c r="Z523" s="100" t="str">
        <f t="shared" ref="Z523:Z586" si="141">IF(H523="","","+"&amp;H523)</f>
        <v/>
      </c>
      <c r="AA523" s="101" t="str">
        <f t="shared" ref="AA523:AA586" si="142">IF(I523="","","+"&amp;I523)</f>
        <v/>
      </c>
      <c r="AB523" s="101" t="str">
        <f t="shared" si="137"/>
        <v xml:space="preserve"> </v>
      </c>
      <c r="AC523" s="101">
        <f t="shared" si="138"/>
        <v>1</v>
      </c>
      <c r="AD523" s="101" t="str">
        <f t="shared" si="139"/>
        <v/>
      </c>
      <c r="AE523" s="53"/>
      <c r="AF523" s="53"/>
      <c r="AG523" s="54"/>
      <c r="AI523" s="14">
        <f t="shared" si="128"/>
        <v>0</v>
      </c>
      <c r="AJ523" s="112">
        <f t="shared" si="140"/>
        <v>0</v>
      </c>
      <c r="AK523" s="112">
        <f t="shared" si="129"/>
        <v>0</v>
      </c>
      <c r="AL523" s="113">
        <f t="shared" si="130"/>
        <v>0</v>
      </c>
      <c r="AM523" s="113">
        <f t="shared" si="131"/>
        <v>0</v>
      </c>
      <c r="AN523" s="14" t="str">
        <f t="shared" si="132"/>
        <v/>
      </c>
    </row>
    <row r="524" spans="1:40" s="14" customFormat="1" ht="25.35" hidden="1" customHeight="1">
      <c r="A524" s="59">
        <f t="shared" ref="A524:A587" si="143">ROW()-11</f>
        <v>513</v>
      </c>
      <c r="B524" s="76" t="str">
        <f t="shared" si="133"/>
        <v/>
      </c>
      <c r="C524" s="114"/>
      <c r="D524" s="91" t="str">
        <f t="shared" si="134"/>
        <v/>
      </c>
      <c r="E524" s="91" t="str">
        <f t="shared" si="135"/>
        <v/>
      </c>
      <c r="F524" s="115"/>
      <c r="G524" s="115"/>
      <c r="H524" s="115"/>
      <c r="I524" s="115"/>
      <c r="J524" s="62" t="str">
        <f t="shared" ref="J524:J587" si="144">IF(G524&lt;&gt;"",IF(H524&lt;&gt;"",G524&amp;"["&amp;H524&amp;"]"&amp;O524,G524&amp;" "&amp;O524),IF(AD524&lt;&gt;"",AD524,""))</f>
        <v/>
      </c>
      <c r="K524" s="115"/>
      <c r="L524" s="115"/>
      <c r="M524" s="63" t="str">
        <f>IF(L524="","",VLOOKUP(L524,※編集不可※選択項目!$C:$D,2,FALSE))</f>
        <v/>
      </c>
      <c r="N524" s="115"/>
      <c r="O524" s="115"/>
      <c r="P524" s="115"/>
      <c r="Q524" s="115"/>
      <c r="R524" s="115"/>
      <c r="S524" s="115"/>
      <c r="T524" s="115"/>
      <c r="U524" s="62" t="str">
        <f t="shared" si="136"/>
        <v/>
      </c>
      <c r="V524" s="116"/>
      <c r="W524" s="143"/>
      <c r="X524" s="116"/>
      <c r="Y524" s="88"/>
      <c r="Z524" s="100" t="str">
        <f t="shared" si="141"/>
        <v/>
      </c>
      <c r="AA524" s="101" t="str">
        <f t="shared" si="142"/>
        <v/>
      </c>
      <c r="AB524" s="101" t="str">
        <f t="shared" si="137"/>
        <v xml:space="preserve"> </v>
      </c>
      <c r="AC524" s="101">
        <f t="shared" si="138"/>
        <v>1</v>
      </c>
      <c r="AD524" s="101" t="str">
        <f t="shared" si="139"/>
        <v/>
      </c>
      <c r="AE524" s="53"/>
      <c r="AF524" s="53"/>
      <c r="AG524" s="54"/>
      <c r="AI524" s="14">
        <f t="shared" ref="AI524:AI587" si="145">IF(AND(COUNTIF(G524,"*■*")=0,COUNTIF(H524,"*■*")=0,COUNTIF(I524,"*■*")=0),0,1)</f>
        <v>0</v>
      </c>
      <c r="AJ524" s="112">
        <f t="shared" si="140"/>
        <v>0</v>
      </c>
      <c r="AK524" s="112">
        <f t="shared" ref="AK524:AK587" si="146">IF(AND($G524&lt;&gt;"",$AI524=1,$W524=""),1,0)</f>
        <v>0</v>
      </c>
      <c r="AL524" s="113">
        <f t="shared" ref="AL524:AL587" si="147">IF(OR(AN524=" ",AND(G524="",H524="")),0,COUNTIF($AN$12:$AN$711,AN524))</f>
        <v>0</v>
      </c>
      <c r="AM524" s="113">
        <f t="shared" ref="AM524:AM587" si="148">IF(N524="",0,IF(N524&lt;M524,1,0))</f>
        <v>0</v>
      </c>
      <c r="AN524" s="14" t="str">
        <f t="shared" ref="AN524:AN587" si="149">TEXT(J524&amp;K524,"G/標準")</f>
        <v/>
      </c>
    </row>
    <row r="525" spans="1:40" s="14" customFormat="1" ht="25.35" hidden="1" customHeight="1">
      <c r="A525" s="59">
        <f t="shared" si="143"/>
        <v>514</v>
      </c>
      <c r="B525" s="76" t="str">
        <f t="shared" ref="B525:B588" si="150">IF($C525="","","冷凍冷蔵設備")</f>
        <v/>
      </c>
      <c r="C525" s="114"/>
      <c r="D525" s="91" t="str">
        <f t="shared" ref="D525:D588" si="151">IF($C$2="","",IF($B525&lt;&gt;"",$C$2,""))</f>
        <v/>
      </c>
      <c r="E525" s="91" t="str">
        <f t="shared" ref="E525:E588" si="152">IF($F$2="","",IF($B525&lt;&gt;"",$F$2,""))</f>
        <v/>
      </c>
      <c r="F525" s="115"/>
      <c r="G525" s="115"/>
      <c r="H525" s="115"/>
      <c r="I525" s="115"/>
      <c r="J525" s="62" t="str">
        <f t="shared" si="144"/>
        <v/>
      </c>
      <c r="K525" s="115"/>
      <c r="L525" s="115"/>
      <c r="M525" s="63" t="str">
        <f>IF(L525="","",VLOOKUP(L525,※編集不可※選択項目!$C:$D,2,FALSE))</f>
        <v/>
      </c>
      <c r="N525" s="115"/>
      <c r="O525" s="115"/>
      <c r="P525" s="115"/>
      <c r="Q525" s="115"/>
      <c r="R525" s="115"/>
      <c r="S525" s="115"/>
      <c r="T525" s="115"/>
      <c r="U525" s="62" t="str">
        <f t="shared" ref="U525:U588" si="153">IF($J525&lt;&gt;"",$U$11,"")</f>
        <v/>
      </c>
      <c r="V525" s="116"/>
      <c r="W525" s="143"/>
      <c r="X525" s="116"/>
      <c r="Y525" s="88"/>
      <c r="Z525" s="100" t="str">
        <f t="shared" si="141"/>
        <v/>
      </c>
      <c r="AA525" s="101" t="str">
        <f t="shared" si="142"/>
        <v/>
      </c>
      <c r="AB525" s="101" t="str">
        <f t="shared" ref="AB525:AB588" si="154">CONCATENATE(Z525,AA525," ",O525)</f>
        <v xml:space="preserve"> </v>
      </c>
      <c r="AC525" s="101">
        <f t="shared" ref="AC525:AC588" si="155">LEN(AB525)</f>
        <v>1</v>
      </c>
      <c r="AD525" s="101" t="str">
        <f t="shared" ref="AD525:AD588" si="156">IF(AC525=0,"",RIGHT(AB525,AC525-1))</f>
        <v/>
      </c>
      <c r="AE525" s="53"/>
      <c r="AF525" s="53"/>
      <c r="AG525" s="54"/>
      <c r="AI525" s="14">
        <f t="shared" si="145"/>
        <v>0</v>
      </c>
      <c r="AJ525" s="112">
        <f t="shared" ref="AJ525:AJ588" si="157">IF(AND(($B525&lt;&gt;""),(OR(C525="",F525="",AND(G525="",I525=""),H525="",L525="",O525="",P525="",Q525="",R525="",S525="",T525="",AND(AI525=1,W525=0)))),1,0)</f>
        <v>0</v>
      </c>
      <c r="AK525" s="112">
        <f t="shared" si="146"/>
        <v>0</v>
      </c>
      <c r="AL525" s="113">
        <f t="shared" si="147"/>
        <v>0</v>
      </c>
      <c r="AM525" s="113">
        <f t="shared" si="148"/>
        <v>0</v>
      </c>
      <c r="AN525" s="14" t="str">
        <f t="shared" si="149"/>
        <v/>
      </c>
    </row>
    <row r="526" spans="1:40" s="14" customFormat="1" ht="25.35" hidden="1" customHeight="1">
      <c r="A526" s="59">
        <f t="shared" si="143"/>
        <v>515</v>
      </c>
      <c r="B526" s="76" t="str">
        <f t="shared" si="150"/>
        <v/>
      </c>
      <c r="C526" s="114"/>
      <c r="D526" s="91" t="str">
        <f t="shared" si="151"/>
        <v/>
      </c>
      <c r="E526" s="91" t="str">
        <f t="shared" si="152"/>
        <v/>
      </c>
      <c r="F526" s="115"/>
      <c r="G526" s="115"/>
      <c r="H526" s="115"/>
      <c r="I526" s="115"/>
      <c r="J526" s="62" t="str">
        <f t="shared" si="144"/>
        <v/>
      </c>
      <c r="K526" s="115"/>
      <c r="L526" s="115"/>
      <c r="M526" s="63" t="str">
        <f>IF(L526="","",VLOOKUP(L526,※編集不可※選択項目!$C:$D,2,FALSE))</f>
        <v/>
      </c>
      <c r="N526" s="115"/>
      <c r="O526" s="115"/>
      <c r="P526" s="115"/>
      <c r="Q526" s="115"/>
      <c r="R526" s="115"/>
      <c r="S526" s="115"/>
      <c r="T526" s="115"/>
      <c r="U526" s="62" t="str">
        <f t="shared" si="153"/>
        <v/>
      </c>
      <c r="V526" s="116"/>
      <c r="W526" s="143"/>
      <c r="X526" s="116"/>
      <c r="Y526" s="88"/>
      <c r="Z526" s="100" t="str">
        <f t="shared" si="141"/>
        <v/>
      </c>
      <c r="AA526" s="101" t="str">
        <f t="shared" si="142"/>
        <v/>
      </c>
      <c r="AB526" s="101" t="str">
        <f t="shared" si="154"/>
        <v xml:space="preserve"> </v>
      </c>
      <c r="AC526" s="101">
        <f t="shared" si="155"/>
        <v>1</v>
      </c>
      <c r="AD526" s="101" t="str">
        <f t="shared" si="156"/>
        <v/>
      </c>
      <c r="AE526" s="53"/>
      <c r="AF526" s="53"/>
      <c r="AG526" s="54"/>
      <c r="AI526" s="14">
        <f t="shared" si="145"/>
        <v>0</v>
      </c>
      <c r="AJ526" s="112">
        <f t="shared" si="157"/>
        <v>0</v>
      </c>
      <c r="AK526" s="112">
        <f t="shared" si="146"/>
        <v>0</v>
      </c>
      <c r="AL526" s="113">
        <f t="shared" si="147"/>
        <v>0</v>
      </c>
      <c r="AM526" s="113">
        <f t="shared" si="148"/>
        <v>0</v>
      </c>
      <c r="AN526" s="14" t="str">
        <f t="shared" si="149"/>
        <v/>
      </c>
    </row>
    <row r="527" spans="1:40" s="14" customFormat="1" ht="25.35" hidden="1" customHeight="1">
      <c r="A527" s="59">
        <f t="shared" si="143"/>
        <v>516</v>
      </c>
      <c r="B527" s="76" t="str">
        <f t="shared" si="150"/>
        <v/>
      </c>
      <c r="C527" s="114"/>
      <c r="D527" s="91" t="str">
        <f t="shared" si="151"/>
        <v/>
      </c>
      <c r="E527" s="91" t="str">
        <f t="shared" si="152"/>
        <v/>
      </c>
      <c r="F527" s="115"/>
      <c r="G527" s="115"/>
      <c r="H527" s="115"/>
      <c r="I527" s="115"/>
      <c r="J527" s="62" t="str">
        <f t="shared" si="144"/>
        <v/>
      </c>
      <c r="K527" s="115"/>
      <c r="L527" s="115"/>
      <c r="M527" s="63" t="str">
        <f>IF(L527="","",VLOOKUP(L527,※編集不可※選択項目!$C:$D,2,FALSE))</f>
        <v/>
      </c>
      <c r="N527" s="115"/>
      <c r="O527" s="115"/>
      <c r="P527" s="115"/>
      <c r="Q527" s="115"/>
      <c r="R527" s="115"/>
      <c r="S527" s="115"/>
      <c r="T527" s="115"/>
      <c r="U527" s="62" t="str">
        <f t="shared" si="153"/>
        <v/>
      </c>
      <c r="V527" s="116"/>
      <c r="W527" s="143"/>
      <c r="X527" s="116"/>
      <c r="Y527" s="88"/>
      <c r="Z527" s="100" t="str">
        <f t="shared" si="141"/>
        <v/>
      </c>
      <c r="AA527" s="101" t="str">
        <f t="shared" si="142"/>
        <v/>
      </c>
      <c r="AB527" s="101" t="str">
        <f t="shared" si="154"/>
        <v xml:space="preserve"> </v>
      </c>
      <c r="AC527" s="101">
        <f t="shared" si="155"/>
        <v>1</v>
      </c>
      <c r="AD527" s="101" t="str">
        <f t="shared" si="156"/>
        <v/>
      </c>
      <c r="AE527" s="53"/>
      <c r="AF527" s="53"/>
      <c r="AG527" s="54"/>
      <c r="AI527" s="14">
        <f t="shared" si="145"/>
        <v>0</v>
      </c>
      <c r="AJ527" s="112">
        <f t="shared" si="157"/>
        <v>0</v>
      </c>
      <c r="AK527" s="112">
        <f t="shared" si="146"/>
        <v>0</v>
      </c>
      <c r="AL527" s="113">
        <f t="shared" si="147"/>
        <v>0</v>
      </c>
      <c r="AM527" s="113">
        <f t="shared" si="148"/>
        <v>0</v>
      </c>
      <c r="AN527" s="14" t="str">
        <f t="shared" si="149"/>
        <v/>
      </c>
    </row>
    <row r="528" spans="1:40" s="14" customFormat="1" ht="25.35" hidden="1" customHeight="1">
      <c r="A528" s="59">
        <f t="shared" si="143"/>
        <v>517</v>
      </c>
      <c r="B528" s="76" t="str">
        <f t="shared" si="150"/>
        <v/>
      </c>
      <c r="C528" s="114"/>
      <c r="D528" s="91" t="str">
        <f t="shared" si="151"/>
        <v/>
      </c>
      <c r="E528" s="91" t="str">
        <f t="shared" si="152"/>
        <v/>
      </c>
      <c r="F528" s="115"/>
      <c r="G528" s="115"/>
      <c r="H528" s="115"/>
      <c r="I528" s="115"/>
      <c r="J528" s="62" t="str">
        <f t="shared" si="144"/>
        <v/>
      </c>
      <c r="K528" s="115"/>
      <c r="L528" s="115"/>
      <c r="M528" s="63" t="str">
        <f>IF(L528="","",VLOOKUP(L528,※編集不可※選択項目!$C:$D,2,FALSE))</f>
        <v/>
      </c>
      <c r="N528" s="115"/>
      <c r="O528" s="115"/>
      <c r="P528" s="115"/>
      <c r="Q528" s="115"/>
      <c r="R528" s="115"/>
      <c r="S528" s="115"/>
      <c r="T528" s="115"/>
      <c r="U528" s="62" t="str">
        <f t="shared" si="153"/>
        <v/>
      </c>
      <c r="V528" s="116"/>
      <c r="W528" s="143"/>
      <c r="X528" s="116"/>
      <c r="Y528" s="88"/>
      <c r="Z528" s="100" t="str">
        <f t="shared" si="141"/>
        <v/>
      </c>
      <c r="AA528" s="101" t="str">
        <f t="shared" si="142"/>
        <v/>
      </c>
      <c r="AB528" s="101" t="str">
        <f t="shared" si="154"/>
        <v xml:space="preserve"> </v>
      </c>
      <c r="AC528" s="101">
        <f t="shared" si="155"/>
        <v>1</v>
      </c>
      <c r="AD528" s="101" t="str">
        <f t="shared" si="156"/>
        <v/>
      </c>
      <c r="AE528" s="53"/>
      <c r="AF528" s="53"/>
      <c r="AG528" s="54"/>
      <c r="AI528" s="14">
        <f t="shared" si="145"/>
        <v>0</v>
      </c>
      <c r="AJ528" s="112">
        <f t="shared" si="157"/>
        <v>0</v>
      </c>
      <c r="AK528" s="112">
        <f t="shared" si="146"/>
        <v>0</v>
      </c>
      <c r="AL528" s="113">
        <f t="shared" si="147"/>
        <v>0</v>
      </c>
      <c r="AM528" s="113">
        <f t="shared" si="148"/>
        <v>0</v>
      </c>
      <c r="AN528" s="14" t="str">
        <f t="shared" si="149"/>
        <v/>
      </c>
    </row>
    <row r="529" spans="1:40" s="14" customFormat="1" ht="25.35" hidden="1" customHeight="1">
      <c r="A529" s="59">
        <f t="shared" si="143"/>
        <v>518</v>
      </c>
      <c r="B529" s="76" t="str">
        <f t="shared" si="150"/>
        <v/>
      </c>
      <c r="C529" s="114"/>
      <c r="D529" s="91" t="str">
        <f t="shared" si="151"/>
        <v/>
      </c>
      <c r="E529" s="91" t="str">
        <f t="shared" si="152"/>
        <v/>
      </c>
      <c r="F529" s="115"/>
      <c r="G529" s="115"/>
      <c r="H529" s="115"/>
      <c r="I529" s="115"/>
      <c r="J529" s="62" t="str">
        <f t="shared" si="144"/>
        <v/>
      </c>
      <c r="K529" s="115"/>
      <c r="L529" s="115"/>
      <c r="M529" s="63" t="str">
        <f>IF(L529="","",VLOOKUP(L529,※編集不可※選択項目!$C:$D,2,FALSE))</f>
        <v/>
      </c>
      <c r="N529" s="115"/>
      <c r="O529" s="115"/>
      <c r="P529" s="115"/>
      <c r="Q529" s="115"/>
      <c r="R529" s="115"/>
      <c r="S529" s="115"/>
      <c r="T529" s="115"/>
      <c r="U529" s="62" t="str">
        <f t="shared" si="153"/>
        <v/>
      </c>
      <c r="V529" s="116"/>
      <c r="W529" s="143"/>
      <c r="X529" s="116"/>
      <c r="Y529" s="88"/>
      <c r="Z529" s="100" t="str">
        <f t="shared" si="141"/>
        <v/>
      </c>
      <c r="AA529" s="101" t="str">
        <f t="shared" si="142"/>
        <v/>
      </c>
      <c r="AB529" s="101" t="str">
        <f t="shared" si="154"/>
        <v xml:space="preserve"> </v>
      </c>
      <c r="AC529" s="101">
        <f t="shared" si="155"/>
        <v>1</v>
      </c>
      <c r="AD529" s="101" t="str">
        <f t="shared" si="156"/>
        <v/>
      </c>
      <c r="AE529" s="53"/>
      <c r="AF529" s="53"/>
      <c r="AG529" s="54"/>
      <c r="AI529" s="14">
        <f t="shared" si="145"/>
        <v>0</v>
      </c>
      <c r="AJ529" s="112">
        <f t="shared" si="157"/>
        <v>0</v>
      </c>
      <c r="AK529" s="112">
        <f t="shared" si="146"/>
        <v>0</v>
      </c>
      <c r="AL529" s="113">
        <f t="shared" si="147"/>
        <v>0</v>
      </c>
      <c r="AM529" s="113">
        <f t="shared" si="148"/>
        <v>0</v>
      </c>
      <c r="AN529" s="14" t="str">
        <f t="shared" si="149"/>
        <v/>
      </c>
    </row>
    <row r="530" spans="1:40" s="14" customFormat="1" ht="25.35" hidden="1" customHeight="1">
      <c r="A530" s="59">
        <f t="shared" si="143"/>
        <v>519</v>
      </c>
      <c r="B530" s="76" t="str">
        <f t="shared" si="150"/>
        <v/>
      </c>
      <c r="C530" s="114"/>
      <c r="D530" s="91" t="str">
        <f t="shared" si="151"/>
        <v/>
      </c>
      <c r="E530" s="91" t="str">
        <f t="shared" si="152"/>
        <v/>
      </c>
      <c r="F530" s="115"/>
      <c r="G530" s="115"/>
      <c r="H530" s="115"/>
      <c r="I530" s="115"/>
      <c r="J530" s="62" t="str">
        <f t="shared" si="144"/>
        <v/>
      </c>
      <c r="K530" s="115"/>
      <c r="L530" s="115"/>
      <c r="M530" s="63" t="str">
        <f>IF(L530="","",VLOOKUP(L530,※編集不可※選択項目!$C:$D,2,FALSE))</f>
        <v/>
      </c>
      <c r="N530" s="115"/>
      <c r="O530" s="115"/>
      <c r="P530" s="115"/>
      <c r="Q530" s="115"/>
      <c r="R530" s="115"/>
      <c r="S530" s="115"/>
      <c r="T530" s="115"/>
      <c r="U530" s="62" t="str">
        <f t="shared" si="153"/>
        <v/>
      </c>
      <c r="V530" s="116"/>
      <c r="W530" s="143"/>
      <c r="X530" s="116"/>
      <c r="Y530" s="88"/>
      <c r="Z530" s="100" t="str">
        <f t="shared" si="141"/>
        <v/>
      </c>
      <c r="AA530" s="101" t="str">
        <f t="shared" si="142"/>
        <v/>
      </c>
      <c r="AB530" s="101" t="str">
        <f t="shared" si="154"/>
        <v xml:space="preserve"> </v>
      </c>
      <c r="AC530" s="101">
        <f t="shared" si="155"/>
        <v>1</v>
      </c>
      <c r="AD530" s="101" t="str">
        <f t="shared" si="156"/>
        <v/>
      </c>
      <c r="AE530" s="53"/>
      <c r="AF530" s="53"/>
      <c r="AG530" s="54"/>
      <c r="AI530" s="14">
        <f t="shared" si="145"/>
        <v>0</v>
      </c>
      <c r="AJ530" s="112">
        <f t="shared" si="157"/>
        <v>0</v>
      </c>
      <c r="AK530" s="112">
        <f t="shared" si="146"/>
        <v>0</v>
      </c>
      <c r="AL530" s="113">
        <f t="shared" si="147"/>
        <v>0</v>
      </c>
      <c r="AM530" s="113">
        <f t="shared" si="148"/>
        <v>0</v>
      </c>
      <c r="AN530" s="14" t="str">
        <f t="shared" si="149"/>
        <v/>
      </c>
    </row>
    <row r="531" spans="1:40" s="14" customFormat="1" ht="25.35" hidden="1" customHeight="1">
      <c r="A531" s="59">
        <f t="shared" si="143"/>
        <v>520</v>
      </c>
      <c r="B531" s="76" t="str">
        <f t="shared" si="150"/>
        <v/>
      </c>
      <c r="C531" s="114"/>
      <c r="D531" s="91" t="str">
        <f t="shared" si="151"/>
        <v/>
      </c>
      <c r="E531" s="91" t="str">
        <f t="shared" si="152"/>
        <v/>
      </c>
      <c r="F531" s="115"/>
      <c r="G531" s="115"/>
      <c r="H531" s="115"/>
      <c r="I531" s="115"/>
      <c r="J531" s="62" t="str">
        <f t="shared" si="144"/>
        <v/>
      </c>
      <c r="K531" s="115"/>
      <c r="L531" s="115"/>
      <c r="M531" s="63" t="str">
        <f>IF(L531="","",VLOOKUP(L531,※編集不可※選択項目!$C:$D,2,FALSE))</f>
        <v/>
      </c>
      <c r="N531" s="115"/>
      <c r="O531" s="115"/>
      <c r="P531" s="115"/>
      <c r="Q531" s="115"/>
      <c r="R531" s="115"/>
      <c r="S531" s="115"/>
      <c r="T531" s="115"/>
      <c r="U531" s="62" t="str">
        <f t="shared" si="153"/>
        <v/>
      </c>
      <c r="V531" s="116"/>
      <c r="W531" s="143"/>
      <c r="X531" s="116"/>
      <c r="Y531" s="88"/>
      <c r="Z531" s="100" t="str">
        <f t="shared" si="141"/>
        <v/>
      </c>
      <c r="AA531" s="101" t="str">
        <f t="shared" si="142"/>
        <v/>
      </c>
      <c r="AB531" s="101" t="str">
        <f t="shared" si="154"/>
        <v xml:space="preserve"> </v>
      </c>
      <c r="AC531" s="101">
        <f t="shared" si="155"/>
        <v>1</v>
      </c>
      <c r="AD531" s="101" t="str">
        <f t="shared" si="156"/>
        <v/>
      </c>
      <c r="AE531" s="53"/>
      <c r="AF531" s="53"/>
      <c r="AG531" s="54"/>
      <c r="AI531" s="14">
        <f t="shared" si="145"/>
        <v>0</v>
      </c>
      <c r="AJ531" s="112">
        <f t="shared" si="157"/>
        <v>0</v>
      </c>
      <c r="AK531" s="112">
        <f t="shared" si="146"/>
        <v>0</v>
      </c>
      <c r="AL531" s="113">
        <f t="shared" si="147"/>
        <v>0</v>
      </c>
      <c r="AM531" s="113">
        <f t="shared" si="148"/>
        <v>0</v>
      </c>
      <c r="AN531" s="14" t="str">
        <f t="shared" si="149"/>
        <v/>
      </c>
    </row>
    <row r="532" spans="1:40" s="14" customFormat="1" ht="25.35" hidden="1" customHeight="1">
      <c r="A532" s="59">
        <f t="shared" si="143"/>
        <v>521</v>
      </c>
      <c r="B532" s="76" t="str">
        <f t="shared" si="150"/>
        <v/>
      </c>
      <c r="C532" s="114"/>
      <c r="D532" s="91" t="str">
        <f t="shared" si="151"/>
        <v/>
      </c>
      <c r="E532" s="91" t="str">
        <f t="shared" si="152"/>
        <v/>
      </c>
      <c r="F532" s="115"/>
      <c r="G532" s="115"/>
      <c r="H532" s="115"/>
      <c r="I532" s="115"/>
      <c r="J532" s="62" t="str">
        <f t="shared" si="144"/>
        <v/>
      </c>
      <c r="K532" s="115"/>
      <c r="L532" s="115"/>
      <c r="M532" s="63" t="str">
        <f>IF(L532="","",VLOOKUP(L532,※編集不可※選択項目!$C:$D,2,FALSE))</f>
        <v/>
      </c>
      <c r="N532" s="115"/>
      <c r="O532" s="115"/>
      <c r="P532" s="115"/>
      <c r="Q532" s="115"/>
      <c r="R532" s="115"/>
      <c r="S532" s="115"/>
      <c r="T532" s="115"/>
      <c r="U532" s="62" t="str">
        <f t="shared" si="153"/>
        <v/>
      </c>
      <c r="V532" s="116"/>
      <c r="W532" s="143"/>
      <c r="X532" s="116"/>
      <c r="Y532" s="88"/>
      <c r="Z532" s="100" t="str">
        <f t="shared" si="141"/>
        <v/>
      </c>
      <c r="AA532" s="101" t="str">
        <f t="shared" si="142"/>
        <v/>
      </c>
      <c r="AB532" s="101" t="str">
        <f t="shared" si="154"/>
        <v xml:space="preserve"> </v>
      </c>
      <c r="AC532" s="101">
        <f t="shared" si="155"/>
        <v>1</v>
      </c>
      <c r="AD532" s="101" t="str">
        <f t="shared" si="156"/>
        <v/>
      </c>
      <c r="AE532" s="53"/>
      <c r="AF532" s="53"/>
      <c r="AG532" s="54"/>
      <c r="AI532" s="14">
        <f t="shared" si="145"/>
        <v>0</v>
      </c>
      <c r="AJ532" s="112">
        <f t="shared" si="157"/>
        <v>0</v>
      </c>
      <c r="AK532" s="112">
        <f t="shared" si="146"/>
        <v>0</v>
      </c>
      <c r="AL532" s="113">
        <f t="shared" si="147"/>
        <v>0</v>
      </c>
      <c r="AM532" s="113">
        <f t="shared" si="148"/>
        <v>0</v>
      </c>
      <c r="AN532" s="14" t="str">
        <f t="shared" si="149"/>
        <v/>
      </c>
    </row>
    <row r="533" spans="1:40" s="14" customFormat="1" ht="25.35" hidden="1" customHeight="1">
      <c r="A533" s="59">
        <f t="shared" si="143"/>
        <v>522</v>
      </c>
      <c r="B533" s="76" t="str">
        <f t="shared" si="150"/>
        <v/>
      </c>
      <c r="C533" s="114"/>
      <c r="D533" s="91" t="str">
        <f t="shared" si="151"/>
        <v/>
      </c>
      <c r="E533" s="91" t="str">
        <f t="shared" si="152"/>
        <v/>
      </c>
      <c r="F533" s="115"/>
      <c r="G533" s="115"/>
      <c r="H533" s="115"/>
      <c r="I533" s="115"/>
      <c r="J533" s="62" t="str">
        <f t="shared" si="144"/>
        <v/>
      </c>
      <c r="K533" s="115"/>
      <c r="L533" s="115"/>
      <c r="M533" s="63" t="str">
        <f>IF(L533="","",VLOOKUP(L533,※編集不可※選択項目!$C:$D,2,FALSE))</f>
        <v/>
      </c>
      <c r="N533" s="115"/>
      <c r="O533" s="115"/>
      <c r="P533" s="115"/>
      <c r="Q533" s="115"/>
      <c r="R533" s="115"/>
      <c r="S533" s="115"/>
      <c r="T533" s="115"/>
      <c r="U533" s="62" t="str">
        <f t="shared" si="153"/>
        <v/>
      </c>
      <c r="V533" s="116"/>
      <c r="W533" s="143"/>
      <c r="X533" s="116"/>
      <c r="Y533" s="88"/>
      <c r="Z533" s="100" t="str">
        <f t="shared" si="141"/>
        <v/>
      </c>
      <c r="AA533" s="101" t="str">
        <f t="shared" si="142"/>
        <v/>
      </c>
      <c r="AB533" s="101" t="str">
        <f t="shared" si="154"/>
        <v xml:space="preserve"> </v>
      </c>
      <c r="AC533" s="101">
        <f t="shared" si="155"/>
        <v>1</v>
      </c>
      <c r="AD533" s="101" t="str">
        <f t="shared" si="156"/>
        <v/>
      </c>
      <c r="AE533" s="53"/>
      <c r="AF533" s="53"/>
      <c r="AG533" s="54"/>
      <c r="AI533" s="14">
        <f t="shared" si="145"/>
        <v>0</v>
      </c>
      <c r="AJ533" s="112">
        <f t="shared" si="157"/>
        <v>0</v>
      </c>
      <c r="AK533" s="112">
        <f t="shared" si="146"/>
        <v>0</v>
      </c>
      <c r="AL533" s="113">
        <f t="shared" si="147"/>
        <v>0</v>
      </c>
      <c r="AM533" s="113">
        <f t="shared" si="148"/>
        <v>0</v>
      </c>
      <c r="AN533" s="14" t="str">
        <f t="shared" si="149"/>
        <v/>
      </c>
    </row>
    <row r="534" spans="1:40" s="14" customFormat="1" ht="25.35" hidden="1" customHeight="1">
      <c r="A534" s="59">
        <f t="shared" si="143"/>
        <v>523</v>
      </c>
      <c r="B534" s="76" t="str">
        <f t="shared" si="150"/>
        <v/>
      </c>
      <c r="C534" s="114"/>
      <c r="D534" s="91" t="str">
        <f t="shared" si="151"/>
        <v/>
      </c>
      <c r="E534" s="91" t="str">
        <f t="shared" si="152"/>
        <v/>
      </c>
      <c r="F534" s="115"/>
      <c r="G534" s="115"/>
      <c r="H534" s="115"/>
      <c r="I534" s="115"/>
      <c r="J534" s="62" t="str">
        <f t="shared" si="144"/>
        <v/>
      </c>
      <c r="K534" s="115"/>
      <c r="L534" s="115"/>
      <c r="M534" s="63" t="str">
        <f>IF(L534="","",VLOOKUP(L534,※編集不可※選択項目!$C:$D,2,FALSE))</f>
        <v/>
      </c>
      <c r="N534" s="115"/>
      <c r="O534" s="115"/>
      <c r="P534" s="115"/>
      <c r="Q534" s="115"/>
      <c r="R534" s="115"/>
      <c r="S534" s="115"/>
      <c r="T534" s="115"/>
      <c r="U534" s="62" t="str">
        <f t="shared" si="153"/>
        <v/>
      </c>
      <c r="V534" s="116"/>
      <c r="W534" s="143"/>
      <c r="X534" s="116"/>
      <c r="Y534" s="88"/>
      <c r="Z534" s="100" t="str">
        <f t="shared" si="141"/>
        <v/>
      </c>
      <c r="AA534" s="101" t="str">
        <f t="shared" si="142"/>
        <v/>
      </c>
      <c r="AB534" s="101" t="str">
        <f t="shared" si="154"/>
        <v xml:space="preserve"> </v>
      </c>
      <c r="AC534" s="101">
        <f t="shared" si="155"/>
        <v>1</v>
      </c>
      <c r="AD534" s="101" t="str">
        <f t="shared" si="156"/>
        <v/>
      </c>
      <c r="AE534" s="53"/>
      <c r="AF534" s="53"/>
      <c r="AG534" s="54"/>
      <c r="AI534" s="14">
        <f t="shared" si="145"/>
        <v>0</v>
      </c>
      <c r="AJ534" s="112">
        <f t="shared" si="157"/>
        <v>0</v>
      </c>
      <c r="AK534" s="112">
        <f t="shared" si="146"/>
        <v>0</v>
      </c>
      <c r="AL534" s="113">
        <f t="shared" si="147"/>
        <v>0</v>
      </c>
      <c r="AM534" s="113">
        <f t="shared" si="148"/>
        <v>0</v>
      </c>
      <c r="AN534" s="14" t="str">
        <f t="shared" si="149"/>
        <v/>
      </c>
    </row>
    <row r="535" spans="1:40" s="14" customFormat="1" ht="25.35" hidden="1" customHeight="1">
      <c r="A535" s="59">
        <f t="shared" si="143"/>
        <v>524</v>
      </c>
      <c r="B535" s="76" t="str">
        <f t="shared" si="150"/>
        <v/>
      </c>
      <c r="C535" s="114"/>
      <c r="D535" s="91" t="str">
        <f t="shared" si="151"/>
        <v/>
      </c>
      <c r="E535" s="91" t="str">
        <f t="shared" si="152"/>
        <v/>
      </c>
      <c r="F535" s="115"/>
      <c r="G535" s="115"/>
      <c r="H535" s="115"/>
      <c r="I535" s="115"/>
      <c r="J535" s="62" t="str">
        <f t="shared" si="144"/>
        <v/>
      </c>
      <c r="K535" s="115"/>
      <c r="L535" s="115"/>
      <c r="M535" s="63" t="str">
        <f>IF(L535="","",VLOOKUP(L535,※編集不可※選択項目!$C:$D,2,FALSE))</f>
        <v/>
      </c>
      <c r="N535" s="115"/>
      <c r="O535" s="115"/>
      <c r="P535" s="115"/>
      <c r="Q535" s="115"/>
      <c r="R535" s="115"/>
      <c r="S535" s="115"/>
      <c r="T535" s="115"/>
      <c r="U535" s="62" t="str">
        <f t="shared" si="153"/>
        <v/>
      </c>
      <c r="V535" s="116"/>
      <c r="W535" s="143"/>
      <c r="X535" s="116"/>
      <c r="Y535" s="88"/>
      <c r="Z535" s="100" t="str">
        <f t="shared" si="141"/>
        <v/>
      </c>
      <c r="AA535" s="101" t="str">
        <f t="shared" si="142"/>
        <v/>
      </c>
      <c r="AB535" s="101" t="str">
        <f t="shared" si="154"/>
        <v xml:space="preserve"> </v>
      </c>
      <c r="AC535" s="101">
        <f t="shared" si="155"/>
        <v>1</v>
      </c>
      <c r="AD535" s="101" t="str">
        <f t="shared" si="156"/>
        <v/>
      </c>
      <c r="AE535" s="53"/>
      <c r="AF535" s="53"/>
      <c r="AG535" s="54"/>
      <c r="AI535" s="14">
        <f t="shared" si="145"/>
        <v>0</v>
      </c>
      <c r="AJ535" s="112">
        <f t="shared" si="157"/>
        <v>0</v>
      </c>
      <c r="AK535" s="112">
        <f t="shared" si="146"/>
        <v>0</v>
      </c>
      <c r="AL535" s="113">
        <f t="shared" si="147"/>
        <v>0</v>
      </c>
      <c r="AM535" s="113">
        <f t="shared" si="148"/>
        <v>0</v>
      </c>
      <c r="AN535" s="14" t="str">
        <f t="shared" si="149"/>
        <v/>
      </c>
    </row>
    <row r="536" spans="1:40" s="14" customFormat="1" ht="25.35" hidden="1" customHeight="1">
      <c r="A536" s="59">
        <f t="shared" si="143"/>
        <v>525</v>
      </c>
      <c r="B536" s="76" t="str">
        <f t="shared" si="150"/>
        <v/>
      </c>
      <c r="C536" s="114"/>
      <c r="D536" s="91" t="str">
        <f t="shared" si="151"/>
        <v/>
      </c>
      <c r="E536" s="91" t="str">
        <f t="shared" si="152"/>
        <v/>
      </c>
      <c r="F536" s="115"/>
      <c r="G536" s="115"/>
      <c r="H536" s="115"/>
      <c r="I536" s="115"/>
      <c r="J536" s="62" t="str">
        <f t="shared" si="144"/>
        <v/>
      </c>
      <c r="K536" s="115"/>
      <c r="L536" s="115"/>
      <c r="M536" s="63" t="str">
        <f>IF(L536="","",VLOOKUP(L536,※編集不可※選択項目!$C:$D,2,FALSE))</f>
        <v/>
      </c>
      <c r="N536" s="115"/>
      <c r="O536" s="115"/>
      <c r="P536" s="115"/>
      <c r="Q536" s="115"/>
      <c r="R536" s="115"/>
      <c r="S536" s="115"/>
      <c r="T536" s="115"/>
      <c r="U536" s="62" t="str">
        <f t="shared" si="153"/>
        <v/>
      </c>
      <c r="V536" s="116"/>
      <c r="W536" s="143"/>
      <c r="X536" s="116"/>
      <c r="Y536" s="88"/>
      <c r="Z536" s="100" t="str">
        <f t="shared" si="141"/>
        <v/>
      </c>
      <c r="AA536" s="101" t="str">
        <f t="shared" si="142"/>
        <v/>
      </c>
      <c r="AB536" s="101" t="str">
        <f t="shared" si="154"/>
        <v xml:space="preserve"> </v>
      </c>
      <c r="AC536" s="101">
        <f t="shared" si="155"/>
        <v>1</v>
      </c>
      <c r="AD536" s="101" t="str">
        <f t="shared" si="156"/>
        <v/>
      </c>
      <c r="AE536" s="53"/>
      <c r="AF536" s="53"/>
      <c r="AG536" s="54"/>
      <c r="AI536" s="14">
        <f t="shared" si="145"/>
        <v>0</v>
      </c>
      <c r="AJ536" s="112">
        <f t="shared" si="157"/>
        <v>0</v>
      </c>
      <c r="AK536" s="112">
        <f t="shared" si="146"/>
        <v>0</v>
      </c>
      <c r="AL536" s="113">
        <f t="shared" si="147"/>
        <v>0</v>
      </c>
      <c r="AM536" s="113">
        <f t="shared" si="148"/>
        <v>0</v>
      </c>
      <c r="AN536" s="14" t="str">
        <f t="shared" si="149"/>
        <v/>
      </c>
    </row>
    <row r="537" spans="1:40" s="14" customFormat="1" ht="25.35" hidden="1" customHeight="1">
      <c r="A537" s="59">
        <f t="shared" si="143"/>
        <v>526</v>
      </c>
      <c r="B537" s="76" t="str">
        <f t="shared" si="150"/>
        <v/>
      </c>
      <c r="C537" s="114"/>
      <c r="D537" s="91" t="str">
        <f t="shared" si="151"/>
        <v/>
      </c>
      <c r="E537" s="91" t="str">
        <f t="shared" si="152"/>
        <v/>
      </c>
      <c r="F537" s="115"/>
      <c r="G537" s="115"/>
      <c r="H537" s="115"/>
      <c r="I537" s="115"/>
      <c r="J537" s="62" t="str">
        <f t="shared" si="144"/>
        <v/>
      </c>
      <c r="K537" s="115"/>
      <c r="L537" s="115"/>
      <c r="M537" s="63" t="str">
        <f>IF(L537="","",VLOOKUP(L537,※編集不可※選択項目!$C:$D,2,FALSE))</f>
        <v/>
      </c>
      <c r="N537" s="115"/>
      <c r="O537" s="115"/>
      <c r="P537" s="115"/>
      <c r="Q537" s="115"/>
      <c r="R537" s="115"/>
      <c r="S537" s="115"/>
      <c r="T537" s="115"/>
      <c r="U537" s="62" t="str">
        <f t="shared" si="153"/>
        <v/>
      </c>
      <c r="V537" s="116"/>
      <c r="W537" s="143"/>
      <c r="X537" s="116"/>
      <c r="Y537" s="88"/>
      <c r="Z537" s="100" t="str">
        <f t="shared" si="141"/>
        <v/>
      </c>
      <c r="AA537" s="101" t="str">
        <f t="shared" si="142"/>
        <v/>
      </c>
      <c r="AB537" s="101" t="str">
        <f t="shared" si="154"/>
        <v xml:space="preserve"> </v>
      </c>
      <c r="AC537" s="101">
        <f t="shared" si="155"/>
        <v>1</v>
      </c>
      <c r="AD537" s="101" t="str">
        <f t="shared" si="156"/>
        <v/>
      </c>
      <c r="AE537" s="53"/>
      <c r="AF537" s="53"/>
      <c r="AG537" s="54"/>
      <c r="AI537" s="14">
        <f t="shared" si="145"/>
        <v>0</v>
      </c>
      <c r="AJ537" s="112">
        <f t="shared" si="157"/>
        <v>0</v>
      </c>
      <c r="AK537" s="112">
        <f t="shared" si="146"/>
        <v>0</v>
      </c>
      <c r="AL537" s="113">
        <f t="shared" si="147"/>
        <v>0</v>
      </c>
      <c r="AM537" s="113">
        <f t="shared" si="148"/>
        <v>0</v>
      </c>
      <c r="AN537" s="14" t="str">
        <f t="shared" si="149"/>
        <v/>
      </c>
    </row>
    <row r="538" spans="1:40" s="14" customFormat="1" ht="25.35" hidden="1" customHeight="1">
      <c r="A538" s="59">
        <f t="shared" si="143"/>
        <v>527</v>
      </c>
      <c r="B538" s="76" t="str">
        <f t="shared" si="150"/>
        <v/>
      </c>
      <c r="C538" s="114"/>
      <c r="D538" s="91" t="str">
        <f t="shared" si="151"/>
        <v/>
      </c>
      <c r="E538" s="91" t="str">
        <f t="shared" si="152"/>
        <v/>
      </c>
      <c r="F538" s="115"/>
      <c r="G538" s="115"/>
      <c r="H538" s="115"/>
      <c r="I538" s="115"/>
      <c r="J538" s="62" t="str">
        <f t="shared" si="144"/>
        <v/>
      </c>
      <c r="K538" s="115"/>
      <c r="L538" s="115"/>
      <c r="M538" s="63" t="str">
        <f>IF(L538="","",VLOOKUP(L538,※編集不可※選択項目!$C:$D,2,FALSE))</f>
        <v/>
      </c>
      <c r="N538" s="115"/>
      <c r="O538" s="115"/>
      <c r="P538" s="115"/>
      <c r="Q538" s="115"/>
      <c r="R538" s="115"/>
      <c r="S538" s="115"/>
      <c r="T538" s="115"/>
      <c r="U538" s="62" t="str">
        <f t="shared" si="153"/>
        <v/>
      </c>
      <c r="V538" s="116"/>
      <c r="W538" s="143"/>
      <c r="X538" s="116"/>
      <c r="Y538" s="88"/>
      <c r="Z538" s="100" t="str">
        <f t="shared" si="141"/>
        <v/>
      </c>
      <c r="AA538" s="101" t="str">
        <f t="shared" si="142"/>
        <v/>
      </c>
      <c r="AB538" s="101" t="str">
        <f t="shared" si="154"/>
        <v xml:space="preserve"> </v>
      </c>
      <c r="AC538" s="101">
        <f t="shared" si="155"/>
        <v>1</v>
      </c>
      <c r="AD538" s="101" t="str">
        <f t="shared" si="156"/>
        <v/>
      </c>
      <c r="AE538" s="53"/>
      <c r="AF538" s="53"/>
      <c r="AG538" s="54"/>
      <c r="AI538" s="14">
        <f t="shared" si="145"/>
        <v>0</v>
      </c>
      <c r="AJ538" s="112">
        <f t="shared" si="157"/>
        <v>0</v>
      </c>
      <c r="AK538" s="112">
        <f t="shared" si="146"/>
        <v>0</v>
      </c>
      <c r="AL538" s="113">
        <f t="shared" si="147"/>
        <v>0</v>
      </c>
      <c r="AM538" s="113">
        <f t="shared" si="148"/>
        <v>0</v>
      </c>
      <c r="AN538" s="14" t="str">
        <f t="shared" si="149"/>
        <v/>
      </c>
    </row>
    <row r="539" spans="1:40" s="14" customFormat="1" ht="25.35" hidden="1" customHeight="1">
      <c r="A539" s="59">
        <f t="shared" si="143"/>
        <v>528</v>
      </c>
      <c r="B539" s="76" t="str">
        <f t="shared" si="150"/>
        <v/>
      </c>
      <c r="C539" s="114"/>
      <c r="D539" s="91" t="str">
        <f t="shared" si="151"/>
        <v/>
      </c>
      <c r="E539" s="91" t="str">
        <f t="shared" si="152"/>
        <v/>
      </c>
      <c r="F539" s="115"/>
      <c r="G539" s="115"/>
      <c r="H539" s="115"/>
      <c r="I539" s="115"/>
      <c r="J539" s="62" t="str">
        <f t="shared" si="144"/>
        <v/>
      </c>
      <c r="K539" s="115"/>
      <c r="L539" s="115"/>
      <c r="M539" s="63" t="str">
        <f>IF(L539="","",VLOOKUP(L539,※編集不可※選択項目!$C:$D,2,FALSE))</f>
        <v/>
      </c>
      <c r="N539" s="115"/>
      <c r="O539" s="115"/>
      <c r="P539" s="115"/>
      <c r="Q539" s="115"/>
      <c r="R539" s="115"/>
      <c r="S539" s="115"/>
      <c r="T539" s="115"/>
      <c r="U539" s="62" t="str">
        <f t="shared" si="153"/>
        <v/>
      </c>
      <c r="V539" s="116"/>
      <c r="W539" s="143"/>
      <c r="X539" s="116"/>
      <c r="Y539" s="88"/>
      <c r="Z539" s="100" t="str">
        <f t="shared" si="141"/>
        <v/>
      </c>
      <c r="AA539" s="101" t="str">
        <f t="shared" si="142"/>
        <v/>
      </c>
      <c r="AB539" s="101" t="str">
        <f t="shared" si="154"/>
        <v xml:space="preserve"> </v>
      </c>
      <c r="AC539" s="101">
        <f t="shared" si="155"/>
        <v>1</v>
      </c>
      <c r="AD539" s="101" t="str">
        <f t="shared" si="156"/>
        <v/>
      </c>
      <c r="AE539" s="53"/>
      <c r="AF539" s="53"/>
      <c r="AG539" s="54"/>
      <c r="AI539" s="14">
        <f t="shared" si="145"/>
        <v>0</v>
      </c>
      <c r="AJ539" s="112">
        <f t="shared" si="157"/>
        <v>0</v>
      </c>
      <c r="AK539" s="112">
        <f t="shared" si="146"/>
        <v>0</v>
      </c>
      <c r="AL539" s="113">
        <f t="shared" si="147"/>
        <v>0</v>
      </c>
      <c r="AM539" s="113">
        <f t="shared" si="148"/>
        <v>0</v>
      </c>
      <c r="AN539" s="14" t="str">
        <f t="shared" si="149"/>
        <v/>
      </c>
    </row>
    <row r="540" spans="1:40" s="14" customFormat="1" ht="25.35" hidden="1" customHeight="1">
      <c r="A540" s="59">
        <f t="shared" si="143"/>
        <v>529</v>
      </c>
      <c r="B540" s="76" t="str">
        <f t="shared" si="150"/>
        <v/>
      </c>
      <c r="C540" s="114"/>
      <c r="D540" s="91" t="str">
        <f t="shared" si="151"/>
        <v/>
      </c>
      <c r="E540" s="91" t="str">
        <f t="shared" si="152"/>
        <v/>
      </c>
      <c r="F540" s="115"/>
      <c r="G540" s="115"/>
      <c r="H540" s="115"/>
      <c r="I540" s="115"/>
      <c r="J540" s="62" t="str">
        <f t="shared" si="144"/>
        <v/>
      </c>
      <c r="K540" s="115"/>
      <c r="L540" s="115"/>
      <c r="M540" s="63" t="str">
        <f>IF(L540="","",VLOOKUP(L540,※編集不可※選択項目!$C:$D,2,FALSE))</f>
        <v/>
      </c>
      <c r="N540" s="115"/>
      <c r="O540" s="115"/>
      <c r="P540" s="115"/>
      <c r="Q540" s="115"/>
      <c r="R540" s="115"/>
      <c r="S540" s="115"/>
      <c r="T540" s="115"/>
      <c r="U540" s="62" t="str">
        <f t="shared" si="153"/>
        <v/>
      </c>
      <c r="V540" s="116"/>
      <c r="W540" s="143"/>
      <c r="X540" s="116"/>
      <c r="Y540" s="88"/>
      <c r="Z540" s="100" t="str">
        <f t="shared" si="141"/>
        <v/>
      </c>
      <c r="AA540" s="101" t="str">
        <f t="shared" si="142"/>
        <v/>
      </c>
      <c r="AB540" s="101" t="str">
        <f t="shared" si="154"/>
        <v xml:space="preserve"> </v>
      </c>
      <c r="AC540" s="101">
        <f t="shared" si="155"/>
        <v>1</v>
      </c>
      <c r="AD540" s="101" t="str">
        <f t="shared" si="156"/>
        <v/>
      </c>
      <c r="AE540" s="53"/>
      <c r="AF540" s="53"/>
      <c r="AG540" s="54"/>
      <c r="AI540" s="14">
        <f t="shared" si="145"/>
        <v>0</v>
      </c>
      <c r="AJ540" s="112">
        <f t="shared" si="157"/>
        <v>0</v>
      </c>
      <c r="AK540" s="112">
        <f t="shared" si="146"/>
        <v>0</v>
      </c>
      <c r="AL540" s="113">
        <f t="shared" si="147"/>
        <v>0</v>
      </c>
      <c r="AM540" s="113">
        <f t="shared" si="148"/>
        <v>0</v>
      </c>
      <c r="AN540" s="14" t="str">
        <f t="shared" si="149"/>
        <v/>
      </c>
    </row>
    <row r="541" spans="1:40" s="14" customFormat="1" ht="25.35" hidden="1" customHeight="1">
      <c r="A541" s="59">
        <f t="shared" si="143"/>
        <v>530</v>
      </c>
      <c r="B541" s="76" t="str">
        <f t="shared" si="150"/>
        <v/>
      </c>
      <c r="C541" s="114"/>
      <c r="D541" s="91" t="str">
        <f t="shared" si="151"/>
        <v/>
      </c>
      <c r="E541" s="91" t="str">
        <f t="shared" si="152"/>
        <v/>
      </c>
      <c r="F541" s="115"/>
      <c r="G541" s="115"/>
      <c r="H541" s="115"/>
      <c r="I541" s="115"/>
      <c r="J541" s="62" t="str">
        <f t="shared" si="144"/>
        <v/>
      </c>
      <c r="K541" s="115"/>
      <c r="L541" s="115"/>
      <c r="M541" s="63" t="str">
        <f>IF(L541="","",VLOOKUP(L541,※編集不可※選択項目!$C:$D,2,FALSE))</f>
        <v/>
      </c>
      <c r="N541" s="115"/>
      <c r="O541" s="115"/>
      <c r="P541" s="115"/>
      <c r="Q541" s="115"/>
      <c r="R541" s="115"/>
      <c r="S541" s="115"/>
      <c r="T541" s="115"/>
      <c r="U541" s="62" t="str">
        <f t="shared" si="153"/>
        <v/>
      </c>
      <c r="V541" s="116"/>
      <c r="W541" s="143"/>
      <c r="X541" s="116"/>
      <c r="Y541" s="88"/>
      <c r="Z541" s="100" t="str">
        <f t="shared" si="141"/>
        <v/>
      </c>
      <c r="AA541" s="101" t="str">
        <f t="shared" si="142"/>
        <v/>
      </c>
      <c r="AB541" s="101" t="str">
        <f t="shared" si="154"/>
        <v xml:space="preserve"> </v>
      </c>
      <c r="AC541" s="101">
        <f t="shared" si="155"/>
        <v>1</v>
      </c>
      <c r="AD541" s="101" t="str">
        <f t="shared" si="156"/>
        <v/>
      </c>
      <c r="AE541" s="53"/>
      <c r="AF541" s="53"/>
      <c r="AG541" s="54"/>
      <c r="AI541" s="14">
        <f t="shared" si="145"/>
        <v>0</v>
      </c>
      <c r="AJ541" s="112">
        <f t="shared" si="157"/>
        <v>0</v>
      </c>
      <c r="AK541" s="112">
        <f t="shared" si="146"/>
        <v>0</v>
      </c>
      <c r="AL541" s="113">
        <f t="shared" si="147"/>
        <v>0</v>
      </c>
      <c r="AM541" s="113">
        <f t="shared" si="148"/>
        <v>0</v>
      </c>
      <c r="AN541" s="14" t="str">
        <f t="shared" si="149"/>
        <v/>
      </c>
    </row>
    <row r="542" spans="1:40" s="14" customFormat="1" ht="25.35" hidden="1" customHeight="1">
      <c r="A542" s="59">
        <f t="shared" si="143"/>
        <v>531</v>
      </c>
      <c r="B542" s="76" t="str">
        <f t="shared" si="150"/>
        <v/>
      </c>
      <c r="C542" s="114"/>
      <c r="D542" s="91" t="str">
        <f t="shared" si="151"/>
        <v/>
      </c>
      <c r="E542" s="91" t="str">
        <f t="shared" si="152"/>
        <v/>
      </c>
      <c r="F542" s="115"/>
      <c r="G542" s="115"/>
      <c r="H542" s="115"/>
      <c r="I542" s="115"/>
      <c r="J542" s="62" t="str">
        <f t="shared" si="144"/>
        <v/>
      </c>
      <c r="K542" s="115"/>
      <c r="L542" s="115"/>
      <c r="M542" s="63" t="str">
        <f>IF(L542="","",VLOOKUP(L542,※編集不可※選択項目!$C:$D,2,FALSE))</f>
        <v/>
      </c>
      <c r="N542" s="115"/>
      <c r="O542" s="115"/>
      <c r="P542" s="115"/>
      <c r="Q542" s="115"/>
      <c r="R542" s="115"/>
      <c r="S542" s="115"/>
      <c r="T542" s="115"/>
      <c r="U542" s="62" t="str">
        <f t="shared" si="153"/>
        <v/>
      </c>
      <c r="V542" s="116"/>
      <c r="W542" s="143"/>
      <c r="X542" s="116"/>
      <c r="Y542" s="88"/>
      <c r="Z542" s="100" t="str">
        <f t="shared" si="141"/>
        <v/>
      </c>
      <c r="AA542" s="101" t="str">
        <f t="shared" si="142"/>
        <v/>
      </c>
      <c r="AB542" s="101" t="str">
        <f t="shared" si="154"/>
        <v xml:space="preserve"> </v>
      </c>
      <c r="AC542" s="101">
        <f t="shared" si="155"/>
        <v>1</v>
      </c>
      <c r="AD542" s="101" t="str">
        <f t="shared" si="156"/>
        <v/>
      </c>
      <c r="AE542" s="53"/>
      <c r="AF542" s="53"/>
      <c r="AG542" s="54"/>
      <c r="AI542" s="14">
        <f t="shared" si="145"/>
        <v>0</v>
      </c>
      <c r="AJ542" s="112">
        <f t="shared" si="157"/>
        <v>0</v>
      </c>
      <c r="AK542" s="112">
        <f t="shared" si="146"/>
        <v>0</v>
      </c>
      <c r="AL542" s="113">
        <f t="shared" si="147"/>
        <v>0</v>
      </c>
      <c r="AM542" s="113">
        <f t="shared" si="148"/>
        <v>0</v>
      </c>
      <c r="AN542" s="14" t="str">
        <f t="shared" si="149"/>
        <v/>
      </c>
    </row>
    <row r="543" spans="1:40" s="14" customFormat="1" ht="25.35" hidden="1" customHeight="1">
      <c r="A543" s="59">
        <f t="shared" si="143"/>
        <v>532</v>
      </c>
      <c r="B543" s="76" t="str">
        <f t="shared" si="150"/>
        <v/>
      </c>
      <c r="C543" s="114"/>
      <c r="D543" s="91" t="str">
        <f t="shared" si="151"/>
        <v/>
      </c>
      <c r="E543" s="91" t="str">
        <f t="shared" si="152"/>
        <v/>
      </c>
      <c r="F543" s="115"/>
      <c r="G543" s="115"/>
      <c r="H543" s="115"/>
      <c r="I543" s="115"/>
      <c r="J543" s="62" t="str">
        <f t="shared" si="144"/>
        <v/>
      </c>
      <c r="K543" s="115"/>
      <c r="L543" s="115"/>
      <c r="M543" s="63" t="str">
        <f>IF(L543="","",VLOOKUP(L543,※編集不可※選択項目!$C:$D,2,FALSE))</f>
        <v/>
      </c>
      <c r="N543" s="115"/>
      <c r="O543" s="115"/>
      <c r="P543" s="115"/>
      <c r="Q543" s="115"/>
      <c r="R543" s="115"/>
      <c r="S543" s="115"/>
      <c r="T543" s="115"/>
      <c r="U543" s="62" t="str">
        <f t="shared" si="153"/>
        <v/>
      </c>
      <c r="V543" s="116"/>
      <c r="W543" s="143"/>
      <c r="X543" s="116"/>
      <c r="Y543" s="88"/>
      <c r="Z543" s="100" t="str">
        <f t="shared" si="141"/>
        <v/>
      </c>
      <c r="AA543" s="101" t="str">
        <f t="shared" si="142"/>
        <v/>
      </c>
      <c r="AB543" s="101" t="str">
        <f t="shared" si="154"/>
        <v xml:space="preserve"> </v>
      </c>
      <c r="AC543" s="101">
        <f t="shared" si="155"/>
        <v>1</v>
      </c>
      <c r="AD543" s="101" t="str">
        <f t="shared" si="156"/>
        <v/>
      </c>
      <c r="AE543" s="53"/>
      <c r="AF543" s="53"/>
      <c r="AG543" s="54"/>
      <c r="AI543" s="14">
        <f t="shared" si="145"/>
        <v>0</v>
      </c>
      <c r="AJ543" s="112">
        <f t="shared" si="157"/>
        <v>0</v>
      </c>
      <c r="AK543" s="112">
        <f t="shared" si="146"/>
        <v>0</v>
      </c>
      <c r="AL543" s="113">
        <f t="shared" si="147"/>
        <v>0</v>
      </c>
      <c r="AM543" s="113">
        <f t="shared" si="148"/>
        <v>0</v>
      </c>
      <c r="AN543" s="14" t="str">
        <f t="shared" si="149"/>
        <v/>
      </c>
    </row>
    <row r="544" spans="1:40" s="14" customFormat="1" ht="25.35" hidden="1" customHeight="1">
      <c r="A544" s="59">
        <f t="shared" si="143"/>
        <v>533</v>
      </c>
      <c r="B544" s="76" t="str">
        <f t="shared" si="150"/>
        <v/>
      </c>
      <c r="C544" s="114"/>
      <c r="D544" s="91" t="str">
        <f t="shared" si="151"/>
        <v/>
      </c>
      <c r="E544" s="91" t="str">
        <f t="shared" si="152"/>
        <v/>
      </c>
      <c r="F544" s="115"/>
      <c r="G544" s="115"/>
      <c r="H544" s="115"/>
      <c r="I544" s="115"/>
      <c r="J544" s="62" t="str">
        <f t="shared" si="144"/>
        <v/>
      </c>
      <c r="K544" s="115"/>
      <c r="L544" s="115"/>
      <c r="M544" s="63" t="str">
        <f>IF(L544="","",VLOOKUP(L544,※編集不可※選択項目!$C:$D,2,FALSE))</f>
        <v/>
      </c>
      <c r="N544" s="115"/>
      <c r="O544" s="115"/>
      <c r="P544" s="115"/>
      <c r="Q544" s="115"/>
      <c r="R544" s="115"/>
      <c r="S544" s="115"/>
      <c r="T544" s="115"/>
      <c r="U544" s="62" t="str">
        <f t="shared" si="153"/>
        <v/>
      </c>
      <c r="V544" s="116"/>
      <c r="W544" s="143"/>
      <c r="X544" s="116"/>
      <c r="Y544" s="88"/>
      <c r="Z544" s="100" t="str">
        <f t="shared" si="141"/>
        <v/>
      </c>
      <c r="AA544" s="101" t="str">
        <f t="shared" si="142"/>
        <v/>
      </c>
      <c r="AB544" s="101" t="str">
        <f t="shared" si="154"/>
        <v xml:space="preserve"> </v>
      </c>
      <c r="AC544" s="101">
        <f t="shared" si="155"/>
        <v>1</v>
      </c>
      <c r="AD544" s="101" t="str">
        <f t="shared" si="156"/>
        <v/>
      </c>
      <c r="AE544" s="53"/>
      <c r="AF544" s="53"/>
      <c r="AG544" s="54"/>
      <c r="AI544" s="14">
        <f t="shared" si="145"/>
        <v>0</v>
      </c>
      <c r="AJ544" s="112">
        <f t="shared" si="157"/>
        <v>0</v>
      </c>
      <c r="AK544" s="112">
        <f t="shared" si="146"/>
        <v>0</v>
      </c>
      <c r="AL544" s="113">
        <f t="shared" si="147"/>
        <v>0</v>
      </c>
      <c r="AM544" s="113">
        <f t="shared" si="148"/>
        <v>0</v>
      </c>
      <c r="AN544" s="14" t="str">
        <f t="shared" si="149"/>
        <v/>
      </c>
    </row>
    <row r="545" spans="1:40" s="14" customFormat="1" ht="25.35" hidden="1" customHeight="1">
      <c r="A545" s="59">
        <f t="shared" si="143"/>
        <v>534</v>
      </c>
      <c r="B545" s="76" t="str">
        <f t="shared" si="150"/>
        <v/>
      </c>
      <c r="C545" s="114"/>
      <c r="D545" s="91" t="str">
        <f t="shared" si="151"/>
        <v/>
      </c>
      <c r="E545" s="91" t="str">
        <f t="shared" si="152"/>
        <v/>
      </c>
      <c r="F545" s="115"/>
      <c r="G545" s="115"/>
      <c r="H545" s="115"/>
      <c r="I545" s="115"/>
      <c r="J545" s="62" t="str">
        <f t="shared" si="144"/>
        <v/>
      </c>
      <c r="K545" s="115"/>
      <c r="L545" s="115"/>
      <c r="M545" s="63" t="str">
        <f>IF(L545="","",VLOOKUP(L545,※編集不可※選択項目!$C:$D,2,FALSE))</f>
        <v/>
      </c>
      <c r="N545" s="115"/>
      <c r="O545" s="115"/>
      <c r="P545" s="115"/>
      <c r="Q545" s="115"/>
      <c r="R545" s="115"/>
      <c r="S545" s="115"/>
      <c r="T545" s="115"/>
      <c r="U545" s="62" t="str">
        <f t="shared" si="153"/>
        <v/>
      </c>
      <c r="V545" s="116"/>
      <c r="W545" s="143"/>
      <c r="X545" s="116"/>
      <c r="Y545" s="88"/>
      <c r="Z545" s="100" t="str">
        <f t="shared" si="141"/>
        <v/>
      </c>
      <c r="AA545" s="101" t="str">
        <f t="shared" si="142"/>
        <v/>
      </c>
      <c r="AB545" s="101" t="str">
        <f t="shared" si="154"/>
        <v xml:space="preserve"> </v>
      </c>
      <c r="AC545" s="101">
        <f t="shared" si="155"/>
        <v>1</v>
      </c>
      <c r="AD545" s="101" t="str">
        <f t="shared" si="156"/>
        <v/>
      </c>
      <c r="AE545" s="53"/>
      <c r="AF545" s="53"/>
      <c r="AG545" s="54"/>
      <c r="AI545" s="14">
        <f t="shared" si="145"/>
        <v>0</v>
      </c>
      <c r="AJ545" s="112">
        <f t="shared" si="157"/>
        <v>0</v>
      </c>
      <c r="AK545" s="112">
        <f t="shared" si="146"/>
        <v>0</v>
      </c>
      <c r="AL545" s="113">
        <f t="shared" si="147"/>
        <v>0</v>
      </c>
      <c r="AM545" s="113">
        <f t="shared" si="148"/>
        <v>0</v>
      </c>
      <c r="AN545" s="14" t="str">
        <f t="shared" si="149"/>
        <v/>
      </c>
    </row>
    <row r="546" spans="1:40" s="14" customFormat="1" ht="25.35" hidden="1" customHeight="1">
      <c r="A546" s="59">
        <f t="shared" si="143"/>
        <v>535</v>
      </c>
      <c r="B546" s="76" t="str">
        <f t="shared" si="150"/>
        <v/>
      </c>
      <c r="C546" s="114"/>
      <c r="D546" s="91" t="str">
        <f t="shared" si="151"/>
        <v/>
      </c>
      <c r="E546" s="91" t="str">
        <f t="shared" si="152"/>
        <v/>
      </c>
      <c r="F546" s="115"/>
      <c r="G546" s="115"/>
      <c r="H546" s="115"/>
      <c r="I546" s="115"/>
      <c r="J546" s="62" t="str">
        <f t="shared" si="144"/>
        <v/>
      </c>
      <c r="K546" s="115"/>
      <c r="L546" s="115"/>
      <c r="M546" s="63" t="str">
        <f>IF(L546="","",VLOOKUP(L546,※編集不可※選択項目!$C:$D,2,FALSE))</f>
        <v/>
      </c>
      <c r="N546" s="115"/>
      <c r="O546" s="115"/>
      <c r="P546" s="115"/>
      <c r="Q546" s="115"/>
      <c r="R546" s="115"/>
      <c r="S546" s="115"/>
      <c r="T546" s="115"/>
      <c r="U546" s="62" t="str">
        <f t="shared" si="153"/>
        <v/>
      </c>
      <c r="V546" s="116"/>
      <c r="W546" s="143"/>
      <c r="X546" s="116"/>
      <c r="Y546" s="88"/>
      <c r="Z546" s="100" t="str">
        <f t="shared" si="141"/>
        <v/>
      </c>
      <c r="AA546" s="101" t="str">
        <f t="shared" si="142"/>
        <v/>
      </c>
      <c r="AB546" s="101" t="str">
        <f t="shared" si="154"/>
        <v xml:space="preserve"> </v>
      </c>
      <c r="AC546" s="101">
        <f t="shared" si="155"/>
        <v>1</v>
      </c>
      <c r="AD546" s="101" t="str">
        <f t="shared" si="156"/>
        <v/>
      </c>
      <c r="AE546" s="53"/>
      <c r="AF546" s="53"/>
      <c r="AG546" s="54"/>
      <c r="AI546" s="14">
        <f t="shared" si="145"/>
        <v>0</v>
      </c>
      <c r="AJ546" s="112">
        <f t="shared" si="157"/>
        <v>0</v>
      </c>
      <c r="AK546" s="112">
        <f t="shared" si="146"/>
        <v>0</v>
      </c>
      <c r="AL546" s="113">
        <f t="shared" si="147"/>
        <v>0</v>
      </c>
      <c r="AM546" s="113">
        <f t="shared" si="148"/>
        <v>0</v>
      </c>
      <c r="AN546" s="14" t="str">
        <f t="shared" si="149"/>
        <v/>
      </c>
    </row>
    <row r="547" spans="1:40" s="14" customFormat="1" ht="25.35" hidden="1" customHeight="1">
      <c r="A547" s="59">
        <f t="shared" si="143"/>
        <v>536</v>
      </c>
      <c r="B547" s="76" t="str">
        <f t="shared" si="150"/>
        <v/>
      </c>
      <c r="C547" s="114"/>
      <c r="D547" s="91" t="str">
        <f t="shared" si="151"/>
        <v/>
      </c>
      <c r="E547" s="91" t="str">
        <f t="shared" si="152"/>
        <v/>
      </c>
      <c r="F547" s="115"/>
      <c r="G547" s="115"/>
      <c r="H547" s="115"/>
      <c r="I547" s="115"/>
      <c r="J547" s="62" t="str">
        <f t="shared" si="144"/>
        <v/>
      </c>
      <c r="K547" s="115"/>
      <c r="L547" s="115"/>
      <c r="M547" s="63" t="str">
        <f>IF(L547="","",VLOOKUP(L547,※編集不可※選択項目!$C:$D,2,FALSE))</f>
        <v/>
      </c>
      <c r="N547" s="115"/>
      <c r="O547" s="115"/>
      <c r="P547" s="115"/>
      <c r="Q547" s="115"/>
      <c r="R547" s="115"/>
      <c r="S547" s="115"/>
      <c r="T547" s="115"/>
      <c r="U547" s="62" t="str">
        <f t="shared" si="153"/>
        <v/>
      </c>
      <c r="V547" s="116"/>
      <c r="W547" s="143"/>
      <c r="X547" s="116"/>
      <c r="Y547" s="88"/>
      <c r="Z547" s="100" t="str">
        <f t="shared" si="141"/>
        <v/>
      </c>
      <c r="AA547" s="101" t="str">
        <f t="shared" si="142"/>
        <v/>
      </c>
      <c r="AB547" s="101" t="str">
        <f t="shared" si="154"/>
        <v xml:space="preserve"> </v>
      </c>
      <c r="AC547" s="101">
        <f t="shared" si="155"/>
        <v>1</v>
      </c>
      <c r="AD547" s="101" t="str">
        <f t="shared" si="156"/>
        <v/>
      </c>
      <c r="AE547" s="53"/>
      <c r="AF547" s="53"/>
      <c r="AG547" s="54"/>
      <c r="AI547" s="14">
        <f t="shared" si="145"/>
        <v>0</v>
      </c>
      <c r="AJ547" s="112">
        <f t="shared" si="157"/>
        <v>0</v>
      </c>
      <c r="AK547" s="112">
        <f t="shared" si="146"/>
        <v>0</v>
      </c>
      <c r="AL547" s="113">
        <f t="shared" si="147"/>
        <v>0</v>
      </c>
      <c r="AM547" s="113">
        <f t="shared" si="148"/>
        <v>0</v>
      </c>
      <c r="AN547" s="14" t="str">
        <f t="shared" si="149"/>
        <v/>
      </c>
    </row>
    <row r="548" spans="1:40" s="14" customFormat="1" ht="25.35" hidden="1" customHeight="1">
      <c r="A548" s="59">
        <f t="shared" si="143"/>
        <v>537</v>
      </c>
      <c r="B548" s="76" t="str">
        <f t="shared" si="150"/>
        <v/>
      </c>
      <c r="C548" s="114"/>
      <c r="D548" s="91" t="str">
        <f t="shared" si="151"/>
        <v/>
      </c>
      <c r="E548" s="91" t="str">
        <f t="shared" si="152"/>
        <v/>
      </c>
      <c r="F548" s="115"/>
      <c r="G548" s="115"/>
      <c r="H548" s="115"/>
      <c r="I548" s="115"/>
      <c r="J548" s="62" t="str">
        <f t="shared" si="144"/>
        <v/>
      </c>
      <c r="K548" s="115"/>
      <c r="L548" s="115"/>
      <c r="M548" s="63" t="str">
        <f>IF(L548="","",VLOOKUP(L548,※編集不可※選択項目!$C:$D,2,FALSE))</f>
        <v/>
      </c>
      <c r="N548" s="115"/>
      <c r="O548" s="115"/>
      <c r="P548" s="115"/>
      <c r="Q548" s="115"/>
      <c r="R548" s="115"/>
      <c r="S548" s="115"/>
      <c r="T548" s="115"/>
      <c r="U548" s="62" t="str">
        <f t="shared" si="153"/>
        <v/>
      </c>
      <c r="V548" s="116"/>
      <c r="W548" s="143"/>
      <c r="X548" s="116"/>
      <c r="Y548" s="88"/>
      <c r="Z548" s="100" t="str">
        <f t="shared" si="141"/>
        <v/>
      </c>
      <c r="AA548" s="101" t="str">
        <f t="shared" si="142"/>
        <v/>
      </c>
      <c r="AB548" s="101" t="str">
        <f t="shared" si="154"/>
        <v xml:space="preserve"> </v>
      </c>
      <c r="AC548" s="101">
        <f t="shared" si="155"/>
        <v>1</v>
      </c>
      <c r="AD548" s="101" t="str">
        <f t="shared" si="156"/>
        <v/>
      </c>
      <c r="AE548" s="53"/>
      <c r="AF548" s="53"/>
      <c r="AG548" s="54"/>
      <c r="AI548" s="14">
        <f t="shared" si="145"/>
        <v>0</v>
      </c>
      <c r="AJ548" s="112">
        <f t="shared" si="157"/>
        <v>0</v>
      </c>
      <c r="AK548" s="112">
        <f t="shared" si="146"/>
        <v>0</v>
      </c>
      <c r="AL548" s="113">
        <f t="shared" si="147"/>
        <v>0</v>
      </c>
      <c r="AM548" s="113">
        <f t="shared" si="148"/>
        <v>0</v>
      </c>
      <c r="AN548" s="14" t="str">
        <f t="shared" si="149"/>
        <v/>
      </c>
    </row>
    <row r="549" spans="1:40" s="14" customFormat="1" ht="25.35" hidden="1" customHeight="1">
      <c r="A549" s="59">
        <f t="shared" si="143"/>
        <v>538</v>
      </c>
      <c r="B549" s="76" t="str">
        <f t="shared" si="150"/>
        <v/>
      </c>
      <c r="C549" s="114"/>
      <c r="D549" s="91" t="str">
        <f t="shared" si="151"/>
        <v/>
      </c>
      <c r="E549" s="91" t="str">
        <f t="shared" si="152"/>
        <v/>
      </c>
      <c r="F549" s="115"/>
      <c r="G549" s="115"/>
      <c r="H549" s="115"/>
      <c r="I549" s="115"/>
      <c r="J549" s="62" t="str">
        <f t="shared" si="144"/>
        <v/>
      </c>
      <c r="K549" s="115"/>
      <c r="L549" s="115"/>
      <c r="M549" s="63" t="str">
        <f>IF(L549="","",VLOOKUP(L549,※編集不可※選択項目!$C:$D,2,FALSE))</f>
        <v/>
      </c>
      <c r="N549" s="115"/>
      <c r="O549" s="115"/>
      <c r="P549" s="115"/>
      <c r="Q549" s="115"/>
      <c r="R549" s="115"/>
      <c r="S549" s="115"/>
      <c r="T549" s="115"/>
      <c r="U549" s="62" t="str">
        <f t="shared" si="153"/>
        <v/>
      </c>
      <c r="V549" s="116"/>
      <c r="W549" s="143"/>
      <c r="X549" s="116"/>
      <c r="Y549" s="88"/>
      <c r="Z549" s="100" t="str">
        <f t="shared" si="141"/>
        <v/>
      </c>
      <c r="AA549" s="101" t="str">
        <f t="shared" si="142"/>
        <v/>
      </c>
      <c r="AB549" s="101" t="str">
        <f t="shared" si="154"/>
        <v xml:space="preserve"> </v>
      </c>
      <c r="AC549" s="101">
        <f t="shared" si="155"/>
        <v>1</v>
      </c>
      <c r="AD549" s="101" t="str">
        <f t="shared" si="156"/>
        <v/>
      </c>
      <c r="AE549" s="53"/>
      <c r="AF549" s="53"/>
      <c r="AG549" s="54"/>
      <c r="AI549" s="14">
        <f t="shared" si="145"/>
        <v>0</v>
      </c>
      <c r="AJ549" s="112">
        <f t="shared" si="157"/>
        <v>0</v>
      </c>
      <c r="AK549" s="112">
        <f t="shared" si="146"/>
        <v>0</v>
      </c>
      <c r="AL549" s="113">
        <f t="shared" si="147"/>
        <v>0</v>
      </c>
      <c r="AM549" s="113">
        <f t="shared" si="148"/>
        <v>0</v>
      </c>
      <c r="AN549" s="14" t="str">
        <f t="shared" si="149"/>
        <v/>
      </c>
    </row>
    <row r="550" spans="1:40" s="14" customFormat="1" ht="25.35" hidden="1" customHeight="1">
      <c r="A550" s="59">
        <f t="shared" si="143"/>
        <v>539</v>
      </c>
      <c r="B550" s="76" t="str">
        <f t="shared" si="150"/>
        <v/>
      </c>
      <c r="C550" s="114"/>
      <c r="D550" s="91" t="str">
        <f t="shared" si="151"/>
        <v/>
      </c>
      <c r="E550" s="91" t="str">
        <f t="shared" si="152"/>
        <v/>
      </c>
      <c r="F550" s="115"/>
      <c r="G550" s="115"/>
      <c r="H550" s="115"/>
      <c r="I550" s="115"/>
      <c r="J550" s="62" t="str">
        <f t="shared" si="144"/>
        <v/>
      </c>
      <c r="K550" s="115"/>
      <c r="L550" s="115"/>
      <c r="M550" s="63" t="str">
        <f>IF(L550="","",VLOOKUP(L550,※編集不可※選択項目!$C:$D,2,FALSE))</f>
        <v/>
      </c>
      <c r="N550" s="115"/>
      <c r="O550" s="115"/>
      <c r="P550" s="115"/>
      <c r="Q550" s="115"/>
      <c r="R550" s="115"/>
      <c r="S550" s="115"/>
      <c r="T550" s="115"/>
      <c r="U550" s="62" t="str">
        <f t="shared" si="153"/>
        <v/>
      </c>
      <c r="V550" s="116"/>
      <c r="W550" s="143"/>
      <c r="X550" s="116"/>
      <c r="Y550" s="88"/>
      <c r="Z550" s="100" t="str">
        <f t="shared" si="141"/>
        <v/>
      </c>
      <c r="AA550" s="101" t="str">
        <f t="shared" si="142"/>
        <v/>
      </c>
      <c r="AB550" s="101" t="str">
        <f t="shared" si="154"/>
        <v xml:space="preserve"> </v>
      </c>
      <c r="AC550" s="101">
        <f t="shared" si="155"/>
        <v>1</v>
      </c>
      <c r="AD550" s="101" t="str">
        <f t="shared" si="156"/>
        <v/>
      </c>
      <c r="AE550" s="53"/>
      <c r="AF550" s="53"/>
      <c r="AG550" s="54"/>
      <c r="AI550" s="14">
        <f t="shared" si="145"/>
        <v>0</v>
      </c>
      <c r="AJ550" s="112">
        <f t="shared" si="157"/>
        <v>0</v>
      </c>
      <c r="AK550" s="112">
        <f t="shared" si="146"/>
        <v>0</v>
      </c>
      <c r="AL550" s="113">
        <f t="shared" si="147"/>
        <v>0</v>
      </c>
      <c r="AM550" s="113">
        <f t="shared" si="148"/>
        <v>0</v>
      </c>
      <c r="AN550" s="14" t="str">
        <f t="shared" si="149"/>
        <v/>
      </c>
    </row>
    <row r="551" spans="1:40" s="14" customFormat="1" ht="25.35" hidden="1" customHeight="1">
      <c r="A551" s="59">
        <f t="shared" si="143"/>
        <v>540</v>
      </c>
      <c r="B551" s="76" t="str">
        <f t="shared" si="150"/>
        <v/>
      </c>
      <c r="C551" s="114"/>
      <c r="D551" s="91" t="str">
        <f t="shared" si="151"/>
        <v/>
      </c>
      <c r="E551" s="91" t="str">
        <f t="shared" si="152"/>
        <v/>
      </c>
      <c r="F551" s="115"/>
      <c r="G551" s="115"/>
      <c r="H551" s="115"/>
      <c r="I551" s="115"/>
      <c r="J551" s="62" t="str">
        <f t="shared" si="144"/>
        <v/>
      </c>
      <c r="K551" s="115"/>
      <c r="L551" s="115"/>
      <c r="M551" s="63" t="str">
        <f>IF(L551="","",VLOOKUP(L551,※編集不可※選択項目!$C:$D,2,FALSE))</f>
        <v/>
      </c>
      <c r="N551" s="115"/>
      <c r="O551" s="115"/>
      <c r="P551" s="115"/>
      <c r="Q551" s="115"/>
      <c r="R551" s="115"/>
      <c r="S551" s="115"/>
      <c r="T551" s="115"/>
      <c r="U551" s="62" t="str">
        <f t="shared" si="153"/>
        <v/>
      </c>
      <c r="V551" s="116"/>
      <c r="W551" s="143"/>
      <c r="X551" s="116"/>
      <c r="Y551" s="88"/>
      <c r="Z551" s="100" t="str">
        <f t="shared" si="141"/>
        <v/>
      </c>
      <c r="AA551" s="101" t="str">
        <f t="shared" si="142"/>
        <v/>
      </c>
      <c r="AB551" s="101" t="str">
        <f t="shared" si="154"/>
        <v xml:space="preserve"> </v>
      </c>
      <c r="AC551" s="101">
        <f t="shared" si="155"/>
        <v>1</v>
      </c>
      <c r="AD551" s="101" t="str">
        <f t="shared" si="156"/>
        <v/>
      </c>
      <c r="AE551" s="53"/>
      <c r="AF551" s="53"/>
      <c r="AG551" s="54"/>
      <c r="AI551" s="14">
        <f t="shared" si="145"/>
        <v>0</v>
      </c>
      <c r="AJ551" s="112">
        <f t="shared" si="157"/>
        <v>0</v>
      </c>
      <c r="AK551" s="112">
        <f t="shared" si="146"/>
        <v>0</v>
      </c>
      <c r="AL551" s="113">
        <f t="shared" si="147"/>
        <v>0</v>
      </c>
      <c r="AM551" s="113">
        <f t="shared" si="148"/>
        <v>0</v>
      </c>
      <c r="AN551" s="14" t="str">
        <f t="shared" si="149"/>
        <v/>
      </c>
    </row>
    <row r="552" spans="1:40" s="14" customFormat="1" ht="25.35" hidden="1" customHeight="1">
      <c r="A552" s="59">
        <f t="shared" si="143"/>
        <v>541</v>
      </c>
      <c r="B552" s="76" t="str">
        <f t="shared" si="150"/>
        <v/>
      </c>
      <c r="C552" s="114"/>
      <c r="D552" s="91" t="str">
        <f t="shared" si="151"/>
        <v/>
      </c>
      <c r="E552" s="91" t="str">
        <f t="shared" si="152"/>
        <v/>
      </c>
      <c r="F552" s="115"/>
      <c r="G552" s="115"/>
      <c r="H552" s="115"/>
      <c r="I552" s="115"/>
      <c r="J552" s="62" t="str">
        <f t="shared" si="144"/>
        <v/>
      </c>
      <c r="K552" s="115"/>
      <c r="L552" s="115"/>
      <c r="M552" s="63" t="str">
        <f>IF(L552="","",VLOOKUP(L552,※編集不可※選択項目!$C:$D,2,FALSE))</f>
        <v/>
      </c>
      <c r="N552" s="115"/>
      <c r="O552" s="115"/>
      <c r="P552" s="115"/>
      <c r="Q552" s="115"/>
      <c r="R552" s="115"/>
      <c r="S552" s="115"/>
      <c r="T552" s="115"/>
      <c r="U552" s="62" t="str">
        <f t="shared" si="153"/>
        <v/>
      </c>
      <c r="V552" s="116"/>
      <c r="W552" s="143"/>
      <c r="X552" s="116"/>
      <c r="Y552" s="88"/>
      <c r="Z552" s="100" t="str">
        <f t="shared" si="141"/>
        <v/>
      </c>
      <c r="AA552" s="101" t="str">
        <f t="shared" si="142"/>
        <v/>
      </c>
      <c r="AB552" s="101" t="str">
        <f t="shared" si="154"/>
        <v xml:space="preserve"> </v>
      </c>
      <c r="AC552" s="101">
        <f t="shared" si="155"/>
        <v>1</v>
      </c>
      <c r="AD552" s="101" t="str">
        <f t="shared" si="156"/>
        <v/>
      </c>
      <c r="AE552" s="53"/>
      <c r="AF552" s="53"/>
      <c r="AG552" s="54"/>
      <c r="AI552" s="14">
        <f t="shared" si="145"/>
        <v>0</v>
      </c>
      <c r="AJ552" s="112">
        <f t="shared" si="157"/>
        <v>0</v>
      </c>
      <c r="AK552" s="112">
        <f t="shared" si="146"/>
        <v>0</v>
      </c>
      <c r="AL552" s="113">
        <f t="shared" si="147"/>
        <v>0</v>
      </c>
      <c r="AM552" s="113">
        <f t="shared" si="148"/>
        <v>0</v>
      </c>
      <c r="AN552" s="14" t="str">
        <f t="shared" si="149"/>
        <v/>
      </c>
    </row>
    <row r="553" spans="1:40" s="14" customFormat="1" ht="25.35" hidden="1" customHeight="1">
      <c r="A553" s="59">
        <f t="shared" si="143"/>
        <v>542</v>
      </c>
      <c r="B553" s="76" t="str">
        <f t="shared" si="150"/>
        <v/>
      </c>
      <c r="C553" s="114"/>
      <c r="D553" s="91" t="str">
        <f t="shared" si="151"/>
        <v/>
      </c>
      <c r="E553" s="91" t="str">
        <f t="shared" si="152"/>
        <v/>
      </c>
      <c r="F553" s="115"/>
      <c r="G553" s="115"/>
      <c r="H553" s="115"/>
      <c r="I553" s="115"/>
      <c r="J553" s="62" t="str">
        <f t="shared" si="144"/>
        <v/>
      </c>
      <c r="K553" s="115"/>
      <c r="L553" s="115"/>
      <c r="M553" s="63" t="str">
        <f>IF(L553="","",VLOOKUP(L553,※編集不可※選択項目!$C:$D,2,FALSE))</f>
        <v/>
      </c>
      <c r="N553" s="115"/>
      <c r="O553" s="115"/>
      <c r="P553" s="115"/>
      <c r="Q553" s="115"/>
      <c r="R553" s="115"/>
      <c r="S553" s="115"/>
      <c r="T553" s="115"/>
      <c r="U553" s="62" t="str">
        <f t="shared" si="153"/>
        <v/>
      </c>
      <c r="V553" s="116"/>
      <c r="W553" s="143"/>
      <c r="X553" s="116"/>
      <c r="Y553" s="88"/>
      <c r="Z553" s="100" t="str">
        <f t="shared" si="141"/>
        <v/>
      </c>
      <c r="AA553" s="101" t="str">
        <f t="shared" si="142"/>
        <v/>
      </c>
      <c r="AB553" s="101" t="str">
        <f t="shared" si="154"/>
        <v xml:space="preserve"> </v>
      </c>
      <c r="AC553" s="101">
        <f t="shared" si="155"/>
        <v>1</v>
      </c>
      <c r="AD553" s="101" t="str">
        <f t="shared" si="156"/>
        <v/>
      </c>
      <c r="AE553" s="53"/>
      <c r="AF553" s="53"/>
      <c r="AG553" s="54"/>
      <c r="AI553" s="14">
        <f t="shared" si="145"/>
        <v>0</v>
      </c>
      <c r="AJ553" s="112">
        <f t="shared" si="157"/>
        <v>0</v>
      </c>
      <c r="AK553" s="112">
        <f t="shared" si="146"/>
        <v>0</v>
      </c>
      <c r="AL553" s="113">
        <f t="shared" si="147"/>
        <v>0</v>
      </c>
      <c r="AM553" s="113">
        <f t="shared" si="148"/>
        <v>0</v>
      </c>
      <c r="AN553" s="14" t="str">
        <f t="shared" si="149"/>
        <v/>
      </c>
    </row>
    <row r="554" spans="1:40" s="14" customFormat="1" ht="25.35" hidden="1" customHeight="1">
      <c r="A554" s="59">
        <f t="shared" si="143"/>
        <v>543</v>
      </c>
      <c r="B554" s="76" t="str">
        <f t="shared" si="150"/>
        <v/>
      </c>
      <c r="C554" s="114"/>
      <c r="D554" s="91" t="str">
        <f t="shared" si="151"/>
        <v/>
      </c>
      <c r="E554" s="91" t="str">
        <f t="shared" si="152"/>
        <v/>
      </c>
      <c r="F554" s="115"/>
      <c r="G554" s="115"/>
      <c r="H554" s="115"/>
      <c r="I554" s="115"/>
      <c r="J554" s="62" t="str">
        <f t="shared" si="144"/>
        <v/>
      </c>
      <c r="K554" s="115"/>
      <c r="L554" s="115"/>
      <c r="M554" s="63" t="str">
        <f>IF(L554="","",VLOOKUP(L554,※編集不可※選択項目!$C:$D,2,FALSE))</f>
        <v/>
      </c>
      <c r="N554" s="115"/>
      <c r="O554" s="115"/>
      <c r="P554" s="115"/>
      <c r="Q554" s="115"/>
      <c r="R554" s="115"/>
      <c r="S554" s="115"/>
      <c r="T554" s="115"/>
      <c r="U554" s="62" t="str">
        <f t="shared" si="153"/>
        <v/>
      </c>
      <c r="V554" s="116"/>
      <c r="W554" s="143"/>
      <c r="X554" s="116"/>
      <c r="Y554" s="88"/>
      <c r="Z554" s="100" t="str">
        <f t="shared" si="141"/>
        <v/>
      </c>
      <c r="AA554" s="101" t="str">
        <f t="shared" si="142"/>
        <v/>
      </c>
      <c r="AB554" s="101" t="str">
        <f t="shared" si="154"/>
        <v xml:space="preserve"> </v>
      </c>
      <c r="AC554" s="101">
        <f t="shared" si="155"/>
        <v>1</v>
      </c>
      <c r="AD554" s="101" t="str">
        <f t="shared" si="156"/>
        <v/>
      </c>
      <c r="AE554" s="53"/>
      <c r="AF554" s="53"/>
      <c r="AG554" s="54"/>
      <c r="AI554" s="14">
        <f t="shared" si="145"/>
        <v>0</v>
      </c>
      <c r="AJ554" s="112">
        <f t="shared" si="157"/>
        <v>0</v>
      </c>
      <c r="AK554" s="112">
        <f t="shared" si="146"/>
        <v>0</v>
      </c>
      <c r="AL554" s="113">
        <f t="shared" si="147"/>
        <v>0</v>
      </c>
      <c r="AM554" s="113">
        <f t="shared" si="148"/>
        <v>0</v>
      </c>
      <c r="AN554" s="14" t="str">
        <f t="shared" si="149"/>
        <v/>
      </c>
    </row>
    <row r="555" spans="1:40" s="14" customFormat="1" ht="25.35" hidden="1" customHeight="1">
      <c r="A555" s="59">
        <f t="shared" si="143"/>
        <v>544</v>
      </c>
      <c r="B555" s="76" t="str">
        <f t="shared" si="150"/>
        <v/>
      </c>
      <c r="C555" s="114"/>
      <c r="D555" s="91" t="str">
        <f t="shared" si="151"/>
        <v/>
      </c>
      <c r="E555" s="91" t="str">
        <f t="shared" si="152"/>
        <v/>
      </c>
      <c r="F555" s="115"/>
      <c r="G555" s="115"/>
      <c r="H555" s="115"/>
      <c r="I555" s="115"/>
      <c r="J555" s="62" t="str">
        <f t="shared" si="144"/>
        <v/>
      </c>
      <c r="K555" s="115"/>
      <c r="L555" s="115"/>
      <c r="M555" s="63" t="str">
        <f>IF(L555="","",VLOOKUP(L555,※編集不可※選択項目!$C:$D,2,FALSE))</f>
        <v/>
      </c>
      <c r="N555" s="115"/>
      <c r="O555" s="115"/>
      <c r="P555" s="115"/>
      <c r="Q555" s="115"/>
      <c r="R555" s="115"/>
      <c r="S555" s="115"/>
      <c r="T555" s="115"/>
      <c r="U555" s="62" t="str">
        <f t="shared" si="153"/>
        <v/>
      </c>
      <c r="V555" s="116"/>
      <c r="W555" s="143"/>
      <c r="X555" s="116"/>
      <c r="Y555" s="88"/>
      <c r="Z555" s="100" t="str">
        <f t="shared" si="141"/>
        <v/>
      </c>
      <c r="AA555" s="101" t="str">
        <f t="shared" si="142"/>
        <v/>
      </c>
      <c r="AB555" s="101" t="str">
        <f t="shared" si="154"/>
        <v xml:space="preserve"> </v>
      </c>
      <c r="AC555" s="101">
        <f t="shared" si="155"/>
        <v>1</v>
      </c>
      <c r="AD555" s="101" t="str">
        <f t="shared" si="156"/>
        <v/>
      </c>
      <c r="AE555" s="53"/>
      <c r="AF555" s="53"/>
      <c r="AG555" s="54"/>
      <c r="AI555" s="14">
        <f t="shared" si="145"/>
        <v>0</v>
      </c>
      <c r="AJ555" s="112">
        <f t="shared" si="157"/>
        <v>0</v>
      </c>
      <c r="AK555" s="112">
        <f t="shared" si="146"/>
        <v>0</v>
      </c>
      <c r="AL555" s="113">
        <f t="shared" si="147"/>
        <v>0</v>
      </c>
      <c r="AM555" s="113">
        <f t="shared" si="148"/>
        <v>0</v>
      </c>
      <c r="AN555" s="14" t="str">
        <f t="shared" si="149"/>
        <v/>
      </c>
    </row>
    <row r="556" spans="1:40" s="14" customFormat="1" ht="25.35" hidden="1" customHeight="1">
      <c r="A556" s="59">
        <f t="shared" si="143"/>
        <v>545</v>
      </c>
      <c r="B556" s="76" t="str">
        <f t="shared" si="150"/>
        <v/>
      </c>
      <c r="C556" s="114"/>
      <c r="D556" s="91" t="str">
        <f t="shared" si="151"/>
        <v/>
      </c>
      <c r="E556" s="91" t="str">
        <f t="shared" si="152"/>
        <v/>
      </c>
      <c r="F556" s="115"/>
      <c r="G556" s="115"/>
      <c r="H556" s="115"/>
      <c r="I556" s="115"/>
      <c r="J556" s="62" t="str">
        <f t="shared" si="144"/>
        <v/>
      </c>
      <c r="K556" s="115"/>
      <c r="L556" s="115"/>
      <c r="M556" s="63" t="str">
        <f>IF(L556="","",VLOOKUP(L556,※編集不可※選択項目!$C:$D,2,FALSE))</f>
        <v/>
      </c>
      <c r="N556" s="115"/>
      <c r="O556" s="115"/>
      <c r="P556" s="115"/>
      <c r="Q556" s="115"/>
      <c r="R556" s="115"/>
      <c r="S556" s="115"/>
      <c r="T556" s="115"/>
      <c r="U556" s="62" t="str">
        <f t="shared" si="153"/>
        <v/>
      </c>
      <c r="V556" s="116"/>
      <c r="W556" s="143"/>
      <c r="X556" s="116"/>
      <c r="Y556" s="88"/>
      <c r="Z556" s="100" t="str">
        <f t="shared" si="141"/>
        <v/>
      </c>
      <c r="AA556" s="101" t="str">
        <f t="shared" si="142"/>
        <v/>
      </c>
      <c r="AB556" s="101" t="str">
        <f t="shared" si="154"/>
        <v xml:space="preserve"> </v>
      </c>
      <c r="AC556" s="101">
        <f t="shared" si="155"/>
        <v>1</v>
      </c>
      <c r="AD556" s="101" t="str">
        <f t="shared" si="156"/>
        <v/>
      </c>
      <c r="AE556" s="53"/>
      <c r="AF556" s="53"/>
      <c r="AG556" s="54"/>
      <c r="AI556" s="14">
        <f t="shared" si="145"/>
        <v>0</v>
      </c>
      <c r="AJ556" s="112">
        <f t="shared" si="157"/>
        <v>0</v>
      </c>
      <c r="AK556" s="112">
        <f t="shared" si="146"/>
        <v>0</v>
      </c>
      <c r="AL556" s="113">
        <f t="shared" si="147"/>
        <v>0</v>
      </c>
      <c r="AM556" s="113">
        <f t="shared" si="148"/>
        <v>0</v>
      </c>
      <c r="AN556" s="14" t="str">
        <f t="shared" si="149"/>
        <v/>
      </c>
    </row>
    <row r="557" spans="1:40" s="14" customFormat="1" ht="25.35" hidden="1" customHeight="1">
      <c r="A557" s="59">
        <f t="shared" si="143"/>
        <v>546</v>
      </c>
      <c r="B557" s="76" t="str">
        <f t="shared" si="150"/>
        <v/>
      </c>
      <c r="C557" s="114"/>
      <c r="D557" s="91" t="str">
        <f t="shared" si="151"/>
        <v/>
      </c>
      <c r="E557" s="91" t="str">
        <f t="shared" si="152"/>
        <v/>
      </c>
      <c r="F557" s="115"/>
      <c r="G557" s="115"/>
      <c r="H557" s="115"/>
      <c r="I557" s="115"/>
      <c r="J557" s="62" t="str">
        <f t="shared" si="144"/>
        <v/>
      </c>
      <c r="K557" s="115"/>
      <c r="L557" s="115"/>
      <c r="M557" s="63" t="str">
        <f>IF(L557="","",VLOOKUP(L557,※編集不可※選択項目!$C:$D,2,FALSE))</f>
        <v/>
      </c>
      <c r="N557" s="115"/>
      <c r="O557" s="115"/>
      <c r="P557" s="115"/>
      <c r="Q557" s="115"/>
      <c r="R557" s="115"/>
      <c r="S557" s="115"/>
      <c r="T557" s="115"/>
      <c r="U557" s="62" t="str">
        <f t="shared" si="153"/>
        <v/>
      </c>
      <c r="V557" s="116"/>
      <c r="W557" s="143"/>
      <c r="X557" s="116"/>
      <c r="Y557" s="88"/>
      <c r="Z557" s="100" t="str">
        <f t="shared" si="141"/>
        <v/>
      </c>
      <c r="AA557" s="101" t="str">
        <f t="shared" si="142"/>
        <v/>
      </c>
      <c r="AB557" s="101" t="str">
        <f t="shared" si="154"/>
        <v xml:space="preserve"> </v>
      </c>
      <c r="AC557" s="101">
        <f t="shared" si="155"/>
        <v>1</v>
      </c>
      <c r="AD557" s="101" t="str">
        <f t="shared" si="156"/>
        <v/>
      </c>
      <c r="AE557" s="53"/>
      <c r="AF557" s="53"/>
      <c r="AG557" s="54"/>
      <c r="AI557" s="14">
        <f t="shared" si="145"/>
        <v>0</v>
      </c>
      <c r="AJ557" s="112">
        <f t="shared" si="157"/>
        <v>0</v>
      </c>
      <c r="AK557" s="112">
        <f t="shared" si="146"/>
        <v>0</v>
      </c>
      <c r="AL557" s="113">
        <f t="shared" si="147"/>
        <v>0</v>
      </c>
      <c r="AM557" s="113">
        <f t="shared" si="148"/>
        <v>0</v>
      </c>
      <c r="AN557" s="14" t="str">
        <f t="shared" si="149"/>
        <v/>
      </c>
    </row>
    <row r="558" spans="1:40" s="14" customFormat="1" ht="25.35" hidden="1" customHeight="1">
      <c r="A558" s="59">
        <f t="shared" si="143"/>
        <v>547</v>
      </c>
      <c r="B558" s="76" t="str">
        <f t="shared" si="150"/>
        <v/>
      </c>
      <c r="C558" s="114"/>
      <c r="D558" s="91" t="str">
        <f t="shared" si="151"/>
        <v/>
      </c>
      <c r="E558" s="91" t="str">
        <f t="shared" si="152"/>
        <v/>
      </c>
      <c r="F558" s="115"/>
      <c r="G558" s="115"/>
      <c r="H558" s="115"/>
      <c r="I558" s="115"/>
      <c r="J558" s="62" t="str">
        <f t="shared" si="144"/>
        <v/>
      </c>
      <c r="K558" s="115"/>
      <c r="L558" s="115"/>
      <c r="M558" s="63" t="str">
        <f>IF(L558="","",VLOOKUP(L558,※編集不可※選択項目!$C:$D,2,FALSE))</f>
        <v/>
      </c>
      <c r="N558" s="115"/>
      <c r="O558" s="115"/>
      <c r="P558" s="115"/>
      <c r="Q558" s="115"/>
      <c r="R558" s="115"/>
      <c r="S558" s="115"/>
      <c r="T558" s="115"/>
      <c r="U558" s="62" t="str">
        <f t="shared" si="153"/>
        <v/>
      </c>
      <c r="V558" s="116"/>
      <c r="W558" s="143"/>
      <c r="X558" s="116"/>
      <c r="Y558" s="88"/>
      <c r="Z558" s="100" t="str">
        <f t="shared" si="141"/>
        <v/>
      </c>
      <c r="AA558" s="101" t="str">
        <f t="shared" si="142"/>
        <v/>
      </c>
      <c r="AB558" s="101" t="str">
        <f t="shared" si="154"/>
        <v xml:space="preserve"> </v>
      </c>
      <c r="AC558" s="101">
        <f t="shared" si="155"/>
        <v>1</v>
      </c>
      <c r="AD558" s="101" t="str">
        <f t="shared" si="156"/>
        <v/>
      </c>
      <c r="AE558" s="53"/>
      <c r="AF558" s="53"/>
      <c r="AG558" s="54"/>
      <c r="AI558" s="14">
        <f t="shared" si="145"/>
        <v>0</v>
      </c>
      <c r="AJ558" s="112">
        <f t="shared" si="157"/>
        <v>0</v>
      </c>
      <c r="AK558" s="112">
        <f t="shared" si="146"/>
        <v>0</v>
      </c>
      <c r="AL558" s="113">
        <f t="shared" si="147"/>
        <v>0</v>
      </c>
      <c r="AM558" s="113">
        <f t="shared" si="148"/>
        <v>0</v>
      </c>
      <c r="AN558" s="14" t="str">
        <f t="shared" si="149"/>
        <v/>
      </c>
    </row>
    <row r="559" spans="1:40" s="14" customFormat="1" ht="25.35" hidden="1" customHeight="1">
      <c r="A559" s="59">
        <f t="shared" si="143"/>
        <v>548</v>
      </c>
      <c r="B559" s="76" t="str">
        <f t="shared" si="150"/>
        <v/>
      </c>
      <c r="C559" s="114"/>
      <c r="D559" s="91" t="str">
        <f t="shared" si="151"/>
        <v/>
      </c>
      <c r="E559" s="91" t="str">
        <f t="shared" si="152"/>
        <v/>
      </c>
      <c r="F559" s="115"/>
      <c r="G559" s="115"/>
      <c r="H559" s="115"/>
      <c r="I559" s="115"/>
      <c r="J559" s="62" t="str">
        <f t="shared" si="144"/>
        <v/>
      </c>
      <c r="K559" s="115"/>
      <c r="L559" s="115"/>
      <c r="M559" s="63" t="str">
        <f>IF(L559="","",VLOOKUP(L559,※編集不可※選択項目!$C:$D,2,FALSE))</f>
        <v/>
      </c>
      <c r="N559" s="115"/>
      <c r="O559" s="115"/>
      <c r="P559" s="115"/>
      <c r="Q559" s="115"/>
      <c r="R559" s="115"/>
      <c r="S559" s="115"/>
      <c r="T559" s="115"/>
      <c r="U559" s="62" t="str">
        <f t="shared" si="153"/>
        <v/>
      </c>
      <c r="V559" s="116"/>
      <c r="W559" s="143"/>
      <c r="X559" s="116"/>
      <c r="Y559" s="88"/>
      <c r="Z559" s="100" t="str">
        <f t="shared" si="141"/>
        <v/>
      </c>
      <c r="AA559" s="101" t="str">
        <f t="shared" si="142"/>
        <v/>
      </c>
      <c r="AB559" s="101" t="str">
        <f t="shared" si="154"/>
        <v xml:space="preserve"> </v>
      </c>
      <c r="AC559" s="101">
        <f t="shared" si="155"/>
        <v>1</v>
      </c>
      <c r="AD559" s="101" t="str">
        <f t="shared" si="156"/>
        <v/>
      </c>
      <c r="AE559" s="53"/>
      <c r="AF559" s="53"/>
      <c r="AG559" s="54"/>
      <c r="AI559" s="14">
        <f t="shared" si="145"/>
        <v>0</v>
      </c>
      <c r="AJ559" s="112">
        <f t="shared" si="157"/>
        <v>0</v>
      </c>
      <c r="AK559" s="112">
        <f t="shared" si="146"/>
        <v>0</v>
      </c>
      <c r="AL559" s="113">
        <f t="shared" si="147"/>
        <v>0</v>
      </c>
      <c r="AM559" s="113">
        <f t="shared" si="148"/>
        <v>0</v>
      </c>
      <c r="AN559" s="14" t="str">
        <f t="shared" si="149"/>
        <v/>
      </c>
    </row>
    <row r="560" spans="1:40" s="14" customFormat="1" ht="25.35" hidden="1" customHeight="1">
      <c r="A560" s="59">
        <f t="shared" si="143"/>
        <v>549</v>
      </c>
      <c r="B560" s="76" t="str">
        <f t="shared" si="150"/>
        <v/>
      </c>
      <c r="C560" s="114"/>
      <c r="D560" s="91" t="str">
        <f t="shared" si="151"/>
        <v/>
      </c>
      <c r="E560" s="91" t="str">
        <f t="shared" si="152"/>
        <v/>
      </c>
      <c r="F560" s="115"/>
      <c r="G560" s="115"/>
      <c r="H560" s="115"/>
      <c r="I560" s="115"/>
      <c r="J560" s="62" t="str">
        <f t="shared" si="144"/>
        <v/>
      </c>
      <c r="K560" s="115"/>
      <c r="L560" s="115"/>
      <c r="M560" s="63" t="str">
        <f>IF(L560="","",VLOOKUP(L560,※編集不可※選択項目!$C:$D,2,FALSE))</f>
        <v/>
      </c>
      <c r="N560" s="115"/>
      <c r="O560" s="115"/>
      <c r="P560" s="115"/>
      <c r="Q560" s="115"/>
      <c r="R560" s="115"/>
      <c r="S560" s="115"/>
      <c r="T560" s="115"/>
      <c r="U560" s="62" t="str">
        <f t="shared" si="153"/>
        <v/>
      </c>
      <c r="V560" s="116"/>
      <c r="W560" s="143"/>
      <c r="X560" s="116"/>
      <c r="Y560" s="88"/>
      <c r="Z560" s="100" t="str">
        <f t="shared" si="141"/>
        <v/>
      </c>
      <c r="AA560" s="101" t="str">
        <f t="shared" si="142"/>
        <v/>
      </c>
      <c r="AB560" s="101" t="str">
        <f t="shared" si="154"/>
        <v xml:space="preserve"> </v>
      </c>
      <c r="AC560" s="101">
        <f t="shared" si="155"/>
        <v>1</v>
      </c>
      <c r="AD560" s="101" t="str">
        <f t="shared" si="156"/>
        <v/>
      </c>
      <c r="AE560" s="53"/>
      <c r="AF560" s="53"/>
      <c r="AG560" s="54"/>
      <c r="AI560" s="14">
        <f t="shared" si="145"/>
        <v>0</v>
      </c>
      <c r="AJ560" s="112">
        <f t="shared" si="157"/>
        <v>0</v>
      </c>
      <c r="AK560" s="112">
        <f t="shared" si="146"/>
        <v>0</v>
      </c>
      <c r="AL560" s="113">
        <f t="shared" si="147"/>
        <v>0</v>
      </c>
      <c r="AM560" s="113">
        <f t="shared" si="148"/>
        <v>0</v>
      </c>
      <c r="AN560" s="14" t="str">
        <f t="shared" si="149"/>
        <v/>
      </c>
    </row>
    <row r="561" spans="1:40" s="14" customFormat="1" ht="25.35" hidden="1" customHeight="1">
      <c r="A561" s="59">
        <f t="shared" si="143"/>
        <v>550</v>
      </c>
      <c r="B561" s="76" t="str">
        <f t="shared" si="150"/>
        <v/>
      </c>
      <c r="C561" s="114"/>
      <c r="D561" s="91" t="str">
        <f t="shared" si="151"/>
        <v/>
      </c>
      <c r="E561" s="91" t="str">
        <f t="shared" si="152"/>
        <v/>
      </c>
      <c r="F561" s="115"/>
      <c r="G561" s="115"/>
      <c r="H561" s="115"/>
      <c r="I561" s="115"/>
      <c r="J561" s="62" t="str">
        <f t="shared" si="144"/>
        <v/>
      </c>
      <c r="K561" s="115"/>
      <c r="L561" s="115"/>
      <c r="M561" s="63" t="str">
        <f>IF(L561="","",VLOOKUP(L561,※編集不可※選択項目!$C:$D,2,FALSE))</f>
        <v/>
      </c>
      <c r="N561" s="115"/>
      <c r="O561" s="115"/>
      <c r="P561" s="115"/>
      <c r="Q561" s="115"/>
      <c r="R561" s="115"/>
      <c r="S561" s="115"/>
      <c r="T561" s="115"/>
      <c r="U561" s="62" t="str">
        <f t="shared" si="153"/>
        <v/>
      </c>
      <c r="V561" s="116"/>
      <c r="W561" s="143"/>
      <c r="X561" s="116"/>
      <c r="Y561" s="88"/>
      <c r="Z561" s="100" t="str">
        <f t="shared" si="141"/>
        <v/>
      </c>
      <c r="AA561" s="101" t="str">
        <f t="shared" si="142"/>
        <v/>
      </c>
      <c r="AB561" s="101" t="str">
        <f t="shared" si="154"/>
        <v xml:space="preserve"> </v>
      </c>
      <c r="AC561" s="101">
        <f t="shared" si="155"/>
        <v>1</v>
      </c>
      <c r="AD561" s="101" t="str">
        <f t="shared" si="156"/>
        <v/>
      </c>
      <c r="AE561" s="53"/>
      <c r="AF561" s="53"/>
      <c r="AG561" s="54"/>
      <c r="AI561" s="14">
        <f t="shared" si="145"/>
        <v>0</v>
      </c>
      <c r="AJ561" s="112">
        <f t="shared" si="157"/>
        <v>0</v>
      </c>
      <c r="AK561" s="112">
        <f t="shared" si="146"/>
        <v>0</v>
      </c>
      <c r="AL561" s="113">
        <f t="shared" si="147"/>
        <v>0</v>
      </c>
      <c r="AM561" s="113">
        <f t="shared" si="148"/>
        <v>0</v>
      </c>
      <c r="AN561" s="14" t="str">
        <f t="shared" si="149"/>
        <v/>
      </c>
    </row>
    <row r="562" spans="1:40" s="14" customFormat="1" ht="25.35" hidden="1" customHeight="1">
      <c r="A562" s="59">
        <f t="shared" si="143"/>
        <v>551</v>
      </c>
      <c r="B562" s="76" t="str">
        <f t="shared" si="150"/>
        <v/>
      </c>
      <c r="C562" s="114"/>
      <c r="D562" s="91" t="str">
        <f t="shared" si="151"/>
        <v/>
      </c>
      <c r="E562" s="91" t="str">
        <f t="shared" si="152"/>
        <v/>
      </c>
      <c r="F562" s="115"/>
      <c r="G562" s="115"/>
      <c r="H562" s="115"/>
      <c r="I562" s="115"/>
      <c r="J562" s="62" t="str">
        <f t="shared" si="144"/>
        <v/>
      </c>
      <c r="K562" s="115"/>
      <c r="L562" s="115"/>
      <c r="M562" s="63" t="str">
        <f>IF(L562="","",VLOOKUP(L562,※編集不可※選択項目!$C:$D,2,FALSE))</f>
        <v/>
      </c>
      <c r="N562" s="115"/>
      <c r="O562" s="115"/>
      <c r="P562" s="115"/>
      <c r="Q562" s="115"/>
      <c r="R562" s="115"/>
      <c r="S562" s="115"/>
      <c r="T562" s="115"/>
      <c r="U562" s="62" t="str">
        <f t="shared" si="153"/>
        <v/>
      </c>
      <c r="V562" s="116"/>
      <c r="W562" s="143"/>
      <c r="X562" s="116"/>
      <c r="Y562" s="88"/>
      <c r="Z562" s="100" t="str">
        <f t="shared" si="141"/>
        <v/>
      </c>
      <c r="AA562" s="101" t="str">
        <f t="shared" si="142"/>
        <v/>
      </c>
      <c r="AB562" s="101" t="str">
        <f t="shared" si="154"/>
        <v xml:space="preserve"> </v>
      </c>
      <c r="AC562" s="101">
        <f t="shared" si="155"/>
        <v>1</v>
      </c>
      <c r="AD562" s="101" t="str">
        <f t="shared" si="156"/>
        <v/>
      </c>
      <c r="AE562" s="53"/>
      <c r="AF562" s="53"/>
      <c r="AG562" s="54"/>
      <c r="AI562" s="14">
        <f t="shared" si="145"/>
        <v>0</v>
      </c>
      <c r="AJ562" s="112">
        <f t="shared" si="157"/>
        <v>0</v>
      </c>
      <c r="AK562" s="112">
        <f t="shared" si="146"/>
        <v>0</v>
      </c>
      <c r="AL562" s="113">
        <f t="shared" si="147"/>
        <v>0</v>
      </c>
      <c r="AM562" s="113">
        <f t="shared" si="148"/>
        <v>0</v>
      </c>
      <c r="AN562" s="14" t="str">
        <f t="shared" si="149"/>
        <v/>
      </c>
    </row>
    <row r="563" spans="1:40" s="14" customFormat="1" ht="25.35" hidden="1" customHeight="1">
      <c r="A563" s="59">
        <f t="shared" si="143"/>
        <v>552</v>
      </c>
      <c r="B563" s="76" t="str">
        <f t="shared" si="150"/>
        <v/>
      </c>
      <c r="C563" s="114"/>
      <c r="D563" s="91" t="str">
        <f t="shared" si="151"/>
        <v/>
      </c>
      <c r="E563" s="91" t="str">
        <f t="shared" si="152"/>
        <v/>
      </c>
      <c r="F563" s="115"/>
      <c r="G563" s="115"/>
      <c r="H563" s="115"/>
      <c r="I563" s="115"/>
      <c r="J563" s="62" t="str">
        <f t="shared" si="144"/>
        <v/>
      </c>
      <c r="K563" s="115"/>
      <c r="L563" s="115"/>
      <c r="M563" s="63" t="str">
        <f>IF(L563="","",VLOOKUP(L563,※編集不可※選択項目!$C:$D,2,FALSE))</f>
        <v/>
      </c>
      <c r="N563" s="115"/>
      <c r="O563" s="115"/>
      <c r="P563" s="115"/>
      <c r="Q563" s="115"/>
      <c r="R563" s="115"/>
      <c r="S563" s="115"/>
      <c r="T563" s="115"/>
      <c r="U563" s="62" t="str">
        <f t="shared" si="153"/>
        <v/>
      </c>
      <c r="V563" s="116"/>
      <c r="W563" s="143"/>
      <c r="X563" s="116"/>
      <c r="Y563" s="88"/>
      <c r="Z563" s="100" t="str">
        <f t="shared" si="141"/>
        <v/>
      </c>
      <c r="AA563" s="101" t="str">
        <f t="shared" si="142"/>
        <v/>
      </c>
      <c r="AB563" s="101" t="str">
        <f t="shared" si="154"/>
        <v xml:space="preserve"> </v>
      </c>
      <c r="AC563" s="101">
        <f t="shared" si="155"/>
        <v>1</v>
      </c>
      <c r="AD563" s="101" t="str">
        <f t="shared" si="156"/>
        <v/>
      </c>
      <c r="AE563" s="53"/>
      <c r="AF563" s="53"/>
      <c r="AG563" s="54"/>
      <c r="AI563" s="14">
        <f t="shared" si="145"/>
        <v>0</v>
      </c>
      <c r="AJ563" s="112">
        <f t="shared" si="157"/>
        <v>0</v>
      </c>
      <c r="AK563" s="112">
        <f t="shared" si="146"/>
        <v>0</v>
      </c>
      <c r="AL563" s="113">
        <f t="shared" si="147"/>
        <v>0</v>
      </c>
      <c r="AM563" s="113">
        <f t="shared" si="148"/>
        <v>0</v>
      </c>
      <c r="AN563" s="14" t="str">
        <f t="shared" si="149"/>
        <v/>
      </c>
    </row>
    <row r="564" spans="1:40" s="14" customFormat="1" ht="25.35" hidden="1" customHeight="1">
      <c r="A564" s="59">
        <f t="shared" si="143"/>
        <v>553</v>
      </c>
      <c r="B564" s="76" t="str">
        <f t="shared" si="150"/>
        <v/>
      </c>
      <c r="C564" s="114"/>
      <c r="D564" s="91" t="str">
        <f t="shared" si="151"/>
        <v/>
      </c>
      <c r="E564" s="91" t="str">
        <f t="shared" si="152"/>
        <v/>
      </c>
      <c r="F564" s="115"/>
      <c r="G564" s="115"/>
      <c r="H564" s="115"/>
      <c r="I564" s="115"/>
      <c r="J564" s="62" t="str">
        <f t="shared" si="144"/>
        <v/>
      </c>
      <c r="K564" s="115"/>
      <c r="L564" s="115"/>
      <c r="M564" s="63" t="str">
        <f>IF(L564="","",VLOOKUP(L564,※編集不可※選択項目!$C:$D,2,FALSE))</f>
        <v/>
      </c>
      <c r="N564" s="115"/>
      <c r="O564" s="115"/>
      <c r="P564" s="115"/>
      <c r="Q564" s="115"/>
      <c r="R564" s="115"/>
      <c r="S564" s="115"/>
      <c r="T564" s="115"/>
      <c r="U564" s="62" t="str">
        <f t="shared" si="153"/>
        <v/>
      </c>
      <c r="V564" s="116"/>
      <c r="W564" s="143"/>
      <c r="X564" s="116"/>
      <c r="Y564" s="88"/>
      <c r="Z564" s="100" t="str">
        <f t="shared" si="141"/>
        <v/>
      </c>
      <c r="AA564" s="101" t="str">
        <f t="shared" si="142"/>
        <v/>
      </c>
      <c r="AB564" s="101" t="str">
        <f t="shared" si="154"/>
        <v xml:space="preserve"> </v>
      </c>
      <c r="AC564" s="101">
        <f t="shared" si="155"/>
        <v>1</v>
      </c>
      <c r="AD564" s="101" t="str">
        <f t="shared" si="156"/>
        <v/>
      </c>
      <c r="AE564" s="53"/>
      <c r="AF564" s="53"/>
      <c r="AG564" s="54"/>
      <c r="AI564" s="14">
        <f t="shared" si="145"/>
        <v>0</v>
      </c>
      <c r="AJ564" s="112">
        <f t="shared" si="157"/>
        <v>0</v>
      </c>
      <c r="AK564" s="112">
        <f t="shared" si="146"/>
        <v>0</v>
      </c>
      <c r="AL564" s="113">
        <f t="shared" si="147"/>
        <v>0</v>
      </c>
      <c r="AM564" s="113">
        <f t="shared" si="148"/>
        <v>0</v>
      </c>
      <c r="AN564" s="14" t="str">
        <f t="shared" si="149"/>
        <v/>
      </c>
    </row>
    <row r="565" spans="1:40" s="14" customFormat="1" ht="25.35" hidden="1" customHeight="1">
      <c r="A565" s="59">
        <f t="shared" si="143"/>
        <v>554</v>
      </c>
      <c r="B565" s="76" t="str">
        <f t="shared" si="150"/>
        <v/>
      </c>
      <c r="C565" s="114"/>
      <c r="D565" s="91" t="str">
        <f t="shared" si="151"/>
        <v/>
      </c>
      <c r="E565" s="91" t="str">
        <f t="shared" si="152"/>
        <v/>
      </c>
      <c r="F565" s="115"/>
      <c r="G565" s="115"/>
      <c r="H565" s="115"/>
      <c r="I565" s="115"/>
      <c r="J565" s="62" t="str">
        <f t="shared" si="144"/>
        <v/>
      </c>
      <c r="K565" s="115"/>
      <c r="L565" s="115"/>
      <c r="M565" s="63" t="str">
        <f>IF(L565="","",VLOOKUP(L565,※編集不可※選択項目!$C:$D,2,FALSE))</f>
        <v/>
      </c>
      <c r="N565" s="115"/>
      <c r="O565" s="115"/>
      <c r="P565" s="115"/>
      <c r="Q565" s="115"/>
      <c r="R565" s="115"/>
      <c r="S565" s="115"/>
      <c r="T565" s="115"/>
      <c r="U565" s="62" t="str">
        <f t="shared" si="153"/>
        <v/>
      </c>
      <c r="V565" s="116"/>
      <c r="W565" s="143"/>
      <c r="X565" s="116"/>
      <c r="Y565" s="88"/>
      <c r="Z565" s="100" t="str">
        <f t="shared" si="141"/>
        <v/>
      </c>
      <c r="AA565" s="101" t="str">
        <f t="shared" si="142"/>
        <v/>
      </c>
      <c r="AB565" s="101" t="str">
        <f t="shared" si="154"/>
        <v xml:space="preserve"> </v>
      </c>
      <c r="AC565" s="101">
        <f t="shared" si="155"/>
        <v>1</v>
      </c>
      <c r="AD565" s="101" t="str">
        <f t="shared" si="156"/>
        <v/>
      </c>
      <c r="AE565" s="53"/>
      <c r="AF565" s="53"/>
      <c r="AG565" s="54"/>
      <c r="AI565" s="14">
        <f t="shared" si="145"/>
        <v>0</v>
      </c>
      <c r="AJ565" s="112">
        <f t="shared" si="157"/>
        <v>0</v>
      </c>
      <c r="AK565" s="112">
        <f t="shared" si="146"/>
        <v>0</v>
      </c>
      <c r="AL565" s="113">
        <f t="shared" si="147"/>
        <v>0</v>
      </c>
      <c r="AM565" s="113">
        <f t="shared" si="148"/>
        <v>0</v>
      </c>
      <c r="AN565" s="14" t="str">
        <f t="shared" si="149"/>
        <v/>
      </c>
    </row>
    <row r="566" spans="1:40" s="14" customFormat="1" ht="25.35" hidden="1" customHeight="1">
      <c r="A566" s="59">
        <f t="shared" si="143"/>
        <v>555</v>
      </c>
      <c r="B566" s="76" t="str">
        <f t="shared" si="150"/>
        <v/>
      </c>
      <c r="C566" s="114"/>
      <c r="D566" s="91" t="str">
        <f t="shared" si="151"/>
        <v/>
      </c>
      <c r="E566" s="91" t="str">
        <f t="shared" si="152"/>
        <v/>
      </c>
      <c r="F566" s="115"/>
      <c r="G566" s="115"/>
      <c r="H566" s="115"/>
      <c r="I566" s="115"/>
      <c r="J566" s="62" t="str">
        <f t="shared" si="144"/>
        <v/>
      </c>
      <c r="K566" s="115"/>
      <c r="L566" s="115"/>
      <c r="M566" s="63" t="str">
        <f>IF(L566="","",VLOOKUP(L566,※編集不可※選択項目!$C:$D,2,FALSE))</f>
        <v/>
      </c>
      <c r="N566" s="115"/>
      <c r="O566" s="115"/>
      <c r="P566" s="115"/>
      <c r="Q566" s="115"/>
      <c r="R566" s="115"/>
      <c r="S566" s="115"/>
      <c r="T566" s="115"/>
      <c r="U566" s="62" t="str">
        <f t="shared" si="153"/>
        <v/>
      </c>
      <c r="V566" s="116"/>
      <c r="W566" s="143"/>
      <c r="X566" s="116"/>
      <c r="Y566" s="88"/>
      <c r="Z566" s="100" t="str">
        <f t="shared" si="141"/>
        <v/>
      </c>
      <c r="AA566" s="101" t="str">
        <f t="shared" si="142"/>
        <v/>
      </c>
      <c r="AB566" s="101" t="str">
        <f t="shared" si="154"/>
        <v xml:space="preserve"> </v>
      </c>
      <c r="AC566" s="101">
        <f t="shared" si="155"/>
        <v>1</v>
      </c>
      <c r="AD566" s="101" t="str">
        <f t="shared" si="156"/>
        <v/>
      </c>
      <c r="AE566" s="53"/>
      <c r="AF566" s="53"/>
      <c r="AG566" s="54"/>
      <c r="AI566" s="14">
        <f t="shared" si="145"/>
        <v>0</v>
      </c>
      <c r="AJ566" s="112">
        <f t="shared" si="157"/>
        <v>0</v>
      </c>
      <c r="AK566" s="112">
        <f t="shared" si="146"/>
        <v>0</v>
      </c>
      <c r="AL566" s="113">
        <f t="shared" si="147"/>
        <v>0</v>
      </c>
      <c r="AM566" s="113">
        <f t="shared" si="148"/>
        <v>0</v>
      </c>
      <c r="AN566" s="14" t="str">
        <f t="shared" si="149"/>
        <v/>
      </c>
    </row>
    <row r="567" spans="1:40" s="14" customFormat="1" ht="25.35" hidden="1" customHeight="1">
      <c r="A567" s="59">
        <f t="shared" si="143"/>
        <v>556</v>
      </c>
      <c r="B567" s="76" t="str">
        <f t="shared" si="150"/>
        <v/>
      </c>
      <c r="C567" s="114"/>
      <c r="D567" s="91" t="str">
        <f t="shared" si="151"/>
        <v/>
      </c>
      <c r="E567" s="91" t="str">
        <f t="shared" si="152"/>
        <v/>
      </c>
      <c r="F567" s="115"/>
      <c r="G567" s="115"/>
      <c r="H567" s="115"/>
      <c r="I567" s="115"/>
      <c r="J567" s="62" t="str">
        <f t="shared" si="144"/>
        <v/>
      </c>
      <c r="K567" s="115"/>
      <c r="L567" s="115"/>
      <c r="M567" s="63" t="str">
        <f>IF(L567="","",VLOOKUP(L567,※編集不可※選択項目!$C:$D,2,FALSE))</f>
        <v/>
      </c>
      <c r="N567" s="115"/>
      <c r="O567" s="115"/>
      <c r="P567" s="115"/>
      <c r="Q567" s="115"/>
      <c r="R567" s="115"/>
      <c r="S567" s="115"/>
      <c r="T567" s="115"/>
      <c r="U567" s="62" t="str">
        <f t="shared" si="153"/>
        <v/>
      </c>
      <c r="V567" s="116"/>
      <c r="W567" s="143"/>
      <c r="X567" s="116"/>
      <c r="Y567" s="88"/>
      <c r="Z567" s="100" t="str">
        <f t="shared" si="141"/>
        <v/>
      </c>
      <c r="AA567" s="101" t="str">
        <f t="shared" si="142"/>
        <v/>
      </c>
      <c r="AB567" s="101" t="str">
        <f t="shared" si="154"/>
        <v xml:space="preserve"> </v>
      </c>
      <c r="AC567" s="101">
        <f t="shared" si="155"/>
        <v>1</v>
      </c>
      <c r="AD567" s="101" t="str">
        <f t="shared" si="156"/>
        <v/>
      </c>
      <c r="AE567" s="53"/>
      <c r="AF567" s="53"/>
      <c r="AG567" s="54"/>
      <c r="AI567" s="14">
        <f t="shared" si="145"/>
        <v>0</v>
      </c>
      <c r="AJ567" s="112">
        <f t="shared" si="157"/>
        <v>0</v>
      </c>
      <c r="AK567" s="112">
        <f t="shared" si="146"/>
        <v>0</v>
      </c>
      <c r="AL567" s="113">
        <f t="shared" si="147"/>
        <v>0</v>
      </c>
      <c r="AM567" s="113">
        <f t="shared" si="148"/>
        <v>0</v>
      </c>
      <c r="AN567" s="14" t="str">
        <f t="shared" si="149"/>
        <v/>
      </c>
    </row>
    <row r="568" spans="1:40" s="14" customFormat="1" ht="25.35" hidden="1" customHeight="1">
      <c r="A568" s="59">
        <f t="shared" si="143"/>
        <v>557</v>
      </c>
      <c r="B568" s="76" t="str">
        <f t="shared" si="150"/>
        <v/>
      </c>
      <c r="C568" s="114"/>
      <c r="D568" s="91" t="str">
        <f t="shared" si="151"/>
        <v/>
      </c>
      <c r="E568" s="91" t="str">
        <f t="shared" si="152"/>
        <v/>
      </c>
      <c r="F568" s="115"/>
      <c r="G568" s="115"/>
      <c r="H568" s="115"/>
      <c r="I568" s="115"/>
      <c r="J568" s="62" t="str">
        <f t="shared" si="144"/>
        <v/>
      </c>
      <c r="K568" s="115"/>
      <c r="L568" s="115"/>
      <c r="M568" s="63" t="str">
        <f>IF(L568="","",VLOOKUP(L568,※編集不可※選択項目!$C:$D,2,FALSE))</f>
        <v/>
      </c>
      <c r="N568" s="115"/>
      <c r="O568" s="115"/>
      <c r="P568" s="115"/>
      <c r="Q568" s="115"/>
      <c r="R568" s="115"/>
      <c r="S568" s="115"/>
      <c r="T568" s="115"/>
      <c r="U568" s="62" t="str">
        <f t="shared" si="153"/>
        <v/>
      </c>
      <c r="V568" s="116"/>
      <c r="W568" s="143"/>
      <c r="X568" s="116"/>
      <c r="Y568" s="88"/>
      <c r="Z568" s="100" t="str">
        <f t="shared" si="141"/>
        <v/>
      </c>
      <c r="AA568" s="101" t="str">
        <f t="shared" si="142"/>
        <v/>
      </c>
      <c r="AB568" s="101" t="str">
        <f t="shared" si="154"/>
        <v xml:space="preserve"> </v>
      </c>
      <c r="AC568" s="101">
        <f t="shared" si="155"/>
        <v>1</v>
      </c>
      <c r="AD568" s="101" t="str">
        <f t="shared" si="156"/>
        <v/>
      </c>
      <c r="AE568" s="53"/>
      <c r="AF568" s="53"/>
      <c r="AG568" s="54"/>
      <c r="AI568" s="14">
        <f t="shared" si="145"/>
        <v>0</v>
      </c>
      <c r="AJ568" s="112">
        <f t="shared" si="157"/>
        <v>0</v>
      </c>
      <c r="AK568" s="112">
        <f t="shared" si="146"/>
        <v>0</v>
      </c>
      <c r="AL568" s="113">
        <f t="shared" si="147"/>
        <v>0</v>
      </c>
      <c r="AM568" s="113">
        <f t="shared" si="148"/>
        <v>0</v>
      </c>
      <c r="AN568" s="14" t="str">
        <f t="shared" si="149"/>
        <v/>
      </c>
    </row>
    <row r="569" spans="1:40" s="14" customFormat="1" ht="25.35" hidden="1" customHeight="1">
      <c r="A569" s="59">
        <f t="shared" si="143"/>
        <v>558</v>
      </c>
      <c r="B569" s="76" t="str">
        <f t="shared" si="150"/>
        <v/>
      </c>
      <c r="C569" s="114"/>
      <c r="D569" s="91" t="str">
        <f t="shared" si="151"/>
        <v/>
      </c>
      <c r="E569" s="91" t="str">
        <f t="shared" si="152"/>
        <v/>
      </c>
      <c r="F569" s="115"/>
      <c r="G569" s="115"/>
      <c r="H569" s="115"/>
      <c r="I569" s="115"/>
      <c r="J569" s="62" t="str">
        <f t="shared" si="144"/>
        <v/>
      </c>
      <c r="K569" s="115"/>
      <c r="L569" s="115"/>
      <c r="M569" s="63" t="str">
        <f>IF(L569="","",VLOOKUP(L569,※編集不可※選択項目!$C:$D,2,FALSE))</f>
        <v/>
      </c>
      <c r="N569" s="115"/>
      <c r="O569" s="115"/>
      <c r="P569" s="115"/>
      <c r="Q569" s="115"/>
      <c r="R569" s="115"/>
      <c r="S569" s="115"/>
      <c r="T569" s="115"/>
      <c r="U569" s="62" t="str">
        <f t="shared" si="153"/>
        <v/>
      </c>
      <c r="V569" s="116"/>
      <c r="W569" s="143"/>
      <c r="X569" s="116"/>
      <c r="Y569" s="88"/>
      <c r="Z569" s="100" t="str">
        <f t="shared" si="141"/>
        <v/>
      </c>
      <c r="AA569" s="101" t="str">
        <f t="shared" si="142"/>
        <v/>
      </c>
      <c r="AB569" s="101" t="str">
        <f t="shared" si="154"/>
        <v xml:space="preserve"> </v>
      </c>
      <c r="AC569" s="101">
        <f t="shared" si="155"/>
        <v>1</v>
      </c>
      <c r="AD569" s="101" t="str">
        <f t="shared" si="156"/>
        <v/>
      </c>
      <c r="AE569" s="53"/>
      <c r="AF569" s="53"/>
      <c r="AG569" s="54"/>
      <c r="AI569" s="14">
        <f t="shared" si="145"/>
        <v>0</v>
      </c>
      <c r="AJ569" s="112">
        <f t="shared" si="157"/>
        <v>0</v>
      </c>
      <c r="AK569" s="112">
        <f t="shared" si="146"/>
        <v>0</v>
      </c>
      <c r="AL569" s="113">
        <f t="shared" si="147"/>
        <v>0</v>
      </c>
      <c r="AM569" s="113">
        <f t="shared" si="148"/>
        <v>0</v>
      </c>
      <c r="AN569" s="14" t="str">
        <f t="shared" si="149"/>
        <v/>
      </c>
    </row>
    <row r="570" spans="1:40" s="14" customFormat="1" ht="25.35" hidden="1" customHeight="1">
      <c r="A570" s="59">
        <f t="shared" si="143"/>
        <v>559</v>
      </c>
      <c r="B570" s="76" t="str">
        <f t="shared" si="150"/>
        <v/>
      </c>
      <c r="C570" s="114"/>
      <c r="D570" s="91" t="str">
        <f t="shared" si="151"/>
        <v/>
      </c>
      <c r="E570" s="91" t="str">
        <f t="shared" si="152"/>
        <v/>
      </c>
      <c r="F570" s="115"/>
      <c r="G570" s="115"/>
      <c r="H570" s="115"/>
      <c r="I570" s="115"/>
      <c r="J570" s="62" t="str">
        <f t="shared" si="144"/>
        <v/>
      </c>
      <c r="K570" s="115"/>
      <c r="L570" s="115"/>
      <c r="M570" s="63" t="str">
        <f>IF(L570="","",VLOOKUP(L570,※編集不可※選択項目!$C:$D,2,FALSE))</f>
        <v/>
      </c>
      <c r="N570" s="115"/>
      <c r="O570" s="115"/>
      <c r="P570" s="115"/>
      <c r="Q570" s="115"/>
      <c r="R570" s="115"/>
      <c r="S570" s="115"/>
      <c r="T570" s="115"/>
      <c r="U570" s="62" t="str">
        <f t="shared" si="153"/>
        <v/>
      </c>
      <c r="V570" s="116"/>
      <c r="W570" s="143"/>
      <c r="X570" s="116"/>
      <c r="Y570" s="88"/>
      <c r="Z570" s="100" t="str">
        <f t="shared" si="141"/>
        <v/>
      </c>
      <c r="AA570" s="101" t="str">
        <f t="shared" si="142"/>
        <v/>
      </c>
      <c r="AB570" s="101" t="str">
        <f t="shared" si="154"/>
        <v xml:space="preserve"> </v>
      </c>
      <c r="AC570" s="101">
        <f t="shared" si="155"/>
        <v>1</v>
      </c>
      <c r="AD570" s="101" t="str">
        <f t="shared" si="156"/>
        <v/>
      </c>
      <c r="AE570" s="53"/>
      <c r="AF570" s="53"/>
      <c r="AG570" s="54"/>
      <c r="AI570" s="14">
        <f t="shared" si="145"/>
        <v>0</v>
      </c>
      <c r="AJ570" s="112">
        <f t="shared" si="157"/>
        <v>0</v>
      </c>
      <c r="AK570" s="112">
        <f t="shared" si="146"/>
        <v>0</v>
      </c>
      <c r="AL570" s="113">
        <f t="shared" si="147"/>
        <v>0</v>
      </c>
      <c r="AM570" s="113">
        <f t="shared" si="148"/>
        <v>0</v>
      </c>
      <c r="AN570" s="14" t="str">
        <f t="shared" si="149"/>
        <v/>
      </c>
    </row>
    <row r="571" spans="1:40" s="14" customFormat="1" ht="25.35" hidden="1" customHeight="1">
      <c r="A571" s="59">
        <f t="shared" si="143"/>
        <v>560</v>
      </c>
      <c r="B571" s="76" t="str">
        <f t="shared" si="150"/>
        <v/>
      </c>
      <c r="C571" s="114"/>
      <c r="D571" s="91" t="str">
        <f t="shared" si="151"/>
        <v/>
      </c>
      <c r="E571" s="91" t="str">
        <f t="shared" si="152"/>
        <v/>
      </c>
      <c r="F571" s="115"/>
      <c r="G571" s="115"/>
      <c r="H571" s="115"/>
      <c r="I571" s="115"/>
      <c r="J571" s="62" t="str">
        <f t="shared" si="144"/>
        <v/>
      </c>
      <c r="K571" s="115"/>
      <c r="L571" s="115"/>
      <c r="M571" s="63" t="str">
        <f>IF(L571="","",VLOOKUP(L571,※編集不可※選択項目!$C:$D,2,FALSE))</f>
        <v/>
      </c>
      <c r="N571" s="115"/>
      <c r="O571" s="115"/>
      <c r="P571" s="115"/>
      <c r="Q571" s="115"/>
      <c r="R571" s="115"/>
      <c r="S571" s="115"/>
      <c r="T571" s="115"/>
      <c r="U571" s="62" t="str">
        <f t="shared" si="153"/>
        <v/>
      </c>
      <c r="V571" s="116"/>
      <c r="W571" s="143"/>
      <c r="X571" s="116"/>
      <c r="Y571" s="88"/>
      <c r="Z571" s="100" t="str">
        <f t="shared" si="141"/>
        <v/>
      </c>
      <c r="AA571" s="101" t="str">
        <f t="shared" si="142"/>
        <v/>
      </c>
      <c r="AB571" s="101" t="str">
        <f t="shared" si="154"/>
        <v xml:space="preserve"> </v>
      </c>
      <c r="AC571" s="101">
        <f t="shared" si="155"/>
        <v>1</v>
      </c>
      <c r="AD571" s="101" t="str">
        <f t="shared" si="156"/>
        <v/>
      </c>
      <c r="AE571" s="53"/>
      <c r="AF571" s="53"/>
      <c r="AG571" s="54"/>
      <c r="AI571" s="14">
        <f t="shared" si="145"/>
        <v>0</v>
      </c>
      <c r="AJ571" s="112">
        <f t="shared" si="157"/>
        <v>0</v>
      </c>
      <c r="AK571" s="112">
        <f t="shared" si="146"/>
        <v>0</v>
      </c>
      <c r="AL571" s="113">
        <f t="shared" si="147"/>
        <v>0</v>
      </c>
      <c r="AM571" s="113">
        <f t="shared" si="148"/>
        <v>0</v>
      </c>
      <c r="AN571" s="14" t="str">
        <f t="shared" si="149"/>
        <v/>
      </c>
    </row>
    <row r="572" spans="1:40" s="14" customFormat="1" ht="25.35" hidden="1" customHeight="1">
      <c r="A572" s="59">
        <f t="shared" si="143"/>
        <v>561</v>
      </c>
      <c r="B572" s="76" t="str">
        <f t="shared" si="150"/>
        <v/>
      </c>
      <c r="C572" s="114"/>
      <c r="D572" s="91" t="str">
        <f t="shared" si="151"/>
        <v/>
      </c>
      <c r="E572" s="91" t="str">
        <f t="shared" si="152"/>
        <v/>
      </c>
      <c r="F572" s="115"/>
      <c r="G572" s="115"/>
      <c r="H572" s="115"/>
      <c r="I572" s="115"/>
      <c r="J572" s="62" t="str">
        <f t="shared" si="144"/>
        <v/>
      </c>
      <c r="K572" s="115"/>
      <c r="L572" s="115"/>
      <c r="M572" s="63" t="str">
        <f>IF(L572="","",VLOOKUP(L572,※編集不可※選択項目!$C:$D,2,FALSE))</f>
        <v/>
      </c>
      <c r="N572" s="115"/>
      <c r="O572" s="115"/>
      <c r="P572" s="115"/>
      <c r="Q572" s="115"/>
      <c r="R572" s="115"/>
      <c r="S572" s="115"/>
      <c r="T572" s="115"/>
      <c r="U572" s="62" t="str">
        <f t="shared" si="153"/>
        <v/>
      </c>
      <c r="V572" s="116"/>
      <c r="W572" s="143"/>
      <c r="X572" s="116"/>
      <c r="Y572" s="88"/>
      <c r="Z572" s="100" t="str">
        <f t="shared" si="141"/>
        <v/>
      </c>
      <c r="AA572" s="101" t="str">
        <f t="shared" si="142"/>
        <v/>
      </c>
      <c r="AB572" s="101" t="str">
        <f t="shared" si="154"/>
        <v xml:space="preserve"> </v>
      </c>
      <c r="AC572" s="101">
        <f t="shared" si="155"/>
        <v>1</v>
      </c>
      <c r="AD572" s="101" t="str">
        <f t="shared" si="156"/>
        <v/>
      </c>
      <c r="AE572" s="53"/>
      <c r="AF572" s="53"/>
      <c r="AG572" s="54"/>
      <c r="AI572" s="14">
        <f t="shared" si="145"/>
        <v>0</v>
      </c>
      <c r="AJ572" s="112">
        <f t="shared" si="157"/>
        <v>0</v>
      </c>
      <c r="AK572" s="112">
        <f t="shared" si="146"/>
        <v>0</v>
      </c>
      <c r="AL572" s="113">
        <f t="shared" si="147"/>
        <v>0</v>
      </c>
      <c r="AM572" s="113">
        <f t="shared" si="148"/>
        <v>0</v>
      </c>
      <c r="AN572" s="14" t="str">
        <f t="shared" si="149"/>
        <v/>
      </c>
    </row>
    <row r="573" spans="1:40" s="14" customFormat="1" ht="25.35" hidden="1" customHeight="1">
      <c r="A573" s="59">
        <f t="shared" si="143"/>
        <v>562</v>
      </c>
      <c r="B573" s="76" t="str">
        <f t="shared" si="150"/>
        <v/>
      </c>
      <c r="C573" s="114"/>
      <c r="D573" s="91" t="str">
        <f t="shared" si="151"/>
        <v/>
      </c>
      <c r="E573" s="91" t="str">
        <f t="shared" si="152"/>
        <v/>
      </c>
      <c r="F573" s="115"/>
      <c r="G573" s="115"/>
      <c r="H573" s="115"/>
      <c r="I573" s="115"/>
      <c r="J573" s="62" t="str">
        <f t="shared" si="144"/>
        <v/>
      </c>
      <c r="K573" s="115"/>
      <c r="L573" s="115"/>
      <c r="M573" s="63" t="str">
        <f>IF(L573="","",VLOOKUP(L573,※編集不可※選択項目!$C:$D,2,FALSE))</f>
        <v/>
      </c>
      <c r="N573" s="115"/>
      <c r="O573" s="115"/>
      <c r="P573" s="115"/>
      <c r="Q573" s="115"/>
      <c r="R573" s="115"/>
      <c r="S573" s="115"/>
      <c r="T573" s="115"/>
      <c r="U573" s="62" t="str">
        <f t="shared" si="153"/>
        <v/>
      </c>
      <c r="V573" s="116"/>
      <c r="W573" s="143"/>
      <c r="X573" s="116"/>
      <c r="Y573" s="88"/>
      <c r="Z573" s="100" t="str">
        <f t="shared" si="141"/>
        <v/>
      </c>
      <c r="AA573" s="101" t="str">
        <f t="shared" si="142"/>
        <v/>
      </c>
      <c r="AB573" s="101" t="str">
        <f t="shared" si="154"/>
        <v xml:space="preserve"> </v>
      </c>
      <c r="AC573" s="101">
        <f t="shared" si="155"/>
        <v>1</v>
      </c>
      <c r="AD573" s="101" t="str">
        <f t="shared" si="156"/>
        <v/>
      </c>
      <c r="AE573" s="53"/>
      <c r="AF573" s="53"/>
      <c r="AG573" s="54"/>
      <c r="AI573" s="14">
        <f t="shared" si="145"/>
        <v>0</v>
      </c>
      <c r="AJ573" s="112">
        <f t="shared" si="157"/>
        <v>0</v>
      </c>
      <c r="AK573" s="112">
        <f t="shared" si="146"/>
        <v>0</v>
      </c>
      <c r="AL573" s="113">
        <f t="shared" si="147"/>
        <v>0</v>
      </c>
      <c r="AM573" s="113">
        <f t="shared" si="148"/>
        <v>0</v>
      </c>
      <c r="AN573" s="14" t="str">
        <f t="shared" si="149"/>
        <v/>
      </c>
    </row>
    <row r="574" spans="1:40" s="14" customFormat="1" ht="25.35" hidden="1" customHeight="1">
      <c r="A574" s="59">
        <f t="shared" si="143"/>
        <v>563</v>
      </c>
      <c r="B574" s="76" t="str">
        <f t="shared" si="150"/>
        <v/>
      </c>
      <c r="C574" s="114"/>
      <c r="D574" s="91" t="str">
        <f t="shared" si="151"/>
        <v/>
      </c>
      <c r="E574" s="91" t="str">
        <f t="shared" si="152"/>
        <v/>
      </c>
      <c r="F574" s="115"/>
      <c r="G574" s="115"/>
      <c r="H574" s="115"/>
      <c r="I574" s="115"/>
      <c r="J574" s="62" t="str">
        <f t="shared" si="144"/>
        <v/>
      </c>
      <c r="K574" s="115"/>
      <c r="L574" s="115"/>
      <c r="M574" s="63" t="str">
        <f>IF(L574="","",VLOOKUP(L574,※編集不可※選択項目!$C:$D,2,FALSE))</f>
        <v/>
      </c>
      <c r="N574" s="115"/>
      <c r="O574" s="115"/>
      <c r="P574" s="115"/>
      <c r="Q574" s="115"/>
      <c r="R574" s="115"/>
      <c r="S574" s="115"/>
      <c r="T574" s="115"/>
      <c r="U574" s="62" t="str">
        <f t="shared" si="153"/>
        <v/>
      </c>
      <c r="V574" s="116"/>
      <c r="W574" s="143"/>
      <c r="X574" s="116"/>
      <c r="Y574" s="88"/>
      <c r="Z574" s="100" t="str">
        <f t="shared" si="141"/>
        <v/>
      </c>
      <c r="AA574" s="101" t="str">
        <f t="shared" si="142"/>
        <v/>
      </c>
      <c r="AB574" s="101" t="str">
        <f t="shared" si="154"/>
        <v xml:space="preserve"> </v>
      </c>
      <c r="AC574" s="101">
        <f t="shared" si="155"/>
        <v>1</v>
      </c>
      <c r="AD574" s="101" t="str">
        <f t="shared" si="156"/>
        <v/>
      </c>
      <c r="AE574" s="53"/>
      <c r="AF574" s="53"/>
      <c r="AG574" s="54"/>
      <c r="AI574" s="14">
        <f t="shared" si="145"/>
        <v>0</v>
      </c>
      <c r="AJ574" s="112">
        <f t="shared" si="157"/>
        <v>0</v>
      </c>
      <c r="AK574" s="112">
        <f t="shared" si="146"/>
        <v>0</v>
      </c>
      <c r="AL574" s="113">
        <f t="shared" si="147"/>
        <v>0</v>
      </c>
      <c r="AM574" s="113">
        <f t="shared" si="148"/>
        <v>0</v>
      </c>
      <c r="AN574" s="14" t="str">
        <f t="shared" si="149"/>
        <v/>
      </c>
    </row>
    <row r="575" spans="1:40" s="14" customFormat="1" ht="25.35" hidden="1" customHeight="1">
      <c r="A575" s="59">
        <f t="shared" si="143"/>
        <v>564</v>
      </c>
      <c r="B575" s="76" t="str">
        <f t="shared" si="150"/>
        <v/>
      </c>
      <c r="C575" s="114"/>
      <c r="D575" s="91" t="str">
        <f t="shared" si="151"/>
        <v/>
      </c>
      <c r="E575" s="91" t="str">
        <f t="shared" si="152"/>
        <v/>
      </c>
      <c r="F575" s="115"/>
      <c r="G575" s="115"/>
      <c r="H575" s="115"/>
      <c r="I575" s="115"/>
      <c r="J575" s="62" t="str">
        <f t="shared" si="144"/>
        <v/>
      </c>
      <c r="K575" s="115"/>
      <c r="L575" s="115"/>
      <c r="M575" s="63" t="str">
        <f>IF(L575="","",VLOOKUP(L575,※編集不可※選択項目!$C:$D,2,FALSE))</f>
        <v/>
      </c>
      <c r="N575" s="115"/>
      <c r="O575" s="115"/>
      <c r="P575" s="115"/>
      <c r="Q575" s="115"/>
      <c r="R575" s="115"/>
      <c r="S575" s="115"/>
      <c r="T575" s="115"/>
      <c r="U575" s="62" t="str">
        <f t="shared" si="153"/>
        <v/>
      </c>
      <c r="V575" s="116"/>
      <c r="W575" s="143"/>
      <c r="X575" s="116"/>
      <c r="Y575" s="88"/>
      <c r="Z575" s="100" t="str">
        <f t="shared" si="141"/>
        <v/>
      </c>
      <c r="AA575" s="101" t="str">
        <f t="shared" si="142"/>
        <v/>
      </c>
      <c r="AB575" s="101" t="str">
        <f t="shared" si="154"/>
        <v xml:space="preserve"> </v>
      </c>
      <c r="AC575" s="101">
        <f t="shared" si="155"/>
        <v>1</v>
      </c>
      <c r="AD575" s="101" t="str">
        <f t="shared" si="156"/>
        <v/>
      </c>
      <c r="AE575" s="53"/>
      <c r="AF575" s="53"/>
      <c r="AG575" s="54"/>
      <c r="AI575" s="14">
        <f t="shared" si="145"/>
        <v>0</v>
      </c>
      <c r="AJ575" s="112">
        <f t="shared" si="157"/>
        <v>0</v>
      </c>
      <c r="AK575" s="112">
        <f t="shared" si="146"/>
        <v>0</v>
      </c>
      <c r="AL575" s="113">
        <f t="shared" si="147"/>
        <v>0</v>
      </c>
      <c r="AM575" s="113">
        <f t="shared" si="148"/>
        <v>0</v>
      </c>
      <c r="AN575" s="14" t="str">
        <f t="shared" si="149"/>
        <v/>
      </c>
    </row>
    <row r="576" spans="1:40" s="14" customFormat="1" ht="25.35" hidden="1" customHeight="1">
      <c r="A576" s="59">
        <f t="shared" si="143"/>
        <v>565</v>
      </c>
      <c r="B576" s="76" t="str">
        <f t="shared" si="150"/>
        <v/>
      </c>
      <c r="C576" s="114"/>
      <c r="D576" s="91" t="str">
        <f t="shared" si="151"/>
        <v/>
      </c>
      <c r="E576" s="91" t="str">
        <f t="shared" si="152"/>
        <v/>
      </c>
      <c r="F576" s="115"/>
      <c r="G576" s="115"/>
      <c r="H576" s="115"/>
      <c r="I576" s="115"/>
      <c r="J576" s="62" t="str">
        <f t="shared" si="144"/>
        <v/>
      </c>
      <c r="K576" s="115"/>
      <c r="L576" s="115"/>
      <c r="M576" s="63" t="str">
        <f>IF(L576="","",VLOOKUP(L576,※編集不可※選択項目!$C:$D,2,FALSE))</f>
        <v/>
      </c>
      <c r="N576" s="115"/>
      <c r="O576" s="115"/>
      <c r="P576" s="115"/>
      <c r="Q576" s="115"/>
      <c r="R576" s="115"/>
      <c r="S576" s="115"/>
      <c r="T576" s="115"/>
      <c r="U576" s="62" t="str">
        <f t="shared" si="153"/>
        <v/>
      </c>
      <c r="V576" s="116"/>
      <c r="W576" s="143"/>
      <c r="X576" s="116"/>
      <c r="Y576" s="88"/>
      <c r="Z576" s="100" t="str">
        <f t="shared" si="141"/>
        <v/>
      </c>
      <c r="AA576" s="101" t="str">
        <f t="shared" si="142"/>
        <v/>
      </c>
      <c r="AB576" s="101" t="str">
        <f t="shared" si="154"/>
        <v xml:space="preserve"> </v>
      </c>
      <c r="AC576" s="101">
        <f t="shared" si="155"/>
        <v>1</v>
      </c>
      <c r="AD576" s="101" t="str">
        <f t="shared" si="156"/>
        <v/>
      </c>
      <c r="AE576" s="53"/>
      <c r="AF576" s="53"/>
      <c r="AG576" s="54"/>
      <c r="AI576" s="14">
        <f t="shared" si="145"/>
        <v>0</v>
      </c>
      <c r="AJ576" s="112">
        <f t="shared" si="157"/>
        <v>0</v>
      </c>
      <c r="AK576" s="112">
        <f t="shared" si="146"/>
        <v>0</v>
      </c>
      <c r="AL576" s="113">
        <f t="shared" si="147"/>
        <v>0</v>
      </c>
      <c r="AM576" s="113">
        <f t="shared" si="148"/>
        <v>0</v>
      </c>
      <c r="AN576" s="14" t="str">
        <f t="shared" si="149"/>
        <v/>
      </c>
    </row>
    <row r="577" spans="1:40" s="14" customFormat="1" ht="25.35" hidden="1" customHeight="1">
      <c r="A577" s="59">
        <f t="shared" si="143"/>
        <v>566</v>
      </c>
      <c r="B577" s="76" t="str">
        <f t="shared" si="150"/>
        <v/>
      </c>
      <c r="C577" s="114"/>
      <c r="D577" s="91" t="str">
        <f t="shared" si="151"/>
        <v/>
      </c>
      <c r="E577" s="91" t="str">
        <f t="shared" si="152"/>
        <v/>
      </c>
      <c r="F577" s="115"/>
      <c r="G577" s="115"/>
      <c r="H577" s="115"/>
      <c r="I577" s="115"/>
      <c r="J577" s="62" t="str">
        <f t="shared" si="144"/>
        <v/>
      </c>
      <c r="K577" s="115"/>
      <c r="L577" s="115"/>
      <c r="M577" s="63" t="str">
        <f>IF(L577="","",VLOOKUP(L577,※編集不可※選択項目!$C:$D,2,FALSE))</f>
        <v/>
      </c>
      <c r="N577" s="115"/>
      <c r="O577" s="115"/>
      <c r="P577" s="115"/>
      <c r="Q577" s="115"/>
      <c r="R577" s="115"/>
      <c r="S577" s="115"/>
      <c r="T577" s="115"/>
      <c r="U577" s="62" t="str">
        <f t="shared" si="153"/>
        <v/>
      </c>
      <c r="V577" s="116"/>
      <c r="W577" s="143"/>
      <c r="X577" s="116"/>
      <c r="Y577" s="88"/>
      <c r="Z577" s="100" t="str">
        <f t="shared" si="141"/>
        <v/>
      </c>
      <c r="AA577" s="101" t="str">
        <f t="shared" si="142"/>
        <v/>
      </c>
      <c r="AB577" s="101" t="str">
        <f t="shared" si="154"/>
        <v xml:space="preserve"> </v>
      </c>
      <c r="AC577" s="101">
        <f t="shared" si="155"/>
        <v>1</v>
      </c>
      <c r="AD577" s="101" t="str">
        <f t="shared" si="156"/>
        <v/>
      </c>
      <c r="AE577" s="53"/>
      <c r="AF577" s="53"/>
      <c r="AG577" s="54"/>
      <c r="AI577" s="14">
        <f t="shared" si="145"/>
        <v>0</v>
      </c>
      <c r="AJ577" s="112">
        <f t="shared" si="157"/>
        <v>0</v>
      </c>
      <c r="AK577" s="112">
        <f t="shared" si="146"/>
        <v>0</v>
      </c>
      <c r="AL577" s="113">
        <f t="shared" si="147"/>
        <v>0</v>
      </c>
      <c r="AM577" s="113">
        <f t="shared" si="148"/>
        <v>0</v>
      </c>
      <c r="AN577" s="14" t="str">
        <f t="shared" si="149"/>
        <v/>
      </c>
    </row>
    <row r="578" spans="1:40" s="14" customFormat="1" ht="25.35" hidden="1" customHeight="1">
      <c r="A578" s="59">
        <f t="shared" si="143"/>
        <v>567</v>
      </c>
      <c r="B578" s="76" t="str">
        <f t="shared" si="150"/>
        <v/>
      </c>
      <c r="C578" s="114"/>
      <c r="D578" s="91" t="str">
        <f t="shared" si="151"/>
        <v/>
      </c>
      <c r="E578" s="91" t="str">
        <f t="shared" si="152"/>
        <v/>
      </c>
      <c r="F578" s="115"/>
      <c r="G578" s="115"/>
      <c r="H578" s="115"/>
      <c r="I578" s="115"/>
      <c r="J578" s="62" t="str">
        <f t="shared" si="144"/>
        <v/>
      </c>
      <c r="K578" s="115"/>
      <c r="L578" s="115"/>
      <c r="M578" s="63" t="str">
        <f>IF(L578="","",VLOOKUP(L578,※編集不可※選択項目!$C:$D,2,FALSE))</f>
        <v/>
      </c>
      <c r="N578" s="115"/>
      <c r="O578" s="115"/>
      <c r="P578" s="115"/>
      <c r="Q578" s="115"/>
      <c r="R578" s="115"/>
      <c r="S578" s="115"/>
      <c r="T578" s="115"/>
      <c r="U578" s="62" t="str">
        <f t="shared" si="153"/>
        <v/>
      </c>
      <c r="V578" s="116"/>
      <c r="W578" s="143"/>
      <c r="X578" s="116"/>
      <c r="Y578" s="88"/>
      <c r="Z578" s="100" t="str">
        <f t="shared" si="141"/>
        <v/>
      </c>
      <c r="AA578" s="101" t="str">
        <f t="shared" si="142"/>
        <v/>
      </c>
      <c r="AB578" s="101" t="str">
        <f t="shared" si="154"/>
        <v xml:space="preserve"> </v>
      </c>
      <c r="AC578" s="101">
        <f t="shared" si="155"/>
        <v>1</v>
      </c>
      <c r="AD578" s="101" t="str">
        <f t="shared" si="156"/>
        <v/>
      </c>
      <c r="AE578" s="53"/>
      <c r="AF578" s="53"/>
      <c r="AG578" s="54"/>
      <c r="AI578" s="14">
        <f t="shared" si="145"/>
        <v>0</v>
      </c>
      <c r="AJ578" s="112">
        <f t="shared" si="157"/>
        <v>0</v>
      </c>
      <c r="AK578" s="112">
        <f t="shared" si="146"/>
        <v>0</v>
      </c>
      <c r="AL578" s="113">
        <f t="shared" si="147"/>
        <v>0</v>
      </c>
      <c r="AM578" s="113">
        <f t="shared" si="148"/>
        <v>0</v>
      </c>
      <c r="AN578" s="14" t="str">
        <f t="shared" si="149"/>
        <v/>
      </c>
    </row>
    <row r="579" spans="1:40" s="14" customFormat="1" ht="25.35" hidden="1" customHeight="1">
      <c r="A579" s="59">
        <f t="shared" si="143"/>
        <v>568</v>
      </c>
      <c r="B579" s="76" t="str">
        <f t="shared" si="150"/>
        <v/>
      </c>
      <c r="C579" s="114"/>
      <c r="D579" s="91" t="str">
        <f t="shared" si="151"/>
        <v/>
      </c>
      <c r="E579" s="91" t="str">
        <f t="shared" si="152"/>
        <v/>
      </c>
      <c r="F579" s="115"/>
      <c r="G579" s="115"/>
      <c r="H579" s="115"/>
      <c r="I579" s="115"/>
      <c r="J579" s="62" t="str">
        <f t="shared" si="144"/>
        <v/>
      </c>
      <c r="K579" s="115"/>
      <c r="L579" s="115"/>
      <c r="M579" s="63" t="str">
        <f>IF(L579="","",VLOOKUP(L579,※編集不可※選択項目!$C:$D,2,FALSE))</f>
        <v/>
      </c>
      <c r="N579" s="115"/>
      <c r="O579" s="115"/>
      <c r="P579" s="115"/>
      <c r="Q579" s="115"/>
      <c r="R579" s="115"/>
      <c r="S579" s="115"/>
      <c r="T579" s="115"/>
      <c r="U579" s="62" t="str">
        <f t="shared" si="153"/>
        <v/>
      </c>
      <c r="V579" s="116"/>
      <c r="W579" s="143"/>
      <c r="X579" s="116"/>
      <c r="Y579" s="88"/>
      <c r="Z579" s="100" t="str">
        <f t="shared" si="141"/>
        <v/>
      </c>
      <c r="AA579" s="101" t="str">
        <f t="shared" si="142"/>
        <v/>
      </c>
      <c r="AB579" s="101" t="str">
        <f t="shared" si="154"/>
        <v xml:space="preserve"> </v>
      </c>
      <c r="AC579" s="101">
        <f t="shared" si="155"/>
        <v>1</v>
      </c>
      <c r="AD579" s="101" t="str">
        <f t="shared" si="156"/>
        <v/>
      </c>
      <c r="AE579" s="53"/>
      <c r="AF579" s="53"/>
      <c r="AG579" s="54"/>
      <c r="AI579" s="14">
        <f t="shared" si="145"/>
        <v>0</v>
      </c>
      <c r="AJ579" s="112">
        <f t="shared" si="157"/>
        <v>0</v>
      </c>
      <c r="AK579" s="112">
        <f t="shared" si="146"/>
        <v>0</v>
      </c>
      <c r="AL579" s="113">
        <f t="shared" si="147"/>
        <v>0</v>
      </c>
      <c r="AM579" s="113">
        <f t="shared" si="148"/>
        <v>0</v>
      </c>
      <c r="AN579" s="14" t="str">
        <f t="shared" si="149"/>
        <v/>
      </c>
    </row>
    <row r="580" spans="1:40" s="14" customFormat="1" ht="25.35" hidden="1" customHeight="1">
      <c r="A580" s="59">
        <f t="shared" si="143"/>
        <v>569</v>
      </c>
      <c r="B580" s="76" t="str">
        <f t="shared" si="150"/>
        <v/>
      </c>
      <c r="C580" s="114"/>
      <c r="D580" s="91" t="str">
        <f t="shared" si="151"/>
        <v/>
      </c>
      <c r="E580" s="91" t="str">
        <f t="shared" si="152"/>
        <v/>
      </c>
      <c r="F580" s="115"/>
      <c r="G580" s="115"/>
      <c r="H580" s="115"/>
      <c r="I580" s="115"/>
      <c r="J580" s="62" t="str">
        <f t="shared" si="144"/>
        <v/>
      </c>
      <c r="K580" s="115"/>
      <c r="L580" s="115"/>
      <c r="M580" s="63" t="str">
        <f>IF(L580="","",VLOOKUP(L580,※編集不可※選択項目!$C:$D,2,FALSE))</f>
        <v/>
      </c>
      <c r="N580" s="115"/>
      <c r="O580" s="115"/>
      <c r="P580" s="115"/>
      <c r="Q580" s="115"/>
      <c r="R580" s="115"/>
      <c r="S580" s="115"/>
      <c r="T580" s="115"/>
      <c r="U580" s="62" t="str">
        <f t="shared" si="153"/>
        <v/>
      </c>
      <c r="V580" s="116"/>
      <c r="W580" s="143"/>
      <c r="X580" s="116"/>
      <c r="Y580" s="88"/>
      <c r="Z580" s="100" t="str">
        <f t="shared" si="141"/>
        <v/>
      </c>
      <c r="AA580" s="101" t="str">
        <f t="shared" si="142"/>
        <v/>
      </c>
      <c r="AB580" s="101" t="str">
        <f t="shared" si="154"/>
        <v xml:space="preserve"> </v>
      </c>
      <c r="AC580" s="101">
        <f t="shared" si="155"/>
        <v>1</v>
      </c>
      <c r="AD580" s="101" t="str">
        <f t="shared" si="156"/>
        <v/>
      </c>
      <c r="AE580" s="53"/>
      <c r="AF580" s="53"/>
      <c r="AG580" s="54"/>
      <c r="AI580" s="14">
        <f t="shared" si="145"/>
        <v>0</v>
      </c>
      <c r="AJ580" s="112">
        <f t="shared" si="157"/>
        <v>0</v>
      </c>
      <c r="AK580" s="112">
        <f t="shared" si="146"/>
        <v>0</v>
      </c>
      <c r="AL580" s="113">
        <f t="shared" si="147"/>
        <v>0</v>
      </c>
      <c r="AM580" s="113">
        <f t="shared" si="148"/>
        <v>0</v>
      </c>
      <c r="AN580" s="14" t="str">
        <f t="shared" si="149"/>
        <v/>
      </c>
    </row>
    <row r="581" spans="1:40" s="14" customFormat="1" ht="25.35" hidden="1" customHeight="1">
      <c r="A581" s="59">
        <f t="shared" si="143"/>
        <v>570</v>
      </c>
      <c r="B581" s="76" t="str">
        <f t="shared" si="150"/>
        <v/>
      </c>
      <c r="C581" s="114"/>
      <c r="D581" s="91" t="str">
        <f t="shared" si="151"/>
        <v/>
      </c>
      <c r="E581" s="91" t="str">
        <f t="shared" si="152"/>
        <v/>
      </c>
      <c r="F581" s="115"/>
      <c r="G581" s="115"/>
      <c r="H581" s="115"/>
      <c r="I581" s="115"/>
      <c r="J581" s="62" t="str">
        <f t="shared" si="144"/>
        <v/>
      </c>
      <c r="K581" s="115"/>
      <c r="L581" s="115"/>
      <c r="M581" s="63" t="str">
        <f>IF(L581="","",VLOOKUP(L581,※編集不可※選択項目!$C:$D,2,FALSE))</f>
        <v/>
      </c>
      <c r="N581" s="115"/>
      <c r="O581" s="115"/>
      <c r="P581" s="115"/>
      <c r="Q581" s="115"/>
      <c r="R581" s="115"/>
      <c r="S581" s="115"/>
      <c r="T581" s="115"/>
      <c r="U581" s="62" t="str">
        <f t="shared" si="153"/>
        <v/>
      </c>
      <c r="V581" s="116"/>
      <c r="W581" s="143"/>
      <c r="X581" s="116"/>
      <c r="Y581" s="88"/>
      <c r="Z581" s="100" t="str">
        <f t="shared" si="141"/>
        <v/>
      </c>
      <c r="AA581" s="101" t="str">
        <f t="shared" si="142"/>
        <v/>
      </c>
      <c r="AB581" s="101" t="str">
        <f t="shared" si="154"/>
        <v xml:space="preserve"> </v>
      </c>
      <c r="AC581" s="101">
        <f t="shared" si="155"/>
        <v>1</v>
      </c>
      <c r="AD581" s="101" t="str">
        <f t="shared" si="156"/>
        <v/>
      </c>
      <c r="AE581" s="53"/>
      <c r="AF581" s="53"/>
      <c r="AG581" s="54"/>
      <c r="AI581" s="14">
        <f t="shared" si="145"/>
        <v>0</v>
      </c>
      <c r="AJ581" s="112">
        <f t="shared" si="157"/>
        <v>0</v>
      </c>
      <c r="AK581" s="112">
        <f t="shared" si="146"/>
        <v>0</v>
      </c>
      <c r="AL581" s="113">
        <f t="shared" si="147"/>
        <v>0</v>
      </c>
      <c r="AM581" s="113">
        <f t="shared" si="148"/>
        <v>0</v>
      </c>
      <c r="AN581" s="14" t="str">
        <f t="shared" si="149"/>
        <v/>
      </c>
    </row>
    <row r="582" spans="1:40" s="14" customFormat="1" ht="25.35" hidden="1" customHeight="1">
      <c r="A582" s="59">
        <f t="shared" si="143"/>
        <v>571</v>
      </c>
      <c r="B582" s="76" t="str">
        <f t="shared" si="150"/>
        <v/>
      </c>
      <c r="C582" s="114"/>
      <c r="D582" s="91" t="str">
        <f t="shared" si="151"/>
        <v/>
      </c>
      <c r="E582" s="91" t="str">
        <f t="shared" si="152"/>
        <v/>
      </c>
      <c r="F582" s="115"/>
      <c r="G582" s="115"/>
      <c r="H582" s="115"/>
      <c r="I582" s="115"/>
      <c r="J582" s="62" t="str">
        <f t="shared" si="144"/>
        <v/>
      </c>
      <c r="K582" s="115"/>
      <c r="L582" s="115"/>
      <c r="M582" s="63" t="str">
        <f>IF(L582="","",VLOOKUP(L582,※編集不可※選択項目!$C:$D,2,FALSE))</f>
        <v/>
      </c>
      <c r="N582" s="115"/>
      <c r="O582" s="115"/>
      <c r="P582" s="115"/>
      <c r="Q582" s="115"/>
      <c r="R582" s="115"/>
      <c r="S582" s="115"/>
      <c r="T582" s="115"/>
      <c r="U582" s="62" t="str">
        <f t="shared" si="153"/>
        <v/>
      </c>
      <c r="V582" s="116"/>
      <c r="W582" s="143"/>
      <c r="X582" s="116"/>
      <c r="Y582" s="88"/>
      <c r="Z582" s="100" t="str">
        <f t="shared" si="141"/>
        <v/>
      </c>
      <c r="AA582" s="101" t="str">
        <f t="shared" si="142"/>
        <v/>
      </c>
      <c r="AB582" s="101" t="str">
        <f t="shared" si="154"/>
        <v xml:space="preserve"> </v>
      </c>
      <c r="AC582" s="101">
        <f t="shared" si="155"/>
        <v>1</v>
      </c>
      <c r="AD582" s="101" t="str">
        <f t="shared" si="156"/>
        <v/>
      </c>
      <c r="AE582" s="53"/>
      <c r="AF582" s="53"/>
      <c r="AG582" s="54"/>
      <c r="AI582" s="14">
        <f t="shared" si="145"/>
        <v>0</v>
      </c>
      <c r="AJ582" s="112">
        <f t="shared" si="157"/>
        <v>0</v>
      </c>
      <c r="AK582" s="112">
        <f t="shared" si="146"/>
        <v>0</v>
      </c>
      <c r="AL582" s="113">
        <f t="shared" si="147"/>
        <v>0</v>
      </c>
      <c r="AM582" s="113">
        <f t="shared" si="148"/>
        <v>0</v>
      </c>
      <c r="AN582" s="14" t="str">
        <f t="shared" si="149"/>
        <v/>
      </c>
    </row>
    <row r="583" spans="1:40" s="14" customFormat="1" ht="25.35" hidden="1" customHeight="1">
      <c r="A583" s="59">
        <f t="shared" si="143"/>
        <v>572</v>
      </c>
      <c r="B583" s="76" t="str">
        <f t="shared" si="150"/>
        <v/>
      </c>
      <c r="C583" s="114"/>
      <c r="D583" s="91" t="str">
        <f t="shared" si="151"/>
        <v/>
      </c>
      <c r="E583" s="91" t="str">
        <f t="shared" si="152"/>
        <v/>
      </c>
      <c r="F583" s="115"/>
      <c r="G583" s="115"/>
      <c r="H583" s="115"/>
      <c r="I583" s="115"/>
      <c r="J583" s="62" t="str">
        <f t="shared" si="144"/>
        <v/>
      </c>
      <c r="K583" s="115"/>
      <c r="L583" s="115"/>
      <c r="M583" s="63" t="str">
        <f>IF(L583="","",VLOOKUP(L583,※編集不可※選択項目!$C:$D,2,FALSE))</f>
        <v/>
      </c>
      <c r="N583" s="115"/>
      <c r="O583" s="115"/>
      <c r="P583" s="115"/>
      <c r="Q583" s="115"/>
      <c r="R583" s="115"/>
      <c r="S583" s="115"/>
      <c r="T583" s="115"/>
      <c r="U583" s="62" t="str">
        <f t="shared" si="153"/>
        <v/>
      </c>
      <c r="V583" s="116"/>
      <c r="W583" s="143"/>
      <c r="X583" s="116"/>
      <c r="Y583" s="88"/>
      <c r="Z583" s="100" t="str">
        <f t="shared" si="141"/>
        <v/>
      </c>
      <c r="AA583" s="101" t="str">
        <f t="shared" si="142"/>
        <v/>
      </c>
      <c r="AB583" s="101" t="str">
        <f t="shared" si="154"/>
        <v xml:space="preserve"> </v>
      </c>
      <c r="AC583" s="101">
        <f t="shared" si="155"/>
        <v>1</v>
      </c>
      <c r="AD583" s="101" t="str">
        <f t="shared" si="156"/>
        <v/>
      </c>
      <c r="AE583" s="53"/>
      <c r="AF583" s="53"/>
      <c r="AG583" s="54"/>
      <c r="AI583" s="14">
        <f t="shared" si="145"/>
        <v>0</v>
      </c>
      <c r="AJ583" s="112">
        <f t="shared" si="157"/>
        <v>0</v>
      </c>
      <c r="AK583" s="112">
        <f t="shared" si="146"/>
        <v>0</v>
      </c>
      <c r="AL583" s="113">
        <f t="shared" si="147"/>
        <v>0</v>
      </c>
      <c r="AM583" s="113">
        <f t="shared" si="148"/>
        <v>0</v>
      </c>
      <c r="AN583" s="14" t="str">
        <f t="shared" si="149"/>
        <v/>
      </c>
    </row>
    <row r="584" spans="1:40" s="14" customFormat="1" ht="25.35" hidden="1" customHeight="1">
      <c r="A584" s="59">
        <f t="shared" si="143"/>
        <v>573</v>
      </c>
      <c r="B584" s="76" t="str">
        <f t="shared" si="150"/>
        <v/>
      </c>
      <c r="C584" s="114"/>
      <c r="D584" s="91" t="str">
        <f t="shared" si="151"/>
        <v/>
      </c>
      <c r="E584" s="91" t="str">
        <f t="shared" si="152"/>
        <v/>
      </c>
      <c r="F584" s="115"/>
      <c r="G584" s="115"/>
      <c r="H584" s="115"/>
      <c r="I584" s="115"/>
      <c r="J584" s="62" t="str">
        <f t="shared" si="144"/>
        <v/>
      </c>
      <c r="K584" s="115"/>
      <c r="L584" s="115"/>
      <c r="M584" s="63" t="str">
        <f>IF(L584="","",VLOOKUP(L584,※編集不可※選択項目!$C:$D,2,FALSE))</f>
        <v/>
      </c>
      <c r="N584" s="115"/>
      <c r="O584" s="115"/>
      <c r="P584" s="115"/>
      <c r="Q584" s="115"/>
      <c r="R584" s="115"/>
      <c r="S584" s="115"/>
      <c r="T584" s="115"/>
      <c r="U584" s="62" t="str">
        <f t="shared" si="153"/>
        <v/>
      </c>
      <c r="V584" s="116"/>
      <c r="W584" s="143"/>
      <c r="X584" s="116"/>
      <c r="Y584" s="88"/>
      <c r="Z584" s="100" t="str">
        <f t="shared" si="141"/>
        <v/>
      </c>
      <c r="AA584" s="101" t="str">
        <f t="shared" si="142"/>
        <v/>
      </c>
      <c r="AB584" s="101" t="str">
        <f t="shared" si="154"/>
        <v xml:space="preserve"> </v>
      </c>
      <c r="AC584" s="101">
        <f t="shared" si="155"/>
        <v>1</v>
      </c>
      <c r="AD584" s="101" t="str">
        <f t="shared" si="156"/>
        <v/>
      </c>
      <c r="AE584" s="53"/>
      <c r="AF584" s="53"/>
      <c r="AG584" s="54"/>
      <c r="AI584" s="14">
        <f t="shared" si="145"/>
        <v>0</v>
      </c>
      <c r="AJ584" s="112">
        <f t="shared" si="157"/>
        <v>0</v>
      </c>
      <c r="AK584" s="112">
        <f t="shared" si="146"/>
        <v>0</v>
      </c>
      <c r="AL584" s="113">
        <f t="shared" si="147"/>
        <v>0</v>
      </c>
      <c r="AM584" s="113">
        <f t="shared" si="148"/>
        <v>0</v>
      </c>
      <c r="AN584" s="14" t="str">
        <f t="shared" si="149"/>
        <v/>
      </c>
    </row>
    <row r="585" spans="1:40" s="14" customFormat="1" ht="25.35" hidden="1" customHeight="1">
      <c r="A585" s="59">
        <f t="shared" si="143"/>
        <v>574</v>
      </c>
      <c r="B585" s="76" t="str">
        <f t="shared" si="150"/>
        <v/>
      </c>
      <c r="C585" s="114"/>
      <c r="D585" s="91" t="str">
        <f t="shared" si="151"/>
        <v/>
      </c>
      <c r="E585" s="91" t="str">
        <f t="shared" si="152"/>
        <v/>
      </c>
      <c r="F585" s="115"/>
      <c r="G585" s="115"/>
      <c r="H585" s="115"/>
      <c r="I585" s="115"/>
      <c r="J585" s="62" t="str">
        <f t="shared" si="144"/>
        <v/>
      </c>
      <c r="K585" s="115"/>
      <c r="L585" s="115"/>
      <c r="M585" s="63" t="str">
        <f>IF(L585="","",VLOOKUP(L585,※編集不可※選択項目!$C:$D,2,FALSE))</f>
        <v/>
      </c>
      <c r="N585" s="115"/>
      <c r="O585" s="115"/>
      <c r="P585" s="115"/>
      <c r="Q585" s="115"/>
      <c r="R585" s="115"/>
      <c r="S585" s="115"/>
      <c r="T585" s="115"/>
      <c r="U585" s="62" t="str">
        <f t="shared" si="153"/>
        <v/>
      </c>
      <c r="V585" s="116"/>
      <c r="W585" s="143"/>
      <c r="X585" s="116"/>
      <c r="Y585" s="88"/>
      <c r="Z585" s="100" t="str">
        <f t="shared" si="141"/>
        <v/>
      </c>
      <c r="AA585" s="101" t="str">
        <f t="shared" si="142"/>
        <v/>
      </c>
      <c r="AB585" s="101" t="str">
        <f t="shared" si="154"/>
        <v xml:space="preserve"> </v>
      </c>
      <c r="AC585" s="101">
        <f t="shared" si="155"/>
        <v>1</v>
      </c>
      <c r="AD585" s="101" t="str">
        <f t="shared" si="156"/>
        <v/>
      </c>
      <c r="AE585" s="53"/>
      <c r="AF585" s="53"/>
      <c r="AG585" s="54"/>
      <c r="AI585" s="14">
        <f t="shared" si="145"/>
        <v>0</v>
      </c>
      <c r="AJ585" s="112">
        <f t="shared" si="157"/>
        <v>0</v>
      </c>
      <c r="AK585" s="112">
        <f t="shared" si="146"/>
        <v>0</v>
      </c>
      <c r="AL585" s="113">
        <f t="shared" si="147"/>
        <v>0</v>
      </c>
      <c r="AM585" s="113">
        <f t="shared" si="148"/>
        <v>0</v>
      </c>
      <c r="AN585" s="14" t="str">
        <f t="shared" si="149"/>
        <v/>
      </c>
    </row>
    <row r="586" spans="1:40" s="14" customFormat="1" ht="25.35" hidden="1" customHeight="1">
      <c r="A586" s="59">
        <f t="shared" si="143"/>
        <v>575</v>
      </c>
      <c r="B586" s="76" t="str">
        <f t="shared" si="150"/>
        <v/>
      </c>
      <c r="C586" s="114"/>
      <c r="D586" s="91" t="str">
        <f t="shared" si="151"/>
        <v/>
      </c>
      <c r="E586" s="91" t="str">
        <f t="shared" si="152"/>
        <v/>
      </c>
      <c r="F586" s="115"/>
      <c r="G586" s="115"/>
      <c r="H586" s="115"/>
      <c r="I586" s="115"/>
      <c r="J586" s="62" t="str">
        <f t="shared" si="144"/>
        <v/>
      </c>
      <c r="K586" s="115"/>
      <c r="L586" s="115"/>
      <c r="M586" s="63" t="str">
        <f>IF(L586="","",VLOOKUP(L586,※編集不可※選択項目!$C:$D,2,FALSE))</f>
        <v/>
      </c>
      <c r="N586" s="115"/>
      <c r="O586" s="115"/>
      <c r="P586" s="115"/>
      <c r="Q586" s="115"/>
      <c r="R586" s="115"/>
      <c r="S586" s="115"/>
      <c r="T586" s="115"/>
      <c r="U586" s="62" t="str">
        <f t="shared" si="153"/>
        <v/>
      </c>
      <c r="V586" s="116"/>
      <c r="W586" s="143"/>
      <c r="X586" s="116"/>
      <c r="Y586" s="88"/>
      <c r="Z586" s="100" t="str">
        <f t="shared" si="141"/>
        <v/>
      </c>
      <c r="AA586" s="101" t="str">
        <f t="shared" si="142"/>
        <v/>
      </c>
      <c r="AB586" s="101" t="str">
        <f t="shared" si="154"/>
        <v xml:space="preserve"> </v>
      </c>
      <c r="AC586" s="101">
        <f t="shared" si="155"/>
        <v>1</v>
      </c>
      <c r="AD586" s="101" t="str">
        <f t="shared" si="156"/>
        <v/>
      </c>
      <c r="AE586" s="53"/>
      <c r="AF586" s="53"/>
      <c r="AG586" s="54"/>
      <c r="AI586" s="14">
        <f t="shared" si="145"/>
        <v>0</v>
      </c>
      <c r="AJ586" s="112">
        <f t="shared" si="157"/>
        <v>0</v>
      </c>
      <c r="AK586" s="112">
        <f t="shared" si="146"/>
        <v>0</v>
      </c>
      <c r="AL586" s="113">
        <f t="shared" si="147"/>
        <v>0</v>
      </c>
      <c r="AM586" s="113">
        <f t="shared" si="148"/>
        <v>0</v>
      </c>
      <c r="AN586" s="14" t="str">
        <f t="shared" si="149"/>
        <v/>
      </c>
    </row>
    <row r="587" spans="1:40" s="14" customFormat="1" ht="25.35" hidden="1" customHeight="1">
      <c r="A587" s="59">
        <f t="shared" si="143"/>
        <v>576</v>
      </c>
      <c r="B587" s="76" t="str">
        <f t="shared" si="150"/>
        <v/>
      </c>
      <c r="C587" s="114"/>
      <c r="D587" s="91" t="str">
        <f t="shared" si="151"/>
        <v/>
      </c>
      <c r="E587" s="91" t="str">
        <f t="shared" si="152"/>
        <v/>
      </c>
      <c r="F587" s="115"/>
      <c r="G587" s="115"/>
      <c r="H587" s="115"/>
      <c r="I587" s="115"/>
      <c r="J587" s="62" t="str">
        <f t="shared" si="144"/>
        <v/>
      </c>
      <c r="K587" s="115"/>
      <c r="L587" s="115"/>
      <c r="M587" s="63" t="str">
        <f>IF(L587="","",VLOOKUP(L587,※編集不可※選択項目!$C:$D,2,FALSE))</f>
        <v/>
      </c>
      <c r="N587" s="115"/>
      <c r="O587" s="115"/>
      <c r="P587" s="115"/>
      <c r="Q587" s="115"/>
      <c r="R587" s="115"/>
      <c r="S587" s="115"/>
      <c r="T587" s="115"/>
      <c r="U587" s="62" t="str">
        <f t="shared" si="153"/>
        <v/>
      </c>
      <c r="V587" s="116"/>
      <c r="W587" s="143"/>
      <c r="X587" s="116"/>
      <c r="Y587" s="88"/>
      <c r="Z587" s="100" t="str">
        <f t="shared" ref="Z587:Z650" si="158">IF(H587="","","+"&amp;H587)</f>
        <v/>
      </c>
      <c r="AA587" s="101" t="str">
        <f t="shared" ref="AA587:AA650" si="159">IF(I587="","","+"&amp;I587)</f>
        <v/>
      </c>
      <c r="AB587" s="101" t="str">
        <f t="shared" si="154"/>
        <v xml:space="preserve"> </v>
      </c>
      <c r="AC587" s="101">
        <f t="shared" si="155"/>
        <v>1</v>
      </c>
      <c r="AD587" s="101" t="str">
        <f t="shared" si="156"/>
        <v/>
      </c>
      <c r="AE587" s="53"/>
      <c r="AF587" s="53"/>
      <c r="AG587" s="54"/>
      <c r="AI587" s="14">
        <f t="shared" si="145"/>
        <v>0</v>
      </c>
      <c r="AJ587" s="112">
        <f t="shared" si="157"/>
        <v>0</v>
      </c>
      <c r="AK587" s="112">
        <f t="shared" si="146"/>
        <v>0</v>
      </c>
      <c r="AL587" s="113">
        <f t="shared" si="147"/>
        <v>0</v>
      </c>
      <c r="AM587" s="113">
        <f t="shared" si="148"/>
        <v>0</v>
      </c>
      <c r="AN587" s="14" t="str">
        <f t="shared" si="149"/>
        <v/>
      </c>
    </row>
    <row r="588" spans="1:40" s="14" customFormat="1" ht="25.35" hidden="1" customHeight="1">
      <c r="A588" s="59">
        <f t="shared" ref="A588:A651" si="160">ROW()-11</f>
        <v>577</v>
      </c>
      <c r="B588" s="76" t="str">
        <f t="shared" si="150"/>
        <v/>
      </c>
      <c r="C588" s="114"/>
      <c r="D588" s="91" t="str">
        <f t="shared" si="151"/>
        <v/>
      </c>
      <c r="E588" s="91" t="str">
        <f t="shared" si="152"/>
        <v/>
      </c>
      <c r="F588" s="115"/>
      <c r="G588" s="115"/>
      <c r="H588" s="115"/>
      <c r="I588" s="115"/>
      <c r="J588" s="62" t="str">
        <f t="shared" ref="J588:J651" si="161">IF(G588&lt;&gt;"",IF(H588&lt;&gt;"",G588&amp;"["&amp;H588&amp;"]"&amp;O588,G588&amp;" "&amp;O588),IF(AD588&lt;&gt;"",AD588,""))</f>
        <v/>
      </c>
      <c r="K588" s="115"/>
      <c r="L588" s="115"/>
      <c r="M588" s="63" t="str">
        <f>IF(L588="","",VLOOKUP(L588,※編集不可※選択項目!$C:$D,2,FALSE))</f>
        <v/>
      </c>
      <c r="N588" s="115"/>
      <c r="O588" s="115"/>
      <c r="P588" s="115"/>
      <c r="Q588" s="115"/>
      <c r="R588" s="115"/>
      <c r="S588" s="115"/>
      <c r="T588" s="115"/>
      <c r="U588" s="62" t="str">
        <f t="shared" si="153"/>
        <v/>
      </c>
      <c r="V588" s="116"/>
      <c r="W588" s="143"/>
      <c r="X588" s="116"/>
      <c r="Y588" s="88"/>
      <c r="Z588" s="100" t="str">
        <f t="shared" si="158"/>
        <v/>
      </c>
      <c r="AA588" s="101" t="str">
        <f t="shared" si="159"/>
        <v/>
      </c>
      <c r="AB588" s="101" t="str">
        <f t="shared" si="154"/>
        <v xml:space="preserve"> </v>
      </c>
      <c r="AC588" s="101">
        <f t="shared" si="155"/>
        <v>1</v>
      </c>
      <c r="AD588" s="101" t="str">
        <f t="shared" si="156"/>
        <v/>
      </c>
      <c r="AE588" s="53"/>
      <c r="AF588" s="53"/>
      <c r="AG588" s="54"/>
      <c r="AI588" s="14">
        <f t="shared" ref="AI588:AI651" si="162">IF(AND(COUNTIF(G588,"*■*")=0,COUNTIF(H588,"*■*")=0,COUNTIF(I588,"*■*")=0),0,1)</f>
        <v>0</v>
      </c>
      <c r="AJ588" s="112">
        <f t="shared" si="157"/>
        <v>0</v>
      </c>
      <c r="AK588" s="112">
        <f t="shared" ref="AK588:AK651" si="163">IF(AND($G588&lt;&gt;"",$AI588=1,$W588=""),1,0)</f>
        <v>0</v>
      </c>
      <c r="AL588" s="113">
        <f t="shared" ref="AL588:AL651" si="164">IF(OR(AN588=" ",AND(G588="",H588="")),0,COUNTIF($AN$12:$AN$711,AN588))</f>
        <v>0</v>
      </c>
      <c r="AM588" s="113">
        <f t="shared" ref="AM588:AM652" si="165">IF(N588="",0,IF(N588&lt;M588,1,0))</f>
        <v>0</v>
      </c>
      <c r="AN588" s="14" t="str">
        <f t="shared" ref="AN588:AN652" si="166">TEXT(J588&amp;K588,"G/標準")</f>
        <v/>
      </c>
    </row>
    <row r="589" spans="1:40" s="14" customFormat="1" ht="25.35" hidden="1" customHeight="1">
      <c r="A589" s="59">
        <f t="shared" si="160"/>
        <v>578</v>
      </c>
      <c r="B589" s="76" t="str">
        <f t="shared" ref="B589:B652" si="167">IF($C589="","","冷凍冷蔵設備")</f>
        <v/>
      </c>
      <c r="C589" s="114"/>
      <c r="D589" s="91" t="str">
        <f t="shared" ref="D589:D652" si="168">IF($C$2="","",IF($B589&lt;&gt;"",$C$2,""))</f>
        <v/>
      </c>
      <c r="E589" s="91" t="str">
        <f t="shared" ref="E589:E652" si="169">IF($F$2="","",IF($B589&lt;&gt;"",$F$2,""))</f>
        <v/>
      </c>
      <c r="F589" s="115"/>
      <c r="G589" s="115"/>
      <c r="H589" s="115"/>
      <c r="I589" s="115"/>
      <c r="J589" s="62" t="str">
        <f t="shared" si="161"/>
        <v/>
      </c>
      <c r="K589" s="115"/>
      <c r="L589" s="115"/>
      <c r="M589" s="63" t="str">
        <f>IF(L589="","",VLOOKUP(L589,※編集不可※選択項目!$C:$D,2,FALSE))</f>
        <v/>
      </c>
      <c r="N589" s="115"/>
      <c r="O589" s="115"/>
      <c r="P589" s="115"/>
      <c r="Q589" s="115"/>
      <c r="R589" s="115"/>
      <c r="S589" s="115"/>
      <c r="T589" s="115"/>
      <c r="U589" s="62" t="str">
        <f t="shared" ref="U589:U652" si="170">IF($J589&lt;&gt;"",$U$11,"")</f>
        <v/>
      </c>
      <c r="V589" s="116"/>
      <c r="W589" s="143"/>
      <c r="X589" s="116"/>
      <c r="Y589" s="88"/>
      <c r="Z589" s="100" t="str">
        <f t="shared" si="158"/>
        <v/>
      </c>
      <c r="AA589" s="101" t="str">
        <f t="shared" si="159"/>
        <v/>
      </c>
      <c r="AB589" s="101" t="str">
        <f t="shared" ref="AB589:AB652" si="171">CONCATENATE(Z589,AA589," ",O589)</f>
        <v xml:space="preserve"> </v>
      </c>
      <c r="AC589" s="101">
        <f t="shared" ref="AC589:AC652" si="172">LEN(AB589)</f>
        <v>1</v>
      </c>
      <c r="AD589" s="101" t="str">
        <f t="shared" ref="AD589:AD652" si="173">IF(AC589=0,"",RIGHT(AB589,AC589-1))</f>
        <v/>
      </c>
      <c r="AE589" s="53"/>
      <c r="AF589" s="53"/>
      <c r="AG589" s="54"/>
      <c r="AI589" s="14">
        <f t="shared" si="162"/>
        <v>0</v>
      </c>
      <c r="AJ589" s="112">
        <f t="shared" ref="AJ589:AJ652" si="174">IF(AND(($B589&lt;&gt;""),(OR(C589="",F589="",AND(G589="",I589=""),H589="",L589="",O589="",P589="",Q589="",R589="",S589="",T589="",AND(AI589=1,W589=0)))),1,0)</f>
        <v>0</v>
      </c>
      <c r="AK589" s="112">
        <f t="shared" si="163"/>
        <v>0</v>
      </c>
      <c r="AL589" s="113">
        <f t="shared" si="164"/>
        <v>0</v>
      </c>
      <c r="AM589" s="113">
        <f t="shared" si="165"/>
        <v>0</v>
      </c>
      <c r="AN589" s="14" t="str">
        <f t="shared" si="166"/>
        <v/>
      </c>
    </row>
    <row r="590" spans="1:40" s="14" customFormat="1" ht="25.35" hidden="1" customHeight="1">
      <c r="A590" s="59">
        <f t="shared" si="160"/>
        <v>579</v>
      </c>
      <c r="B590" s="76" t="str">
        <f t="shared" si="167"/>
        <v/>
      </c>
      <c r="C590" s="114"/>
      <c r="D590" s="91" t="str">
        <f t="shared" si="168"/>
        <v/>
      </c>
      <c r="E590" s="91" t="str">
        <f t="shared" si="169"/>
        <v/>
      </c>
      <c r="F590" s="115"/>
      <c r="G590" s="115"/>
      <c r="H590" s="115"/>
      <c r="I590" s="115"/>
      <c r="J590" s="62" t="str">
        <f t="shared" si="161"/>
        <v/>
      </c>
      <c r="K590" s="115"/>
      <c r="L590" s="115"/>
      <c r="M590" s="63" t="str">
        <f>IF(L590="","",VLOOKUP(L590,※編集不可※選択項目!$C:$D,2,FALSE))</f>
        <v/>
      </c>
      <c r="N590" s="115"/>
      <c r="O590" s="115"/>
      <c r="P590" s="115"/>
      <c r="Q590" s="115"/>
      <c r="R590" s="115"/>
      <c r="S590" s="115"/>
      <c r="T590" s="115"/>
      <c r="U590" s="62" t="str">
        <f t="shared" si="170"/>
        <v/>
      </c>
      <c r="V590" s="116"/>
      <c r="W590" s="143"/>
      <c r="X590" s="116"/>
      <c r="Y590" s="88"/>
      <c r="Z590" s="100" t="str">
        <f t="shared" si="158"/>
        <v/>
      </c>
      <c r="AA590" s="101" t="str">
        <f t="shared" si="159"/>
        <v/>
      </c>
      <c r="AB590" s="101" t="str">
        <f t="shared" si="171"/>
        <v xml:space="preserve"> </v>
      </c>
      <c r="AC590" s="101">
        <f t="shared" si="172"/>
        <v>1</v>
      </c>
      <c r="AD590" s="101" t="str">
        <f t="shared" si="173"/>
        <v/>
      </c>
      <c r="AE590" s="53"/>
      <c r="AF590" s="53"/>
      <c r="AG590" s="54"/>
      <c r="AI590" s="14">
        <f t="shared" si="162"/>
        <v>0</v>
      </c>
      <c r="AJ590" s="112">
        <f t="shared" si="174"/>
        <v>0</v>
      </c>
      <c r="AK590" s="112">
        <f t="shared" si="163"/>
        <v>0</v>
      </c>
      <c r="AL590" s="113">
        <f t="shared" si="164"/>
        <v>0</v>
      </c>
      <c r="AM590" s="113">
        <f t="shared" si="165"/>
        <v>0</v>
      </c>
      <c r="AN590" s="14" t="str">
        <f t="shared" si="166"/>
        <v/>
      </c>
    </row>
    <row r="591" spans="1:40" s="14" customFormat="1" ht="25.35" hidden="1" customHeight="1">
      <c r="A591" s="59">
        <f t="shared" si="160"/>
        <v>580</v>
      </c>
      <c r="B591" s="76" t="str">
        <f t="shared" si="167"/>
        <v/>
      </c>
      <c r="C591" s="114"/>
      <c r="D591" s="91" t="str">
        <f t="shared" si="168"/>
        <v/>
      </c>
      <c r="E591" s="91" t="str">
        <f t="shared" si="169"/>
        <v/>
      </c>
      <c r="F591" s="115"/>
      <c r="G591" s="115"/>
      <c r="H591" s="115"/>
      <c r="I591" s="115"/>
      <c r="J591" s="62" t="str">
        <f t="shared" si="161"/>
        <v/>
      </c>
      <c r="K591" s="115"/>
      <c r="L591" s="115"/>
      <c r="M591" s="63" t="str">
        <f>IF(L591="","",VLOOKUP(L591,※編集不可※選択項目!$C:$D,2,FALSE))</f>
        <v/>
      </c>
      <c r="N591" s="115"/>
      <c r="O591" s="115"/>
      <c r="P591" s="115"/>
      <c r="Q591" s="115"/>
      <c r="R591" s="115"/>
      <c r="S591" s="115"/>
      <c r="T591" s="115"/>
      <c r="U591" s="62" t="str">
        <f t="shared" si="170"/>
        <v/>
      </c>
      <c r="V591" s="116"/>
      <c r="W591" s="143"/>
      <c r="X591" s="116"/>
      <c r="Y591" s="88"/>
      <c r="Z591" s="100" t="str">
        <f t="shared" si="158"/>
        <v/>
      </c>
      <c r="AA591" s="101" t="str">
        <f t="shared" si="159"/>
        <v/>
      </c>
      <c r="AB591" s="101" t="str">
        <f t="shared" si="171"/>
        <v xml:space="preserve"> </v>
      </c>
      <c r="AC591" s="101">
        <f t="shared" si="172"/>
        <v>1</v>
      </c>
      <c r="AD591" s="101" t="str">
        <f t="shared" si="173"/>
        <v/>
      </c>
      <c r="AE591" s="53"/>
      <c r="AF591" s="53"/>
      <c r="AG591" s="54"/>
      <c r="AI591" s="14">
        <f t="shared" si="162"/>
        <v>0</v>
      </c>
      <c r="AJ591" s="112">
        <f t="shared" si="174"/>
        <v>0</v>
      </c>
      <c r="AK591" s="112">
        <f t="shared" si="163"/>
        <v>0</v>
      </c>
      <c r="AL591" s="113">
        <f t="shared" si="164"/>
        <v>0</v>
      </c>
      <c r="AM591" s="113">
        <f t="shared" si="165"/>
        <v>0</v>
      </c>
      <c r="AN591" s="14" t="str">
        <f t="shared" si="166"/>
        <v/>
      </c>
    </row>
    <row r="592" spans="1:40" s="14" customFormat="1" ht="25.35" hidden="1" customHeight="1">
      <c r="A592" s="59">
        <f t="shared" si="160"/>
        <v>581</v>
      </c>
      <c r="B592" s="76" t="str">
        <f t="shared" si="167"/>
        <v/>
      </c>
      <c r="C592" s="114"/>
      <c r="D592" s="91" t="str">
        <f t="shared" si="168"/>
        <v/>
      </c>
      <c r="E592" s="91" t="str">
        <f t="shared" si="169"/>
        <v/>
      </c>
      <c r="F592" s="115"/>
      <c r="G592" s="115"/>
      <c r="H592" s="115"/>
      <c r="I592" s="115"/>
      <c r="J592" s="62" t="str">
        <f t="shared" si="161"/>
        <v/>
      </c>
      <c r="K592" s="115"/>
      <c r="L592" s="115"/>
      <c r="M592" s="63" t="str">
        <f>IF(L592="","",VLOOKUP(L592,※編集不可※選択項目!$C:$D,2,FALSE))</f>
        <v/>
      </c>
      <c r="N592" s="115"/>
      <c r="O592" s="115"/>
      <c r="P592" s="115"/>
      <c r="Q592" s="115"/>
      <c r="R592" s="115"/>
      <c r="S592" s="115"/>
      <c r="T592" s="115"/>
      <c r="U592" s="62" t="str">
        <f t="shared" si="170"/>
        <v/>
      </c>
      <c r="V592" s="116"/>
      <c r="W592" s="143"/>
      <c r="X592" s="116"/>
      <c r="Y592" s="88"/>
      <c r="Z592" s="100" t="str">
        <f t="shared" si="158"/>
        <v/>
      </c>
      <c r="AA592" s="101" t="str">
        <f t="shared" si="159"/>
        <v/>
      </c>
      <c r="AB592" s="101" t="str">
        <f t="shared" si="171"/>
        <v xml:space="preserve"> </v>
      </c>
      <c r="AC592" s="101">
        <f t="shared" si="172"/>
        <v>1</v>
      </c>
      <c r="AD592" s="101" t="str">
        <f t="shared" si="173"/>
        <v/>
      </c>
      <c r="AE592" s="53"/>
      <c r="AF592" s="53"/>
      <c r="AG592" s="54"/>
      <c r="AI592" s="14">
        <f t="shared" si="162"/>
        <v>0</v>
      </c>
      <c r="AJ592" s="112">
        <f t="shared" si="174"/>
        <v>0</v>
      </c>
      <c r="AK592" s="112">
        <f t="shared" si="163"/>
        <v>0</v>
      </c>
      <c r="AL592" s="113">
        <f t="shared" si="164"/>
        <v>0</v>
      </c>
      <c r="AM592" s="113">
        <f t="shared" si="165"/>
        <v>0</v>
      </c>
      <c r="AN592" s="14" t="str">
        <f t="shared" si="166"/>
        <v/>
      </c>
    </row>
    <row r="593" spans="1:40" s="14" customFormat="1" ht="25.35" hidden="1" customHeight="1">
      <c r="A593" s="59">
        <f t="shared" si="160"/>
        <v>582</v>
      </c>
      <c r="B593" s="76" t="str">
        <f t="shared" si="167"/>
        <v/>
      </c>
      <c r="C593" s="114"/>
      <c r="D593" s="91" t="str">
        <f t="shared" si="168"/>
        <v/>
      </c>
      <c r="E593" s="91" t="str">
        <f t="shared" si="169"/>
        <v/>
      </c>
      <c r="F593" s="115"/>
      <c r="G593" s="115"/>
      <c r="H593" s="115"/>
      <c r="I593" s="115"/>
      <c r="J593" s="62" t="str">
        <f t="shared" si="161"/>
        <v/>
      </c>
      <c r="K593" s="115"/>
      <c r="L593" s="115"/>
      <c r="M593" s="63" t="str">
        <f>IF(L593="","",VLOOKUP(L593,※編集不可※選択項目!$C:$D,2,FALSE))</f>
        <v/>
      </c>
      <c r="N593" s="115"/>
      <c r="O593" s="115"/>
      <c r="P593" s="115"/>
      <c r="Q593" s="115"/>
      <c r="R593" s="115"/>
      <c r="S593" s="115"/>
      <c r="T593" s="115"/>
      <c r="U593" s="62" t="str">
        <f t="shared" si="170"/>
        <v/>
      </c>
      <c r="V593" s="116"/>
      <c r="W593" s="143"/>
      <c r="X593" s="116"/>
      <c r="Y593" s="88"/>
      <c r="Z593" s="100" t="str">
        <f t="shared" si="158"/>
        <v/>
      </c>
      <c r="AA593" s="101" t="str">
        <f t="shared" si="159"/>
        <v/>
      </c>
      <c r="AB593" s="101" t="str">
        <f t="shared" si="171"/>
        <v xml:space="preserve"> </v>
      </c>
      <c r="AC593" s="101">
        <f t="shared" si="172"/>
        <v>1</v>
      </c>
      <c r="AD593" s="101" t="str">
        <f t="shared" si="173"/>
        <v/>
      </c>
      <c r="AE593" s="53"/>
      <c r="AF593" s="53"/>
      <c r="AG593" s="54"/>
      <c r="AI593" s="14">
        <f t="shared" si="162"/>
        <v>0</v>
      </c>
      <c r="AJ593" s="112">
        <f t="shared" si="174"/>
        <v>0</v>
      </c>
      <c r="AK593" s="112">
        <f t="shared" si="163"/>
        <v>0</v>
      </c>
      <c r="AL593" s="113">
        <f t="shared" si="164"/>
        <v>0</v>
      </c>
      <c r="AM593" s="113">
        <f t="shared" si="165"/>
        <v>0</v>
      </c>
      <c r="AN593" s="14" t="str">
        <f t="shared" si="166"/>
        <v/>
      </c>
    </row>
    <row r="594" spans="1:40" s="14" customFormat="1" ht="25.35" hidden="1" customHeight="1">
      <c r="A594" s="59">
        <f t="shared" si="160"/>
        <v>583</v>
      </c>
      <c r="B594" s="76" t="str">
        <f t="shared" si="167"/>
        <v/>
      </c>
      <c r="C594" s="114"/>
      <c r="D594" s="91" t="str">
        <f t="shared" si="168"/>
        <v/>
      </c>
      <c r="E594" s="91" t="str">
        <f t="shared" si="169"/>
        <v/>
      </c>
      <c r="F594" s="115"/>
      <c r="G594" s="115"/>
      <c r="H594" s="115"/>
      <c r="I594" s="115"/>
      <c r="J594" s="62" t="str">
        <f t="shared" si="161"/>
        <v/>
      </c>
      <c r="K594" s="115"/>
      <c r="L594" s="115"/>
      <c r="M594" s="63" t="str">
        <f>IF(L594="","",VLOOKUP(L594,※編集不可※選択項目!$C:$D,2,FALSE))</f>
        <v/>
      </c>
      <c r="N594" s="115"/>
      <c r="O594" s="115"/>
      <c r="P594" s="115"/>
      <c r="Q594" s="115"/>
      <c r="R594" s="115"/>
      <c r="S594" s="115"/>
      <c r="T594" s="115"/>
      <c r="U594" s="62" t="str">
        <f t="shared" si="170"/>
        <v/>
      </c>
      <c r="V594" s="116"/>
      <c r="W594" s="143"/>
      <c r="X594" s="116"/>
      <c r="Y594" s="88"/>
      <c r="Z594" s="100" t="str">
        <f t="shared" si="158"/>
        <v/>
      </c>
      <c r="AA594" s="101" t="str">
        <f t="shared" si="159"/>
        <v/>
      </c>
      <c r="AB594" s="101" t="str">
        <f t="shared" si="171"/>
        <v xml:space="preserve"> </v>
      </c>
      <c r="AC594" s="101">
        <f t="shared" si="172"/>
        <v>1</v>
      </c>
      <c r="AD594" s="101" t="str">
        <f t="shared" si="173"/>
        <v/>
      </c>
      <c r="AE594" s="53"/>
      <c r="AF594" s="53"/>
      <c r="AG594" s="54"/>
      <c r="AI594" s="14">
        <f t="shared" si="162"/>
        <v>0</v>
      </c>
      <c r="AJ594" s="112">
        <f t="shared" si="174"/>
        <v>0</v>
      </c>
      <c r="AK594" s="112">
        <f t="shared" si="163"/>
        <v>0</v>
      </c>
      <c r="AL594" s="113">
        <f t="shared" si="164"/>
        <v>0</v>
      </c>
      <c r="AM594" s="113">
        <f t="shared" si="165"/>
        <v>0</v>
      </c>
      <c r="AN594" s="14" t="str">
        <f t="shared" si="166"/>
        <v/>
      </c>
    </row>
    <row r="595" spans="1:40" s="14" customFormat="1" ht="25.35" hidden="1" customHeight="1">
      <c r="A595" s="59">
        <f t="shared" si="160"/>
        <v>584</v>
      </c>
      <c r="B595" s="76" t="str">
        <f t="shared" si="167"/>
        <v/>
      </c>
      <c r="C595" s="114"/>
      <c r="D595" s="91" t="str">
        <f t="shared" si="168"/>
        <v/>
      </c>
      <c r="E595" s="91" t="str">
        <f t="shared" si="169"/>
        <v/>
      </c>
      <c r="F595" s="115"/>
      <c r="G595" s="115"/>
      <c r="H595" s="115"/>
      <c r="I595" s="115"/>
      <c r="J595" s="62" t="str">
        <f t="shared" si="161"/>
        <v/>
      </c>
      <c r="K595" s="115"/>
      <c r="L595" s="115"/>
      <c r="M595" s="63" t="str">
        <f>IF(L595="","",VLOOKUP(L595,※編集不可※選択項目!$C:$D,2,FALSE))</f>
        <v/>
      </c>
      <c r="N595" s="115"/>
      <c r="O595" s="115"/>
      <c r="P595" s="115"/>
      <c r="Q595" s="115"/>
      <c r="R595" s="115"/>
      <c r="S595" s="115"/>
      <c r="T595" s="115"/>
      <c r="U595" s="62" t="str">
        <f t="shared" si="170"/>
        <v/>
      </c>
      <c r="V595" s="116"/>
      <c r="W595" s="143"/>
      <c r="X595" s="116"/>
      <c r="Y595" s="88"/>
      <c r="Z595" s="100" t="str">
        <f t="shared" si="158"/>
        <v/>
      </c>
      <c r="AA595" s="101" t="str">
        <f t="shared" si="159"/>
        <v/>
      </c>
      <c r="AB595" s="101" t="str">
        <f t="shared" si="171"/>
        <v xml:space="preserve"> </v>
      </c>
      <c r="AC595" s="101">
        <f t="shared" si="172"/>
        <v>1</v>
      </c>
      <c r="AD595" s="101" t="str">
        <f t="shared" si="173"/>
        <v/>
      </c>
      <c r="AE595" s="53"/>
      <c r="AF595" s="53"/>
      <c r="AG595" s="54"/>
      <c r="AI595" s="14">
        <f t="shared" si="162"/>
        <v>0</v>
      </c>
      <c r="AJ595" s="112">
        <f t="shared" si="174"/>
        <v>0</v>
      </c>
      <c r="AK595" s="112">
        <f t="shared" si="163"/>
        <v>0</v>
      </c>
      <c r="AL595" s="113">
        <f t="shared" si="164"/>
        <v>0</v>
      </c>
      <c r="AM595" s="113">
        <f t="shared" si="165"/>
        <v>0</v>
      </c>
      <c r="AN595" s="14" t="str">
        <f t="shared" si="166"/>
        <v/>
      </c>
    </row>
    <row r="596" spans="1:40" s="14" customFormat="1" ht="25.35" hidden="1" customHeight="1">
      <c r="A596" s="59">
        <f t="shared" si="160"/>
        <v>585</v>
      </c>
      <c r="B596" s="76" t="str">
        <f t="shared" si="167"/>
        <v/>
      </c>
      <c r="C596" s="114"/>
      <c r="D596" s="91" t="str">
        <f t="shared" si="168"/>
        <v/>
      </c>
      <c r="E596" s="91" t="str">
        <f t="shared" si="169"/>
        <v/>
      </c>
      <c r="F596" s="115"/>
      <c r="G596" s="115"/>
      <c r="H596" s="115"/>
      <c r="I596" s="115"/>
      <c r="J596" s="62" t="str">
        <f t="shared" si="161"/>
        <v/>
      </c>
      <c r="K596" s="115"/>
      <c r="L596" s="115"/>
      <c r="M596" s="63" t="str">
        <f>IF(L596="","",VLOOKUP(L596,※編集不可※選択項目!$C:$D,2,FALSE))</f>
        <v/>
      </c>
      <c r="N596" s="115"/>
      <c r="O596" s="115"/>
      <c r="P596" s="115"/>
      <c r="Q596" s="115"/>
      <c r="R596" s="115"/>
      <c r="S596" s="115"/>
      <c r="T596" s="115"/>
      <c r="U596" s="62" t="str">
        <f t="shared" si="170"/>
        <v/>
      </c>
      <c r="V596" s="116"/>
      <c r="W596" s="143"/>
      <c r="X596" s="116"/>
      <c r="Y596" s="88"/>
      <c r="Z596" s="100" t="str">
        <f t="shared" si="158"/>
        <v/>
      </c>
      <c r="AA596" s="101" t="str">
        <f t="shared" si="159"/>
        <v/>
      </c>
      <c r="AB596" s="101" t="str">
        <f t="shared" si="171"/>
        <v xml:space="preserve"> </v>
      </c>
      <c r="AC596" s="101">
        <f t="shared" si="172"/>
        <v>1</v>
      </c>
      <c r="AD596" s="101" t="str">
        <f t="shared" si="173"/>
        <v/>
      </c>
      <c r="AE596" s="53"/>
      <c r="AF596" s="53"/>
      <c r="AG596" s="54"/>
      <c r="AI596" s="14">
        <f t="shared" si="162"/>
        <v>0</v>
      </c>
      <c r="AJ596" s="112">
        <f t="shared" si="174"/>
        <v>0</v>
      </c>
      <c r="AK596" s="112">
        <f t="shared" si="163"/>
        <v>0</v>
      </c>
      <c r="AL596" s="113">
        <f t="shared" si="164"/>
        <v>0</v>
      </c>
      <c r="AM596" s="113">
        <f t="shared" si="165"/>
        <v>0</v>
      </c>
      <c r="AN596" s="14" t="str">
        <f t="shared" si="166"/>
        <v/>
      </c>
    </row>
    <row r="597" spans="1:40" s="14" customFormat="1" ht="25.35" hidden="1" customHeight="1">
      <c r="A597" s="59">
        <f t="shared" si="160"/>
        <v>586</v>
      </c>
      <c r="B597" s="76" t="str">
        <f t="shared" si="167"/>
        <v/>
      </c>
      <c r="C597" s="114"/>
      <c r="D597" s="91" t="str">
        <f t="shared" si="168"/>
        <v/>
      </c>
      <c r="E597" s="91" t="str">
        <f t="shared" si="169"/>
        <v/>
      </c>
      <c r="F597" s="115"/>
      <c r="G597" s="115"/>
      <c r="H597" s="115"/>
      <c r="I597" s="115"/>
      <c r="J597" s="62" t="str">
        <f t="shared" si="161"/>
        <v/>
      </c>
      <c r="K597" s="115"/>
      <c r="L597" s="115"/>
      <c r="M597" s="63" t="str">
        <f>IF(L597="","",VLOOKUP(L597,※編集不可※選択項目!$C:$D,2,FALSE))</f>
        <v/>
      </c>
      <c r="N597" s="115"/>
      <c r="O597" s="115"/>
      <c r="P597" s="115"/>
      <c r="Q597" s="115"/>
      <c r="R597" s="115"/>
      <c r="S597" s="115"/>
      <c r="T597" s="115"/>
      <c r="U597" s="62" t="str">
        <f t="shared" si="170"/>
        <v/>
      </c>
      <c r="V597" s="116"/>
      <c r="W597" s="143"/>
      <c r="X597" s="116"/>
      <c r="Y597" s="88"/>
      <c r="Z597" s="100" t="str">
        <f t="shared" si="158"/>
        <v/>
      </c>
      <c r="AA597" s="101" t="str">
        <f t="shared" si="159"/>
        <v/>
      </c>
      <c r="AB597" s="101" t="str">
        <f t="shared" si="171"/>
        <v xml:space="preserve"> </v>
      </c>
      <c r="AC597" s="101">
        <f t="shared" si="172"/>
        <v>1</v>
      </c>
      <c r="AD597" s="101" t="str">
        <f t="shared" si="173"/>
        <v/>
      </c>
      <c r="AE597" s="53"/>
      <c r="AF597" s="53"/>
      <c r="AG597" s="54"/>
      <c r="AI597" s="14">
        <f t="shared" si="162"/>
        <v>0</v>
      </c>
      <c r="AJ597" s="112">
        <f t="shared" si="174"/>
        <v>0</v>
      </c>
      <c r="AK597" s="112">
        <f t="shared" si="163"/>
        <v>0</v>
      </c>
      <c r="AL597" s="113">
        <f t="shared" si="164"/>
        <v>0</v>
      </c>
      <c r="AM597" s="113">
        <f t="shared" si="165"/>
        <v>0</v>
      </c>
      <c r="AN597" s="14" t="str">
        <f t="shared" si="166"/>
        <v/>
      </c>
    </row>
    <row r="598" spans="1:40" s="14" customFormat="1" ht="25.35" hidden="1" customHeight="1">
      <c r="A598" s="59">
        <f t="shared" si="160"/>
        <v>587</v>
      </c>
      <c r="B598" s="76" t="str">
        <f t="shared" si="167"/>
        <v/>
      </c>
      <c r="C598" s="114"/>
      <c r="D598" s="91" t="str">
        <f t="shared" si="168"/>
        <v/>
      </c>
      <c r="E598" s="91" t="str">
        <f t="shared" si="169"/>
        <v/>
      </c>
      <c r="F598" s="115"/>
      <c r="G598" s="115"/>
      <c r="H598" s="115"/>
      <c r="I598" s="115"/>
      <c r="J598" s="62" t="str">
        <f t="shared" si="161"/>
        <v/>
      </c>
      <c r="K598" s="115"/>
      <c r="L598" s="115"/>
      <c r="M598" s="63" t="str">
        <f>IF(L598="","",VLOOKUP(L598,※編集不可※選択項目!$C:$D,2,FALSE))</f>
        <v/>
      </c>
      <c r="N598" s="115"/>
      <c r="O598" s="115"/>
      <c r="P598" s="115"/>
      <c r="Q598" s="115"/>
      <c r="R598" s="115"/>
      <c r="S598" s="115"/>
      <c r="T598" s="115"/>
      <c r="U598" s="62" t="str">
        <f t="shared" si="170"/>
        <v/>
      </c>
      <c r="V598" s="116"/>
      <c r="W598" s="143"/>
      <c r="X598" s="116"/>
      <c r="Y598" s="88"/>
      <c r="Z598" s="100" t="str">
        <f t="shared" si="158"/>
        <v/>
      </c>
      <c r="AA598" s="101" t="str">
        <f t="shared" si="159"/>
        <v/>
      </c>
      <c r="AB598" s="101" t="str">
        <f t="shared" si="171"/>
        <v xml:space="preserve"> </v>
      </c>
      <c r="AC598" s="101">
        <f t="shared" si="172"/>
        <v>1</v>
      </c>
      <c r="AD598" s="101" t="str">
        <f t="shared" si="173"/>
        <v/>
      </c>
      <c r="AE598" s="53"/>
      <c r="AF598" s="53"/>
      <c r="AG598" s="54"/>
      <c r="AI598" s="14">
        <f t="shared" si="162"/>
        <v>0</v>
      </c>
      <c r="AJ598" s="112">
        <f t="shared" si="174"/>
        <v>0</v>
      </c>
      <c r="AK598" s="112">
        <f t="shared" si="163"/>
        <v>0</v>
      </c>
      <c r="AL598" s="113">
        <f t="shared" si="164"/>
        <v>0</v>
      </c>
      <c r="AM598" s="113">
        <f t="shared" si="165"/>
        <v>0</v>
      </c>
      <c r="AN598" s="14" t="str">
        <f t="shared" si="166"/>
        <v/>
      </c>
    </row>
    <row r="599" spans="1:40" s="14" customFormat="1" ht="25.35" hidden="1" customHeight="1">
      <c r="A599" s="59">
        <f t="shared" si="160"/>
        <v>588</v>
      </c>
      <c r="B599" s="76" t="str">
        <f t="shared" si="167"/>
        <v/>
      </c>
      <c r="C599" s="114"/>
      <c r="D599" s="91" t="str">
        <f t="shared" si="168"/>
        <v/>
      </c>
      <c r="E599" s="91" t="str">
        <f t="shared" si="169"/>
        <v/>
      </c>
      <c r="F599" s="115"/>
      <c r="G599" s="115"/>
      <c r="H599" s="115"/>
      <c r="I599" s="115"/>
      <c r="J599" s="62" t="str">
        <f t="shared" si="161"/>
        <v/>
      </c>
      <c r="K599" s="115"/>
      <c r="L599" s="115"/>
      <c r="M599" s="63" t="str">
        <f>IF(L599="","",VLOOKUP(L599,※編集不可※選択項目!$C:$D,2,FALSE))</f>
        <v/>
      </c>
      <c r="N599" s="115"/>
      <c r="O599" s="115"/>
      <c r="P599" s="115"/>
      <c r="Q599" s="115"/>
      <c r="R599" s="115"/>
      <c r="S599" s="115"/>
      <c r="T599" s="115"/>
      <c r="U599" s="62" t="str">
        <f t="shared" si="170"/>
        <v/>
      </c>
      <c r="V599" s="116"/>
      <c r="W599" s="143"/>
      <c r="X599" s="116"/>
      <c r="Y599" s="88"/>
      <c r="Z599" s="100" t="str">
        <f t="shared" si="158"/>
        <v/>
      </c>
      <c r="AA599" s="101" t="str">
        <f t="shared" si="159"/>
        <v/>
      </c>
      <c r="AB599" s="101" t="str">
        <f t="shared" si="171"/>
        <v xml:space="preserve"> </v>
      </c>
      <c r="AC599" s="101">
        <f t="shared" si="172"/>
        <v>1</v>
      </c>
      <c r="AD599" s="101" t="str">
        <f t="shared" si="173"/>
        <v/>
      </c>
      <c r="AE599" s="53"/>
      <c r="AF599" s="53"/>
      <c r="AG599" s="54"/>
      <c r="AI599" s="14">
        <f t="shared" si="162"/>
        <v>0</v>
      </c>
      <c r="AJ599" s="112">
        <f t="shared" si="174"/>
        <v>0</v>
      </c>
      <c r="AK599" s="112">
        <f t="shared" si="163"/>
        <v>0</v>
      </c>
      <c r="AL599" s="113">
        <f t="shared" si="164"/>
        <v>0</v>
      </c>
      <c r="AM599" s="113">
        <f t="shared" si="165"/>
        <v>0</v>
      </c>
      <c r="AN599" s="14" t="str">
        <f t="shared" si="166"/>
        <v/>
      </c>
    </row>
    <row r="600" spans="1:40" s="14" customFormat="1" ht="25.35" hidden="1" customHeight="1">
      <c r="A600" s="59">
        <f t="shared" si="160"/>
        <v>589</v>
      </c>
      <c r="B600" s="76" t="str">
        <f t="shared" si="167"/>
        <v/>
      </c>
      <c r="C600" s="114"/>
      <c r="D600" s="91" t="str">
        <f t="shared" si="168"/>
        <v/>
      </c>
      <c r="E600" s="91" t="str">
        <f t="shared" si="169"/>
        <v/>
      </c>
      <c r="F600" s="115"/>
      <c r="G600" s="115"/>
      <c r="H600" s="115"/>
      <c r="I600" s="115"/>
      <c r="J600" s="62" t="str">
        <f t="shared" si="161"/>
        <v/>
      </c>
      <c r="K600" s="115"/>
      <c r="L600" s="115"/>
      <c r="M600" s="63" t="str">
        <f>IF(L600="","",VLOOKUP(L600,※編集不可※選択項目!$C:$D,2,FALSE))</f>
        <v/>
      </c>
      <c r="N600" s="115"/>
      <c r="O600" s="115"/>
      <c r="P600" s="115"/>
      <c r="Q600" s="115"/>
      <c r="R600" s="115"/>
      <c r="S600" s="115"/>
      <c r="T600" s="115"/>
      <c r="U600" s="62" t="str">
        <f t="shared" si="170"/>
        <v/>
      </c>
      <c r="V600" s="116"/>
      <c r="W600" s="143"/>
      <c r="X600" s="116"/>
      <c r="Y600" s="88"/>
      <c r="Z600" s="100" t="str">
        <f t="shared" si="158"/>
        <v/>
      </c>
      <c r="AA600" s="101" t="str">
        <f t="shared" si="159"/>
        <v/>
      </c>
      <c r="AB600" s="101" t="str">
        <f t="shared" si="171"/>
        <v xml:space="preserve"> </v>
      </c>
      <c r="AC600" s="101">
        <f t="shared" si="172"/>
        <v>1</v>
      </c>
      <c r="AD600" s="101" t="str">
        <f t="shared" si="173"/>
        <v/>
      </c>
      <c r="AE600" s="53"/>
      <c r="AF600" s="53"/>
      <c r="AG600" s="54"/>
      <c r="AI600" s="14">
        <f t="shared" si="162"/>
        <v>0</v>
      </c>
      <c r="AJ600" s="112">
        <f t="shared" si="174"/>
        <v>0</v>
      </c>
      <c r="AK600" s="112">
        <f t="shared" si="163"/>
        <v>0</v>
      </c>
      <c r="AL600" s="113">
        <f t="shared" si="164"/>
        <v>0</v>
      </c>
      <c r="AM600" s="113">
        <f t="shared" si="165"/>
        <v>0</v>
      </c>
      <c r="AN600" s="14" t="str">
        <f t="shared" si="166"/>
        <v/>
      </c>
    </row>
    <row r="601" spans="1:40" s="14" customFormat="1" ht="25.35" hidden="1" customHeight="1">
      <c r="A601" s="59">
        <f t="shared" si="160"/>
        <v>590</v>
      </c>
      <c r="B601" s="76" t="str">
        <f t="shared" si="167"/>
        <v/>
      </c>
      <c r="C601" s="114"/>
      <c r="D601" s="91" t="str">
        <f t="shared" si="168"/>
        <v/>
      </c>
      <c r="E601" s="91" t="str">
        <f t="shared" si="169"/>
        <v/>
      </c>
      <c r="F601" s="115"/>
      <c r="G601" s="115"/>
      <c r="H601" s="115"/>
      <c r="I601" s="115"/>
      <c r="J601" s="62" t="str">
        <f t="shared" si="161"/>
        <v/>
      </c>
      <c r="K601" s="115"/>
      <c r="L601" s="115"/>
      <c r="M601" s="63" t="str">
        <f>IF(L601="","",VLOOKUP(L601,※編集不可※選択項目!$C:$D,2,FALSE))</f>
        <v/>
      </c>
      <c r="N601" s="115"/>
      <c r="O601" s="115"/>
      <c r="P601" s="115"/>
      <c r="Q601" s="115"/>
      <c r="R601" s="115"/>
      <c r="S601" s="115"/>
      <c r="T601" s="115"/>
      <c r="U601" s="62" t="str">
        <f t="shared" si="170"/>
        <v/>
      </c>
      <c r="V601" s="116"/>
      <c r="W601" s="143"/>
      <c r="X601" s="116"/>
      <c r="Y601" s="88"/>
      <c r="Z601" s="100" t="str">
        <f t="shared" si="158"/>
        <v/>
      </c>
      <c r="AA601" s="101" t="str">
        <f t="shared" si="159"/>
        <v/>
      </c>
      <c r="AB601" s="101" t="str">
        <f t="shared" si="171"/>
        <v xml:space="preserve"> </v>
      </c>
      <c r="AC601" s="101">
        <f t="shared" si="172"/>
        <v>1</v>
      </c>
      <c r="AD601" s="101" t="str">
        <f t="shared" si="173"/>
        <v/>
      </c>
      <c r="AE601" s="53"/>
      <c r="AF601" s="53"/>
      <c r="AG601" s="54"/>
      <c r="AI601" s="14">
        <f t="shared" si="162"/>
        <v>0</v>
      </c>
      <c r="AJ601" s="112">
        <f t="shared" si="174"/>
        <v>0</v>
      </c>
      <c r="AK601" s="112">
        <f t="shared" si="163"/>
        <v>0</v>
      </c>
      <c r="AL601" s="113">
        <f t="shared" si="164"/>
        <v>0</v>
      </c>
      <c r="AM601" s="113">
        <f t="shared" si="165"/>
        <v>0</v>
      </c>
      <c r="AN601" s="14" t="str">
        <f t="shared" si="166"/>
        <v/>
      </c>
    </row>
    <row r="602" spans="1:40" s="14" customFormat="1" ht="25.35" hidden="1" customHeight="1">
      <c r="A602" s="59">
        <f t="shared" si="160"/>
        <v>591</v>
      </c>
      <c r="B602" s="76" t="str">
        <f t="shared" si="167"/>
        <v/>
      </c>
      <c r="C602" s="114"/>
      <c r="D602" s="91" t="str">
        <f t="shared" si="168"/>
        <v/>
      </c>
      <c r="E602" s="91" t="str">
        <f t="shared" si="169"/>
        <v/>
      </c>
      <c r="F602" s="115"/>
      <c r="G602" s="115"/>
      <c r="H602" s="115"/>
      <c r="I602" s="115"/>
      <c r="J602" s="62" t="str">
        <f t="shared" si="161"/>
        <v/>
      </c>
      <c r="K602" s="115"/>
      <c r="L602" s="115"/>
      <c r="M602" s="63" t="str">
        <f>IF(L602="","",VLOOKUP(L602,※編集不可※選択項目!$C:$D,2,FALSE))</f>
        <v/>
      </c>
      <c r="N602" s="115"/>
      <c r="O602" s="115"/>
      <c r="P602" s="115"/>
      <c r="Q602" s="115"/>
      <c r="R602" s="115"/>
      <c r="S602" s="115"/>
      <c r="T602" s="115"/>
      <c r="U602" s="62" t="str">
        <f t="shared" si="170"/>
        <v/>
      </c>
      <c r="V602" s="116"/>
      <c r="W602" s="143"/>
      <c r="X602" s="116"/>
      <c r="Y602" s="88"/>
      <c r="Z602" s="100" t="str">
        <f t="shared" si="158"/>
        <v/>
      </c>
      <c r="AA602" s="101" t="str">
        <f t="shared" si="159"/>
        <v/>
      </c>
      <c r="AB602" s="101" t="str">
        <f t="shared" si="171"/>
        <v xml:space="preserve"> </v>
      </c>
      <c r="AC602" s="101">
        <f t="shared" si="172"/>
        <v>1</v>
      </c>
      <c r="AD602" s="101" t="str">
        <f t="shared" si="173"/>
        <v/>
      </c>
      <c r="AE602" s="53"/>
      <c r="AF602" s="53"/>
      <c r="AG602" s="54"/>
      <c r="AI602" s="14">
        <f t="shared" si="162"/>
        <v>0</v>
      </c>
      <c r="AJ602" s="112">
        <f t="shared" si="174"/>
        <v>0</v>
      </c>
      <c r="AK602" s="112">
        <f t="shared" si="163"/>
        <v>0</v>
      </c>
      <c r="AL602" s="113">
        <f t="shared" si="164"/>
        <v>0</v>
      </c>
      <c r="AM602" s="113">
        <f t="shared" si="165"/>
        <v>0</v>
      </c>
      <c r="AN602" s="14" t="str">
        <f t="shared" si="166"/>
        <v/>
      </c>
    </row>
    <row r="603" spans="1:40" s="14" customFormat="1" ht="25.35" hidden="1" customHeight="1">
      <c r="A603" s="59">
        <f t="shared" si="160"/>
        <v>592</v>
      </c>
      <c r="B603" s="76" t="str">
        <f t="shared" si="167"/>
        <v/>
      </c>
      <c r="C603" s="114"/>
      <c r="D603" s="91" t="str">
        <f t="shared" si="168"/>
        <v/>
      </c>
      <c r="E603" s="91" t="str">
        <f t="shared" si="169"/>
        <v/>
      </c>
      <c r="F603" s="115"/>
      <c r="G603" s="115"/>
      <c r="H603" s="115"/>
      <c r="I603" s="115"/>
      <c r="J603" s="62" t="str">
        <f t="shared" si="161"/>
        <v/>
      </c>
      <c r="K603" s="115"/>
      <c r="L603" s="115"/>
      <c r="M603" s="63" t="str">
        <f>IF(L603="","",VLOOKUP(L603,※編集不可※選択項目!$C:$D,2,FALSE))</f>
        <v/>
      </c>
      <c r="N603" s="115"/>
      <c r="O603" s="115"/>
      <c r="P603" s="115"/>
      <c r="Q603" s="115"/>
      <c r="R603" s="115"/>
      <c r="S603" s="115"/>
      <c r="T603" s="115"/>
      <c r="U603" s="62" t="str">
        <f t="shared" si="170"/>
        <v/>
      </c>
      <c r="V603" s="116"/>
      <c r="W603" s="143"/>
      <c r="X603" s="116"/>
      <c r="Y603" s="88"/>
      <c r="Z603" s="100" t="str">
        <f t="shared" si="158"/>
        <v/>
      </c>
      <c r="AA603" s="101" t="str">
        <f t="shared" si="159"/>
        <v/>
      </c>
      <c r="AB603" s="101" t="str">
        <f t="shared" si="171"/>
        <v xml:space="preserve"> </v>
      </c>
      <c r="AC603" s="101">
        <f t="shared" si="172"/>
        <v>1</v>
      </c>
      <c r="AD603" s="101" t="str">
        <f t="shared" si="173"/>
        <v/>
      </c>
      <c r="AE603" s="53"/>
      <c r="AF603" s="53"/>
      <c r="AG603" s="54"/>
      <c r="AI603" s="14">
        <f t="shared" si="162"/>
        <v>0</v>
      </c>
      <c r="AJ603" s="112">
        <f t="shared" si="174"/>
        <v>0</v>
      </c>
      <c r="AK603" s="112">
        <f t="shared" si="163"/>
        <v>0</v>
      </c>
      <c r="AL603" s="113">
        <f t="shared" si="164"/>
        <v>0</v>
      </c>
      <c r="AM603" s="113">
        <f t="shared" si="165"/>
        <v>0</v>
      </c>
      <c r="AN603" s="14" t="str">
        <f t="shared" si="166"/>
        <v/>
      </c>
    </row>
    <row r="604" spans="1:40" s="14" customFormat="1" ht="25.35" hidden="1" customHeight="1">
      <c r="A604" s="59">
        <f t="shared" si="160"/>
        <v>593</v>
      </c>
      <c r="B604" s="76" t="str">
        <f t="shared" si="167"/>
        <v/>
      </c>
      <c r="C604" s="114"/>
      <c r="D604" s="91" t="str">
        <f t="shared" si="168"/>
        <v/>
      </c>
      <c r="E604" s="91" t="str">
        <f t="shared" si="169"/>
        <v/>
      </c>
      <c r="F604" s="115"/>
      <c r="G604" s="115"/>
      <c r="H604" s="115"/>
      <c r="I604" s="115"/>
      <c r="J604" s="62" t="str">
        <f t="shared" si="161"/>
        <v/>
      </c>
      <c r="K604" s="115"/>
      <c r="L604" s="115"/>
      <c r="M604" s="63" t="str">
        <f>IF(L604="","",VLOOKUP(L604,※編集不可※選択項目!$C:$D,2,FALSE))</f>
        <v/>
      </c>
      <c r="N604" s="115"/>
      <c r="O604" s="115"/>
      <c r="P604" s="115"/>
      <c r="Q604" s="115"/>
      <c r="R604" s="115"/>
      <c r="S604" s="115"/>
      <c r="T604" s="115"/>
      <c r="U604" s="62" t="str">
        <f t="shared" si="170"/>
        <v/>
      </c>
      <c r="V604" s="116"/>
      <c r="W604" s="143"/>
      <c r="X604" s="116"/>
      <c r="Y604" s="88"/>
      <c r="Z604" s="100" t="str">
        <f t="shared" si="158"/>
        <v/>
      </c>
      <c r="AA604" s="101" t="str">
        <f t="shared" si="159"/>
        <v/>
      </c>
      <c r="AB604" s="101" t="str">
        <f t="shared" si="171"/>
        <v xml:space="preserve"> </v>
      </c>
      <c r="AC604" s="101">
        <f t="shared" si="172"/>
        <v>1</v>
      </c>
      <c r="AD604" s="101" t="str">
        <f t="shared" si="173"/>
        <v/>
      </c>
      <c r="AE604" s="53"/>
      <c r="AF604" s="53"/>
      <c r="AG604" s="54"/>
      <c r="AI604" s="14">
        <f t="shared" si="162"/>
        <v>0</v>
      </c>
      <c r="AJ604" s="112">
        <f t="shared" si="174"/>
        <v>0</v>
      </c>
      <c r="AK604" s="112">
        <f t="shared" si="163"/>
        <v>0</v>
      </c>
      <c r="AL604" s="113">
        <f t="shared" si="164"/>
        <v>0</v>
      </c>
      <c r="AM604" s="113">
        <f t="shared" si="165"/>
        <v>0</v>
      </c>
      <c r="AN604" s="14" t="str">
        <f t="shared" si="166"/>
        <v/>
      </c>
    </row>
    <row r="605" spans="1:40" s="14" customFormat="1" ht="25.35" hidden="1" customHeight="1">
      <c r="A605" s="59">
        <f t="shared" si="160"/>
        <v>594</v>
      </c>
      <c r="B605" s="76" t="str">
        <f t="shared" si="167"/>
        <v/>
      </c>
      <c r="C605" s="114"/>
      <c r="D605" s="91" t="str">
        <f t="shared" si="168"/>
        <v/>
      </c>
      <c r="E605" s="91" t="str">
        <f t="shared" si="169"/>
        <v/>
      </c>
      <c r="F605" s="115"/>
      <c r="G605" s="115"/>
      <c r="H605" s="115"/>
      <c r="I605" s="115"/>
      <c r="J605" s="62" t="str">
        <f t="shared" si="161"/>
        <v/>
      </c>
      <c r="K605" s="115"/>
      <c r="L605" s="115"/>
      <c r="M605" s="63" t="str">
        <f>IF(L605="","",VLOOKUP(L605,※編集不可※選択項目!$C:$D,2,FALSE))</f>
        <v/>
      </c>
      <c r="N605" s="115"/>
      <c r="O605" s="115"/>
      <c r="P605" s="115"/>
      <c r="Q605" s="115"/>
      <c r="R605" s="115"/>
      <c r="S605" s="115"/>
      <c r="T605" s="115"/>
      <c r="U605" s="62" t="str">
        <f t="shared" si="170"/>
        <v/>
      </c>
      <c r="V605" s="116"/>
      <c r="W605" s="143"/>
      <c r="X605" s="116"/>
      <c r="Y605" s="88"/>
      <c r="Z605" s="100" t="str">
        <f t="shared" si="158"/>
        <v/>
      </c>
      <c r="AA605" s="101" t="str">
        <f t="shared" si="159"/>
        <v/>
      </c>
      <c r="AB605" s="101" t="str">
        <f t="shared" si="171"/>
        <v xml:space="preserve"> </v>
      </c>
      <c r="AC605" s="101">
        <f t="shared" si="172"/>
        <v>1</v>
      </c>
      <c r="AD605" s="101" t="str">
        <f t="shared" si="173"/>
        <v/>
      </c>
      <c r="AE605" s="53"/>
      <c r="AF605" s="53"/>
      <c r="AG605" s="54"/>
      <c r="AI605" s="14">
        <f t="shared" si="162"/>
        <v>0</v>
      </c>
      <c r="AJ605" s="112">
        <f t="shared" si="174"/>
        <v>0</v>
      </c>
      <c r="AK605" s="112">
        <f t="shared" si="163"/>
        <v>0</v>
      </c>
      <c r="AL605" s="113">
        <f t="shared" si="164"/>
        <v>0</v>
      </c>
      <c r="AM605" s="113">
        <f t="shared" si="165"/>
        <v>0</v>
      </c>
      <c r="AN605" s="14" t="str">
        <f t="shared" si="166"/>
        <v/>
      </c>
    </row>
    <row r="606" spans="1:40" s="14" customFormat="1" ht="25.35" hidden="1" customHeight="1">
      <c r="A606" s="59">
        <f t="shared" si="160"/>
        <v>595</v>
      </c>
      <c r="B606" s="76" t="str">
        <f t="shared" si="167"/>
        <v/>
      </c>
      <c r="C606" s="114"/>
      <c r="D606" s="91" t="str">
        <f t="shared" si="168"/>
        <v/>
      </c>
      <c r="E606" s="91" t="str">
        <f t="shared" si="169"/>
        <v/>
      </c>
      <c r="F606" s="115"/>
      <c r="G606" s="115"/>
      <c r="H606" s="115"/>
      <c r="I606" s="115"/>
      <c r="J606" s="62" t="str">
        <f t="shared" si="161"/>
        <v/>
      </c>
      <c r="K606" s="115"/>
      <c r="L606" s="115"/>
      <c r="M606" s="63" t="str">
        <f>IF(L606="","",VLOOKUP(L606,※編集不可※選択項目!$C:$D,2,FALSE))</f>
        <v/>
      </c>
      <c r="N606" s="115"/>
      <c r="O606" s="115"/>
      <c r="P606" s="115"/>
      <c r="Q606" s="115"/>
      <c r="R606" s="115"/>
      <c r="S606" s="115"/>
      <c r="T606" s="115"/>
      <c r="U606" s="62" t="str">
        <f t="shared" si="170"/>
        <v/>
      </c>
      <c r="V606" s="116"/>
      <c r="W606" s="143"/>
      <c r="X606" s="116"/>
      <c r="Y606" s="88"/>
      <c r="Z606" s="100" t="str">
        <f t="shared" si="158"/>
        <v/>
      </c>
      <c r="AA606" s="101" t="str">
        <f t="shared" si="159"/>
        <v/>
      </c>
      <c r="AB606" s="101" t="str">
        <f t="shared" si="171"/>
        <v xml:space="preserve"> </v>
      </c>
      <c r="AC606" s="101">
        <f t="shared" si="172"/>
        <v>1</v>
      </c>
      <c r="AD606" s="101" t="str">
        <f t="shared" si="173"/>
        <v/>
      </c>
      <c r="AE606" s="53"/>
      <c r="AF606" s="53"/>
      <c r="AG606" s="54"/>
      <c r="AI606" s="14">
        <f t="shared" si="162"/>
        <v>0</v>
      </c>
      <c r="AJ606" s="112">
        <f t="shared" si="174"/>
        <v>0</v>
      </c>
      <c r="AK606" s="112">
        <f t="shared" si="163"/>
        <v>0</v>
      </c>
      <c r="AL606" s="113">
        <f t="shared" si="164"/>
        <v>0</v>
      </c>
      <c r="AM606" s="113">
        <f t="shared" si="165"/>
        <v>0</v>
      </c>
      <c r="AN606" s="14" t="str">
        <f t="shared" si="166"/>
        <v/>
      </c>
    </row>
    <row r="607" spans="1:40" s="14" customFormat="1" ht="25.35" hidden="1" customHeight="1">
      <c r="A607" s="59">
        <f t="shared" si="160"/>
        <v>596</v>
      </c>
      <c r="B607" s="76" t="str">
        <f t="shared" si="167"/>
        <v/>
      </c>
      <c r="C607" s="114"/>
      <c r="D607" s="91" t="str">
        <f t="shared" si="168"/>
        <v/>
      </c>
      <c r="E607" s="91" t="str">
        <f t="shared" si="169"/>
        <v/>
      </c>
      <c r="F607" s="115"/>
      <c r="G607" s="115"/>
      <c r="H607" s="115"/>
      <c r="I607" s="115"/>
      <c r="J607" s="62" t="str">
        <f t="shared" si="161"/>
        <v/>
      </c>
      <c r="K607" s="115"/>
      <c r="L607" s="115"/>
      <c r="M607" s="63" t="str">
        <f>IF(L607="","",VLOOKUP(L607,※編集不可※選択項目!$C:$D,2,FALSE))</f>
        <v/>
      </c>
      <c r="N607" s="115"/>
      <c r="O607" s="115"/>
      <c r="P607" s="115"/>
      <c r="Q607" s="115"/>
      <c r="R607" s="115"/>
      <c r="S607" s="115"/>
      <c r="T607" s="115"/>
      <c r="U607" s="62" t="str">
        <f t="shared" si="170"/>
        <v/>
      </c>
      <c r="V607" s="116"/>
      <c r="W607" s="143"/>
      <c r="X607" s="116"/>
      <c r="Y607" s="88"/>
      <c r="Z607" s="100" t="str">
        <f t="shared" si="158"/>
        <v/>
      </c>
      <c r="AA607" s="101" t="str">
        <f t="shared" si="159"/>
        <v/>
      </c>
      <c r="AB607" s="101" t="str">
        <f t="shared" si="171"/>
        <v xml:space="preserve"> </v>
      </c>
      <c r="AC607" s="101">
        <f t="shared" si="172"/>
        <v>1</v>
      </c>
      <c r="AD607" s="101" t="str">
        <f t="shared" si="173"/>
        <v/>
      </c>
      <c r="AE607" s="53"/>
      <c r="AF607" s="53"/>
      <c r="AG607" s="54"/>
      <c r="AI607" s="14">
        <f t="shared" si="162"/>
        <v>0</v>
      </c>
      <c r="AJ607" s="112">
        <f t="shared" si="174"/>
        <v>0</v>
      </c>
      <c r="AK607" s="112">
        <f t="shared" si="163"/>
        <v>0</v>
      </c>
      <c r="AL607" s="113">
        <f t="shared" si="164"/>
        <v>0</v>
      </c>
      <c r="AM607" s="113">
        <f t="shared" si="165"/>
        <v>0</v>
      </c>
      <c r="AN607" s="14" t="str">
        <f t="shared" si="166"/>
        <v/>
      </c>
    </row>
    <row r="608" spans="1:40" s="14" customFormat="1" ht="25.35" hidden="1" customHeight="1">
      <c r="A608" s="59">
        <f t="shared" si="160"/>
        <v>597</v>
      </c>
      <c r="B608" s="76" t="str">
        <f t="shared" si="167"/>
        <v/>
      </c>
      <c r="C608" s="114"/>
      <c r="D608" s="91" t="str">
        <f t="shared" si="168"/>
        <v/>
      </c>
      <c r="E608" s="91" t="str">
        <f t="shared" si="169"/>
        <v/>
      </c>
      <c r="F608" s="115"/>
      <c r="G608" s="115"/>
      <c r="H608" s="115"/>
      <c r="I608" s="115"/>
      <c r="J608" s="62" t="str">
        <f t="shared" si="161"/>
        <v/>
      </c>
      <c r="K608" s="115"/>
      <c r="L608" s="115"/>
      <c r="M608" s="63" t="str">
        <f>IF(L608="","",VLOOKUP(L608,※編集不可※選択項目!$C:$D,2,FALSE))</f>
        <v/>
      </c>
      <c r="N608" s="115"/>
      <c r="O608" s="115"/>
      <c r="P608" s="115"/>
      <c r="Q608" s="115"/>
      <c r="R608" s="115"/>
      <c r="S608" s="115"/>
      <c r="T608" s="115"/>
      <c r="U608" s="62" t="str">
        <f t="shared" si="170"/>
        <v/>
      </c>
      <c r="V608" s="116"/>
      <c r="W608" s="143"/>
      <c r="X608" s="116"/>
      <c r="Y608" s="88"/>
      <c r="Z608" s="100" t="str">
        <f t="shared" si="158"/>
        <v/>
      </c>
      <c r="AA608" s="101" t="str">
        <f t="shared" si="159"/>
        <v/>
      </c>
      <c r="AB608" s="101" t="str">
        <f t="shared" si="171"/>
        <v xml:space="preserve"> </v>
      </c>
      <c r="AC608" s="101">
        <f t="shared" si="172"/>
        <v>1</v>
      </c>
      <c r="AD608" s="101" t="str">
        <f t="shared" si="173"/>
        <v/>
      </c>
      <c r="AE608" s="53"/>
      <c r="AF608" s="53"/>
      <c r="AG608" s="54"/>
      <c r="AI608" s="14">
        <f t="shared" si="162"/>
        <v>0</v>
      </c>
      <c r="AJ608" s="112">
        <f t="shared" si="174"/>
        <v>0</v>
      </c>
      <c r="AK608" s="112">
        <f t="shared" si="163"/>
        <v>0</v>
      </c>
      <c r="AL608" s="113">
        <f t="shared" si="164"/>
        <v>0</v>
      </c>
      <c r="AM608" s="113">
        <f t="shared" si="165"/>
        <v>0</v>
      </c>
      <c r="AN608" s="14" t="str">
        <f t="shared" si="166"/>
        <v/>
      </c>
    </row>
    <row r="609" spans="1:40" s="14" customFormat="1" ht="25.35" hidden="1" customHeight="1">
      <c r="A609" s="59">
        <f t="shared" si="160"/>
        <v>598</v>
      </c>
      <c r="B609" s="76" t="str">
        <f t="shared" si="167"/>
        <v/>
      </c>
      <c r="C609" s="114"/>
      <c r="D609" s="91" t="str">
        <f t="shared" si="168"/>
        <v/>
      </c>
      <c r="E609" s="91" t="str">
        <f t="shared" si="169"/>
        <v/>
      </c>
      <c r="F609" s="115"/>
      <c r="G609" s="115"/>
      <c r="H609" s="115"/>
      <c r="I609" s="115"/>
      <c r="J609" s="62" t="str">
        <f t="shared" si="161"/>
        <v/>
      </c>
      <c r="K609" s="115"/>
      <c r="L609" s="115"/>
      <c r="M609" s="63" t="str">
        <f>IF(L609="","",VLOOKUP(L609,※編集不可※選択項目!$C:$D,2,FALSE))</f>
        <v/>
      </c>
      <c r="N609" s="115"/>
      <c r="O609" s="115"/>
      <c r="P609" s="115"/>
      <c r="Q609" s="115"/>
      <c r="R609" s="115"/>
      <c r="S609" s="115"/>
      <c r="T609" s="115"/>
      <c r="U609" s="62" t="str">
        <f t="shared" si="170"/>
        <v/>
      </c>
      <c r="V609" s="116"/>
      <c r="W609" s="143"/>
      <c r="X609" s="116"/>
      <c r="Y609" s="88"/>
      <c r="Z609" s="100" t="str">
        <f t="shared" si="158"/>
        <v/>
      </c>
      <c r="AA609" s="101" t="str">
        <f t="shared" si="159"/>
        <v/>
      </c>
      <c r="AB609" s="101" t="str">
        <f t="shared" si="171"/>
        <v xml:space="preserve"> </v>
      </c>
      <c r="AC609" s="101">
        <f t="shared" si="172"/>
        <v>1</v>
      </c>
      <c r="AD609" s="101" t="str">
        <f t="shared" si="173"/>
        <v/>
      </c>
      <c r="AE609" s="53"/>
      <c r="AF609" s="53"/>
      <c r="AG609" s="54"/>
      <c r="AI609" s="14">
        <f t="shared" si="162"/>
        <v>0</v>
      </c>
      <c r="AJ609" s="112">
        <f t="shared" si="174"/>
        <v>0</v>
      </c>
      <c r="AK609" s="112">
        <f t="shared" si="163"/>
        <v>0</v>
      </c>
      <c r="AL609" s="113">
        <f t="shared" si="164"/>
        <v>0</v>
      </c>
      <c r="AM609" s="113">
        <f t="shared" si="165"/>
        <v>0</v>
      </c>
      <c r="AN609" s="14" t="str">
        <f t="shared" si="166"/>
        <v/>
      </c>
    </row>
    <row r="610" spans="1:40" s="14" customFormat="1" ht="25.35" hidden="1" customHeight="1">
      <c r="A610" s="59">
        <f t="shared" si="160"/>
        <v>599</v>
      </c>
      <c r="B610" s="76" t="str">
        <f t="shared" si="167"/>
        <v/>
      </c>
      <c r="C610" s="114"/>
      <c r="D610" s="91" t="str">
        <f t="shared" si="168"/>
        <v/>
      </c>
      <c r="E610" s="91" t="str">
        <f t="shared" si="169"/>
        <v/>
      </c>
      <c r="F610" s="115"/>
      <c r="G610" s="115"/>
      <c r="H610" s="115"/>
      <c r="I610" s="115"/>
      <c r="J610" s="62" t="str">
        <f t="shared" si="161"/>
        <v/>
      </c>
      <c r="K610" s="115"/>
      <c r="L610" s="115"/>
      <c r="M610" s="63" t="str">
        <f>IF(L610="","",VLOOKUP(L610,※編集不可※選択項目!$C:$D,2,FALSE))</f>
        <v/>
      </c>
      <c r="N610" s="115"/>
      <c r="O610" s="115"/>
      <c r="P610" s="115"/>
      <c r="Q610" s="115"/>
      <c r="R610" s="115"/>
      <c r="S610" s="115"/>
      <c r="T610" s="115"/>
      <c r="U610" s="62" t="str">
        <f t="shared" si="170"/>
        <v/>
      </c>
      <c r="V610" s="116"/>
      <c r="W610" s="143"/>
      <c r="X610" s="116"/>
      <c r="Y610" s="88"/>
      <c r="Z610" s="100" t="str">
        <f t="shared" si="158"/>
        <v/>
      </c>
      <c r="AA610" s="101" t="str">
        <f t="shared" si="159"/>
        <v/>
      </c>
      <c r="AB610" s="101" t="str">
        <f t="shared" si="171"/>
        <v xml:space="preserve"> </v>
      </c>
      <c r="AC610" s="101">
        <f t="shared" si="172"/>
        <v>1</v>
      </c>
      <c r="AD610" s="101" t="str">
        <f t="shared" si="173"/>
        <v/>
      </c>
      <c r="AE610" s="53"/>
      <c r="AF610" s="53"/>
      <c r="AG610" s="54"/>
      <c r="AI610" s="14">
        <f t="shared" si="162"/>
        <v>0</v>
      </c>
      <c r="AJ610" s="112">
        <f t="shared" si="174"/>
        <v>0</v>
      </c>
      <c r="AK610" s="112">
        <f t="shared" si="163"/>
        <v>0</v>
      </c>
      <c r="AL610" s="113">
        <f t="shared" si="164"/>
        <v>0</v>
      </c>
      <c r="AM610" s="113">
        <f t="shared" si="165"/>
        <v>0</v>
      </c>
      <c r="AN610" s="14" t="str">
        <f t="shared" si="166"/>
        <v/>
      </c>
    </row>
    <row r="611" spans="1:40" s="14" customFormat="1" ht="25.35" hidden="1" customHeight="1">
      <c r="A611" s="59">
        <f t="shared" si="160"/>
        <v>600</v>
      </c>
      <c r="B611" s="76" t="str">
        <f t="shared" si="167"/>
        <v/>
      </c>
      <c r="C611" s="114"/>
      <c r="D611" s="91" t="str">
        <f t="shared" si="168"/>
        <v/>
      </c>
      <c r="E611" s="91" t="str">
        <f t="shared" si="169"/>
        <v/>
      </c>
      <c r="F611" s="115"/>
      <c r="G611" s="115"/>
      <c r="H611" s="115"/>
      <c r="I611" s="115"/>
      <c r="J611" s="62" t="str">
        <f t="shared" si="161"/>
        <v/>
      </c>
      <c r="K611" s="115"/>
      <c r="L611" s="115"/>
      <c r="M611" s="63" t="str">
        <f>IF(L611="","",VLOOKUP(L611,※編集不可※選択項目!$C:$D,2,FALSE))</f>
        <v/>
      </c>
      <c r="N611" s="115"/>
      <c r="O611" s="115"/>
      <c r="P611" s="115"/>
      <c r="Q611" s="115"/>
      <c r="R611" s="115"/>
      <c r="S611" s="115"/>
      <c r="T611" s="115"/>
      <c r="U611" s="62" t="str">
        <f t="shared" si="170"/>
        <v/>
      </c>
      <c r="V611" s="116"/>
      <c r="W611" s="143"/>
      <c r="X611" s="116"/>
      <c r="Y611" s="88"/>
      <c r="Z611" s="100" t="str">
        <f t="shared" si="158"/>
        <v/>
      </c>
      <c r="AA611" s="101" t="str">
        <f t="shared" si="159"/>
        <v/>
      </c>
      <c r="AB611" s="101" t="str">
        <f t="shared" si="171"/>
        <v xml:space="preserve"> </v>
      </c>
      <c r="AC611" s="101">
        <f t="shared" si="172"/>
        <v>1</v>
      </c>
      <c r="AD611" s="101" t="str">
        <f t="shared" si="173"/>
        <v/>
      </c>
      <c r="AE611" s="53"/>
      <c r="AF611" s="53"/>
      <c r="AG611" s="54"/>
      <c r="AI611" s="14">
        <f t="shared" si="162"/>
        <v>0</v>
      </c>
      <c r="AJ611" s="112">
        <f t="shared" si="174"/>
        <v>0</v>
      </c>
      <c r="AK611" s="112">
        <f t="shared" si="163"/>
        <v>0</v>
      </c>
      <c r="AL611" s="113">
        <f t="shared" si="164"/>
        <v>0</v>
      </c>
      <c r="AM611" s="113">
        <f t="shared" si="165"/>
        <v>0</v>
      </c>
      <c r="AN611" s="14" t="str">
        <f t="shared" si="166"/>
        <v/>
      </c>
    </row>
    <row r="612" spans="1:40" s="14" customFormat="1" ht="25.35" hidden="1" customHeight="1">
      <c r="A612" s="59">
        <f t="shared" si="160"/>
        <v>601</v>
      </c>
      <c r="B612" s="76" t="str">
        <f t="shared" si="167"/>
        <v/>
      </c>
      <c r="C612" s="114"/>
      <c r="D612" s="91" t="str">
        <f t="shared" si="168"/>
        <v/>
      </c>
      <c r="E612" s="91" t="str">
        <f t="shared" si="169"/>
        <v/>
      </c>
      <c r="F612" s="115"/>
      <c r="G612" s="115"/>
      <c r="H612" s="115"/>
      <c r="I612" s="115"/>
      <c r="J612" s="62" t="str">
        <f t="shared" si="161"/>
        <v/>
      </c>
      <c r="K612" s="115"/>
      <c r="L612" s="115"/>
      <c r="M612" s="63" t="str">
        <f>IF(L612="","",VLOOKUP(L612,※編集不可※選択項目!$C:$D,2,FALSE))</f>
        <v/>
      </c>
      <c r="N612" s="115"/>
      <c r="O612" s="115"/>
      <c r="P612" s="115"/>
      <c r="Q612" s="115"/>
      <c r="R612" s="115"/>
      <c r="S612" s="115"/>
      <c r="T612" s="115"/>
      <c r="U612" s="62" t="str">
        <f t="shared" si="170"/>
        <v/>
      </c>
      <c r="V612" s="116"/>
      <c r="W612" s="143"/>
      <c r="X612" s="116"/>
      <c r="Y612" s="88"/>
      <c r="Z612" s="100" t="str">
        <f t="shared" si="158"/>
        <v/>
      </c>
      <c r="AA612" s="101" t="str">
        <f t="shared" si="159"/>
        <v/>
      </c>
      <c r="AB612" s="101" t="str">
        <f t="shared" si="171"/>
        <v xml:space="preserve"> </v>
      </c>
      <c r="AC612" s="101">
        <f t="shared" si="172"/>
        <v>1</v>
      </c>
      <c r="AD612" s="101" t="str">
        <f t="shared" si="173"/>
        <v/>
      </c>
      <c r="AE612" s="53"/>
      <c r="AF612" s="53"/>
      <c r="AG612" s="54"/>
      <c r="AI612" s="14">
        <f t="shared" si="162"/>
        <v>0</v>
      </c>
      <c r="AJ612" s="112">
        <f t="shared" si="174"/>
        <v>0</v>
      </c>
      <c r="AK612" s="112">
        <f t="shared" si="163"/>
        <v>0</v>
      </c>
      <c r="AL612" s="113">
        <f t="shared" si="164"/>
        <v>0</v>
      </c>
      <c r="AM612" s="113">
        <f t="shared" si="165"/>
        <v>0</v>
      </c>
      <c r="AN612" s="14" t="str">
        <f t="shared" si="166"/>
        <v/>
      </c>
    </row>
    <row r="613" spans="1:40" s="14" customFormat="1" ht="25.35" hidden="1" customHeight="1">
      <c r="A613" s="59">
        <f t="shared" si="160"/>
        <v>602</v>
      </c>
      <c r="B613" s="76" t="str">
        <f t="shared" si="167"/>
        <v/>
      </c>
      <c r="C613" s="114"/>
      <c r="D613" s="91" t="str">
        <f t="shared" si="168"/>
        <v/>
      </c>
      <c r="E613" s="91" t="str">
        <f t="shared" si="169"/>
        <v/>
      </c>
      <c r="F613" s="115"/>
      <c r="G613" s="115"/>
      <c r="H613" s="115"/>
      <c r="I613" s="115"/>
      <c r="J613" s="62" t="str">
        <f t="shared" si="161"/>
        <v/>
      </c>
      <c r="K613" s="115"/>
      <c r="L613" s="115"/>
      <c r="M613" s="63" t="str">
        <f>IF(L613="","",VLOOKUP(L613,※編集不可※選択項目!$C:$D,2,FALSE))</f>
        <v/>
      </c>
      <c r="N613" s="115"/>
      <c r="O613" s="115"/>
      <c r="P613" s="115"/>
      <c r="Q613" s="115"/>
      <c r="R613" s="115"/>
      <c r="S613" s="115"/>
      <c r="T613" s="115"/>
      <c r="U613" s="62" t="str">
        <f t="shared" si="170"/>
        <v/>
      </c>
      <c r="V613" s="116"/>
      <c r="W613" s="143"/>
      <c r="X613" s="116"/>
      <c r="Y613" s="88"/>
      <c r="Z613" s="100" t="str">
        <f t="shared" si="158"/>
        <v/>
      </c>
      <c r="AA613" s="101" t="str">
        <f t="shared" si="159"/>
        <v/>
      </c>
      <c r="AB613" s="101" t="str">
        <f t="shared" si="171"/>
        <v xml:space="preserve"> </v>
      </c>
      <c r="AC613" s="101">
        <f t="shared" si="172"/>
        <v>1</v>
      </c>
      <c r="AD613" s="101" t="str">
        <f t="shared" si="173"/>
        <v/>
      </c>
      <c r="AE613" s="53"/>
      <c r="AF613" s="53"/>
      <c r="AG613" s="54"/>
      <c r="AI613" s="14">
        <f t="shared" si="162"/>
        <v>0</v>
      </c>
      <c r="AJ613" s="112">
        <f t="shared" si="174"/>
        <v>0</v>
      </c>
      <c r="AK613" s="112">
        <f t="shared" si="163"/>
        <v>0</v>
      </c>
      <c r="AL613" s="113">
        <f t="shared" si="164"/>
        <v>0</v>
      </c>
      <c r="AM613" s="113">
        <f t="shared" si="165"/>
        <v>0</v>
      </c>
      <c r="AN613" s="14" t="str">
        <f t="shared" si="166"/>
        <v/>
      </c>
    </row>
    <row r="614" spans="1:40" s="14" customFormat="1" ht="25.35" hidden="1" customHeight="1">
      <c r="A614" s="59">
        <f t="shared" si="160"/>
        <v>603</v>
      </c>
      <c r="B614" s="76" t="str">
        <f t="shared" si="167"/>
        <v/>
      </c>
      <c r="C614" s="114"/>
      <c r="D614" s="91" t="str">
        <f t="shared" si="168"/>
        <v/>
      </c>
      <c r="E614" s="91" t="str">
        <f t="shared" si="169"/>
        <v/>
      </c>
      <c r="F614" s="115"/>
      <c r="G614" s="115"/>
      <c r="H614" s="115"/>
      <c r="I614" s="115"/>
      <c r="J614" s="62" t="str">
        <f t="shared" si="161"/>
        <v/>
      </c>
      <c r="K614" s="115"/>
      <c r="L614" s="115"/>
      <c r="M614" s="63" t="str">
        <f>IF(L614="","",VLOOKUP(L614,※編集不可※選択項目!$C:$D,2,FALSE))</f>
        <v/>
      </c>
      <c r="N614" s="115"/>
      <c r="O614" s="115"/>
      <c r="P614" s="115"/>
      <c r="Q614" s="115"/>
      <c r="R614" s="115"/>
      <c r="S614" s="115"/>
      <c r="T614" s="115"/>
      <c r="U614" s="62" t="str">
        <f t="shared" si="170"/>
        <v/>
      </c>
      <c r="V614" s="116"/>
      <c r="W614" s="143"/>
      <c r="X614" s="116"/>
      <c r="Y614" s="88"/>
      <c r="Z614" s="100" t="str">
        <f t="shared" si="158"/>
        <v/>
      </c>
      <c r="AA614" s="101" t="str">
        <f t="shared" si="159"/>
        <v/>
      </c>
      <c r="AB614" s="101" t="str">
        <f t="shared" si="171"/>
        <v xml:space="preserve"> </v>
      </c>
      <c r="AC614" s="101">
        <f t="shared" si="172"/>
        <v>1</v>
      </c>
      <c r="AD614" s="101" t="str">
        <f t="shared" si="173"/>
        <v/>
      </c>
      <c r="AE614" s="53"/>
      <c r="AF614" s="53"/>
      <c r="AG614" s="54"/>
      <c r="AI614" s="14">
        <f t="shared" si="162"/>
        <v>0</v>
      </c>
      <c r="AJ614" s="112">
        <f t="shared" si="174"/>
        <v>0</v>
      </c>
      <c r="AK614" s="112">
        <f t="shared" si="163"/>
        <v>0</v>
      </c>
      <c r="AL614" s="113">
        <f t="shared" si="164"/>
        <v>0</v>
      </c>
      <c r="AM614" s="113">
        <f t="shared" si="165"/>
        <v>0</v>
      </c>
      <c r="AN614" s="14" t="str">
        <f t="shared" si="166"/>
        <v/>
      </c>
    </row>
    <row r="615" spans="1:40" s="14" customFormat="1" ht="25.35" hidden="1" customHeight="1">
      <c r="A615" s="59">
        <f t="shared" si="160"/>
        <v>604</v>
      </c>
      <c r="B615" s="76" t="str">
        <f t="shared" si="167"/>
        <v/>
      </c>
      <c r="C615" s="114"/>
      <c r="D615" s="91" t="str">
        <f t="shared" si="168"/>
        <v/>
      </c>
      <c r="E615" s="91" t="str">
        <f t="shared" si="169"/>
        <v/>
      </c>
      <c r="F615" s="115"/>
      <c r="G615" s="115"/>
      <c r="H615" s="115"/>
      <c r="I615" s="115"/>
      <c r="J615" s="62" t="str">
        <f t="shared" si="161"/>
        <v/>
      </c>
      <c r="K615" s="115"/>
      <c r="L615" s="115"/>
      <c r="M615" s="63" t="str">
        <f>IF(L615="","",VLOOKUP(L615,※編集不可※選択項目!$C:$D,2,FALSE))</f>
        <v/>
      </c>
      <c r="N615" s="115"/>
      <c r="O615" s="115"/>
      <c r="P615" s="115"/>
      <c r="Q615" s="115"/>
      <c r="R615" s="115"/>
      <c r="S615" s="115"/>
      <c r="T615" s="115"/>
      <c r="U615" s="62" t="str">
        <f t="shared" si="170"/>
        <v/>
      </c>
      <c r="V615" s="116"/>
      <c r="W615" s="143"/>
      <c r="X615" s="116"/>
      <c r="Y615" s="88"/>
      <c r="Z615" s="100" t="str">
        <f t="shared" si="158"/>
        <v/>
      </c>
      <c r="AA615" s="101" t="str">
        <f t="shared" si="159"/>
        <v/>
      </c>
      <c r="AB615" s="101" t="str">
        <f t="shared" si="171"/>
        <v xml:space="preserve"> </v>
      </c>
      <c r="AC615" s="101">
        <f t="shared" si="172"/>
        <v>1</v>
      </c>
      <c r="AD615" s="101" t="str">
        <f t="shared" si="173"/>
        <v/>
      </c>
      <c r="AE615" s="53"/>
      <c r="AF615" s="53"/>
      <c r="AG615" s="54"/>
      <c r="AI615" s="14">
        <f t="shared" si="162"/>
        <v>0</v>
      </c>
      <c r="AJ615" s="112">
        <f t="shared" si="174"/>
        <v>0</v>
      </c>
      <c r="AK615" s="112">
        <f t="shared" si="163"/>
        <v>0</v>
      </c>
      <c r="AL615" s="113">
        <f t="shared" si="164"/>
        <v>0</v>
      </c>
      <c r="AM615" s="113">
        <f t="shared" si="165"/>
        <v>0</v>
      </c>
      <c r="AN615" s="14" t="str">
        <f t="shared" si="166"/>
        <v/>
      </c>
    </row>
    <row r="616" spans="1:40" s="14" customFormat="1" ht="25.35" hidden="1" customHeight="1">
      <c r="A616" s="59">
        <f t="shared" si="160"/>
        <v>605</v>
      </c>
      <c r="B616" s="76" t="str">
        <f t="shared" si="167"/>
        <v/>
      </c>
      <c r="C616" s="114"/>
      <c r="D616" s="91" t="str">
        <f t="shared" si="168"/>
        <v/>
      </c>
      <c r="E616" s="91" t="str">
        <f t="shared" si="169"/>
        <v/>
      </c>
      <c r="F616" s="115"/>
      <c r="G616" s="115"/>
      <c r="H616" s="115"/>
      <c r="I616" s="115"/>
      <c r="J616" s="62" t="str">
        <f t="shared" si="161"/>
        <v/>
      </c>
      <c r="K616" s="115"/>
      <c r="L616" s="115"/>
      <c r="M616" s="63" t="str">
        <f>IF(L616="","",VLOOKUP(L616,※編集不可※選択項目!$C:$D,2,FALSE))</f>
        <v/>
      </c>
      <c r="N616" s="115"/>
      <c r="O616" s="115"/>
      <c r="P616" s="115"/>
      <c r="Q616" s="115"/>
      <c r="R616" s="115"/>
      <c r="S616" s="115"/>
      <c r="T616" s="115"/>
      <c r="U616" s="62" t="str">
        <f t="shared" si="170"/>
        <v/>
      </c>
      <c r="V616" s="116"/>
      <c r="W616" s="143"/>
      <c r="X616" s="116"/>
      <c r="Y616" s="88"/>
      <c r="Z616" s="100" t="str">
        <f t="shared" si="158"/>
        <v/>
      </c>
      <c r="AA616" s="101" t="str">
        <f t="shared" si="159"/>
        <v/>
      </c>
      <c r="AB616" s="101" t="str">
        <f t="shared" si="171"/>
        <v xml:space="preserve"> </v>
      </c>
      <c r="AC616" s="101">
        <f t="shared" si="172"/>
        <v>1</v>
      </c>
      <c r="AD616" s="101" t="str">
        <f t="shared" si="173"/>
        <v/>
      </c>
      <c r="AE616" s="53"/>
      <c r="AF616" s="53"/>
      <c r="AG616" s="54"/>
      <c r="AI616" s="14">
        <f t="shared" si="162"/>
        <v>0</v>
      </c>
      <c r="AJ616" s="112">
        <f t="shared" si="174"/>
        <v>0</v>
      </c>
      <c r="AK616" s="112">
        <f t="shared" si="163"/>
        <v>0</v>
      </c>
      <c r="AL616" s="113">
        <f t="shared" si="164"/>
        <v>0</v>
      </c>
      <c r="AM616" s="113">
        <f t="shared" si="165"/>
        <v>0</v>
      </c>
      <c r="AN616" s="14" t="str">
        <f t="shared" si="166"/>
        <v/>
      </c>
    </row>
    <row r="617" spans="1:40" s="14" customFormat="1" ht="25.35" hidden="1" customHeight="1">
      <c r="A617" s="59">
        <f t="shared" si="160"/>
        <v>606</v>
      </c>
      <c r="B617" s="76" t="str">
        <f t="shared" si="167"/>
        <v/>
      </c>
      <c r="C617" s="114"/>
      <c r="D617" s="91" t="str">
        <f t="shared" si="168"/>
        <v/>
      </c>
      <c r="E617" s="91" t="str">
        <f t="shared" si="169"/>
        <v/>
      </c>
      <c r="F617" s="115"/>
      <c r="G617" s="115"/>
      <c r="H617" s="115"/>
      <c r="I617" s="115"/>
      <c r="J617" s="62" t="str">
        <f t="shared" si="161"/>
        <v/>
      </c>
      <c r="K617" s="115"/>
      <c r="L617" s="115"/>
      <c r="M617" s="63" t="str">
        <f>IF(L617="","",VLOOKUP(L617,※編集不可※選択項目!$C:$D,2,FALSE))</f>
        <v/>
      </c>
      <c r="N617" s="115"/>
      <c r="O617" s="115"/>
      <c r="P617" s="115"/>
      <c r="Q617" s="115"/>
      <c r="R617" s="115"/>
      <c r="S617" s="115"/>
      <c r="T617" s="115"/>
      <c r="U617" s="62" t="str">
        <f t="shared" si="170"/>
        <v/>
      </c>
      <c r="V617" s="116"/>
      <c r="W617" s="143"/>
      <c r="X617" s="116"/>
      <c r="Y617" s="88"/>
      <c r="Z617" s="100" t="str">
        <f t="shared" si="158"/>
        <v/>
      </c>
      <c r="AA617" s="101" t="str">
        <f t="shared" si="159"/>
        <v/>
      </c>
      <c r="AB617" s="101" t="str">
        <f t="shared" si="171"/>
        <v xml:space="preserve"> </v>
      </c>
      <c r="AC617" s="101">
        <f t="shared" si="172"/>
        <v>1</v>
      </c>
      <c r="AD617" s="101" t="str">
        <f t="shared" si="173"/>
        <v/>
      </c>
      <c r="AE617" s="53"/>
      <c r="AF617" s="53"/>
      <c r="AG617" s="54"/>
      <c r="AI617" s="14">
        <f t="shared" si="162"/>
        <v>0</v>
      </c>
      <c r="AJ617" s="112">
        <f t="shared" si="174"/>
        <v>0</v>
      </c>
      <c r="AK617" s="112">
        <f t="shared" si="163"/>
        <v>0</v>
      </c>
      <c r="AL617" s="113">
        <f t="shared" si="164"/>
        <v>0</v>
      </c>
      <c r="AM617" s="113">
        <f t="shared" si="165"/>
        <v>0</v>
      </c>
      <c r="AN617" s="14" t="str">
        <f t="shared" si="166"/>
        <v/>
      </c>
    </row>
    <row r="618" spans="1:40" s="14" customFormat="1" ht="25.35" hidden="1" customHeight="1">
      <c r="A618" s="59">
        <f t="shared" si="160"/>
        <v>607</v>
      </c>
      <c r="B618" s="76" t="str">
        <f t="shared" si="167"/>
        <v/>
      </c>
      <c r="C618" s="114"/>
      <c r="D618" s="91" t="str">
        <f t="shared" si="168"/>
        <v/>
      </c>
      <c r="E618" s="91" t="str">
        <f t="shared" si="169"/>
        <v/>
      </c>
      <c r="F618" s="115"/>
      <c r="G618" s="115"/>
      <c r="H618" s="115"/>
      <c r="I618" s="115"/>
      <c r="J618" s="62" t="str">
        <f t="shared" si="161"/>
        <v/>
      </c>
      <c r="K618" s="115"/>
      <c r="L618" s="115"/>
      <c r="M618" s="63" t="str">
        <f>IF(L618="","",VLOOKUP(L618,※編集不可※選択項目!$C:$D,2,FALSE))</f>
        <v/>
      </c>
      <c r="N618" s="115"/>
      <c r="O618" s="115"/>
      <c r="P618" s="115"/>
      <c r="Q618" s="115"/>
      <c r="R618" s="115"/>
      <c r="S618" s="115"/>
      <c r="T618" s="115"/>
      <c r="U618" s="62" t="str">
        <f t="shared" si="170"/>
        <v/>
      </c>
      <c r="V618" s="116"/>
      <c r="W618" s="143"/>
      <c r="X618" s="116"/>
      <c r="Y618" s="88"/>
      <c r="Z618" s="100" t="str">
        <f t="shared" si="158"/>
        <v/>
      </c>
      <c r="AA618" s="101" t="str">
        <f t="shared" si="159"/>
        <v/>
      </c>
      <c r="AB618" s="101" t="str">
        <f t="shared" si="171"/>
        <v xml:space="preserve"> </v>
      </c>
      <c r="AC618" s="101">
        <f t="shared" si="172"/>
        <v>1</v>
      </c>
      <c r="AD618" s="101" t="str">
        <f t="shared" si="173"/>
        <v/>
      </c>
      <c r="AE618" s="53"/>
      <c r="AF618" s="53"/>
      <c r="AG618" s="54"/>
      <c r="AI618" s="14">
        <f t="shared" si="162"/>
        <v>0</v>
      </c>
      <c r="AJ618" s="112">
        <f t="shared" si="174"/>
        <v>0</v>
      </c>
      <c r="AK618" s="112">
        <f t="shared" si="163"/>
        <v>0</v>
      </c>
      <c r="AL618" s="113">
        <f t="shared" si="164"/>
        <v>0</v>
      </c>
      <c r="AM618" s="113">
        <f t="shared" si="165"/>
        <v>0</v>
      </c>
      <c r="AN618" s="14" t="str">
        <f t="shared" si="166"/>
        <v/>
      </c>
    </row>
    <row r="619" spans="1:40" s="14" customFormat="1" ht="25.35" hidden="1" customHeight="1">
      <c r="A619" s="59">
        <f t="shared" si="160"/>
        <v>608</v>
      </c>
      <c r="B619" s="76" t="str">
        <f t="shared" si="167"/>
        <v/>
      </c>
      <c r="C619" s="114"/>
      <c r="D619" s="91" t="str">
        <f t="shared" si="168"/>
        <v/>
      </c>
      <c r="E619" s="91" t="str">
        <f t="shared" si="169"/>
        <v/>
      </c>
      <c r="F619" s="115"/>
      <c r="G619" s="115"/>
      <c r="H619" s="115"/>
      <c r="I619" s="115"/>
      <c r="J619" s="62" t="str">
        <f t="shared" si="161"/>
        <v/>
      </c>
      <c r="K619" s="115"/>
      <c r="L619" s="115"/>
      <c r="M619" s="63" t="str">
        <f>IF(L619="","",VLOOKUP(L619,※編集不可※選択項目!$C:$D,2,FALSE))</f>
        <v/>
      </c>
      <c r="N619" s="115"/>
      <c r="O619" s="115"/>
      <c r="P619" s="115"/>
      <c r="Q619" s="115"/>
      <c r="R619" s="115"/>
      <c r="S619" s="115"/>
      <c r="T619" s="115"/>
      <c r="U619" s="62" t="str">
        <f t="shared" si="170"/>
        <v/>
      </c>
      <c r="V619" s="116"/>
      <c r="W619" s="143"/>
      <c r="X619" s="116"/>
      <c r="Y619" s="88"/>
      <c r="Z619" s="100" t="str">
        <f t="shared" si="158"/>
        <v/>
      </c>
      <c r="AA619" s="101" t="str">
        <f t="shared" si="159"/>
        <v/>
      </c>
      <c r="AB619" s="101" t="str">
        <f t="shared" si="171"/>
        <v xml:space="preserve"> </v>
      </c>
      <c r="AC619" s="101">
        <f t="shared" si="172"/>
        <v>1</v>
      </c>
      <c r="AD619" s="101" t="str">
        <f t="shared" si="173"/>
        <v/>
      </c>
      <c r="AE619" s="53"/>
      <c r="AF619" s="53"/>
      <c r="AG619" s="54"/>
      <c r="AI619" s="14">
        <f t="shared" si="162"/>
        <v>0</v>
      </c>
      <c r="AJ619" s="112">
        <f t="shared" si="174"/>
        <v>0</v>
      </c>
      <c r="AK619" s="112">
        <f t="shared" si="163"/>
        <v>0</v>
      </c>
      <c r="AL619" s="113">
        <f t="shared" si="164"/>
        <v>0</v>
      </c>
      <c r="AM619" s="113">
        <f t="shared" si="165"/>
        <v>0</v>
      </c>
      <c r="AN619" s="14" t="str">
        <f t="shared" si="166"/>
        <v/>
      </c>
    </row>
    <row r="620" spans="1:40" s="14" customFormat="1" ht="25.35" hidden="1" customHeight="1">
      <c r="A620" s="59">
        <f t="shared" si="160"/>
        <v>609</v>
      </c>
      <c r="B620" s="76" t="str">
        <f t="shared" si="167"/>
        <v/>
      </c>
      <c r="C620" s="114"/>
      <c r="D620" s="91" t="str">
        <f t="shared" si="168"/>
        <v/>
      </c>
      <c r="E620" s="91" t="str">
        <f t="shared" si="169"/>
        <v/>
      </c>
      <c r="F620" s="115"/>
      <c r="G620" s="115"/>
      <c r="H620" s="115"/>
      <c r="I620" s="115"/>
      <c r="J620" s="62" t="str">
        <f t="shared" si="161"/>
        <v/>
      </c>
      <c r="K620" s="115"/>
      <c r="L620" s="115"/>
      <c r="M620" s="63" t="str">
        <f>IF(L620="","",VLOOKUP(L620,※編集不可※選択項目!$C:$D,2,FALSE))</f>
        <v/>
      </c>
      <c r="N620" s="115"/>
      <c r="O620" s="115"/>
      <c r="P620" s="115"/>
      <c r="Q620" s="115"/>
      <c r="R620" s="115"/>
      <c r="S620" s="115"/>
      <c r="T620" s="115"/>
      <c r="U620" s="62" t="str">
        <f t="shared" si="170"/>
        <v/>
      </c>
      <c r="V620" s="116"/>
      <c r="W620" s="143"/>
      <c r="X620" s="116"/>
      <c r="Y620" s="88"/>
      <c r="Z620" s="100" t="str">
        <f t="shared" si="158"/>
        <v/>
      </c>
      <c r="AA620" s="101" t="str">
        <f t="shared" si="159"/>
        <v/>
      </c>
      <c r="AB620" s="101" t="str">
        <f t="shared" si="171"/>
        <v xml:space="preserve"> </v>
      </c>
      <c r="AC620" s="101">
        <f t="shared" si="172"/>
        <v>1</v>
      </c>
      <c r="AD620" s="101" t="str">
        <f t="shared" si="173"/>
        <v/>
      </c>
      <c r="AE620" s="53"/>
      <c r="AF620" s="53"/>
      <c r="AG620" s="54"/>
      <c r="AI620" s="14">
        <f t="shared" si="162"/>
        <v>0</v>
      </c>
      <c r="AJ620" s="112">
        <f t="shared" si="174"/>
        <v>0</v>
      </c>
      <c r="AK620" s="112">
        <f t="shared" si="163"/>
        <v>0</v>
      </c>
      <c r="AL620" s="113">
        <f t="shared" si="164"/>
        <v>0</v>
      </c>
      <c r="AM620" s="113">
        <f t="shared" si="165"/>
        <v>0</v>
      </c>
      <c r="AN620" s="14" t="str">
        <f t="shared" si="166"/>
        <v/>
      </c>
    </row>
    <row r="621" spans="1:40" s="14" customFormat="1" ht="25.35" hidden="1" customHeight="1">
      <c r="A621" s="59">
        <f t="shared" si="160"/>
        <v>610</v>
      </c>
      <c r="B621" s="76" t="str">
        <f t="shared" si="167"/>
        <v/>
      </c>
      <c r="C621" s="114"/>
      <c r="D621" s="91" t="str">
        <f t="shared" si="168"/>
        <v/>
      </c>
      <c r="E621" s="91" t="str">
        <f t="shared" si="169"/>
        <v/>
      </c>
      <c r="F621" s="115"/>
      <c r="G621" s="115"/>
      <c r="H621" s="115"/>
      <c r="I621" s="115"/>
      <c r="J621" s="62" t="str">
        <f t="shared" si="161"/>
        <v/>
      </c>
      <c r="K621" s="115"/>
      <c r="L621" s="115"/>
      <c r="M621" s="63" t="str">
        <f>IF(L621="","",VLOOKUP(L621,※編集不可※選択項目!$C:$D,2,FALSE))</f>
        <v/>
      </c>
      <c r="N621" s="115"/>
      <c r="O621" s="115"/>
      <c r="P621" s="115"/>
      <c r="Q621" s="115"/>
      <c r="R621" s="115"/>
      <c r="S621" s="115"/>
      <c r="T621" s="115"/>
      <c r="U621" s="62" t="str">
        <f t="shared" si="170"/>
        <v/>
      </c>
      <c r="V621" s="116"/>
      <c r="W621" s="143"/>
      <c r="X621" s="116"/>
      <c r="Y621" s="88"/>
      <c r="Z621" s="100" t="str">
        <f t="shared" si="158"/>
        <v/>
      </c>
      <c r="AA621" s="101" t="str">
        <f t="shared" si="159"/>
        <v/>
      </c>
      <c r="AB621" s="101" t="str">
        <f t="shared" si="171"/>
        <v xml:space="preserve"> </v>
      </c>
      <c r="AC621" s="101">
        <f t="shared" si="172"/>
        <v>1</v>
      </c>
      <c r="AD621" s="101" t="str">
        <f t="shared" si="173"/>
        <v/>
      </c>
      <c r="AE621" s="53"/>
      <c r="AF621" s="53"/>
      <c r="AG621" s="54"/>
      <c r="AI621" s="14">
        <f t="shared" si="162"/>
        <v>0</v>
      </c>
      <c r="AJ621" s="112">
        <f t="shared" si="174"/>
        <v>0</v>
      </c>
      <c r="AK621" s="112">
        <f t="shared" si="163"/>
        <v>0</v>
      </c>
      <c r="AL621" s="113">
        <f t="shared" si="164"/>
        <v>0</v>
      </c>
      <c r="AM621" s="113">
        <f t="shared" si="165"/>
        <v>0</v>
      </c>
      <c r="AN621" s="14" t="str">
        <f t="shared" si="166"/>
        <v/>
      </c>
    </row>
    <row r="622" spans="1:40" s="14" customFormat="1" ht="25.35" hidden="1" customHeight="1">
      <c r="A622" s="59">
        <f t="shared" si="160"/>
        <v>611</v>
      </c>
      <c r="B622" s="76" t="str">
        <f t="shared" si="167"/>
        <v/>
      </c>
      <c r="C622" s="114"/>
      <c r="D622" s="91" t="str">
        <f t="shared" si="168"/>
        <v/>
      </c>
      <c r="E622" s="91" t="str">
        <f t="shared" si="169"/>
        <v/>
      </c>
      <c r="F622" s="115"/>
      <c r="G622" s="115"/>
      <c r="H622" s="115"/>
      <c r="I622" s="115"/>
      <c r="J622" s="62" t="str">
        <f t="shared" si="161"/>
        <v/>
      </c>
      <c r="K622" s="115"/>
      <c r="L622" s="115"/>
      <c r="M622" s="63" t="str">
        <f>IF(L622="","",VLOOKUP(L622,※編集不可※選択項目!$C:$D,2,FALSE))</f>
        <v/>
      </c>
      <c r="N622" s="115"/>
      <c r="O622" s="115"/>
      <c r="P622" s="115"/>
      <c r="Q622" s="115"/>
      <c r="R622" s="115"/>
      <c r="S622" s="115"/>
      <c r="T622" s="115"/>
      <c r="U622" s="62" t="str">
        <f t="shared" si="170"/>
        <v/>
      </c>
      <c r="V622" s="116"/>
      <c r="W622" s="143"/>
      <c r="X622" s="116"/>
      <c r="Y622" s="88"/>
      <c r="Z622" s="100" t="str">
        <f t="shared" si="158"/>
        <v/>
      </c>
      <c r="AA622" s="101" t="str">
        <f t="shared" si="159"/>
        <v/>
      </c>
      <c r="AB622" s="101" t="str">
        <f t="shared" si="171"/>
        <v xml:space="preserve"> </v>
      </c>
      <c r="AC622" s="101">
        <f t="shared" si="172"/>
        <v>1</v>
      </c>
      <c r="AD622" s="101" t="str">
        <f t="shared" si="173"/>
        <v/>
      </c>
      <c r="AE622" s="53"/>
      <c r="AF622" s="53"/>
      <c r="AG622" s="54"/>
      <c r="AI622" s="14">
        <f t="shared" si="162"/>
        <v>0</v>
      </c>
      <c r="AJ622" s="112">
        <f t="shared" si="174"/>
        <v>0</v>
      </c>
      <c r="AK622" s="112">
        <f t="shared" si="163"/>
        <v>0</v>
      </c>
      <c r="AL622" s="113">
        <f t="shared" si="164"/>
        <v>0</v>
      </c>
      <c r="AM622" s="113">
        <f t="shared" si="165"/>
        <v>0</v>
      </c>
      <c r="AN622" s="14" t="str">
        <f t="shared" si="166"/>
        <v/>
      </c>
    </row>
    <row r="623" spans="1:40" s="14" customFormat="1" ht="25.35" hidden="1" customHeight="1">
      <c r="A623" s="59">
        <f t="shared" si="160"/>
        <v>612</v>
      </c>
      <c r="B623" s="76" t="str">
        <f t="shared" si="167"/>
        <v/>
      </c>
      <c r="C623" s="114"/>
      <c r="D623" s="91" t="str">
        <f t="shared" si="168"/>
        <v/>
      </c>
      <c r="E623" s="91" t="str">
        <f t="shared" si="169"/>
        <v/>
      </c>
      <c r="F623" s="115"/>
      <c r="G623" s="115"/>
      <c r="H623" s="115"/>
      <c r="I623" s="115"/>
      <c r="J623" s="62" t="str">
        <f t="shared" si="161"/>
        <v/>
      </c>
      <c r="K623" s="115"/>
      <c r="L623" s="115"/>
      <c r="M623" s="63" t="str">
        <f>IF(L623="","",VLOOKUP(L623,※編集不可※選択項目!$C:$D,2,FALSE))</f>
        <v/>
      </c>
      <c r="N623" s="115"/>
      <c r="O623" s="115"/>
      <c r="P623" s="115"/>
      <c r="Q623" s="115"/>
      <c r="R623" s="115"/>
      <c r="S623" s="115"/>
      <c r="T623" s="115"/>
      <c r="U623" s="62" t="str">
        <f t="shared" si="170"/>
        <v/>
      </c>
      <c r="V623" s="116"/>
      <c r="W623" s="143"/>
      <c r="X623" s="116"/>
      <c r="Y623" s="88"/>
      <c r="Z623" s="100" t="str">
        <f t="shared" si="158"/>
        <v/>
      </c>
      <c r="AA623" s="101" t="str">
        <f t="shared" si="159"/>
        <v/>
      </c>
      <c r="AB623" s="101" t="str">
        <f t="shared" si="171"/>
        <v xml:space="preserve"> </v>
      </c>
      <c r="AC623" s="101">
        <f t="shared" si="172"/>
        <v>1</v>
      </c>
      <c r="AD623" s="101" t="str">
        <f t="shared" si="173"/>
        <v/>
      </c>
      <c r="AE623" s="53"/>
      <c r="AF623" s="53"/>
      <c r="AG623" s="54"/>
      <c r="AI623" s="14">
        <f t="shared" si="162"/>
        <v>0</v>
      </c>
      <c r="AJ623" s="112">
        <f t="shared" si="174"/>
        <v>0</v>
      </c>
      <c r="AK623" s="112">
        <f t="shared" si="163"/>
        <v>0</v>
      </c>
      <c r="AL623" s="113">
        <f t="shared" si="164"/>
        <v>0</v>
      </c>
      <c r="AM623" s="113">
        <f t="shared" si="165"/>
        <v>0</v>
      </c>
      <c r="AN623" s="14" t="str">
        <f t="shared" si="166"/>
        <v/>
      </c>
    </row>
    <row r="624" spans="1:40" s="14" customFormat="1" ht="25.35" hidden="1" customHeight="1">
      <c r="A624" s="59">
        <f t="shared" si="160"/>
        <v>613</v>
      </c>
      <c r="B624" s="76" t="str">
        <f t="shared" si="167"/>
        <v/>
      </c>
      <c r="C624" s="114"/>
      <c r="D624" s="91" t="str">
        <f t="shared" si="168"/>
        <v/>
      </c>
      <c r="E624" s="91" t="str">
        <f t="shared" si="169"/>
        <v/>
      </c>
      <c r="F624" s="115"/>
      <c r="G624" s="115"/>
      <c r="H624" s="115"/>
      <c r="I624" s="115"/>
      <c r="J624" s="62" t="str">
        <f t="shared" si="161"/>
        <v/>
      </c>
      <c r="K624" s="115"/>
      <c r="L624" s="115"/>
      <c r="M624" s="63" t="str">
        <f>IF(L624="","",VLOOKUP(L624,※編集不可※選択項目!$C:$D,2,FALSE))</f>
        <v/>
      </c>
      <c r="N624" s="115"/>
      <c r="O624" s="115"/>
      <c r="P624" s="115"/>
      <c r="Q624" s="115"/>
      <c r="R624" s="115"/>
      <c r="S624" s="115"/>
      <c r="T624" s="115"/>
      <c r="U624" s="62" t="str">
        <f t="shared" si="170"/>
        <v/>
      </c>
      <c r="V624" s="116"/>
      <c r="W624" s="143"/>
      <c r="X624" s="116"/>
      <c r="Y624" s="88"/>
      <c r="Z624" s="100" t="str">
        <f t="shared" si="158"/>
        <v/>
      </c>
      <c r="AA624" s="101" t="str">
        <f t="shared" si="159"/>
        <v/>
      </c>
      <c r="AB624" s="101" t="str">
        <f t="shared" si="171"/>
        <v xml:space="preserve"> </v>
      </c>
      <c r="AC624" s="101">
        <f t="shared" si="172"/>
        <v>1</v>
      </c>
      <c r="AD624" s="101" t="str">
        <f t="shared" si="173"/>
        <v/>
      </c>
      <c r="AE624" s="53"/>
      <c r="AF624" s="53"/>
      <c r="AG624" s="54"/>
      <c r="AI624" s="14">
        <f t="shared" si="162"/>
        <v>0</v>
      </c>
      <c r="AJ624" s="112">
        <f t="shared" si="174"/>
        <v>0</v>
      </c>
      <c r="AK624" s="112">
        <f t="shared" si="163"/>
        <v>0</v>
      </c>
      <c r="AL624" s="113">
        <f t="shared" si="164"/>
        <v>0</v>
      </c>
      <c r="AM624" s="113">
        <f t="shared" si="165"/>
        <v>0</v>
      </c>
      <c r="AN624" s="14" t="str">
        <f t="shared" si="166"/>
        <v/>
      </c>
    </row>
    <row r="625" spans="1:40" s="14" customFormat="1" ht="25.35" hidden="1" customHeight="1">
      <c r="A625" s="59">
        <f t="shared" si="160"/>
        <v>614</v>
      </c>
      <c r="B625" s="76" t="str">
        <f t="shared" si="167"/>
        <v/>
      </c>
      <c r="C625" s="114"/>
      <c r="D625" s="91" t="str">
        <f t="shared" si="168"/>
        <v/>
      </c>
      <c r="E625" s="91" t="str">
        <f t="shared" si="169"/>
        <v/>
      </c>
      <c r="F625" s="115"/>
      <c r="G625" s="115"/>
      <c r="H625" s="115"/>
      <c r="I625" s="115"/>
      <c r="J625" s="62" t="str">
        <f t="shared" si="161"/>
        <v/>
      </c>
      <c r="K625" s="115"/>
      <c r="L625" s="115"/>
      <c r="M625" s="63" t="str">
        <f>IF(L625="","",VLOOKUP(L625,※編集不可※選択項目!$C:$D,2,FALSE))</f>
        <v/>
      </c>
      <c r="N625" s="115"/>
      <c r="O625" s="115"/>
      <c r="P625" s="115"/>
      <c r="Q625" s="115"/>
      <c r="R625" s="115"/>
      <c r="S625" s="115"/>
      <c r="T625" s="115"/>
      <c r="U625" s="62" t="str">
        <f t="shared" si="170"/>
        <v/>
      </c>
      <c r="V625" s="116"/>
      <c r="W625" s="143"/>
      <c r="X625" s="116"/>
      <c r="Y625" s="88"/>
      <c r="Z625" s="100" t="str">
        <f t="shared" si="158"/>
        <v/>
      </c>
      <c r="AA625" s="101" t="str">
        <f t="shared" si="159"/>
        <v/>
      </c>
      <c r="AB625" s="101" t="str">
        <f t="shared" si="171"/>
        <v xml:space="preserve"> </v>
      </c>
      <c r="AC625" s="101">
        <f t="shared" si="172"/>
        <v>1</v>
      </c>
      <c r="AD625" s="101" t="str">
        <f t="shared" si="173"/>
        <v/>
      </c>
      <c r="AE625" s="53"/>
      <c r="AF625" s="53"/>
      <c r="AG625" s="54"/>
      <c r="AI625" s="14">
        <f t="shared" si="162"/>
        <v>0</v>
      </c>
      <c r="AJ625" s="112">
        <f t="shared" si="174"/>
        <v>0</v>
      </c>
      <c r="AK625" s="112">
        <f t="shared" si="163"/>
        <v>0</v>
      </c>
      <c r="AL625" s="113">
        <f t="shared" si="164"/>
        <v>0</v>
      </c>
      <c r="AM625" s="113">
        <f t="shared" si="165"/>
        <v>0</v>
      </c>
      <c r="AN625" s="14" t="str">
        <f t="shared" si="166"/>
        <v/>
      </c>
    </row>
    <row r="626" spans="1:40" s="14" customFormat="1" ht="25.35" hidden="1" customHeight="1">
      <c r="A626" s="59">
        <f t="shared" si="160"/>
        <v>615</v>
      </c>
      <c r="B626" s="76" t="str">
        <f t="shared" si="167"/>
        <v/>
      </c>
      <c r="C626" s="114"/>
      <c r="D626" s="91" t="str">
        <f t="shared" si="168"/>
        <v/>
      </c>
      <c r="E626" s="91" t="str">
        <f t="shared" si="169"/>
        <v/>
      </c>
      <c r="F626" s="115"/>
      <c r="G626" s="115"/>
      <c r="H626" s="115"/>
      <c r="I626" s="115"/>
      <c r="J626" s="62" t="str">
        <f t="shared" si="161"/>
        <v/>
      </c>
      <c r="K626" s="115"/>
      <c r="L626" s="115"/>
      <c r="M626" s="63" t="str">
        <f>IF(L626="","",VLOOKUP(L626,※編集不可※選択項目!$C:$D,2,FALSE))</f>
        <v/>
      </c>
      <c r="N626" s="115"/>
      <c r="O626" s="115"/>
      <c r="P626" s="115"/>
      <c r="Q626" s="115"/>
      <c r="R626" s="115"/>
      <c r="S626" s="115"/>
      <c r="T626" s="115"/>
      <c r="U626" s="62" t="str">
        <f t="shared" si="170"/>
        <v/>
      </c>
      <c r="V626" s="116"/>
      <c r="W626" s="143"/>
      <c r="X626" s="116"/>
      <c r="Y626" s="88"/>
      <c r="Z626" s="100" t="str">
        <f t="shared" si="158"/>
        <v/>
      </c>
      <c r="AA626" s="101" t="str">
        <f t="shared" si="159"/>
        <v/>
      </c>
      <c r="AB626" s="101" t="str">
        <f t="shared" si="171"/>
        <v xml:space="preserve"> </v>
      </c>
      <c r="AC626" s="101">
        <f t="shared" si="172"/>
        <v>1</v>
      </c>
      <c r="AD626" s="101" t="str">
        <f t="shared" si="173"/>
        <v/>
      </c>
      <c r="AE626" s="53"/>
      <c r="AF626" s="53"/>
      <c r="AG626" s="54"/>
      <c r="AI626" s="14">
        <f t="shared" si="162"/>
        <v>0</v>
      </c>
      <c r="AJ626" s="112">
        <f t="shared" si="174"/>
        <v>0</v>
      </c>
      <c r="AK626" s="112">
        <f t="shared" si="163"/>
        <v>0</v>
      </c>
      <c r="AL626" s="113">
        <f t="shared" si="164"/>
        <v>0</v>
      </c>
      <c r="AM626" s="113">
        <f t="shared" si="165"/>
        <v>0</v>
      </c>
      <c r="AN626" s="14" t="str">
        <f t="shared" si="166"/>
        <v/>
      </c>
    </row>
    <row r="627" spans="1:40" s="14" customFormat="1" ht="25.35" hidden="1" customHeight="1">
      <c r="A627" s="59">
        <f t="shared" si="160"/>
        <v>616</v>
      </c>
      <c r="B627" s="76" t="str">
        <f t="shared" si="167"/>
        <v/>
      </c>
      <c r="C627" s="114"/>
      <c r="D627" s="91" t="str">
        <f t="shared" si="168"/>
        <v/>
      </c>
      <c r="E627" s="91" t="str">
        <f t="shared" si="169"/>
        <v/>
      </c>
      <c r="F627" s="115"/>
      <c r="G627" s="115"/>
      <c r="H627" s="115"/>
      <c r="I627" s="115"/>
      <c r="J627" s="62" t="str">
        <f t="shared" si="161"/>
        <v/>
      </c>
      <c r="K627" s="115"/>
      <c r="L627" s="115"/>
      <c r="M627" s="63" t="str">
        <f>IF(L627="","",VLOOKUP(L627,※編集不可※選択項目!$C:$D,2,FALSE))</f>
        <v/>
      </c>
      <c r="N627" s="115"/>
      <c r="O627" s="115"/>
      <c r="P627" s="115"/>
      <c r="Q627" s="115"/>
      <c r="R627" s="115"/>
      <c r="S627" s="115"/>
      <c r="T627" s="115"/>
      <c r="U627" s="62" t="str">
        <f t="shared" si="170"/>
        <v/>
      </c>
      <c r="V627" s="116"/>
      <c r="W627" s="143"/>
      <c r="X627" s="116"/>
      <c r="Y627" s="88"/>
      <c r="Z627" s="100" t="str">
        <f t="shared" si="158"/>
        <v/>
      </c>
      <c r="AA627" s="101" t="str">
        <f t="shared" si="159"/>
        <v/>
      </c>
      <c r="AB627" s="101" t="str">
        <f t="shared" si="171"/>
        <v xml:space="preserve"> </v>
      </c>
      <c r="AC627" s="101">
        <f t="shared" si="172"/>
        <v>1</v>
      </c>
      <c r="AD627" s="101" t="str">
        <f t="shared" si="173"/>
        <v/>
      </c>
      <c r="AE627" s="53"/>
      <c r="AF627" s="53"/>
      <c r="AG627" s="54"/>
      <c r="AI627" s="14">
        <f t="shared" si="162"/>
        <v>0</v>
      </c>
      <c r="AJ627" s="112">
        <f t="shared" si="174"/>
        <v>0</v>
      </c>
      <c r="AK627" s="112">
        <f t="shared" si="163"/>
        <v>0</v>
      </c>
      <c r="AL627" s="113">
        <f t="shared" si="164"/>
        <v>0</v>
      </c>
      <c r="AM627" s="113">
        <f t="shared" si="165"/>
        <v>0</v>
      </c>
      <c r="AN627" s="14" t="str">
        <f t="shared" si="166"/>
        <v/>
      </c>
    </row>
    <row r="628" spans="1:40" s="14" customFormat="1" ht="25.35" hidden="1" customHeight="1">
      <c r="A628" s="59">
        <f t="shared" si="160"/>
        <v>617</v>
      </c>
      <c r="B628" s="76" t="str">
        <f t="shared" si="167"/>
        <v/>
      </c>
      <c r="C628" s="114"/>
      <c r="D628" s="91" t="str">
        <f t="shared" si="168"/>
        <v/>
      </c>
      <c r="E628" s="91" t="str">
        <f t="shared" si="169"/>
        <v/>
      </c>
      <c r="F628" s="115"/>
      <c r="G628" s="115"/>
      <c r="H628" s="115"/>
      <c r="I628" s="115"/>
      <c r="J628" s="62" t="str">
        <f t="shared" si="161"/>
        <v/>
      </c>
      <c r="K628" s="115"/>
      <c r="L628" s="115"/>
      <c r="M628" s="63" t="str">
        <f>IF(L628="","",VLOOKUP(L628,※編集不可※選択項目!$C:$D,2,FALSE))</f>
        <v/>
      </c>
      <c r="N628" s="115"/>
      <c r="O628" s="115"/>
      <c r="P628" s="115"/>
      <c r="Q628" s="115"/>
      <c r="R628" s="115"/>
      <c r="S628" s="115"/>
      <c r="T628" s="115"/>
      <c r="U628" s="62" t="str">
        <f t="shared" si="170"/>
        <v/>
      </c>
      <c r="V628" s="116"/>
      <c r="W628" s="143"/>
      <c r="X628" s="116"/>
      <c r="Y628" s="88"/>
      <c r="Z628" s="100" t="str">
        <f t="shared" si="158"/>
        <v/>
      </c>
      <c r="AA628" s="101" t="str">
        <f t="shared" si="159"/>
        <v/>
      </c>
      <c r="AB628" s="101" t="str">
        <f t="shared" si="171"/>
        <v xml:space="preserve"> </v>
      </c>
      <c r="AC628" s="101">
        <f t="shared" si="172"/>
        <v>1</v>
      </c>
      <c r="AD628" s="101" t="str">
        <f t="shared" si="173"/>
        <v/>
      </c>
      <c r="AE628" s="53"/>
      <c r="AF628" s="53"/>
      <c r="AG628" s="54"/>
      <c r="AI628" s="14">
        <f t="shared" si="162"/>
        <v>0</v>
      </c>
      <c r="AJ628" s="112">
        <f t="shared" si="174"/>
        <v>0</v>
      </c>
      <c r="AK628" s="112">
        <f t="shared" si="163"/>
        <v>0</v>
      </c>
      <c r="AL628" s="113">
        <f t="shared" si="164"/>
        <v>0</v>
      </c>
      <c r="AM628" s="113">
        <f t="shared" si="165"/>
        <v>0</v>
      </c>
      <c r="AN628" s="14" t="str">
        <f t="shared" si="166"/>
        <v/>
      </c>
    </row>
    <row r="629" spans="1:40" s="14" customFormat="1" ht="25.35" hidden="1" customHeight="1">
      <c r="A629" s="59">
        <f t="shared" si="160"/>
        <v>618</v>
      </c>
      <c r="B629" s="76" t="str">
        <f t="shared" si="167"/>
        <v/>
      </c>
      <c r="C629" s="114"/>
      <c r="D629" s="91" t="str">
        <f t="shared" si="168"/>
        <v/>
      </c>
      <c r="E629" s="91" t="str">
        <f t="shared" si="169"/>
        <v/>
      </c>
      <c r="F629" s="115"/>
      <c r="G629" s="115"/>
      <c r="H629" s="115"/>
      <c r="I629" s="115"/>
      <c r="J629" s="62" t="str">
        <f t="shared" si="161"/>
        <v/>
      </c>
      <c r="K629" s="115"/>
      <c r="L629" s="115"/>
      <c r="M629" s="63" t="str">
        <f>IF(L629="","",VLOOKUP(L629,※編集不可※選択項目!$C:$D,2,FALSE))</f>
        <v/>
      </c>
      <c r="N629" s="115"/>
      <c r="O629" s="115"/>
      <c r="P629" s="115"/>
      <c r="Q629" s="115"/>
      <c r="R629" s="115"/>
      <c r="S629" s="115"/>
      <c r="T629" s="115"/>
      <c r="U629" s="62" t="str">
        <f t="shared" si="170"/>
        <v/>
      </c>
      <c r="V629" s="116"/>
      <c r="W629" s="143"/>
      <c r="X629" s="116"/>
      <c r="Y629" s="88"/>
      <c r="Z629" s="100" t="str">
        <f t="shared" si="158"/>
        <v/>
      </c>
      <c r="AA629" s="101" t="str">
        <f t="shared" si="159"/>
        <v/>
      </c>
      <c r="AB629" s="101" t="str">
        <f t="shared" si="171"/>
        <v xml:space="preserve"> </v>
      </c>
      <c r="AC629" s="101">
        <f t="shared" si="172"/>
        <v>1</v>
      </c>
      <c r="AD629" s="101" t="str">
        <f t="shared" si="173"/>
        <v/>
      </c>
      <c r="AE629" s="53"/>
      <c r="AF629" s="53"/>
      <c r="AG629" s="54"/>
      <c r="AI629" s="14">
        <f t="shared" si="162"/>
        <v>0</v>
      </c>
      <c r="AJ629" s="112">
        <f t="shared" si="174"/>
        <v>0</v>
      </c>
      <c r="AK629" s="112">
        <f t="shared" si="163"/>
        <v>0</v>
      </c>
      <c r="AL629" s="113">
        <f t="shared" si="164"/>
        <v>0</v>
      </c>
      <c r="AM629" s="113">
        <f t="shared" si="165"/>
        <v>0</v>
      </c>
      <c r="AN629" s="14" t="str">
        <f t="shared" si="166"/>
        <v/>
      </c>
    </row>
    <row r="630" spans="1:40" s="14" customFormat="1" ht="25.35" hidden="1" customHeight="1">
      <c r="A630" s="59">
        <f t="shared" si="160"/>
        <v>619</v>
      </c>
      <c r="B630" s="76" t="str">
        <f t="shared" si="167"/>
        <v/>
      </c>
      <c r="C630" s="114"/>
      <c r="D630" s="91" t="str">
        <f t="shared" si="168"/>
        <v/>
      </c>
      <c r="E630" s="91" t="str">
        <f t="shared" si="169"/>
        <v/>
      </c>
      <c r="F630" s="115"/>
      <c r="G630" s="115"/>
      <c r="H630" s="115"/>
      <c r="I630" s="115"/>
      <c r="J630" s="62" t="str">
        <f t="shared" si="161"/>
        <v/>
      </c>
      <c r="K630" s="115"/>
      <c r="L630" s="115"/>
      <c r="M630" s="63" t="str">
        <f>IF(L630="","",VLOOKUP(L630,※編集不可※選択項目!$C:$D,2,FALSE))</f>
        <v/>
      </c>
      <c r="N630" s="115"/>
      <c r="O630" s="115"/>
      <c r="P630" s="115"/>
      <c r="Q630" s="115"/>
      <c r="R630" s="115"/>
      <c r="S630" s="115"/>
      <c r="T630" s="115"/>
      <c r="U630" s="62" t="str">
        <f t="shared" si="170"/>
        <v/>
      </c>
      <c r="V630" s="116"/>
      <c r="W630" s="143"/>
      <c r="X630" s="116"/>
      <c r="Y630" s="88"/>
      <c r="Z630" s="100" t="str">
        <f t="shared" si="158"/>
        <v/>
      </c>
      <c r="AA630" s="101" t="str">
        <f t="shared" si="159"/>
        <v/>
      </c>
      <c r="AB630" s="101" t="str">
        <f t="shared" si="171"/>
        <v xml:space="preserve"> </v>
      </c>
      <c r="AC630" s="101">
        <f t="shared" si="172"/>
        <v>1</v>
      </c>
      <c r="AD630" s="101" t="str">
        <f t="shared" si="173"/>
        <v/>
      </c>
      <c r="AE630" s="53"/>
      <c r="AF630" s="53"/>
      <c r="AG630" s="54"/>
      <c r="AI630" s="14">
        <f t="shared" si="162"/>
        <v>0</v>
      </c>
      <c r="AJ630" s="112">
        <f t="shared" si="174"/>
        <v>0</v>
      </c>
      <c r="AK630" s="112">
        <f t="shared" si="163"/>
        <v>0</v>
      </c>
      <c r="AL630" s="113">
        <f t="shared" si="164"/>
        <v>0</v>
      </c>
      <c r="AM630" s="113">
        <f t="shared" si="165"/>
        <v>0</v>
      </c>
      <c r="AN630" s="14" t="str">
        <f t="shared" si="166"/>
        <v/>
      </c>
    </row>
    <row r="631" spans="1:40" s="14" customFormat="1" ht="25.35" hidden="1" customHeight="1">
      <c r="A631" s="59">
        <f t="shared" si="160"/>
        <v>620</v>
      </c>
      <c r="B631" s="76" t="str">
        <f t="shared" si="167"/>
        <v/>
      </c>
      <c r="C631" s="114"/>
      <c r="D631" s="91" t="str">
        <f t="shared" si="168"/>
        <v/>
      </c>
      <c r="E631" s="91" t="str">
        <f t="shared" si="169"/>
        <v/>
      </c>
      <c r="F631" s="115"/>
      <c r="G631" s="115"/>
      <c r="H631" s="115"/>
      <c r="I631" s="115"/>
      <c r="J631" s="62" t="str">
        <f t="shared" si="161"/>
        <v/>
      </c>
      <c r="K631" s="115"/>
      <c r="L631" s="115"/>
      <c r="M631" s="63" t="str">
        <f>IF(L631="","",VLOOKUP(L631,※編集不可※選択項目!$C:$D,2,FALSE))</f>
        <v/>
      </c>
      <c r="N631" s="115"/>
      <c r="O631" s="115"/>
      <c r="P631" s="115"/>
      <c r="Q631" s="115"/>
      <c r="R631" s="115"/>
      <c r="S631" s="115"/>
      <c r="T631" s="115"/>
      <c r="U631" s="62" t="str">
        <f t="shared" si="170"/>
        <v/>
      </c>
      <c r="V631" s="116"/>
      <c r="W631" s="143"/>
      <c r="X631" s="116"/>
      <c r="Y631" s="88"/>
      <c r="Z631" s="100" t="str">
        <f t="shared" si="158"/>
        <v/>
      </c>
      <c r="AA631" s="101" t="str">
        <f t="shared" si="159"/>
        <v/>
      </c>
      <c r="AB631" s="101" t="str">
        <f t="shared" si="171"/>
        <v xml:space="preserve"> </v>
      </c>
      <c r="AC631" s="101">
        <f t="shared" si="172"/>
        <v>1</v>
      </c>
      <c r="AD631" s="101" t="str">
        <f t="shared" si="173"/>
        <v/>
      </c>
      <c r="AE631" s="53"/>
      <c r="AF631" s="53"/>
      <c r="AG631" s="54"/>
      <c r="AI631" s="14">
        <f t="shared" si="162"/>
        <v>0</v>
      </c>
      <c r="AJ631" s="112">
        <f t="shared" si="174"/>
        <v>0</v>
      </c>
      <c r="AK631" s="112">
        <f t="shared" si="163"/>
        <v>0</v>
      </c>
      <c r="AL631" s="113">
        <f t="shared" si="164"/>
        <v>0</v>
      </c>
      <c r="AM631" s="113">
        <f t="shared" si="165"/>
        <v>0</v>
      </c>
      <c r="AN631" s="14" t="str">
        <f t="shared" si="166"/>
        <v/>
      </c>
    </row>
    <row r="632" spans="1:40" s="14" customFormat="1" ht="25.35" hidden="1" customHeight="1">
      <c r="A632" s="59">
        <f t="shared" si="160"/>
        <v>621</v>
      </c>
      <c r="B632" s="76" t="str">
        <f t="shared" si="167"/>
        <v/>
      </c>
      <c r="C632" s="114"/>
      <c r="D632" s="91" t="str">
        <f t="shared" si="168"/>
        <v/>
      </c>
      <c r="E632" s="91" t="str">
        <f t="shared" si="169"/>
        <v/>
      </c>
      <c r="F632" s="115"/>
      <c r="G632" s="115"/>
      <c r="H632" s="115"/>
      <c r="I632" s="115"/>
      <c r="J632" s="62" t="str">
        <f t="shared" si="161"/>
        <v/>
      </c>
      <c r="K632" s="115"/>
      <c r="L632" s="115"/>
      <c r="M632" s="63" t="str">
        <f>IF(L632="","",VLOOKUP(L632,※編集不可※選択項目!$C:$D,2,FALSE))</f>
        <v/>
      </c>
      <c r="N632" s="115"/>
      <c r="O632" s="115"/>
      <c r="P632" s="115"/>
      <c r="Q632" s="115"/>
      <c r="R632" s="115"/>
      <c r="S632" s="115"/>
      <c r="T632" s="115"/>
      <c r="U632" s="62" t="str">
        <f t="shared" si="170"/>
        <v/>
      </c>
      <c r="V632" s="116"/>
      <c r="W632" s="143"/>
      <c r="X632" s="116"/>
      <c r="Y632" s="88"/>
      <c r="Z632" s="100" t="str">
        <f t="shared" si="158"/>
        <v/>
      </c>
      <c r="AA632" s="101" t="str">
        <f t="shared" si="159"/>
        <v/>
      </c>
      <c r="AB632" s="101" t="str">
        <f t="shared" si="171"/>
        <v xml:space="preserve"> </v>
      </c>
      <c r="AC632" s="101">
        <f t="shared" si="172"/>
        <v>1</v>
      </c>
      <c r="AD632" s="101" t="str">
        <f t="shared" si="173"/>
        <v/>
      </c>
      <c r="AE632" s="53"/>
      <c r="AF632" s="53"/>
      <c r="AG632" s="54"/>
      <c r="AI632" s="14">
        <f t="shared" si="162"/>
        <v>0</v>
      </c>
      <c r="AJ632" s="112">
        <f t="shared" si="174"/>
        <v>0</v>
      </c>
      <c r="AK632" s="112">
        <f t="shared" si="163"/>
        <v>0</v>
      </c>
      <c r="AL632" s="113">
        <f t="shared" si="164"/>
        <v>0</v>
      </c>
      <c r="AM632" s="113">
        <f t="shared" si="165"/>
        <v>0</v>
      </c>
      <c r="AN632" s="14" t="str">
        <f t="shared" si="166"/>
        <v/>
      </c>
    </row>
    <row r="633" spans="1:40" s="14" customFormat="1" ht="25.35" hidden="1" customHeight="1">
      <c r="A633" s="59">
        <f t="shared" si="160"/>
        <v>622</v>
      </c>
      <c r="B633" s="76" t="str">
        <f t="shared" si="167"/>
        <v/>
      </c>
      <c r="C633" s="114"/>
      <c r="D633" s="91" t="str">
        <f t="shared" si="168"/>
        <v/>
      </c>
      <c r="E633" s="91" t="str">
        <f t="shared" si="169"/>
        <v/>
      </c>
      <c r="F633" s="115"/>
      <c r="G633" s="115"/>
      <c r="H633" s="115"/>
      <c r="I633" s="115"/>
      <c r="J633" s="62" t="str">
        <f t="shared" si="161"/>
        <v/>
      </c>
      <c r="K633" s="115"/>
      <c r="L633" s="115"/>
      <c r="M633" s="63" t="str">
        <f>IF(L633="","",VLOOKUP(L633,※編集不可※選択項目!$C:$D,2,FALSE))</f>
        <v/>
      </c>
      <c r="N633" s="115"/>
      <c r="O633" s="115"/>
      <c r="P633" s="115"/>
      <c r="Q633" s="115"/>
      <c r="R633" s="115"/>
      <c r="S633" s="115"/>
      <c r="T633" s="115"/>
      <c r="U633" s="62" t="str">
        <f t="shared" si="170"/>
        <v/>
      </c>
      <c r="V633" s="116"/>
      <c r="W633" s="143"/>
      <c r="X633" s="116"/>
      <c r="Y633" s="88"/>
      <c r="Z633" s="100" t="str">
        <f t="shared" si="158"/>
        <v/>
      </c>
      <c r="AA633" s="101" t="str">
        <f t="shared" si="159"/>
        <v/>
      </c>
      <c r="AB633" s="101" t="str">
        <f t="shared" si="171"/>
        <v xml:space="preserve"> </v>
      </c>
      <c r="AC633" s="101">
        <f t="shared" si="172"/>
        <v>1</v>
      </c>
      <c r="AD633" s="101" t="str">
        <f t="shared" si="173"/>
        <v/>
      </c>
      <c r="AE633" s="53"/>
      <c r="AF633" s="53"/>
      <c r="AG633" s="54"/>
      <c r="AI633" s="14">
        <f t="shared" si="162"/>
        <v>0</v>
      </c>
      <c r="AJ633" s="112">
        <f t="shared" si="174"/>
        <v>0</v>
      </c>
      <c r="AK633" s="112">
        <f t="shared" si="163"/>
        <v>0</v>
      </c>
      <c r="AL633" s="113">
        <f t="shared" si="164"/>
        <v>0</v>
      </c>
      <c r="AM633" s="113">
        <f t="shared" si="165"/>
        <v>0</v>
      </c>
      <c r="AN633" s="14" t="str">
        <f t="shared" si="166"/>
        <v/>
      </c>
    </row>
    <row r="634" spans="1:40" s="14" customFormat="1" ht="25.35" hidden="1" customHeight="1">
      <c r="A634" s="59">
        <f t="shared" si="160"/>
        <v>623</v>
      </c>
      <c r="B634" s="76" t="str">
        <f t="shared" si="167"/>
        <v/>
      </c>
      <c r="C634" s="114"/>
      <c r="D634" s="91" t="str">
        <f t="shared" si="168"/>
        <v/>
      </c>
      <c r="E634" s="91" t="str">
        <f t="shared" si="169"/>
        <v/>
      </c>
      <c r="F634" s="115"/>
      <c r="G634" s="115"/>
      <c r="H634" s="115"/>
      <c r="I634" s="115"/>
      <c r="J634" s="62" t="str">
        <f t="shared" si="161"/>
        <v/>
      </c>
      <c r="K634" s="115"/>
      <c r="L634" s="115"/>
      <c r="M634" s="63" t="str">
        <f>IF(L634="","",VLOOKUP(L634,※編集不可※選択項目!$C:$D,2,FALSE))</f>
        <v/>
      </c>
      <c r="N634" s="115"/>
      <c r="O634" s="115"/>
      <c r="P634" s="115"/>
      <c r="Q634" s="115"/>
      <c r="R634" s="115"/>
      <c r="S634" s="115"/>
      <c r="T634" s="115"/>
      <c r="U634" s="62" t="str">
        <f t="shared" si="170"/>
        <v/>
      </c>
      <c r="V634" s="116"/>
      <c r="W634" s="143"/>
      <c r="X634" s="116"/>
      <c r="Y634" s="88"/>
      <c r="Z634" s="100" t="str">
        <f t="shared" si="158"/>
        <v/>
      </c>
      <c r="AA634" s="101" t="str">
        <f t="shared" si="159"/>
        <v/>
      </c>
      <c r="AB634" s="101" t="str">
        <f t="shared" si="171"/>
        <v xml:space="preserve"> </v>
      </c>
      <c r="AC634" s="101">
        <f t="shared" si="172"/>
        <v>1</v>
      </c>
      <c r="AD634" s="101" t="str">
        <f t="shared" si="173"/>
        <v/>
      </c>
      <c r="AE634" s="53"/>
      <c r="AF634" s="53"/>
      <c r="AG634" s="54"/>
      <c r="AI634" s="14">
        <f t="shared" si="162"/>
        <v>0</v>
      </c>
      <c r="AJ634" s="112">
        <f t="shared" si="174"/>
        <v>0</v>
      </c>
      <c r="AK634" s="112">
        <f t="shared" si="163"/>
        <v>0</v>
      </c>
      <c r="AL634" s="113">
        <f t="shared" si="164"/>
        <v>0</v>
      </c>
      <c r="AM634" s="113">
        <f t="shared" si="165"/>
        <v>0</v>
      </c>
      <c r="AN634" s="14" t="str">
        <f t="shared" si="166"/>
        <v/>
      </c>
    </row>
    <row r="635" spans="1:40" s="14" customFormat="1" ht="25.35" hidden="1" customHeight="1">
      <c r="A635" s="59">
        <f t="shared" si="160"/>
        <v>624</v>
      </c>
      <c r="B635" s="76" t="str">
        <f t="shared" si="167"/>
        <v/>
      </c>
      <c r="C635" s="114"/>
      <c r="D635" s="91" t="str">
        <f t="shared" si="168"/>
        <v/>
      </c>
      <c r="E635" s="91" t="str">
        <f t="shared" si="169"/>
        <v/>
      </c>
      <c r="F635" s="115"/>
      <c r="G635" s="115"/>
      <c r="H635" s="115"/>
      <c r="I635" s="115"/>
      <c r="J635" s="62" t="str">
        <f t="shared" si="161"/>
        <v/>
      </c>
      <c r="K635" s="115"/>
      <c r="L635" s="115"/>
      <c r="M635" s="63" t="str">
        <f>IF(L635="","",VLOOKUP(L635,※編集不可※選択項目!$C:$D,2,FALSE))</f>
        <v/>
      </c>
      <c r="N635" s="115"/>
      <c r="O635" s="115"/>
      <c r="P635" s="115"/>
      <c r="Q635" s="115"/>
      <c r="R635" s="115"/>
      <c r="S635" s="115"/>
      <c r="T635" s="115"/>
      <c r="U635" s="62" t="str">
        <f t="shared" si="170"/>
        <v/>
      </c>
      <c r="V635" s="116"/>
      <c r="W635" s="143"/>
      <c r="X635" s="116"/>
      <c r="Y635" s="88"/>
      <c r="Z635" s="100" t="str">
        <f t="shared" si="158"/>
        <v/>
      </c>
      <c r="AA635" s="101" t="str">
        <f t="shared" si="159"/>
        <v/>
      </c>
      <c r="AB635" s="101" t="str">
        <f t="shared" si="171"/>
        <v xml:space="preserve"> </v>
      </c>
      <c r="AC635" s="101">
        <f t="shared" si="172"/>
        <v>1</v>
      </c>
      <c r="AD635" s="101" t="str">
        <f t="shared" si="173"/>
        <v/>
      </c>
      <c r="AE635" s="53"/>
      <c r="AF635" s="53"/>
      <c r="AG635" s="54"/>
      <c r="AI635" s="14">
        <f t="shared" si="162"/>
        <v>0</v>
      </c>
      <c r="AJ635" s="112">
        <f t="shared" si="174"/>
        <v>0</v>
      </c>
      <c r="AK635" s="112">
        <f t="shared" si="163"/>
        <v>0</v>
      </c>
      <c r="AL635" s="113">
        <f t="shared" si="164"/>
        <v>0</v>
      </c>
      <c r="AM635" s="113">
        <f t="shared" si="165"/>
        <v>0</v>
      </c>
      <c r="AN635" s="14" t="str">
        <f t="shared" si="166"/>
        <v/>
      </c>
    </row>
    <row r="636" spans="1:40" s="14" customFormat="1" ht="25.35" hidden="1" customHeight="1">
      <c r="A636" s="59">
        <f t="shared" si="160"/>
        <v>625</v>
      </c>
      <c r="B636" s="76" t="str">
        <f t="shared" si="167"/>
        <v/>
      </c>
      <c r="C636" s="114"/>
      <c r="D636" s="91" t="str">
        <f t="shared" si="168"/>
        <v/>
      </c>
      <c r="E636" s="91" t="str">
        <f t="shared" si="169"/>
        <v/>
      </c>
      <c r="F636" s="115"/>
      <c r="G636" s="115"/>
      <c r="H636" s="115"/>
      <c r="I636" s="115"/>
      <c r="J636" s="62" t="str">
        <f t="shared" si="161"/>
        <v/>
      </c>
      <c r="K636" s="115"/>
      <c r="L636" s="115"/>
      <c r="M636" s="63" t="str">
        <f>IF(L636="","",VLOOKUP(L636,※編集不可※選択項目!$C:$D,2,FALSE))</f>
        <v/>
      </c>
      <c r="N636" s="115"/>
      <c r="O636" s="115"/>
      <c r="P636" s="115"/>
      <c r="Q636" s="115"/>
      <c r="R636" s="115"/>
      <c r="S636" s="115"/>
      <c r="T636" s="115"/>
      <c r="U636" s="62" t="str">
        <f t="shared" si="170"/>
        <v/>
      </c>
      <c r="V636" s="116"/>
      <c r="W636" s="143"/>
      <c r="X636" s="116"/>
      <c r="Y636" s="88"/>
      <c r="Z636" s="100" t="str">
        <f t="shared" si="158"/>
        <v/>
      </c>
      <c r="AA636" s="101" t="str">
        <f t="shared" si="159"/>
        <v/>
      </c>
      <c r="AB636" s="101" t="str">
        <f t="shared" si="171"/>
        <v xml:space="preserve"> </v>
      </c>
      <c r="AC636" s="101">
        <f t="shared" si="172"/>
        <v>1</v>
      </c>
      <c r="AD636" s="101" t="str">
        <f t="shared" si="173"/>
        <v/>
      </c>
      <c r="AE636" s="53"/>
      <c r="AF636" s="53"/>
      <c r="AG636" s="54"/>
      <c r="AI636" s="14">
        <f t="shared" si="162"/>
        <v>0</v>
      </c>
      <c r="AJ636" s="112">
        <f t="shared" si="174"/>
        <v>0</v>
      </c>
      <c r="AK636" s="112">
        <f t="shared" si="163"/>
        <v>0</v>
      </c>
      <c r="AL636" s="113">
        <f t="shared" si="164"/>
        <v>0</v>
      </c>
      <c r="AM636" s="113">
        <f t="shared" si="165"/>
        <v>0</v>
      </c>
      <c r="AN636" s="14" t="str">
        <f t="shared" si="166"/>
        <v/>
      </c>
    </row>
    <row r="637" spans="1:40" s="14" customFormat="1" ht="25.35" hidden="1" customHeight="1">
      <c r="A637" s="59">
        <f t="shared" si="160"/>
        <v>626</v>
      </c>
      <c r="B637" s="76" t="str">
        <f t="shared" si="167"/>
        <v/>
      </c>
      <c r="C637" s="114"/>
      <c r="D637" s="91" t="str">
        <f t="shared" si="168"/>
        <v/>
      </c>
      <c r="E637" s="91" t="str">
        <f t="shared" si="169"/>
        <v/>
      </c>
      <c r="F637" s="115"/>
      <c r="G637" s="115"/>
      <c r="H637" s="115"/>
      <c r="I637" s="115"/>
      <c r="J637" s="62" t="str">
        <f t="shared" si="161"/>
        <v/>
      </c>
      <c r="K637" s="115"/>
      <c r="L637" s="115"/>
      <c r="M637" s="63" t="str">
        <f>IF(L637="","",VLOOKUP(L637,※編集不可※選択項目!$C:$D,2,FALSE))</f>
        <v/>
      </c>
      <c r="N637" s="115"/>
      <c r="O637" s="115"/>
      <c r="P637" s="115"/>
      <c r="Q637" s="115"/>
      <c r="R637" s="115"/>
      <c r="S637" s="115"/>
      <c r="T637" s="115"/>
      <c r="U637" s="62" t="str">
        <f t="shared" si="170"/>
        <v/>
      </c>
      <c r="V637" s="116"/>
      <c r="W637" s="143"/>
      <c r="X637" s="116"/>
      <c r="Y637" s="88"/>
      <c r="Z637" s="100" t="str">
        <f t="shared" si="158"/>
        <v/>
      </c>
      <c r="AA637" s="101" t="str">
        <f t="shared" si="159"/>
        <v/>
      </c>
      <c r="AB637" s="101" t="str">
        <f t="shared" si="171"/>
        <v xml:space="preserve"> </v>
      </c>
      <c r="AC637" s="101">
        <f t="shared" si="172"/>
        <v>1</v>
      </c>
      <c r="AD637" s="101" t="str">
        <f t="shared" si="173"/>
        <v/>
      </c>
      <c r="AE637" s="53"/>
      <c r="AF637" s="53"/>
      <c r="AG637" s="54"/>
      <c r="AI637" s="14">
        <f t="shared" si="162"/>
        <v>0</v>
      </c>
      <c r="AJ637" s="112">
        <f t="shared" si="174"/>
        <v>0</v>
      </c>
      <c r="AK637" s="112">
        <f t="shared" si="163"/>
        <v>0</v>
      </c>
      <c r="AL637" s="113">
        <f t="shared" si="164"/>
        <v>0</v>
      </c>
      <c r="AM637" s="113">
        <f t="shared" si="165"/>
        <v>0</v>
      </c>
      <c r="AN637" s="14" t="str">
        <f t="shared" si="166"/>
        <v/>
      </c>
    </row>
    <row r="638" spans="1:40" s="14" customFormat="1" ht="25.35" hidden="1" customHeight="1">
      <c r="A638" s="59">
        <f t="shared" si="160"/>
        <v>627</v>
      </c>
      <c r="B638" s="76" t="str">
        <f t="shared" si="167"/>
        <v/>
      </c>
      <c r="C638" s="114"/>
      <c r="D638" s="91" t="str">
        <f t="shared" si="168"/>
        <v/>
      </c>
      <c r="E638" s="91" t="str">
        <f t="shared" si="169"/>
        <v/>
      </c>
      <c r="F638" s="115"/>
      <c r="G638" s="115"/>
      <c r="H638" s="115"/>
      <c r="I638" s="115"/>
      <c r="J638" s="62" t="str">
        <f t="shared" si="161"/>
        <v/>
      </c>
      <c r="K638" s="115"/>
      <c r="L638" s="115"/>
      <c r="M638" s="63" t="str">
        <f>IF(L638="","",VLOOKUP(L638,※編集不可※選択項目!$C:$D,2,FALSE))</f>
        <v/>
      </c>
      <c r="N638" s="115"/>
      <c r="O638" s="115"/>
      <c r="P638" s="115"/>
      <c r="Q638" s="115"/>
      <c r="R638" s="115"/>
      <c r="S638" s="115"/>
      <c r="T638" s="115"/>
      <c r="U638" s="62" t="str">
        <f t="shared" si="170"/>
        <v/>
      </c>
      <c r="V638" s="116"/>
      <c r="W638" s="143"/>
      <c r="X638" s="116"/>
      <c r="Y638" s="88"/>
      <c r="Z638" s="100" t="str">
        <f t="shared" si="158"/>
        <v/>
      </c>
      <c r="AA638" s="101" t="str">
        <f t="shared" si="159"/>
        <v/>
      </c>
      <c r="AB638" s="101" t="str">
        <f t="shared" si="171"/>
        <v xml:space="preserve"> </v>
      </c>
      <c r="AC638" s="101">
        <f t="shared" si="172"/>
        <v>1</v>
      </c>
      <c r="AD638" s="101" t="str">
        <f t="shared" si="173"/>
        <v/>
      </c>
      <c r="AE638" s="53"/>
      <c r="AF638" s="53"/>
      <c r="AG638" s="54"/>
      <c r="AI638" s="14">
        <f t="shared" si="162"/>
        <v>0</v>
      </c>
      <c r="AJ638" s="112">
        <f t="shared" si="174"/>
        <v>0</v>
      </c>
      <c r="AK638" s="112">
        <f t="shared" si="163"/>
        <v>0</v>
      </c>
      <c r="AL638" s="113">
        <f t="shared" si="164"/>
        <v>0</v>
      </c>
      <c r="AM638" s="113">
        <f t="shared" si="165"/>
        <v>0</v>
      </c>
      <c r="AN638" s="14" t="str">
        <f t="shared" si="166"/>
        <v/>
      </c>
    </row>
    <row r="639" spans="1:40" s="14" customFormat="1" ht="25.35" hidden="1" customHeight="1">
      <c r="A639" s="59">
        <f t="shared" si="160"/>
        <v>628</v>
      </c>
      <c r="B639" s="76" t="str">
        <f t="shared" si="167"/>
        <v/>
      </c>
      <c r="C639" s="114"/>
      <c r="D639" s="91" t="str">
        <f t="shared" si="168"/>
        <v/>
      </c>
      <c r="E639" s="91" t="str">
        <f t="shared" si="169"/>
        <v/>
      </c>
      <c r="F639" s="115"/>
      <c r="G639" s="115"/>
      <c r="H639" s="115"/>
      <c r="I639" s="115"/>
      <c r="J639" s="62" t="str">
        <f t="shared" si="161"/>
        <v/>
      </c>
      <c r="K639" s="115"/>
      <c r="L639" s="115"/>
      <c r="M639" s="63" t="str">
        <f>IF(L639="","",VLOOKUP(L639,※編集不可※選択項目!$C:$D,2,FALSE))</f>
        <v/>
      </c>
      <c r="N639" s="115"/>
      <c r="O639" s="115"/>
      <c r="P639" s="115"/>
      <c r="Q639" s="115"/>
      <c r="R639" s="115"/>
      <c r="S639" s="115"/>
      <c r="T639" s="115"/>
      <c r="U639" s="62" t="str">
        <f t="shared" si="170"/>
        <v/>
      </c>
      <c r="V639" s="116"/>
      <c r="W639" s="143"/>
      <c r="X639" s="116"/>
      <c r="Y639" s="88"/>
      <c r="Z639" s="100" t="str">
        <f t="shared" si="158"/>
        <v/>
      </c>
      <c r="AA639" s="101" t="str">
        <f t="shared" si="159"/>
        <v/>
      </c>
      <c r="AB639" s="101" t="str">
        <f t="shared" si="171"/>
        <v xml:space="preserve"> </v>
      </c>
      <c r="AC639" s="101">
        <f t="shared" si="172"/>
        <v>1</v>
      </c>
      <c r="AD639" s="101" t="str">
        <f t="shared" si="173"/>
        <v/>
      </c>
      <c r="AE639" s="53"/>
      <c r="AF639" s="53"/>
      <c r="AG639" s="54"/>
      <c r="AI639" s="14">
        <f t="shared" si="162"/>
        <v>0</v>
      </c>
      <c r="AJ639" s="112">
        <f t="shared" si="174"/>
        <v>0</v>
      </c>
      <c r="AK639" s="112">
        <f t="shared" si="163"/>
        <v>0</v>
      </c>
      <c r="AL639" s="113">
        <f t="shared" si="164"/>
        <v>0</v>
      </c>
      <c r="AM639" s="113">
        <f t="shared" si="165"/>
        <v>0</v>
      </c>
      <c r="AN639" s="14" t="str">
        <f t="shared" si="166"/>
        <v/>
      </c>
    </row>
    <row r="640" spans="1:40" s="14" customFormat="1" ht="25.35" hidden="1" customHeight="1">
      <c r="A640" s="59">
        <f t="shared" si="160"/>
        <v>629</v>
      </c>
      <c r="B640" s="76" t="str">
        <f t="shared" si="167"/>
        <v/>
      </c>
      <c r="C640" s="114"/>
      <c r="D640" s="91" t="str">
        <f t="shared" si="168"/>
        <v/>
      </c>
      <c r="E640" s="91" t="str">
        <f t="shared" si="169"/>
        <v/>
      </c>
      <c r="F640" s="115"/>
      <c r="G640" s="115"/>
      <c r="H640" s="115"/>
      <c r="I640" s="115"/>
      <c r="J640" s="62" t="str">
        <f t="shared" si="161"/>
        <v/>
      </c>
      <c r="K640" s="115"/>
      <c r="L640" s="115"/>
      <c r="M640" s="63" t="str">
        <f>IF(L640="","",VLOOKUP(L640,※編集不可※選択項目!$C:$D,2,FALSE))</f>
        <v/>
      </c>
      <c r="N640" s="115"/>
      <c r="O640" s="115"/>
      <c r="P640" s="115"/>
      <c r="Q640" s="115"/>
      <c r="R640" s="115"/>
      <c r="S640" s="115"/>
      <c r="T640" s="115"/>
      <c r="U640" s="62" t="str">
        <f t="shared" si="170"/>
        <v/>
      </c>
      <c r="V640" s="116"/>
      <c r="W640" s="143"/>
      <c r="X640" s="116"/>
      <c r="Y640" s="88"/>
      <c r="Z640" s="100" t="str">
        <f t="shared" si="158"/>
        <v/>
      </c>
      <c r="AA640" s="101" t="str">
        <f t="shared" si="159"/>
        <v/>
      </c>
      <c r="AB640" s="101" t="str">
        <f t="shared" si="171"/>
        <v xml:space="preserve"> </v>
      </c>
      <c r="AC640" s="101">
        <f t="shared" si="172"/>
        <v>1</v>
      </c>
      <c r="AD640" s="101" t="str">
        <f t="shared" si="173"/>
        <v/>
      </c>
      <c r="AE640" s="53"/>
      <c r="AF640" s="53"/>
      <c r="AG640" s="54"/>
      <c r="AI640" s="14">
        <f t="shared" si="162"/>
        <v>0</v>
      </c>
      <c r="AJ640" s="112">
        <f t="shared" si="174"/>
        <v>0</v>
      </c>
      <c r="AK640" s="112">
        <f t="shared" si="163"/>
        <v>0</v>
      </c>
      <c r="AL640" s="113">
        <f t="shared" si="164"/>
        <v>0</v>
      </c>
      <c r="AM640" s="113">
        <f t="shared" si="165"/>
        <v>0</v>
      </c>
      <c r="AN640" s="14" t="str">
        <f t="shared" si="166"/>
        <v/>
      </c>
    </row>
    <row r="641" spans="1:40" s="14" customFormat="1" ht="25.35" hidden="1" customHeight="1">
      <c r="A641" s="59">
        <f t="shared" si="160"/>
        <v>630</v>
      </c>
      <c r="B641" s="76" t="str">
        <f t="shared" si="167"/>
        <v/>
      </c>
      <c r="C641" s="114"/>
      <c r="D641" s="91" t="str">
        <f t="shared" si="168"/>
        <v/>
      </c>
      <c r="E641" s="91" t="str">
        <f t="shared" si="169"/>
        <v/>
      </c>
      <c r="F641" s="115"/>
      <c r="G641" s="115"/>
      <c r="H641" s="115"/>
      <c r="I641" s="115"/>
      <c r="J641" s="62" t="str">
        <f t="shared" si="161"/>
        <v/>
      </c>
      <c r="K641" s="115"/>
      <c r="L641" s="115"/>
      <c r="M641" s="63" t="str">
        <f>IF(L641="","",VLOOKUP(L641,※編集不可※選択項目!$C:$D,2,FALSE))</f>
        <v/>
      </c>
      <c r="N641" s="115"/>
      <c r="O641" s="115"/>
      <c r="P641" s="115"/>
      <c r="Q641" s="115"/>
      <c r="R641" s="115"/>
      <c r="S641" s="115"/>
      <c r="T641" s="115"/>
      <c r="U641" s="62" t="str">
        <f t="shared" si="170"/>
        <v/>
      </c>
      <c r="V641" s="116"/>
      <c r="W641" s="143"/>
      <c r="X641" s="116"/>
      <c r="Y641" s="88"/>
      <c r="Z641" s="100" t="str">
        <f t="shared" si="158"/>
        <v/>
      </c>
      <c r="AA641" s="101" t="str">
        <f t="shared" si="159"/>
        <v/>
      </c>
      <c r="AB641" s="101" t="str">
        <f t="shared" si="171"/>
        <v xml:space="preserve"> </v>
      </c>
      <c r="AC641" s="101">
        <f t="shared" si="172"/>
        <v>1</v>
      </c>
      <c r="AD641" s="101" t="str">
        <f t="shared" si="173"/>
        <v/>
      </c>
      <c r="AE641" s="53"/>
      <c r="AF641" s="53"/>
      <c r="AG641" s="54"/>
      <c r="AI641" s="14">
        <f t="shared" si="162"/>
        <v>0</v>
      </c>
      <c r="AJ641" s="112">
        <f t="shared" si="174"/>
        <v>0</v>
      </c>
      <c r="AK641" s="112">
        <f t="shared" si="163"/>
        <v>0</v>
      </c>
      <c r="AL641" s="113">
        <f t="shared" si="164"/>
        <v>0</v>
      </c>
      <c r="AM641" s="113">
        <f t="shared" si="165"/>
        <v>0</v>
      </c>
      <c r="AN641" s="14" t="str">
        <f t="shared" si="166"/>
        <v/>
      </c>
    </row>
    <row r="642" spans="1:40" s="14" customFormat="1" ht="25.35" hidden="1" customHeight="1">
      <c r="A642" s="59">
        <f t="shared" si="160"/>
        <v>631</v>
      </c>
      <c r="B642" s="76" t="str">
        <f t="shared" si="167"/>
        <v/>
      </c>
      <c r="C642" s="114"/>
      <c r="D642" s="91" t="str">
        <f t="shared" si="168"/>
        <v/>
      </c>
      <c r="E642" s="91" t="str">
        <f t="shared" si="169"/>
        <v/>
      </c>
      <c r="F642" s="115"/>
      <c r="G642" s="115"/>
      <c r="H642" s="115"/>
      <c r="I642" s="115"/>
      <c r="J642" s="62" t="str">
        <f t="shared" si="161"/>
        <v/>
      </c>
      <c r="K642" s="115"/>
      <c r="L642" s="115"/>
      <c r="M642" s="63" t="str">
        <f>IF(L642="","",VLOOKUP(L642,※編集不可※選択項目!$C:$D,2,FALSE))</f>
        <v/>
      </c>
      <c r="N642" s="115"/>
      <c r="O642" s="115"/>
      <c r="P642" s="115"/>
      <c r="Q642" s="115"/>
      <c r="R642" s="115"/>
      <c r="S642" s="115"/>
      <c r="T642" s="115"/>
      <c r="U642" s="62" t="str">
        <f t="shared" si="170"/>
        <v/>
      </c>
      <c r="V642" s="116"/>
      <c r="W642" s="143"/>
      <c r="X642" s="116"/>
      <c r="Y642" s="88"/>
      <c r="Z642" s="100" t="str">
        <f t="shared" si="158"/>
        <v/>
      </c>
      <c r="AA642" s="101" t="str">
        <f t="shared" si="159"/>
        <v/>
      </c>
      <c r="AB642" s="101" t="str">
        <f t="shared" si="171"/>
        <v xml:space="preserve"> </v>
      </c>
      <c r="AC642" s="101">
        <f t="shared" si="172"/>
        <v>1</v>
      </c>
      <c r="AD642" s="101" t="str">
        <f t="shared" si="173"/>
        <v/>
      </c>
      <c r="AE642" s="53"/>
      <c r="AF642" s="53"/>
      <c r="AG642" s="54"/>
      <c r="AI642" s="14">
        <f t="shared" si="162"/>
        <v>0</v>
      </c>
      <c r="AJ642" s="112">
        <f t="shared" si="174"/>
        <v>0</v>
      </c>
      <c r="AK642" s="112">
        <f t="shared" si="163"/>
        <v>0</v>
      </c>
      <c r="AL642" s="113">
        <f t="shared" si="164"/>
        <v>0</v>
      </c>
      <c r="AM642" s="113">
        <f t="shared" si="165"/>
        <v>0</v>
      </c>
      <c r="AN642" s="14" t="str">
        <f t="shared" si="166"/>
        <v/>
      </c>
    </row>
    <row r="643" spans="1:40" s="14" customFormat="1" ht="25.35" hidden="1" customHeight="1">
      <c r="A643" s="59">
        <f t="shared" si="160"/>
        <v>632</v>
      </c>
      <c r="B643" s="76" t="str">
        <f t="shared" si="167"/>
        <v/>
      </c>
      <c r="C643" s="114"/>
      <c r="D643" s="91" t="str">
        <f t="shared" si="168"/>
        <v/>
      </c>
      <c r="E643" s="91" t="str">
        <f t="shared" si="169"/>
        <v/>
      </c>
      <c r="F643" s="115"/>
      <c r="G643" s="115"/>
      <c r="H643" s="115"/>
      <c r="I643" s="115"/>
      <c r="J643" s="62" t="str">
        <f t="shared" si="161"/>
        <v/>
      </c>
      <c r="K643" s="115"/>
      <c r="L643" s="115"/>
      <c r="M643" s="63" t="str">
        <f>IF(L643="","",VLOOKUP(L643,※編集不可※選択項目!$C:$D,2,FALSE))</f>
        <v/>
      </c>
      <c r="N643" s="115"/>
      <c r="O643" s="115"/>
      <c r="P643" s="115"/>
      <c r="Q643" s="115"/>
      <c r="R643" s="115"/>
      <c r="S643" s="115"/>
      <c r="T643" s="115"/>
      <c r="U643" s="62" t="str">
        <f t="shared" si="170"/>
        <v/>
      </c>
      <c r="V643" s="116"/>
      <c r="W643" s="143"/>
      <c r="X643" s="116"/>
      <c r="Y643" s="88"/>
      <c r="Z643" s="100" t="str">
        <f t="shared" si="158"/>
        <v/>
      </c>
      <c r="AA643" s="101" t="str">
        <f t="shared" si="159"/>
        <v/>
      </c>
      <c r="AB643" s="101" t="str">
        <f t="shared" si="171"/>
        <v xml:space="preserve"> </v>
      </c>
      <c r="AC643" s="101">
        <f t="shared" si="172"/>
        <v>1</v>
      </c>
      <c r="AD643" s="101" t="str">
        <f t="shared" si="173"/>
        <v/>
      </c>
      <c r="AE643" s="53"/>
      <c r="AF643" s="53"/>
      <c r="AG643" s="54"/>
      <c r="AI643" s="14">
        <f t="shared" si="162"/>
        <v>0</v>
      </c>
      <c r="AJ643" s="112">
        <f t="shared" si="174"/>
        <v>0</v>
      </c>
      <c r="AK643" s="112">
        <f t="shared" si="163"/>
        <v>0</v>
      </c>
      <c r="AL643" s="113">
        <f t="shared" si="164"/>
        <v>0</v>
      </c>
      <c r="AM643" s="113">
        <f t="shared" si="165"/>
        <v>0</v>
      </c>
      <c r="AN643" s="14" t="str">
        <f t="shared" si="166"/>
        <v/>
      </c>
    </row>
    <row r="644" spans="1:40" s="14" customFormat="1" ht="25.35" hidden="1" customHeight="1">
      <c r="A644" s="59">
        <f t="shared" si="160"/>
        <v>633</v>
      </c>
      <c r="B644" s="76" t="str">
        <f t="shared" si="167"/>
        <v/>
      </c>
      <c r="C644" s="114"/>
      <c r="D644" s="91" t="str">
        <f t="shared" si="168"/>
        <v/>
      </c>
      <c r="E644" s="91" t="str">
        <f t="shared" si="169"/>
        <v/>
      </c>
      <c r="F644" s="115"/>
      <c r="G644" s="115"/>
      <c r="H644" s="115"/>
      <c r="I644" s="115"/>
      <c r="J644" s="62" t="str">
        <f t="shared" si="161"/>
        <v/>
      </c>
      <c r="K644" s="115"/>
      <c r="L644" s="115"/>
      <c r="M644" s="63" t="str">
        <f>IF(L644="","",VLOOKUP(L644,※編集不可※選択項目!$C:$D,2,FALSE))</f>
        <v/>
      </c>
      <c r="N644" s="115"/>
      <c r="O644" s="115"/>
      <c r="P644" s="115"/>
      <c r="Q644" s="115"/>
      <c r="R644" s="115"/>
      <c r="S644" s="115"/>
      <c r="T644" s="115"/>
      <c r="U644" s="62" t="str">
        <f t="shared" si="170"/>
        <v/>
      </c>
      <c r="V644" s="116"/>
      <c r="W644" s="143"/>
      <c r="X644" s="116"/>
      <c r="Y644" s="88"/>
      <c r="Z644" s="100" t="str">
        <f t="shared" si="158"/>
        <v/>
      </c>
      <c r="AA644" s="101" t="str">
        <f t="shared" si="159"/>
        <v/>
      </c>
      <c r="AB644" s="101" t="str">
        <f t="shared" si="171"/>
        <v xml:space="preserve"> </v>
      </c>
      <c r="AC644" s="101">
        <f t="shared" si="172"/>
        <v>1</v>
      </c>
      <c r="AD644" s="101" t="str">
        <f t="shared" si="173"/>
        <v/>
      </c>
      <c r="AE644" s="53"/>
      <c r="AF644" s="53"/>
      <c r="AG644" s="54"/>
      <c r="AI644" s="14">
        <f t="shared" si="162"/>
        <v>0</v>
      </c>
      <c r="AJ644" s="112">
        <f t="shared" si="174"/>
        <v>0</v>
      </c>
      <c r="AK644" s="112">
        <f t="shared" si="163"/>
        <v>0</v>
      </c>
      <c r="AL644" s="113">
        <f t="shared" si="164"/>
        <v>0</v>
      </c>
      <c r="AM644" s="113">
        <f t="shared" si="165"/>
        <v>0</v>
      </c>
      <c r="AN644" s="14" t="str">
        <f t="shared" si="166"/>
        <v/>
      </c>
    </row>
    <row r="645" spans="1:40" s="14" customFormat="1" ht="25.35" hidden="1" customHeight="1">
      <c r="A645" s="59">
        <f t="shared" si="160"/>
        <v>634</v>
      </c>
      <c r="B645" s="76" t="str">
        <f t="shared" si="167"/>
        <v/>
      </c>
      <c r="C645" s="114"/>
      <c r="D645" s="91" t="str">
        <f t="shared" si="168"/>
        <v/>
      </c>
      <c r="E645" s="91" t="str">
        <f t="shared" si="169"/>
        <v/>
      </c>
      <c r="F645" s="115"/>
      <c r="G645" s="115"/>
      <c r="H645" s="115"/>
      <c r="I645" s="115"/>
      <c r="J645" s="62" t="str">
        <f t="shared" si="161"/>
        <v/>
      </c>
      <c r="K645" s="115"/>
      <c r="L645" s="115"/>
      <c r="M645" s="63" t="str">
        <f>IF(L645="","",VLOOKUP(L645,※編集不可※選択項目!$C:$D,2,FALSE))</f>
        <v/>
      </c>
      <c r="N645" s="115"/>
      <c r="O645" s="115"/>
      <c r="P645" s="115"/>
      <c r="Q645" s="115"/>
      <c r="R645" s="115"/>
      <c r="S645" s="115"/>
      <c r="T645" s="115"/>
      <c r="U645" s="62" t="str">
        <f t="shared" si="170"/>
        <v/>
      </c>
      <c r="V645" s="116"/>
      <c r="W645" s="143"/>
      <c r="X645" s="116"/>
      <c r="Y645" s="88"/>
      <c r="Z645" s="100" t="str">
        <f t="shared" si="158"/>
        <v/>
      </c>
      <c r="AA645" s="101" t="str">
        <f t="shared" si="159"/>
        <v/>
      </c>
      <c r="AB645" s="101" t="str">
        <f t="shared" si="171"/>
        <v xml:space="preserve"> </v>
      </c>
      <c r="AC645" s="101">
        <f t="shared" si="172"/>
        <v>1</v>
      </c>
      <c r="AD645" s="101" t="str">
        <f t="shared" si="173"/>
        <v/>
      </c>
      <c r="AE645" s="53"/>
      <c r="AF645" s="53"/>
      <c r="AG645" s="54"/>
      <c r="AI645" s="14">
        <f t="shared" si="162"/>
        <v>0</v>
      </c>
      <c r="AJ645" s="112">
        <f t="shared" si="174"/>
        <v>0</v>
      </c>
      <c r="AK645" s="112">
        <f t="shared" si="163"/>
        <v>0</v>
      </c>
      <c r="AL645" s="113">
        <f t="shared" si="164"/>
        <v>0</v>
      </c>
      <c r="AM645" s="113">
        <f t="shared" si="165"/>
        <v>0</v>
      </c>
      <c r="AN645" s="14" t="str">
        <f t="shared" si="166"/>
        <v/>
      </c>
    </row>
    <row r="646" spans="1:40" s="14" customFormat="1" ht="25.35" hidden="1" customHeight="1">
      <c r="A646" s="59">
        <f t="shared" si="160"/>
        <v>635</v>
      </c>
      <c r="B646" s="76" t="str">
        <f t="shared" si="167"/>
        <v/>
      </c>
      <c r="C646" s="114"/>
      <c r="D646" s="91" t="str">
        <f t="shared" si="168"/>
        <v/>
      </c>
      <c r="E646" s="91" t="str">
        <f t="shared" si="169"/>
        <v/>
      </c>
      <c r="F646" s="115"/>
      <c r="G646" s="115"/>
      <c r="H646" s="115"/>
      <c r="I646" s="115"/>
      <c r="J646" s="62" t="str">
        <f t="shared" si="161"/>
        <v/>
      </c>
      <c r="K646" s="115"/>
      <c r="L646" s="115"/>
      <c r="M646" s="63" t="str">
        <f>IF(L646="","",VLOOKUP(L646,※編集不可※選択項目!$C:$D,2,FALSE))</f>
        <v/>
      </c>
      <c r="N646" s="115"/>
      <c r="O646" s="115"/>
      <c r="P646" s="115"/>
      <c r="Q646" s="115"/>
      <c r="R646" s="115"/>
      <c r="S646" s="115"/>
      <c r="T646" s="115"/>
      <c r="U646" s="62" t="str">
        <f t="shared" si="170"/>
        <v/>
      </c>
      <c r="V646" s="116"/>
      <c r="W646" s="143"/>
      <c r="X646" s="116"/>
      <c r="Y646" s="88"/>
      <c r="Z646" s="100" t="str">
        <f t="shared" si="158"/>
        <v/>
      </c>
      <c r="AA646" s="101" t="str">
        <f t="shared" si="159"/>
        <v/>
      </c>
      <c r="AB646" s="101" t="str">
        <f t="shared" si="171"/>
        <v xml:space="preserve"> </v>
      </c>
      <c r="AC646" s="101">
        <f t="shared" si="172"/>
        <v>1</v>
      </c>
      <c r="AD646" s="101" t="str">
        <f t="shared" si="173"/>
        <v/>
      </c>
      <c r="AE646" s="53"/>
      <c r="AF646" s="53"/>
      <c r="AG646" s="54"/>
      <c r="AI646" s="14">
        <f t="shared" si="162"/>
        <v>0</v>
      </c>
      <c r="AJ646" s="112">
        <f t="shared" si="174"/>
        <v>0</v>
      </c>
      <c r="AK646" s="112">
        <f t="shared" si="163"/>
        <v>0</v>
      </c>
      <c r="AL646" s="113">
        <f t="shared" si="164"/>
        <v>0</v>
      </c>
      <c r="AM646" s="113">
        <f t="shared" si="165"/>
        <v>0</v>
      </c>
      <c r="AN646" s="14" t="str">
        <f t="shared" si="166"/>
        <v/>
      </c>
    </row>
    <row r="647" spans="1:40" s="14" customFormat="1" ht="25.35" hidden="1" customHeight="1">
      <c r="A647" s="59">
        <f t="shared" si="160"/>
        <v>636</v>
      </c>
      <c r="B647" s="76" t="str">
        <f t="shared" si="167"/>
        <v/>
      </c>
      <c r="C647" s="114"/>
      <c r="D647" s="91" t="str">
        <f t="shared" si="168"/>
        <v/>
      </c>
      <c r="E647" s="91" t="str">
        <f t="shared" si="169"/>
        <v/>
      </c>
      <c r="F647" s="115"/>
      <c r="G647" s="115"/>
      <c r="H647" s="115"/>
      <c r="I647" s="115"/>
      <c r="J647" s="62" t="str">
        <f t="shared" si="161"/>
        <v/>
      </c>
      <c r="K647" s="115"/>
      <c r="L647" s="115"/>
      <c r="M647" s="63" t="str">
        <f>IF(L647="","",VLOOKUP(L647,※編集不可※選択項目!$C:$D,2,FALSE))</f>
        <v/>
      </c>
      <c r="N647" s="115"/>
      <c r="O647" s="115"/>
      <c r="P647" s="115"/>
      <c r="Q647" s="115"/>
      <c r="R647" s="115"/>
      <c r="S647" s="115"/>
      <c r="T647" s="115"/>
      <c r="U647" s="62" t="str">
        <f t="shared" si="170"/>
        <v/>
      </c>
      <c r="V647" s="116"/>
      <c r="W647" s="143"/>
      <c r="X647" s="116"/>
      <c r="Y647" s="88"/>
      <c r="Z647" s="100" t="str">
        <f t="shared" si="158"/>
        <v/>
      </c>
      <c r="AA647" s="101" t="str">
        <f t="shared" si="159"/>
        <v/>
      </c>
      <c r="AB647" s="101" t="str">
        <f t="shared" si="171"/>
        <v xml:space="preserve"> </v>
      </c>
      <c r="AC647" s="101">
        <f t="shared" si="172"/>
        <v>1</v>
      </c>
      <c r="AD647" s="101" t="str">
        <f t="shared" si="173"/>
        <v/>
      </c>
      <c r="AE647" s="53"/>
      <c r="AF647" s="53"/>
      <c r="AG647" s="54"/>
      <c r="AI647" s="14">
        <f t="shared" si="162"/>
        <v>0</v>
      </c>
      <c r="AJ647" s="112">
        <f t="shared" si="174"/>
        <v>0</v>
      </c>
      <c r="AK647" s="112">
        <f t="shared" si="163"/>
        <v>0</v>
      </c>
      <c r="AL647" s="113">
        <f t="shared" si="164"/>
        <v>0</v>
      </c>
      <c r="AM647" s="113">
        <f t="shared" si="165"/>
        <v>0</v>
      </c>
      <c r="AN647" s="14" t="str">
        <f t="shared" si="166"/>
        <v/>
      </c>
    </row>
    <row r="648" spans="1:40" s="14" customFormat="1" ht="25.35" hidden="1" customHeight="1">
      <c r="A648" s="59">
        <f t="shared" si="160"/>
        <v>637</v>
      </c>
      <c r="B648" s="76" t="str">
        <f t="shared" si="167"/>
        <v/>
      </c>
      <c r="C648" s="114"/>
      <c r="D648" s="91" t="str">
        <f t="shared" si="168"/>
        <v/>
      </c>
      <c r="E648" s="91" t="str">
        <f t="shared" si="169"/>
        <v/>
      </c>
      <c r="F648" s="115"/>
      <c r="G648" s="115"/>
      <c r="H648" s="115"/>
      <c r="I648" s="115"/>
      <c r="J648" s="62" t="str">
        <f t="shared" si="161"/>
        <v/>
      </c>
      <c r="K648" s="115"/>
      <c r="L648" s="115"/>
      <c r="M648" s="63" t="str">
        <f>IF(L648="","",VLOOKUP(L648,※編集不可※選択項目!$C:$D,2,FALSE))</f>
        <v/>
      </c>
      <c r="N648" s="115"/>
      <c r="O648" s="115"/>
      <c r="P648" s="115"/>
      <c r="Q648" s="115"/>
      <c r="R648" s="115"/>
      <c r="S648" s="115"/>
      <c r="T648" s="115"/>
      <c r="U648" s="62" t="str">
        <f t="shared" si="170"/>
        <v/>
      </c>
      <c r="V648" s="116"/>
      <c r="W648" s="143"/>
      <c r="X648" s="116"/>
      <c r="Y648" s="88"/>
      <c r="Z648" s="100" t="str">
        <f t="shared" si="158"/>
        <v/>
      </c>
      <c r="AA648" s="101" t="str">
        <f t="shared" si="159"/>
        <v/>
      </c>
      <c r="AB648" s="101" t="str">
        <f t="shared" si="171"/>
        <v xml:space="preserve"> </v>
      </c>
      <c r="AC648" s="101">
        <f t="shared" si="172"/>
        <v>1</v>
      </c>
      <c r="AD648" s="101" t="str">
        <f t="shared" si="173"/>
        <v/>
      </c>
      <c r="AE648" s="53"/>
      <c r="AF648" s="53"/>
      <c r="AG648" s="54"/>
      <c r="AI648" s="14">
        <f t="shared" si="162"/>
        <v>0</v>
      </c>
      <c r="AJ648" s="112">
        <f t="shared" si="174"/>
        <v>0</v>
      </c>
      <c r="AK648" s="112">
        <f t="shared" si="163"/>
        <v>0</v>
      </c>
      <c r="AL648" s="113">
        <f t="shared" si="164"/>
        <v>0</v>
      </c>
      <c r="AM648" s="113">
        <f t="shared" si="165"/>
        <v>0</v>
      </c>
      <c r="AN648" s="14" t="str">
        <f t="shared" si="166"/>
        <v/>
      </c>
    </row>
    <row r="649" spans="1:40" s="14" customFormat="1" ht="25.35" hidden="1" customHeight="1">
      <c r="A649" s="59">
        <f t="shared" si="160"/>
        <v>638</v>
      </c>
      <c r="B649" s="76" t="str">
        <f t="shared" si="167"/>
        <v/>
      </c>
      <c r="C649" s="114"/>
      <c r="D649" s="91" t="str">
        <f t="shared" si="168"/>
        <v/>
      </c>
      <c r="E649" s="91" t="str">
        <f t="shared" si="169"/>
        <v/>
      </c>
      <c r="F649" s="115"/>
      <c r="G649" s="115"/>
      <c r="H649" s="115"/>
      <c r="I649" s="115"/>
      <c r="J649" s="62" t="str">
        <f t="shared" si="161"/>
        <v/>
      </c>
      <c r="K649" s="115"/>
      <c r="L649" s="115"/>
      <c r="M649" s="63" t="str">
        <f>IF(L649="","",VLOOKUP(L649,※編集不可※選択項目!$C:$D,2,FALSE))</f>
        <v/>
      </c>
      <c r="N649" s="115"/>
      <c r="O649" s="115"/>
      <c r="P649" s="115"/>
      <c r="Q649" s="115"/>
      <c r="R649" s="115"/>
      <c r="S649" s="115"/>
      <c r="T649" s="115"/>
      <c r="U649" s="62" t="str">
        <f t="shared" si="170"/>
        <v/>
      </c>
      <c r="V649" s="116"/>
      <c r="W649" s="143"/>
      <c r="X649" s="116"/>
      <c r="Y649" s="88"/>
      <c r="Z649" s="100" t="str">
        <f t="shared" si="158"/>
        <v/>
      </c>
      <c r="AA649" s="101" t="str">
        <f t="shared" si="159"/>
        <v/>
      </c>
      <c r="AB649" s="101" t="str">
        <f t="shared" si="171"/>
        <v xml:space="preserve"> </v>
      </c>
      <c r="AC649" s="101">
        <f t="shared" si="172"/>
        <v>1</v>
      </c>
      <c r="AD649" s="101" t="str">
        <f t="shared" si="173"/>
        <v/>
      </c>
      <c r="AE649" s="53"/>
      <c r="AF649" s="53"/>
      <c r="AG649" s="54"/>
      <c r="AI649" s="14">
        <f t="shared" si="162"/>
        <v>0</v>
      </c>
      <c r="AJ649" s="112">
        <f t="shared" si="174"/>
        <v>0</v>
      </c>
      <c r="AK649" s="112">
        <f t="shared" si="163"/>
        <v>0</v>
      </c>
      <c r="AL649" s="113">
        <f t="shared" si="164"/>
        <v>0</v>
      </c>
      <c r="AM649" s="113">
        <f t="shared" si="165"/>
        <v>0</v>
      </c>
      <c r="AN649" s="14" t="str">
        <f t="shared" si="166"/>
        <v/>
      </c>
    </row>
    <row r="650" spans="1:40" s="14" customFormat="1" ht="25.35" hidden="1" customHeight="1">
      <c r="A650" s="59">
        <f t="shared" si="160"/>
        <v>639</v>
      </c>
      <c r="B650" s="76" t="str">
        <f t="shared" si="167"/>
        <v/>
      </c>
      <c r="C650" s="114"/>
      <c r="D650" s="91" t="str">
        <f t="shared" si="168"/>
        <v/>
      </c>
      <c r="E650" s="91" t="str">
        <f t="shared" si="169"/>
        <v/>
      </c>
      <c r="F650" s="115"/>
      <c r="G650" s="115"/>
      <c r="H650" s="115"/>
      <c r="I650" s="115"/>
      <c r="J650" s="62" t="str">
        <f t="shared" si="161"/>
        <v/>
      </c>
      <c r="K650" s="115"/>
      <c r="L650" s="115"/>
      <c r="M650" s="63" t="str">
        <f>IF(L650="","",VLOOKUP(L650,※編集不可※選択項目!$C:$D,2,FALSE))</f>
        <v/>
      </c>
      <c r="N650" s="115"/>
      <c r="O650" s="115"/>
      <c r="P650" s="115"/>
      <c r="Q650" s="115"/>
      <c r="R650" s="115"/>
      <c r="S650" s="115"/>
      <c r="T650" s="115"/>
      <c r="U650" s="62" t="str">
        <f t="shared" si="170"/>
        <v/>
      </c>
      <c r="V650" s="116"/>
      <c r="W650" s="143"/>
      <c r="X650" s="116"/>
      <c r="Y650" s="88"/>
      <c r="Z650" s="100" t="str">
        <f t="shared" si="158"/>
        <v/>
      </c>
      <c r="AA650" s="101" t="str">
        <f t="shared" si="159"/>
        <v/>
      </c>
      <c r="AB650" s="101" t="str">
        <f t="shared" si="171"/>
        <v xml:space="preserve"> </v>
      </c>
      <c r="AC650" s="101">
        <f t="shared" si="172"/>
        <v>1</v>
      </c>
      <c r="AD650" s="101" t="str">
        <f t="shared" si="173"/>
        <v/>
      </c>
      <c r="AE650" s="53"/>
      <c r="AF650" s="53"/>
      <c r="AG650" s="54"/>
      <c r="AI650" s="14">
        <f t="shared" si="162"/>
        <v>0</v>
      </c>
      <c r="AJ650" s="112">
        <f t="shared" si="174"/>
        <v>0</v>
      </c>
      <c r="AK650" s="112">
        <f t="shared" si="163"/>
        <v>0</v>
      </c>
      <c r="AL650" s="113">
        <f t="shared" si="164"/>
        <v>0</v>
      </c>
      <c r="AM650" s="113">
        <f t="shared" si="165"/>
        <v>0</v>
      </c>
      <c r="AN650" s="14" t="str">
        <f t="shared" si="166"/>
        <v/>
      </c>
    </row>
    <row r="651" spans="1:40" s="14" customFormat="1" ht="25.35" hidden="1" customHeight="1">
      <c r="A651" s="59">
        <f t="shared" si="160"/>
        <v>640</v>
      </c>
      <c r="B651" s="76" t="str">
        <f t="shared" si="167"/>
        <v/>
      </c>
      <c r="C651" s="114"/>
      <c r="D651" s="91" t="str">
        <f t="shared" si="168"/>
        <v/>
      </c>
      <c r="E651" s="91" t="str">
        <f t="shared" si="169"/>
        <v/>
      </c>
      <c r="F651" s="115"/>
      <c r="G651" s="115"/>
      <c r="H651" s="115"/>
      <c r="I651" s="115"/>
      <c r="J651" s="62" t="str">
        <f t="shared" si="161"/>
        <v/>
      </c>
      <c r="K651" s="115"/>
      <c r="L651" s="115"/>
      <c r="M651" s="63" t="str">
        <f>IF(L651="","",VLOOKUP(L651,※編集不可※選択項目!$C:$D,2,FALSE))</f>
        <v/>
      </c>
      <c r="N651" s="115"/>
      <c r="O651" s="115"/>
      <c r="P651" s="115"/>
      <c r="Q651" s="115"/>
      <c r="R651" s="115"/>
      <c r="S651" s="115"/>
      <c r="T651" s="115"/>
      <c r="U651" s="62" t="str">
        <f t="shared" si="170"/>
        <v/>
      </c>
      <c r="V651" s="116"/>
      <c r="W651" s="143"/>
      <c r="X651" s="116"/>
      <c r="Y651" s="88"/>
      <c r="Z651" s="100" t="str">
        <f t="shared" ref="Z651:Z711" si="175">IF(H651="","","+"&amp;H651)</f>
        <v/>
      </c>
      <c r="AA651" s="101" t="str">
        <f t="shared" ref="AA651:AA711" si="176">IF(I651="","","+"&amp;I651)</f>
        <v/>
      </c>
      <c r="AB651" s="101" t="str">
        <f t="shared" si="171"/>
        <v xml:space="preserve"> </v>
      </c>
      <c r="AC651" s="101">
        <f t="shared" si="172"/>
        <v>1</v>
      </c>
      <c r="AD651" s="101" t="str">
        <f t="shared" si="173"/>
        <v/>
      </c>
      <c r="AE651" s="53"/>
      <c r="AF651" s="53"/>
      <c r="AG651" s="54"/>
      <c r="AI651" s="14">
        <f t="shared" si="162"/>
        <v>0</v>
      </c>
      <c r="AJ651" s="112">
        <f t="shared" si="174"/>
        <v>0</v>
      </c>
      <c r="AK651" s="112">
        <f t="shared" si="163"/>
        <v>0</v>
      </c>
      <c r="AL651" s="113">
        <f t="shared" si="164"/>
        <v>0</v>
      </c>
      <c r="AM651" s="113">
        <f t="shared" si="165"/>
        <v>0</v>
      </c>
      <c r="AN651" s="14" t="str">
        <f t="shared" si="166"/>
        <v/>
      </c>
    </row>
    <row r="652" spans="1:40" s="14" customFormat="1" ht="25.35" hidden="1" customHeight="1">
      <c r="A652" s="59">
        <f t="shared" ref="A652:A711" si="177">ROW()-11</f>
        <v>641</v>
      </c>
      <c r="B652" s="76" t="str">
        <f t="shared" si="167"/>
        <v/>
      </c>
      <c r="C652" s="114"/>
      <c r="D652" s="91" t="str">
        <f t="shared" si="168"/>
        <v/>
      </c>
      <c r="E652" s="91" t="str">
        <f t="shared" si="169"/>
        <v/>
      </c>
      <c r="F652" s="115"/>
      <c r="G652" s="115"/>
      <c r="H652" s="115"/>
      <c r="I652" s="115"/>
      <c r="J652" s="62" t="str">
        <f t="shared" ref="J652:J711" si="178">IF(G652&lt;&gt;"",IF(H652&lt;&gt;"",G652&amp;"["&amp;H652&amp;"]"&amp;O652,G652&amp;" "&amp;O652),IF(AD652&lt;&gt;"",AD652,""))</f>
        <v/>
      </c>
      <c r="K652" s="115"/>
      <c r="L652" s="115"/>
      <c r="M652" s="63" t="str">
        <f>IF(L652="","",VLOOKUP(L652,※編集不可※選択項目!$C:$D,2,FALSE))</f>
        <v/>
      </c>
      <c r="N652" s="115"/>
      <c r="O652" s="115"/>
      <c r="P652" s="115"/>
      <c r="Q652" s="115"/>
      <c r="R652" s="115"/>
      <c r="S652" s="115"/>
      <c r="T652" s="115"/>
      <c r="U652" s="62" t="str">
        <f t="shared" si="170"/>
        <v/>
      </c>
      <c r="V652" s="116"/>
      <c r="W652" s="143"/>
      <c r="X652" s="116"/>
      <c r="Y652" s="88"/>
      <c r="Z652" s="100" t="str">
        <f t="shared" si="175"/>
        <v/>
      </c>
      <c r="AA652" s="101" t="str">
        <f t="shared" si="176"/>
        <v/>
      </c>
      <c r="AB652" s="101" t="str">
        <f t="shared" si="171"/>
        <v xml:space="preserve"> </v>
      </c>
      <c r="AC652" s="101">
        <f t="shared" si="172"/>
        <v>1</v>
      </c>
      <c r="AD652" s="101" t="str">
        <f t="shared" si="173"/>
        <v/>
      </c>
      <c r="AE652" s="53"/>
      <c r="AF652" s="53"/>
      <c r="AG652" s="54"/>
      <c r="AI652" s="14">
        <f t="shared" ref="AI652:AI711" si="179">IF(AND(COUNTIF(G652,"*■*")=0,COUNTIF(H652,"*■*")=0,COUNTIF(I652,"*■*")=0),0,1)</f>
        <v>0</v>
      </c>
      <c r="AJ652" s="112">
        <f t="shared" si="174"/>
        <v>0</v>
      </c>
      <c r="AK652" s="112">
        <f t="shared" ref="AK652:AK711" si="180">IF(AND($G652&lt;&gt;"",$AI652=1,$W652=""),1,0)</f>
        <v>0</v>
      </c>
      <c r="AL652" s="113">
        <f t="shared" ref="AL652:AL711" si="181">IF(OR(AN652=" ",AND(G652="",H652="")),0,COUNTIF($AN$12:$AN$711,AN652))</f>
        <v>0</v>
      </c>
      <c r="AM652" s="113">
        <f t="shared" si="165"/>
        <v>0</v>
      </c>
      <c r="AN652" s="14" t="str">
        <f t="shared" si="166"/>
        <v/>
      </c>
    </row>
    <row r="653" spans="1:40" s="14" customFormat="1" ht="25.35" hidden="1" customHeight="1">
      <c r="A653" s="59">
        <f t="shared" si="177"/>
        <v>642</v>
      </c>
      <c r="B653" s="76" t="str">
        <f t="shared" ref="B653:B711" si="182">IF($C653="","","冷凍冷蔵設備")</f>
        <v/>
      </c>
      <c r="C653" s="114"/>
      <c r="D653" s="91" t="str">
        <f t="shared" ref="D653:D711" si="183">IF($C$2="","",IF($B653&lt;&gt;"",$C$2,""))</f>
        <v/>
      </c>
      <c r="E653" s="91" t="str">
        <f t="shared" ref="E653:E711" si="184">IF($F$2="","",IF($B653&lt;&gt;"",$F$2,""))</f>
        <v/>
      </c>
      <c r="F653" s="115"/>
      <c r="G653" s="115"/>
      <c r="H653" s="115"/>
      <c r="I653" s="115"/>
      <c r="J653" s="62" t="str">
        <f t="shared" si="178"/>
        <v/>
      </c>
      <c r="K653" s="115"/>
      <c r="L653" s="115"/>
      <c r="M653" s="63" t="str">
        <f>IF(L653="","",VLOOKUP(L653,※編集不可※選択項目!$C:$D,2,FALSE))</f>
        <v/>
      </c>
      <c r="N653" s="115"/>
      <c r="O653" s="115"/>
      <c r="P653" s="115"/>
      <c r="Q653" s="115"/>
      <c r="R653" s="115"/>
      <c r="S653" s="115"/>
      <c r="T653" s="115"/>
      <c r="U653" s="62" t="str">
        <f t="shared" ref="U653:U711" si="185">IF($J653&lt;&gt;"",$U$11,"")</f>
        <v/>
      </c>
      <c r="V653" s="116"/>
      <c r="W653" s="143"/>
      <c r="X653" s="116"/>
      <c r="Y653" s="88"/>
      <c r="Z653" s="100" t="str">
        <f t="shared" si="175"/>
        <v/>
      </c>
      <c r="AA653" s="101" t="str">
        <f t="shared" si="176"/>
        <v/>
      </c>
      <c r="AB653" s="101" t="str">
        <f t="shared" ref="AB653:AB711" si="186">CONCATENATE(Z653,AA653," ",O653)</f>
        <v xml:space="preserve"> </v>
      </c>
      <c r="AC653" s="101">
        <f t="shared" ref="AC653:AC711" si="187">LEN(AB653)</f>
        <v>1</v>
      </c>
      <c r="AD653" s="101" t="str">
        <f t="shared" ref="AD653:AD711" si="188">IF(AC653=0,"",RIGHT(AB653,AC653-1))</f>
        <v/>
      </c>
      <c r="AE653" s="53"/>
      <c r="AF653" s="53"/>
      <c r="AG653" s="54"/>
      <c r="AI653" s="14">
        <f t="shared" si="179"/>
        <v>0</v>
      </c>
      <c r="AJ653" s="112">
        <f t="shared" ref="AJ653:AJ711" si="189">IF(AND(($B653&lt;&gt;""),(OR(C653="",F653="",AND(G653="",I653=""),H653="",L653="",O653="",P653="",Q653="",R653="",S653="",T653="",AND(AI653=1,W653=0)))),1,0)</f>
        <v>0</v>
      </c>
      <c r="AK653" s="112">
        <f t="shared" si="180"/>
        <v>0</v>
      </c>
      <c r="AL653" s="113">
        <f t="shared" si="181"/>
        <v>0</v>
      </c>
      <c r="AM653" s="113">
        <f t="shared" ref="AM653:AM711" si="190">IF(N653="",0,IF(N653&lt;M653,1,0))</f>
        <v>0</v>
      </c>
      <c r="AN653" s="14" t="str">
        <f t="shared" ref="AN653:AN711" si="191">TEXT(J653&amp;K653,"G/標準")</f>
        <v/>
      </c>
    </row>
    <row r="654" spans="1:40" s="14" customFormat="1" ht="25.35" hidden="1" customHeight="1">
      <c r="A654" s="59">
        <f t="shared" si="177"/>
        <v>643</v>
      </c>
      <c r="B654" s="76" t="str">
        <f t="shared" si="182"/>
        <v/>
      </c>
      <c r="C654" s="114"/>
      <c r="D654" s="91" t="str">
        <f t="shared" si="183"/>
        <v/>
      </c>
      <c r="E654" s="91" t="str">
        <f t="shared" si="184"/>
        <v/>
      </c>
      <c r="F654" s="115"/>
      <c r="G654" s="115"/>
      <c r="H654" s="115"/>
      <c r="I654" s="115"/>
      <c r="J654" s="62" t="str">
        <f t="shared" si="178"/>
        <v/>
      </c>
      <c r="K654" s="115"/>
      <c r="L654" s="115"/>
      <c r="M654" s="63" t="str">
        <f>IF(L654="","",VLOOKUP(L654,※編集不可※選択項目!$C:$D,2,FALSE))</f>
        <v/>
      </c>
      <c r="N654" s="115"/>
      <c r="O654" s="115"/>
      <c r="P654" s="115"/>
      <c r="Q654" s="115"/>
      <c r="R654" s="115"/>
      <c r="S654" s="115"/>
      <c r="T654" s="115"/>
      <c r="U654" s="62" t="str">
        <f t="shared" si="185"/>
        <v/>
      </c>
      <c r="V654" s="116"/>
      <c r="W654" s="143"/>
      <c r="X654" s="116"/>
      <c r="Y654" s="88"/>
      <c r="Z654" s="100" t="str">
        <f t="shared" si="175"/>
        <v/>
      </c>
      <c r="AA654" s="101" t="str">
        <f t="shared" si="176"/>
        <v/>
      </c>
      <c r="AB654" s="101" t="str">
        <f t="shared" si="186"/>
        <v xml:space="preserve"> </v>
      </c>
      <c r="AC654" s="101">
        <f t="shared" si="187"/>
        <v>1</v>
      </c>
      <c r="AD654" s="101" t="str">
        <f t="shared" si="188"/>
        <v/>
      </c>
      <c r="AE654" s="53"/>
      <c r="AF654" s="53"/>
      <c r="AG654" s="54"/>
      <c r="AI654" s="14">
        <f t="shared" si="179"/>
        <v>0</v>
      </c>
      <c r="AJ654" s="112">
        <f t="shared" si="189"/>
        <v>0</v>
      </c>
      <c r="AK654" s="112">
        <f t="shared" si="180"/>
        <v>0</v>
      </c>
      <c r="AL654" s="113">
        <f t="shared" si="181"/>
        <v>0</v>
      </c>
      <c r="AM654" s="113">
        <f t="shared" si="190"/>
        <v>0</v>
      </c>
      <c r="AN654" s="14" t="str">
        <f t="shared" si="191"/>
        <v/>
      </c>
    </row>
    <row r="655" spans="1:40" s="14" customFormat="1" ht="25.35" hidden="1" customHeight="1">
      <c r="A655" s="59">
        <f t="shared" si="177"/>
        <v>644</v>
      </c>
      <c r="B655" s="76" t="str">
        <f t="shared" si="182"/>
        <v/>
      </c>
      <c r="C655" s="114"/>
      <c r="D655" s="91" t="str">
        <f t="shared" si="183"/>
        <v/>
      </c>
      <c r="E655" s="91" t="str">
        <f t="shared" si="184"/>
        <v/>
      </c>
      <c r="F655" s="115"/>
      <c r="G655" s="115"/>
      <c r="H655" s="115"/>
      <c r="I655" s="115"/>
      <c r="J655" s="62" t="str">
        <f t="shared" si="178"/>
        <v/>
      </c>
      <c r="K655" s="115"/>
      <c r="L655" s="115"/>
      <c r="M655" s="63" t="str">
        <f>IF(L655="","",VLOOKUP(L655,※編集不可※選択項目!$C:$D,2,FALSE))</f>
        <v/>
      </c>
      <c r="N655" s="115"/>
      <c r="O655" s="115"/>
      <c r="P655" s="115"/>
      <c r="Q655" s="115"/>
      <c r="R655" s="115"/>
      <c r="S655" s="115"/>
      <c r="T655" s="115"/>
      <c r="U655" s="62" t="str">
        <f t="shared" si="185"/>
        <v/>
      </c>
      <c r="V655" s="116"/>
      <c r="W655" s="143"/>
      <c r="X655" s="116"/>
      <c r="Y655" s="88"/>
      <c r="Z655" s="100" t="str">
        <f t="shared" si="175"/>
        <v/>
      </c>
      <c r="AA655" s="101" t="str">
        <f t="shared" si="176"/>
        <v/>
      </c>
      <c r="AB655" s="101" t="str">
        <f t="shared" si="186"/>
        <v xml:space="preserve"> </v>
      </c>
      <c r="AC655" s="101">
        <f t="shared" si="187"/>
        <v>1</v>
      </c>
      <c r="AD655" s="101" t="str">
        <f t="shared" si="188"/>
        <v/>
      </c>
      <c r="AE655" s="53"/>
      <c r="AF655" s="53"/>
      <c r="AG655" s="54"/>
      <c r="AI655" s="14">
        <f t="shared" si="179"/>
        <v>0</v>
      </c>
      <c r="AJ655" s="112">
        <f t="shared" si="189"/>
        <v>0</v>
      </c>
      <c r="AK655" s="112">
        <f t="shared" si="180"/>
        <v>0</v>
      </c>
      <c r="AL655" s="113">
        <f t="shared" si="181"/>
        <v>0</v>
      </c>
      <c r="AM655" s="113">
        <f t="shared" si="190"/>
        <v>0</v>
      </c>
      <c r="AN655" s="14" t="str">
        <f t="shared" si="191"/>
        <v/>
      </c>
    </row>
    <row r="656" spans="1:40" s="14" customFormat="1" ht="25.35" hidden="1" customHeight="1">
      <c r="A656" s="59">
        <f t="shared" si="177"/>
        <v>645</v>
      </c>
      <c r="B656" s="76" t="str">
        <f t="shared" si="182"/>
        <v/>
      </c>
      <c r="C656" s="114"/>
      <c r="D656" s="91" t="str">
        <f t="shared" si="183"/>
        <v/>
      </c>
      <c r="E656" s="91" t="str">
        <f t="shared" si="184"/>
        <v/>
      </c>
      <c r="F656" s="115"/>
      <c r="G656" s="115"/>
      <c r="H656" s="115"/>
      <c r="I656" s="115"/>
      <c r="J656" s="62" t="str">
        <f t="shared" si="178"/>
        <v/>
      </c>
      <c r="K656" s="115"/>
      <c r="L656" s="115"/>
      <c r="M656" s="63" t="str">
        <f>IF(L656="","",VLOOKUP(L656,※編集不可※選択項目!$C:$D,2,FALSE))</f>
        <v/>
      </c>
      <c r="N656" s="115"/>
      <c r="O656" s="115"/>
      <c r="P656" s="115"/>
      <c r="Q656" s="115"/>
      <c r="R656" s="115"/>
      <c r="S656" s="115"/>
      <c r="T656" s="115"/>
      <c r="U656" s="62" t="str">
        <f t="shared" si="185"/>
        <v/>
      </c>
      <c r="V656" s="116"/>
      <c r="W656" s="143"/>
      <c r="X656" s="116"/>
      <c r="Y656" s="88"/>
      <c r="Z656" s="100" t="str">
        <f t="shared" si="175"/>
        <v/>
      </c>
      <c r="AA656" s="101" t="str">
        <f t="shared" si="176"/>
        <v/>
      </c>
      <c r="AB656" s="101" t="str">
        <f t="shared" si="186"/>
        <v xml:space="preserve"> </v>
      </c>
      <c r="AC656" s="101">
        <f t="shared" si="187"/>
        <v>1</v>
      </c>
      <c r="AD656" s="101" t="str">
        <f t="shared" si="188"/>
        <v/>
      </c>
      <c r="AE656" s="53"/>
      <c r="AF656" s="53"/>
      <c r="AG656" s="54"/>
      <c r="AI656" s="14">
        <f t="shared" si="179"/>
        <v>0</v>
      </c>
      <c r="AJ656" s="112">
        <f t="shared" si="189"/>
        <v>0</v>
      </c>
      <c r="AK656" s="112">
        <f t="shared" si="180"/>
        <v>0</v>
      </c>
      <c r="AL656" s="113">
        <f t="shared" si="181"/>
        <v>0</v>
      </c>
      <c r="AM656" s="113">
        <f t="shared" si="190"/>
        <v>0</v>
      </c>
      <c r="AN656" s="14" t="str">
        <f t="shared" si="191"/>
        <v/>
      </c>
    </row>
    <row r="657" spans="1:40" s="14" customFormat="1" ht="25.35" hidden="1" customHeight="1">
      <c r="A657" s="59">
        <f t="shared" si="177"/>
        <v>646</v>
      </c>
      <c r="B657" s="76" t="str">
        <f t="shared" si="182"/>
        <v/>
      </c>
      <c r="C657" s="114"/>
      <c r="D657" s="91" t="str">
        <f t="shared" si="183"/>
        <v/>
      </c>
      <c r="E657" s="91" t="str">
        <f t="shared" si="184"/>
        <v/>
      </c>
      <c r="F657" s="115"/>
      <c r="G657" s="115"/>
      <c r="H657" s="115"/>
      <c r="I657" s="115"/>
      <c r="J657" s="62" t="str">
        <f t="shared" si="178"/>
        <v/>
      </c>
      <c r="K657" s="115"/>
      <c r="L657" s="115"/>
      <c r="M657" s="63" t="str">
        <f>IF(L657="","",VLOOKUP(L657,※編集不可※選択項目!$C:$D,2,FALSE))</f>
        <v/>
      </c>
      <c r="N657" s="115"/>
      <c r="O657" s="115"/>
      <c r="P657" s="115"/>
      <c r="Q657" s="115"/>
      <c r="R657" s="115"/>
      <c r="S657" s="115"/>
      <c r="T657" s="115"/>
      <c r="U657" s="62" t="str">
        <f t="shared" si="185"/>
        <v/>
      </c>
      <c r="V657" s="116"/>
      <c r="W657" s="143"/>
      <c r="X657" s="116"/>
      <c r="Y657" s="88"/>
      <c r="Z657" s="100" t="str">
        <f t="shared" si="175"/>
        <v/>
      </c>
      <c r="AA657" s="101" t="str">
        <f t="shared" si="176"/>
        <v/>
      </c>
      <c r="AB657" s="101" t="str">
        <f t="shared" si="186"/>
        <v xml:space="preserve"> </v>
      </c>
      <c r="AC657" s="101">
        <f t="shared" si="187"/>
        <v>1</v>
      </c>
      <c r="AD657" s="101" t="str">
        <f t="shared" si="188"/>
        <v/>
      </c>
      <c r="AE657" s="53"/>
      <c r="AF657" s="53"/>
      <c r="AG657" s="54"/>
      <c r="AI657" s="14">
        <f t="shared" si="179"/>
        <v>0</v>
      </c>
      <c r="AJ657" s="112">
        <f t="shared" si="189"/>
        <v>0</v>
      </c>
      <c r="AK657" s="112">
        <f t="shared" si="180"/>
        <v>0</v>
      </c>
      <c r="AL657" s="113">
        <f t="shared" si="181"/>
        <v>0</v>
      </c>
      <c r="AM657" s="113">
        <f t="shared" si="190"/>
        <v>0</v>
      </c>
      <c r="AN657" s="14" t="str">
        <f t="shared" si="191"/>
        <v/>
      </c>
    </row>
    <row r="658" spans="1:40" s="14" customFormat="1" ht="25.35" hidden="1" customHeight="1">
      <c r="A658" s="59">
        <f t="shared" si="177"/>
        <v>647</v>
      </c>
      <c r="B658" s="76" t="str">
        <f t="shared" si="182"/>
        <v/>
      </c>
      <c r="C658" s="114"/>
      <c r="D658" s="91" t="str">
        <f t="shared" si="183"/>
        <v/>
      </c>
      <c r="E658" s="91" t="str">
        <f t="shared" si="184"/>
        <v/>
      </c>
      <c r="F658" s="115"/>
      <c r="G658" s="115"/>
      <c r="H658" s="115"/>
      <c r="I658" s="115"/>
      <c r="J658" s="62" t="str">
        <f t="shared" si="178"/>
        <v/>
      </c>
      <c r="K658" s="115"/>
      <c r="L658" s="115"/>
      <c r="M658" s="63" t="str">
        <f>IF(L658="","",VLOOKUP(L658,※編集不可※選択項目!$C:$D,2,FALSE))</f>
        <v/>
      </c>
      <c r="N658" s="115"/>
      <c r="O658" s="115"/>
      <c r="P658" s="115"/>
      <c r="Q658" s="115"/>
      <c r="R658" s="115"/>
      <c r="S658" s="115"/>
      <c r="T658" s="115"/>
      <c r="U658" s="62" t="str">
        <f t="shared" si="185"/>
        <v/>
      </c>
      <c r="V658" s="116"/>
      <c r="W658" s="143"/>
      <c r="X658" s="116"/>
      <c r="Y658" s="88"/>
      <c r="Z658" s="100" t="str">
        <f t="shared" si="175"/>
        <v/>
      </c>
      <c r="AA658" s="101" t="str">
        <f t="shared" si="176"/>
        <v/>
      </c>
      <c r="AB658" s="101" t="str">
        <f t="shared" si="186"/>
        <v xml:space="preserve"> </v>
      </c>
      <c r="AC658" s="101">
        <f t="shared" si="187"/>
        <v>1</v>
      </c>
      <c r="AD658" s="101" t="str">
        <f t="shared" si="188"/>
        <v/>
      </c>
      <c r="AE658" s="53"/>
      <c r="AF658" s="53"/>
      <c r="AG658" s="54"/>
      <c r="AI658" s="14">
        <f t="shared" si="179"/>
        <v>0</v>
      </c>
      <c r="AJ658" s="112">
        <f t="shared" si="189"/>
        <v>0</v>
      </c>
      <c r="AK658" s="112">
        <f t="shared" si="180"/>
        <v>0</v>
      </c>
      <c r="AL658" s="113">
        <f t="shared" si="181"/>
        <v>0</v>
      </c>
      <c r="AM658" s="113">
        <f t="shared" si="190"/>
        <v>0</v>
      </c>
      <c r="AN658" s="14" t="str">
        <f t="shared" si="191"/>
        <v/>
      </c>
    </row>
    <row r="659" spans="1:40" s="14" customFormat="1" ht="25.35" hidden="1" customHeight="1">
      <c r="A659" s="59">
        <f t="shared" si="177"/>
        <v>648</v>
      </c>
      <c r="B659" s="76" t="str">
        <f t="shared" si="182"/>
        <v/>
      </c>
      <c r="C659" s="114"/>
      <c r="D659" s="91" t="str">
        <f t="shared" si="183"/>
        <v/>
      </c>
      <c r="E659" s="91" t="str">
        <f t="shared" si="184"/>
        <v/>
      </c>
      <c r="F659" s="115"/>
      <c r="G659" s="115"/>
      <c r="H659" s="115"/>
      <c r="I659" s="115"/>
      <c r="J659" s="62" t="str">
        <f t="shared" si="178"/>
        <v/>
      </c>
      <c r="K659" s="115"/>
      <c r="L659" s="115"/>
      <c r="M659" s="63" t="str">
        <f>IF(L659="","",VLOOKUP(L659,※編集不可※選択項目!$C:$D,2,FALSE))</f>
        <v/>
      </c>
      <c r="N659" s="115"/>
      <c r="O659" s="115"/>
      <c r="P659" s="115"/>
      <c r="Q659" s="115"/>
      <c r="R659" s="115"/>
      <c r="S659" s="115"/>
      <c r="T659" s="115"/>
      <c r="U659" s="62" t="str">
        <f t="shared" si="185"/>
        <v/>
      </c>
      <c r="V659" s="116"/>
      <c r="W659" s="143"/>
      <c r="X659" s="116"/>
      <c r="Y659" s="88"/>
      <c r="Z659" s="100" t="str">
        <f t="shared" si="175"/>
        <v/>
      </c>
      <c r="AA659" s="101" t="str">
        <f t="shared" si="176"/>
        <v/>
      </c>
      <c r="AB659" s="101" t="str">
        <f t="shared" si="186"/>
        <v xml:space="preserve"> </v>
      </c>
      <c r="AC659" s="101">
        <f t="shared" si="187"/>
        <v>1</v>
      </c>
      <c r="AD659" s="101" t="str">
        <f t="shared" si="188"/>
        <v/>
      </c>
      <c r="AE659" s="53"/>
      <c r="AF659" s="53"/>
      <c r="AG659" s="54"/>
      <c r="AI659" s="14">
        <f t="shared" si="179"/>
        <v>0</v>
      </c>
      <c r="AJ659" s="112">
        <f t="shared" si="189"/>
        <v>0</v>
      </c>
      <c r="AK659" s="112">
        <f t="shared" si="180"/>
        <v>0</v>
      </c>
      <c r="AL659" s="113">
        <f t="shared" si="181"/>
        <v>0</v>
      </c>
      <c r="AM659" s="113">
        <f t="shared" si="190"/>
        <v>0</v>
      </c>
      <c r="AN659" s="14" t="str">
        <f t="shared" si="191"/>
        <v/>
      </c>
    </row>
    <row r="660" spans="1:40" s="14" customFormat="1" ht="25.35" hidden="1" customHeight="1">
      <c r="A660" s="59">
        <f t="shared" si="177"/>
        <v>649</v>
      </c>
      <c r="B660" s="76" t="str">
        <f t="shared" si="182"/>
        <v/>
      </c>
      <c r="C660" s="114"/>
      <c r="D660" s="91" t="str">
        <f t="shared" si="183"/>
        <v/>
      </c>
      <c r="E660" s="91" t="str">
        <f t="shared" si="184"/>
        <v/>
      </c>
      <c r="F660" s="115"/>
      <c r="G660" s="115"/>
      <c r="H660" s="115"/>
      <c r="I660" s="115"/>
      <c r="J660" s="62" t="str">
        <f t="shared" si="178"/>
        <v/>
      </c>
      <c r="K660" s="115"/>
      <c r="L660" s="115"/>
      <c r="M660" s="63" t="str">
        <f>IF(L660="","",VLOOKUP(L660,※編集不可※選択項目!$C:$D,2,FALSE))</f>
        <v/>
      </c>
      <c r="N660" s="115"/>
      <c r="O660" s="115"/>
      <c r="P660" s="115"/>
      <c r="Q660" s="115"/>
      <c r="R660" s="115"/>
      <c r="S660" s="115"/>
      <c r="T660" s="115"/>
      <c r="U660" s="62" t="str">
        <f t="shared" si="185"/>
        <v/>
      </c>
      <c r="V660" s="116"/>
      <c r="W660" s="143"/>
      <c r="X660" s="116"/>
      <c r="Y660" s="88"/>
      <c r="Z660" s="100" t="str">
        <f t="shared" si="175"/>
        <v/>
      </c>
      <c r="AA660" s="101" t="str">
        <f t="shared" si="176"/>
        <v/>
      </c>
      <c r="AB660" s="101" t="str">
        <f t="shared" si="186"/>
        <v xml:space="preserve"> </v>
      </c>
      <c r="AC660" s="101">
        <f t="shared" si="187"/>
        <v>1</v>
      </c>
      <c r="AD660" s="101" t="str">
        <f t="shared" si="188"/>
        <v/>
      </c>
      <c r="AE660" s="53"/>
      <c r="AF660" s="53"/>
      <c r="AG660" s="54"/>
      <c r="AI660" s="14">
        <f t="shared" si="179"/>
        <v>0</v>
      </c>
      <c r="AJ660" s="112">
        <f t="shared" si="189"/>
        <v>0</v>
      </c>
      <c r="AK660" s="112">
        <f t="shared" si="180"/>
        <v>0</v>
      </c>
      <c r="AL660" s="113">
        <f t="shared" si="181"/>
        <v>0</v>
      </c>
      <c r="AM660" s="113">
        <f t="shared" si="190"/>
        <v>0</v>
      </c>
      <c r="AN660" s="14" t="str">
        <f t="shared" si="191"/>
        <v/>
      </c>
    </row>
    <row r="661" spans="1:40" s="14" customFormat="1" ht="25.35" hidden="1" customHeight="1">
      <c r="A661" s="59">
        <f t="shared" si="177"/>
        <v>650</v>
      </c>
      <c r="B661" s="76" t="str">
        <f t="shared" si="182"/>
        <v/>
      </c>
      <c r="C661" s="114"/>
      <c r="D661" s="91" t="str">
        <f t="shared" si="183"/>
        <v/>
      </c>
      <c r="E661" s="91" t="str">
        <f t="shared" si="184"/>
        <v/>
      </c>
      <c r="F661" s="115"/>
      <c r="G661" s="115"/>
      <c r="H661" s="115"/>
      <c r="I661" s="115"/>
      <c r="J661" s="62" t="str">
        <f t="shared" si="178"/>
        <v/>
      </c>
      <c r="K661" s="115"/>
      <c r="L661" s="115"/>
      <c r="M661" s="63" t="str">
        <f>IF(L661="","",VLOOKUP(L661,※編集不可※選択項目!$C:$D,2,FALSE))</f>
        <v/>
      </c>
      <c r="N661" s="115"/>
      <c r="O661" s="115"/>
      <c r="P661" s="115"/>
      <c r="Q661" s="115"/>
      <c r="R661" s="115"/>
      <c r="S661" s="115"/>
      <c r="T661" s="115"/>
      <c r="U661" s="62" t="str">
        <f t="shared" si="185"/>
        <v/>
      </c>
      <c r="V661" s="116"/>
      <c r="W661" s="143"/>
      <c r="X661" s="116"/>
      <c r="Y661" s="88"/>
      <c r="Z661" s="100" t="str">
        <f t="shared" si="175"/>
        <v/>
      </c>
      <c r="AA661" s="101" t="str">
        <f t="shared" si="176"/>
        <v/>
      </c>
      <c r="AB661" s="101" t="str">
        <f t="shared" si="186"/>
        <v xml:space="preserve"> </v>
      </c>
      <c r="AC661" s="101">
        <f t="shared" si="187"/>
        <v>1</v>
      </c>
      <c r="AD661" s="101" t="str">
        <f t="shared" si="188"/>
        <v/>
      </c>
      <c r="AE661" s="53"/>
      <c r="AF661" s="53"/>
      <c r="AG661" s="54"/>
      <c r="AI661" s="14">
        <f t="shared" si="179"/>
        <v>0</v>
      </c>
      <c r="AJ661" s="112">
        <f t="shared" si="189"/>
        <v>0</v>
      </c>
      <c r="AK661" s="112">
        <f t="shared" si="180"/>
        <v>0</v>
      </c>
      <c r="AL661" s="113">
        <f t="shared" si="181"/>
        <v>0</v>
      </c>
      <c r="AM661" s="113">
        <f t="shared" si="190"/>
        <v>0</v>
      </c>
      <c r="AN661" s="14" t="str">
        <f t="shared" si="191"/>
        <v/>
      </c>
    </row>
    <row r="662" spans="1:40" s="14" customFormat="1" ht="25.35" hidden="1" customHeight="1">
      <c r="A662" s="59">
        <f t="shared" si="177"/>
        <v>651</v>
      </c>
      <c r="B662" s="76" t="str">
        <f t="shared" si="182"/>
        <v/>
      </c>
      <c r="C662" s="114"/>
      <c r="D662" s="91" t="str">
        <f t="shared" si="183"/>
        <v/>
      </c>
      <c r="E662" s="91" t="str">
        <f t="shared" si="184"/>
        <v/>
      </c>
      <c r="F662" s="115"/>
      <c r="G662" s="115"/>
      <c r="H662" s="115"/>
      <c r="I662" s="115"/>
      <c r="J662" s="62" t="str">
        <f t="shared" si="178"/>
        <v/>
      </c>
      <c r="K662" s="115"/>
      <c r="L662" s="115"/>
      <c r="M662" s="63" t="str">
        <f>IF(L662="","",VLOOKUP(L662,※編集不可※選択項目!$C:$D,2,FALSE))</f>
        <v/>
      </c>
      <c r="N662" s="115"/>
      <c r="O662" s="115"/>
      <c r="P662" s="115"/>
      <c r="Q662" s="115"/>
      <c r="R662" s="115"/>
      <c r="S662" s="115"/>
      <c r="T662" s="115"/>
      <c r="U662" s="62" t="str">
        <f t="shared" si="185"/>
        <v/>
      </c>
      <c r="V662" s="116"/>
      <c r="W662" s="143"/>
      <c r="X662" s="116"/>
      <c r="Y662" s="88"/>
      <c r="Z662" s="100" t="str">
        <f t="shared" si="175"/>
        <v/>
      </c>
      <c r="AA662" s="101" t="str">
        <f t="shared" si="176"/>
        <v/>
      </c>
      <c r="AB662" s="101" t="str">
        <f t="shared" si="186"/>
        <v xml:space="preserve"> </v>
      </c>
      <c r="AC662" s="101">
        <f t="shared" si="187"/>
        <v>1</v>
      </c>
      <c r="AD662" s="101" t="str">
        <f t="shared" si="188"/>
        <v/>
      </c>
      <c r="AE662" s="53"/>
      <c r="AF662" s="53"/>
      <c r="AG662" s="54"/>
      <c r="AI662" s="14">
        <f t="shared" si="179"/>
        <v>0</v>
      </c>
      <c r="AJ662" s="112">
        <f t="shared" si="189"/>
        <v>0</v>
      </c>
      <c r="AK662" s="112">
        <f t="shared" si="180"/>
        <v>0</v>
      </c>
      <c r="AL662" s="113">
        <f t="shared" si="181"/>
        <v>0</v>
      </c>
      <c r="AM662" s="113">
        <f t="shared" si="190"/>
        <v>0</v>
      </c>
      <c r="AN662" s="14" t="str">
        <f t="shared" si="191"/>
        <v/>
      </c>
    </row>
    <row r="663" spans="1:40" s="14" customFormat="1" ht="25.35" hidden="1" customHeight="1">
      <c r="A663" s="59">
        <f t="shared" si="177"/>
        <v>652</v>
      </c>
      <c r="B663" s="76" t="str">
        <f t="shared" si="182"/>
        <v/>
      </c>
      <c r="C663" s="114"/>
      <c r="D663" s="91" t="str">
        <f t="shared" si="183"/>
        <v/>
      </c>
      <c r="E663" s="91" t="str">
        <f t="shared" si="184"/>
        <v/>
      </c>
      <c r="F663" s="115"/>
      <c r="G663" s="115"/>
      <c r="H663" s="115"/>
      <c r="I663" s="115"/>
      <c r="J663" s="62" t="str">
        <f t="shared" si="178"/>
        <v/>
      </c>
      <c r="K663" s="115"/>
      <c r="L663" s="115"/>
      <c r="M663" s="63" t="str">
        <f>IF(L663="","",VLOOKUP(L663,※編集不可※選択項目!$C:$D,2,FALSE))</f>
        <v/>
      </c>
      <c r="N663" s="115"/>
      <c r="O663" s="115"/>
      <c r="P663" s="115"/>
      <c r="Q663" s="115"/>
      <c r="R663" s="115"/>
      <c r="S663" s="115"/>
      <c r="T663" s="115"/>
      <c r="U663" s="62" t="str">
        <f t="shared" si="185"/>
        <v/>
      </c>
      <c r="V663" s="116"/>
      <c r="W663" s="143"/>
      <c r="X663" s="116"/>
      <c r="Y663" s="88"/>
      <c r="Z663" s="100" t="str">
        <f t="shared" si="175"/>
        <v/>
      </c>
      <c r="AA663" s="101" t="str">
        <f t="shared" si="176"/>
        <v/>
      </c>
      <c r="AB663" s="101" t="str">
        <f t="shared" si="186"/>
        <v xml:space="preserve"> </v>
      </c>
      <c r="AC663" s="101">
        <f t="shared" si="187"/>
        <v>1</v>
      </c>
      <c r="AD663" s="101" t="str">
        <f t="shared" si="188"/>
        <v/>
      </c>
      <c r="AE663" s="53"/>
      <c r="AF663" s="53"/>
      <c r="AG663" s="54"/>
      <c r="AI663" s="14">
        <f t="shared" si="179"/>
        <v>0</v>
      </c>
      <c r="AJ663" s="112">
        <f t="shared" si="189"/>
        <v>0</v>
      </c>
      <c r="AK663" s="112">
        <f t="shared" si="180"/>
        <v>0</v>
      </c>
      <c r="AL663" s="113">
        <f t="shared" si="181"/>
        <v>0</v>
      </c>
      <c r="AM663" s="113">
        <f t="shared" si="190"/>
        <v>0</v>
      </c>
      <c r="AN663" s="14" t="str">
        <f t="shared" si="191"/>
        <v/>
      </c>
    </row>
    <row r="664" spans="1:40" s="14" customFormat="1" ht="25.35" hidden="1" customHeight="1">
      <c r="A664" s="59">
        <f t="shared" si="177"/>
        <v>653</v>
      </c>
      <c r="B664" s="76" t="str">
        <f t="shared" si="182"/>
        <v/>
      </c>
      <c r="C664" s="114"/>
      <c r="D664" s="91" t="str">
        <f t="shared" si="183"/>
        <v/>
      </c>
      <c r="E664" s="91" t="str">
        <f t="shared" si="184"/>
        <v/>
      </c>
      <c r="F664" s="115"/>
      <c r="G664" s="115"/>
      <c r="H664" s="115"/>
      <c r="I664" s="115"/>
      <c r="J664" s="62" t="str">
        <f t="shared" si="178"/>
        <v/>
      </c>
      <c r="K664" s="115"/>
      <c r="L664" s="115"/>
      <c r="M664" s="63" t="str">
        <f>IF(L664="","",VLOOKUP(L664,※編集不可※選択項目!$C:$D,2,FALSE))</f>
        <v/>
      </c>
      <c r="N664" s="115"/>
      <c r="O664" s="115"/>
      <c r="P664" s="115"/>
      <c r="Q664" s="115"/>
      <c r="R664" s="115"/>
      <c r="S664" s="115"/>
      <c r="T664" s="115"/>
      <c r="U664" s="62" t="str">
        <f t="shared" si="185"/>
        <v/>
      </c>
      <c r="V664" s="116"/>
      <c r="W664" s="143"/>
      <c r="X664" s="116"/>
      <c r="Y664" s="88"/>
      <c r="Z664" s="100" t="str">
        <f t="shared" si="175"/>
        <v/>
      </c>
      <c r="AA664" s="101" t="str">
        <f t="shared" si="176"/>
        <v/>
      </c>
      <c r="AB664" s="101" t="str">
        <f t="shared" si="186"/>
        <v xml:space="preserve"> </v>
      </c>
      <c r="AC664" s="101">
        <f t="shared" si="187"/>
        <v>1</v>
      </c>
      <c r="AD664" s="101" t="str">
        <f t="shared" si="188"/>
        <v/>
      </c>
      <c r="AE664" s="53"/>
      <c r="AF664" s="53"/>
      <c r="AG664" s="54"/>
      <c r="AI664" s="14">
        <f t="shared" si="179"/>
        <v>0</v>
      </c>
      <c r="AJ664" s="112">
        <f t="shared" si="189"/>
        <v>0</v>
      </c>
      <c r="AK664" s="112">
        <f t="shared" si="180"/>
        <v>0</v>
      </c>
      <c r="AL664" s="113">
        <f t="shared" si="181"/>
        <v>0</v>
      </c>
      <c r="AM664" s="113">
        <f t="shared" si="190"/>
        <v>0</v>
      </c>
      <c r="AN664" s="14" t="str">
        <f t="shared" si="191"/>
        <v/>
      </c>
    </row>
    <row r="665" spans="1:40" s="14" customFormat="1" ht="25.35" hidden="1" customHeight="1">
      <c r="A665" s="59">
        <f t="shared" si="177"/>
        <v>654</v>
      </c>
      <c r="B665" s="76" t="str">
        <f t="shared" si="182"/>
        <v/>
      </c>
      <c r="C665" s="114"/>
      <c r="D665" s="91" t="str">
        <f t="shared" si="183"/>
        <v/>
      </c>
      <c r="E665" s="91" t="str">
        <f t="shared" si="184"/>
        <v/>
      </c>
      <c r="F665" s="115"/>
      <c r="G665" s="115"/>
      <c r="H665" s="115"/>
      <c r="I665" s="115"/>
      <c r="J665" s="62" t="str">
        <f t="shared" si="178"/>
        <v/>
      </c>
      <c r="K665" s="115"/>
      <c r="L665" s="115"/>
      <c r="M665" s="63" t="str">
        <f>IF(L665="","",VLOOKUP(L665,※編集不可※選択項目!$C:$D,2,FALSE))</f>
        <v/>
      </c>
      <c r="N665" s="115"/>
      <c r="O665" s="115"/>
      <c r="P665" s="115"/>
      <c r="Q665" s="115"/>
      <c r="R665" s="115"/>
      <c r="S665" s="115"/>
      <c r="T665" s="115"/>
      <c r="U665" s="62" t="str">
        <f t="shared" si="185"/>
        <v/>
      </c>
      <c r="V665" s="116"/>
      <c r="W665" s="143"/>
      <c r="X665" s="116"/>
      <c r="Y665" s="88"/>
      <c r="Z665" s="100" t="str">
        <f t="shared" si="175"/>
        <v/>
      </c>
      <c r="AA665" s="101" t="str">
        <f t="shared" si="176"/>
        <v/>
      </c>
      <c r="AB665" s="101" t="str">
        <f t="shared" si="186"/>
        <v xml:space="preserve"> </v>
      </c>
      <c r="AC665" s="101">
        <f t="shared" si="187"/>
        <v>1</v>
      </c>
      <c r="AD665" s="101" t="str">
        <f t="shared" si="188"/>
        <v/>
      </c>
      <c r="AE665" s="53"/>
      <c r="AF665" s="53"/>
      <c r="AG665" s="54"/>
      <c r="AI665" s="14">
        <f t="shared" si="179"/>
        <v>0</v>
      </c>
      <c r="AJ665" s="112">
        <f t="shared" si="189"/>
        <v>0</v>
      </c>
      <c r="AK665" s="112">
        <f t="shared" si="180"/>
        <v>0</v>
      </c>
      <c r="AL665" s="113">
        <f t="shared" si="181"/>
        <v>0</v>
      </c>
      <c r="AM665" s="113">
        <f t="shared" si="190"/>
        <v>0</v>
      </c>
      <c r="AN665" s="14" t="str">
        <f t="shared" si="191"/>
        <v/>
      </c>
    </row>
    <row r="666" spans="1:40" s="14" customFormat="1" ht="25.35" hidden="1" customHeight="1">
      <c r="A666" s="59">
        <f t="shared" si="177"/>
        <v>655</v>
      </c>
      <c r="B666" s="76" t="str">
        <f t="shared" si="182"/>
        <v/>
      </c>
      <c r="C666" s="114"/>
      <c r="D666" s="91" t="str">
        <f t="shared" si="183"/>
        <v/>
      </c>
      <c r="E666" s="91" t="str">
        <f t="shared" si="184"/>
        <v/>
      </c>
      <c r="F666" s="115"/>
      <c r="G666" s="115"/>
      <c r="H666" s="115"/>
      <c r="I666" s="115"/>
      <c r="J666" s="62" t="str">
        <f t="shared" si="178"/>
        <v/>
      </c>
      <c r="K666" s="115"/>
      <c r="L666" s="115"/>
      <c r="M666" s="63" t="str">
        <f>IF(L666="","",VLOOKUP(L666,※編集不可※選択項目!$C:$D,2,FALSE))</f>
        <v/>
      </c>
      <c r="N666" s="115"/>
      <c r="O666" s="115"/>
      <c r="P666" s="115"/>
      <c r="Q666" s="115"/>
      <c r="R666" s="115"/>
      <c r="S666" s="115"/>
      <c r="T666" s="115"/>
      <c r="U666" s="62" t="str">
        <f t="shared" si="185"/>
        <v/>
      </c>
      <c r="V666" s="116"/>
      <c r="W666" s="143"/>
      <c r="X666" s="116"/>
      <c r="Y666" s="88"/>
      <c r="Z666" s="100" t="str">
        <f t="shared" si="175"/>
        <v/>
      </c>
      <c r="AA666" s="101" t="str">
        <f t="shared" si="176"/>
        <v/>
      </c>
      <c r="AB666" s="101" t="str">
        <f t="shared" si="186"/>
        <v xml:space="preserve"> </v>
      </c>
      <c r="AC666" s="101">
        <f t="shared" si="187"/>
        <v>1</v>
      </c>
      <c r="AD666" s="101" t="str">
        <f t="shared" si="188"/>
        <v/>
      </c>
      <c r="AE666" s="53"/>
      <c r="AF666" s="53"/>
      <c r="AG666" s="54"/>
      <c r="AI666" s="14">
        <f t="shared" si="179"/>
        <v>0</v>
      </c>
      <c r="AJ666" s="112">
        <f t="shared" si="189"/>
        <v>0</v>
      </c>
      <c r="AK666" s="112">
        <f t="shared" si="180"/>
        <v>0</v>
      </c>
      <c r="AL666" s="113">
        <f t="shared" si="181"/>
        <v>0</v>
      </c>
      <c r="AM666" s="113">
        <f t="shared" si="190"/>
        <v>0</v>
      </c>
      <c r="AN666" s="14" t="str">
        <f t="shared" si="191"/>
        <v/>
      </c>
    </row>
    <row r="667" spans="1:40" s="14" customFormat="1" ht="25.35" hidden="1" customHeight="1">
      <c r="A667" s="59">
        <f t="shared" si="177"/>
        <v>656</v>
      </c>
      <c r="B667" s="76" t="str">
        <f t="shared" si="182"/>
        <v/>
      </c>
      <c r="C667" s="114"/>
      <c r="D667" s="91" t="str">
        <f t="shared" si="183"/>
        <v/>
      </c>
      <c r="E667" s="91" t="str">
        <f t="shared" si="184"/>
        <v/>
      </c>
      <c r="F667" s="115"/>
      <c r="G667" s="115"/>
      <c r="H667" s="115"/>
      <c r="I667" s="115"/>
      <c r="J667" s="62" t="str">
        <f t="shared" si="178"/>
        <v/>
      </c>
      <c r="K667" s="115"/>
      <c r="L667" s="115"/>
      <c r="M667" s="63" t="str">
        <f>IF(L667="","",VLOOKUP(L667,※編集不可※選択項目!$C:$D,2,FALSE))</f>
        <v/>
      </c>
      <c r="N667" s="115"/>
      <c r="O667" s="115"/>
      <c r="P667" s="115"/>
      <c r="Q667" s="115"/>
      <c r="R667" s="115"/>
      <c r="S667" s="115"/>
      <c r="T667" s="115"/>
      <c r="U667" s="62" t="str">
        <f t="shared" si="185"/>
        <v/>
      </c>
      <c r="V667" s="116"/>
      <c r="W667" s="143"/>
      <c r="X667" s="116"/>
      <c r="Y667" s="88"/>
      <c r="Z667" s="100" t="str">
        <f t="shared" si="175"/>
        <v/>
      </c>
      <c r="AA667" s="101" t="str">
        <f t="shared" si="176"/>
        <v/>
      </c>
      <c r="AB667" s="101" t="str">
        <f t="shared" si="186"/>
        <v xml:space="preserve"> </v>
      </c>
      <c r="AC667" s="101">
        <f t="shared" si="187"/>
        <v>1</v>
      </c>
      <c r="AD667" s="101" t="str">
        <f t="shared" si="188"/>
        <v/>
      </c>
      <c r="AE667" s="53"/>
      <c r="AF667" s="53"/>
      <c r="AG667" s="54"/>
      <c r="AI667" s="14">
        <f t="shared" si="179"/>
        <v>0</v>
      </c>
      <c r="AJ667" s="112">
        <f t="shared" si="189"/>
        <v>0</v>
      </c>
      <c r="AK667" s="112">
        <f t="shared" si="180"/>
        <v>0</v>
      </c>
      <c r="AL667" s="113">
        <f t="shared" si="181"/>
        <v>0</v>
      </c>
      <c r="AM667" s="113">
        <f t="shared" si="190"/>
        <v>0</v>
      </c>
      <c r="AN667" s="14" t="str">
        <f t="shared" si="191"/>
        <v/>
      </c>
    </row>
    <row r="668" spans="1:40" s="14" customFormat="1" ht="25.35" hidden="1" customHeight="1">
      <c r="A668" s="59">
        <f t="shared" si="177"/>
        <v>657</v>
      </c>
      <c r="B668" s="76" t="str">
        <f t="shared" si="182"/>
        <v/>
      </c>
      <c r="C668" s="114"/>
      <c r="D668" s="91" t="str">
        <f t="shared" si="183"/>
        <v/>
      </c>
      <c r="E668" s="91" t="str">
        <f t="shared" si="184"/>
        <v/>
      </c>
      <c r="F668" s="115"/>
      <c r="G668" s="115"/>
      <c r="H668" s="115"/>
      <c r="I668" s="115"/>
      <c r="J668" s="62" t="str">
        <f t="shared" si="178"/>
        <v/>
      </c>
      <c r="K668" s="115"/>
      <c r="L668" s="115"/>
      <c r="M668" s="63" t="str">
        <f>IF(L668="","",VLOOKUP(L668,※編集不可※選択項目!$C:$D,2,FALSE))</f>
        <v/>
      </c>
      <c r="N668" s="115"/>
      <c r="O668" s="115"/>
      <c r="P668" s="115"/>
      <c r="Q668" s="115"/>
      <c r="R668" s="115"/>
      <c r="S668" s="115"/>
      <c r="T668" s="115"/>
      <c r="U668" s="62" t="str">
        <f t="shared" si="185"/>
        <v/>
      </c>
      <c r="V668" s="116"/>
      <c r="W668" s="143"/>
      <c r="X668" s="116"/>
      <c r="Y668" s="88"/>
      <c r="Z668" s="100" t="str">
        <f t="shared" si="175"/>
        <v/>
      </c>
      <c r="AA668" s="101" t="str">
        <f t="shared" si="176"/>
        <v/>
      </c>
      <c r="AB668" s="101" t="str">
        <f t="shared" si="186"/>
        <v xml:space="preserve"> </v>
      </c>
      <c r="AC668" s="101">
        <f t="shared" si="187"/>
        <v>1</v>
      </c>
      <c r="AD668" s="101" t="str">
        <f t="shared" si="188"/>
        <v/>
      </c>
      <c r="AE668" s="53"/>
      <c r="AF668" s="53"/>
      <c r="AG668" s="54"/>
      <c r="AI668" s="14">
        <f t="shared" si="179"/>
        <v>0</v>
      </c>
      <c r="AJ668" s="112">
        <f t="shared" si="189"/>
        <v>0</v>
      </c>
      <c r="AK668" s="112">
        <f t="shared" si="180"/>
        <v>0</v>
      </c>
      <c r="AL668" s="113">
        <f t="shared" si="181"/>
        <v>0</v>
      </c>
      <c r="AM668" s="113">
        <f t="shared" si="190"/>
        <v>0</v>
      </c>
      <c r="AN668" s="14" t="str">
        <f t="shared" si="191"/>
        <v/>
      </c>
    </row>
    <row r="669" spans="1:40" s="14" customFormat="1" ht="25.35" hidden="1" customHeight="1">
      <c r="A669" s="59">
        <f t="shared" si="177"/>
        <v>658</v>
      </c>
      <c r="B669" s="76" t="str">
        <f t="shared" si="182"/>
        <v/>
      </c>
      <c r="C669" s="114"/>
      <c r="D669" s="91" t="str">
        <f t="shared" si="183"/>
        <v/>
      </c>
      <c r="E669" s="91" t="str">
        <f t="shared" si="184"/>
        <v/>
      </c>
      <c r="F669" s="115"/>
      <c r="G669" s="115"/>
      <c r="H669" s="115"/>
      <c r="I669" s="115"/>
      <c r="J669" s="62" t="str">
        <f t="shared" si="178"/>
        <v/>
      </c>
      <c r="K669" s="115"/>
      <c r="L669" s="115"/>
      <c r="M669" s="63" t="str">
        <f>IF(L669="","",VLOOKUP(L669,※編集不可※選択項目!$C:$D,2,FALSE))</f>
        <v/>
      </c>
      <c r="N669" s="115"/>
      <c r="O669" s="115"/>
      <c r="P669" s="115"/>
      <c r="Q669" s="115"/>
      <c r="R669" s="115"/>
      <c r="S669" s="115"/>
      <c r="T669" s="115"/>
      <c r="U669" s="62" t="str">
        <f t="shared" si="185"/>
        <v/>
      </c>
      <c r="V669" s="116"/>
      <c r="W669" s="143"/>
      <c r="X669" s="116"/>
      <c r="Y669" s="88"/>
      <c r="Z669" s="100" t="str">
        <f t="shared" si="175"/>
        <v/>
      </c>
      <c r="AA669" s="101" t="str">
        <f t="shared" si="176"/>
        <v/>
      </c>
      <c r="AB669" s="101" t="str">
        <f t="shared" si="186"/>
        <v xml:space="preserve"> </v>
      </c>
      <c r="AC669" s="101">
        <f t="shared" si="187"/>
        <v>1</v>
      </c>
      <c r="AD669" s="101" t="str">
        <f t="shared" si="188"/>
        <v/>
      </c>
      <c r="AE669" s="53"/>
      <c r="AF669" s="53"/>
      <c r="AG669" s="54"/>
      <c r="AI669" s="14">
        <f t="shared" si="179"/>
        <v>0</v>
      </c>
      <c r="AJ669" s="112">
        <f t="shared" si="189"/>
        <v>0</v>
      </c>
      <c r="AK669" s="112">
        <f t="shared" si="180"/>
        <v>0</v>
      </c>
      <c r="AL669" s="113">
        <f t="shared" si="181"/>
        <v>0</v>
      </c>
      <c r="AM669" s="113">
        <f t="shared" si="190"/>
        <v>0</v>
      </c>
      <c r="AN669" s="14" t="str">
        <f t="shared" si="191"/>
        <v/>
      </c>
    </row>
    <row r="670" spans="1:40" s="14" customFormat="1" ht="25.35" hidden="1" customHeight="1">
      <c r="A670" s="59">
        <f t="shared" si="177"/>
        <v>659</v>
      </c>
      <c r="B670" s="76" t="str">
        <f t="shared" si="182"/>
        <v/>
      </c>
      <c r="C670" s="114"/>
      <c r="D670" s="91" t="str">
        <f t="shared" si="183"/>
        <v/>
      </c>
      <c r="E670" s="91" t="str">
        <f t="shared" si="184"/>
        <v/>
      </c>
      <c r="F670" s="115"/>
      <c r="G670" s="115"/>
      <c r="H670" s="115"/>
      <c r="I670" s="115"/>
      <c r="J670" s="62" t="str">
        <f t="shared" si="178"/>
        <v/>
      </c>
      <c r="K670" s="115"/>
      <c r="L670" s="115"/>
      <c r="M670" s="63" t="str">
        <f>IF(L670="","",VLOOKUP(L670,※編集不可※選択項目!$C:$D,2,FALSE))</f>
        <v/>
      </c>
      <c r="N670" s="115"/>
      <c r="O670" s="115"/>
      <c r="P670" s="115"/>
      <c r="Q670" s="115"/>
      <c r="R670" s="115"/>
      <c r="S670" s="115"/>
      <c r="T670" s="115"/>
      <c r="U670" s="62" t="str">
        <f t="shared" si="185"/>
        <v/>
      </c>
      <c r="V670" s="116"/>
      <c r="W670" s="143"/>
      <c r="X670" s="116"/>
      <c r="Y670" s="88"/>
      <c r="Z670" s="100" t="str">
        <f t="shared" si="175"/>
        <v/>
      </c>
      <c r="AA670" s="101" t="str">
        <f t="shared" si="176"/>
        <v/>
      </c>
      <c r="AB670" s="101" t="str">
        <f t="shared" si="186"/>
        <v xml:space="preserve"> </v>
      </c>
      <c r="AC670" s="101">
        <f t="shared" si="187"/>
        <v>1</v>
      </c>
      <c r="AD670" s="101" t="str">
        <f t="shared" si="188"/>
        <v/>
      </c>
      <c r="AE670" s="53"/>
      <c r="AF670" s="53"/>
      <c r="AG670" s="54"/>
      <c r="AI670" s="14">
        <f t="shared" si="179"/>
        <v>0</v>
      </c>
      <c r="AJ670" s="112">
        <f t="shared" si="189"/>
        <v>0</v>
      </c>
      <c r="AK670" s="112">
        <f t="shared" si="180"/>
        <v>0</v>
      </c>
      <c r="AL670" s="113">
        <f t="shared" si="181"/>
        <v>0</v>
      </c>
      <c r="AM670" s="113">
        <f t="shared" si="190"/>
        <v>0</v>
      </c>
      <c r="AN670" s="14" t="str">
        <f t="shared" si="191"/>
        <v/>
      </c>
    </row>
    <row r="671" spans="1:40" s="14" customFormat="1" ht="25.35" hidden="1" customHeight="1">
      <c r="A671" s="59">
        <f t="shared" si="177"/>
        <v>660</v>
      </c>
      <c r="B671" s="76" t="str">
        <f t="shared" si="182"/>
        <v/>
      </c>
      <c r="C671" s="114"/>
      <c r="D671" s="91" t="str">
        <f t="shared" si="183"/>
        <v/>
      </c>
      <c r="E671" s="91" t="str">
        <f t="shared" si="184"/>
        <v/>
      </c>
      <c r="F671" s="115"/>
      <c r="G671" s="115"/>
      <c r="H671" s="115"/>
      <c r="I671" s="115"/>
      <c r="J671" s="62" t="str">
        <f t="shared" si="178"/>
        <v/>
      </c>
      <c r="K671" s="115"/>
      <c r="L671" s="115"/>
      <c r="M671" s="63" t="str">
        <f>IF(L671="","",VLOOKUP(L671,※編集不可※選択項目!$C:$D,2,FALSE))</f>
        <v/>
      </c>
      <c r="N671" s="115"/>
      <c r="O671" s="115"/>
      <c r="P671" s="115"/>
      <c r="Q671" s="115"/>
      <c r="R671" s="115"/>
      <c r="S671" s="115"/>
      <c r="T671" s="115"/>
      <c r="U671" s="62" t="str">
        <f t="shared" si="185"/>
        <v/>
      </c>
      <c r="V671" s="116"/>
      <c r="W671" s="143"/>
      <c r="X671" s="116"/>
      <c r="Y671" s="88"/>
      <c r="Z671" s="100" t="str">
        <f t="shared" si="175"/>
        <v/>
      </c>
      <c r="AA671" s="101" t="str">
        <f t="shared" si="176"/>
        <v/>
      </c>
      <c r="AB671" s="101" t="str">
        <f t="shared" si="186"/>
        <v xml:space="preserve"> </v>
      </c>
      <c r="AC671" s="101">
        <f t="shared" si="187"/>
        <v>1</v>
      </c>
      <c r="AD671" s="101" t="str">
        <f t="shared" si="188"/>
        <v/>
      </c>
      <c r="AE671" s="53"/>
      <c r="AF671" s="53"/>
      <c r="AG671" s="54"/>
      <c r="AI671" s="14">
        <f t="shared" si="179"/>
        <v>0</v>
      </c>
      <c r="AJ671" s="112">
        <f t="shared" si="189"/>
        <v>0</v>
      </c>
      <c r="AK671" s="112">
        <f t="shared" si="180"/>
        <v>0</v>
      </c>
      <c r="AL671" s="113">
        <f t="shared" si="181"/>
        <v>0</v>
      </c>
      <c r="AM671" s="113">
        <f t="shared" si="190"/>
        <v>0</v>
      </c>
      <c r="AN671" s="14" t="str">
        <f t="shared" si="191"/>
        <v/>
      </c>
    </row>
    <row r="672" spans="1:40" s="14" customFormat="1" ht="25.35" hidden="1" customHeight="1">
      <c r="A672" s="59">
        <f t="shared" si="177"/>
        <v>661</v>
      </c>
      <c r="B672" s="76" t="str">
        <f t="shared" si="182"/>
        <v/>
      </c>
      <c r="C672" s="114"/>
      <c r="D672" s="91" t="str">
        <f t="shared" si="183"/>
        <v/>
      </c>
      <c r="E672" s="91" t="str">
        <f t="shared" si="184"/>
        <v/>
      </c>
      <c r="F672" s="115"/>
      <c r="G672" s="115"/>
      <c r="H672" s="115"/>
      <c r="I672" s="115"/>
      <c r="J672" s="62" t="str">
        <f t="shared" si="178"/>
        <v/>
      </c>
      <c r="K672" s="115"/>
      <c r="L672" s="115"/>
      <c r="M672" s="63" t="str">
        <f>IF(L672="","",VLOOKUP(L672,※編集不可※選択項目!$C:$D,2,FALSE))</f>
        <v/>
      </c>
      <c r="N672" s="115"/>
      <c r="O672" s="115"/>
      <c r="P672" s="115"/>
      <c r="Q672" s="115"/>
      <c r="R672" s="115"/>
      <c r="S672" s="115"/>
      <c r="T672" s="115"/>
      <c r="U672" s="62" t="str">
        <f t="shared" si="185"/>
        <v/>
      </c>
      <c r="V672" s="116"/>
      <c r="W672" s="143"/>
      <c r="X672" s="116"/>
      <c r="Y672" s="88"/>
      <c r="Z672" s="100" t="str">
        <f t="shared" si="175"/>
        <v/>
      </c>
      <c r="AA672" s="101" t="str">
        <f t="shared" si="176"/>
        <v/>
      </c>
      <c r="AB672" s="101" t="str">
        <f t="shared" si="186"/>
        <v xml:space="preserve"> </v>
      </c>
      <c r="AC672" s="101">
        <f t="shared" si="187"/>
        <v>1</v>
      </c>
      <c r="AD672" s="101" t="str">
        <f t="shared" si="188"/>
        <v/>
      </c>
      <c r="AE672" s="53"/>
      <c r="AF672" s="53"/>
      <c r="AG672" s="54"/>
      <c r="AI672" s="14">
        <f t="shared" si="179"/>
        <v>0</v>
      </c>
      <c r="AJ672" s="112">
        <f t="shared" si="189"/>
        <v>0</v>
      </c>
      <c r="AK672" s="112">
        <f t="shared" si="180"/>
        <v>0</v>
      </c>
      <c r="AL672" s="113">
        <f t="shared" si="181"/>
        <v>0</v>
      </c>
      <c r="AM672" s="113">
        <f t="shared" si="190"/>
        <v>0</v>
      </c>
      <c r="AN672" s="14" t="str">
        <f t="shared" si="191"/>
        <v/>
      </c>
    </row>
    <row r="673" spans="1:40" s="14" customFormat="1" ht="25.35" hidden="1" customHeight="1">
      <c r="A673" s="59">
        <f t="shared" si="177"/>
        <v>662</v>
      </c>
      <c r="B673" s="76" t="str">
        <f t="shared" si="182"/>
        <v/>
      </c>
      <c r="C673" s="114"/>
      <c r="D673" s="91" t="str">
        <f t="shared" si="183"/>
        <v/>
      </c>
      <c r="E673" s="91" t="str">
        <f t="shared" si="184"/>
        <v/>
      </c>
      <c r="F673" s="115"/>
      <c r="G673" s="115"/>
      <c r="H673" s="115"/>
      <c r="I673" s="115"/>
      <c r="J673" s="62" t="str">
        <f t="shared" si="178"/>
        <v/>
      </c>
      <c r="K673" s="115"/>
      <c r="L673" s="115"/>
      <c r="M673" s="63" t="str">
        <f>IF(L673="","",VLOOKUP(L673,※編集不可※選択項目!$C:$D,2,FALSE))</f>
        <v/>
      </c>
      <c r="N673" s="115"/>
      <c r="O673" s="115"/>
      <c r="P673" s="115"/>
      <c r="Q673" s="115"/>
      <c r="R673" s="115"/>
      <c r="S673" s="115"/>
      <c r="T673" s="115"/>
      <c r="U673" s="62" t="str">
        <f t="shared" si="185"/>
        <v/>
      </c>
      <c r="V673" s="116"/>
      <c r="W673" s="143"/>
      <c r="X673" s="116"/>
      <c r="Y673" s="88"/>
      <c r="Z673" s="100" t="str">
        <f t="shared" si="175"/>
        <v/>
      </c>
      <c r="AA673" s="101" t="str">
        <f t="shared" si="176"/>
        <v/>
      </c>
      <c r="AB673" s="101" t="str">
        <f t="shared" si="186"/>
        <v xml:space="preserve"> </v>
      </c>
      <c r="AC673" s="101">
        <f t="shared" si="187"/>
        <v>1</v>
      </c>
      <c r="AD673" s="101" t="str">
        <f t="shared" si="188"/>
        <v/>
      </c>
      <c r="AE673" s="53"/>
      <c r="AF673" s="53"/>
      <c r="AG673" s="54"/>
      <c r="AI673" s="14">
        <f t="shared" si="179"/>
        <v>0</v>
      </c>
      <c r="AJ673" s="112">
        <f t="shared" si="189"/>
        <v>0</v>
      </c>
      <c r="AK673" s="112">
        <f t="shared" si="180"/>
        <v>0</v>
      </c>
      <c r="AL673" s="113">
        <f t="shared" si="181"/>
        <v>0</v>
      </c>
      <c r="AM673" s="113">
        <f t="shared" si="190"/>
        <v>0</v>
      </c>
      <c r="AN673" s="14" t="str">
        <f t="shared" si="191"/>
        <v/>
      </c>
    </row>
    <row r="674" spans="1:40" s="14" customFormat="1" ht="25.35" hidden="1" customHeight="1">
      <c r="A674" s="59">
        <f t="shared" si="177"/>
        <v>663</v>
      </c>
      <c r="B674" s="76" t="str">
        <f t="shared" si="182"/>
        <v/>
      </c>
      <c r="C674" s="114"/>
      <c r="D674" s="91" t="str">
        <f t="shared" si="183"/>
        <v/>
      </c>
      <c r="E674" s="91" t="str">
        <f t="shared" si="184"/>
        <v/>
      </c>
      <c r="F674" s="115"/>
      <c r="G674" s="115"/>
      <c r="H674" s="115"/>
      <c r="I674" s="115"/>
      <c r="J674" s="62" t="str">
        <f t="shared" si="178"/>
        <v/>
      </c>
      <c r="K674" s="115"/>
      <c r="L674" s="115"/>
      <c r="M674" s="63" t="str">
        <f>IF(L674="","",VLOOKUP(L674,※編集不可※選択項目!$C:$D,2,FALSE))</f>
        <v/>
      </c>
      <c r="N674" s="115"/>
      <c r="O674" s="115"/>
      <c r="P674" s="115"/>
      <c r="Q674" s="115"/>
      <c r="R674" s="115"/>
      <c r="S674" s="115"/>
      <c r="T674" s="115"/>
      <c r="U674" s="62" t="str">
        <f t="shared" si="185"/>
        <v/>
      </c>
      <c r="V674" s="116"/>
      <c r="W674" s="143"/>
      <c r="X674" s="116"/>
      <c r="Y674" s="88"/>
      <c r="Z674" s="100" t="str">
        <f t="shared" si="175"/>
        <v/>
      </c>
      <c r="AA674" s="101" t="str">
        <f t="shared" si="176"/>
        <v/>
      </c>
      <c r="AB674" s="101" t="str">
        <f t="shared" si="186"/>
        <v xml:space="preserve"> </v>
      </c>
      <c r="AC674" s="101">
        <f t="shared" si="187"/>
        <v>1</v>
      </c>
      <c r="AD674" s="101" t="str">
        <f t="shared" si="188"/>
        <v/>
      </c>
      <c r="AE674" s="53"/>
      <c r="AF674" s="53"/>
      <c r="AG674" s="54"/>
      <c r="AI674" s="14">
        <f t="shared" si="179"/>
        <v>0</v>
      </c>
      <c r="AJ674" s="112">
        <f t="shared" si="189"/>
        <v>0</v>
      </c>
      <c r="AK674" s="112">
        <f t="shared" si="180"/>
        <v>0</v>
      </c>
      <c r="AL674" s="113">
        <f t="shared" si="181"/>
        <v>0</v>
      </c>
      <c r="AM674" s="113">
        <f t="shared" si="190"/>
        <v>0</v>
      </c>
      <c r="AN674" s="14" t="str">
        <f t="shared" si="191"/>
        <v/>
      </c>
    </row>
    <row r="675" spans="1:40" s="14" customFormat="1" ht="25.35" hidden="1" customHeight="1">
      <c r="A675" s="59">
        <f t="shared" si="177"/>
        <v>664</v>
      </c>
      <c r="B675" s="76" t="str">
        <f t="shared" si="182"/>
        <v/>
      </c>
      <c r="C675" s="114"/>
      <c r="D675" s="91" t="str">
        <f t="shared" si="183"/>
        <v/>
      </c>
      <c r="E675" s="91" t="str">
        <f t="shared" si="184"/>
        <v/>
      </c>
      <c r="F675" s="115"/>
      <c r="G675" s="115"/>
      <c r="H675" s="115"/>
      <c r="I675" s="115"/>
      <c r="J675" s="62" t="str">
        <f t="shared" si="178"/>
        <v/>
      </c>
      <c r="K675" s="115"/>
      <c r="L675" s="115"/>
      <c r="M675" s="63" t="str">
        <f>IF(L675="","",VLOOKUP(L675,※編集不可※選択項目!$C:$D,2,FALSE))</f>
        <v/>
      </c>
      <c r="N675" s="115"/>
      <c r="O675" s="115"/>
      <c r="P675" s="115"/>
      <c r="Q675" s="115"/>
      <c r="R675" s="115"/>
      <c r="S675" s="115"/>
      <c r="T675" s="115"/>
      <c r="U675" s="62" t="str">
        <f t="shared" si="185"/>
        <v/>
      </c>
      <c r="V675" s="116"/>
      <c r="W675" s="143"/>
      <c r="X675" s="116"/>
      <c r="Y675" s="88"/>
      <c r="Z675" s="100" t="str">
        <f t="shared" si="175"/>
        <v/>
      </c>
      <c r="AA675" s="101" t="str">
        <f t="shared" si="176"/>
        <v/>
      </c>
      <c r="AB675" s="101" t="str">
        <f t="shared" si="186"/>
        <v xml:space="preserve"> </v>
      </c>
      <c r="AC675" s="101">
        <f t="shared" si="187"/>
        <v>1</v>
      </c>
      <c r="AD675" s="101" t="str">
        <f t="shared" si="188"/>
        <v/>
      </c>
      <c r="AE675" s="53"/>
      <c r="AF675" s="53"/>
      <c r="AG675" s="54"/>
      <c r="AI675" s="14">
        <f t="shared" si="179"/>
        <v>0</v>
      </c>
      <c r="AJ675" s="112">
        <f t="shared" si="189"/>
        <v>0</v>
      </c>
      <c r="AK675" s="112">
        <f t="shared" si="180"/>
        <v>0</v>
      </c>
      <c r="AL675" s="113">
        <f t="shared" si="181"/>
        <v>0</v>
      </c>
      <c r="AM675" s="113">
        <f t="shared" si="190"/>
        <v>0</v>
      </c>
      <c r="AN675" s="14" t="str">
        <f t="shared" si="191"/>
        <v/>
      </c>
    </row>
    <row r="676" spans="1:40" s="14" customFormat="1" ht="25.35" hidden="1" customHeight="1">
      <c r="A676" s="59">
        <f t="shared" si="177"/>
        <v>665</v>
      </c>
      <c r="B676" s="76" t="str">
        <f t="shared" si="182"/>
        <v/>
      </c>
      <c r="C676" s="114"/>
      <c r="D676" s="91" t="str">
        <f t="shared" si="183"/>
        <v/>
      </c>
      <c r="E676" s="91" t="str">
        <f t="shared" si="184"/>
        <v/>
      </c>
      <c r="F676" s="115"/>
      <c r="G676" s="115"/>
      <c r="H676" s="115"/>
      <c r="I676" s="115"/>
      <c r="J676" s="62" t="str">
        <f t="shared" si="178"/>
        <v/>
      </c>
      <c r="K676" s="115"/>
      <c r="L676" s="115"/>
      <c r="M676" s="63" t="str">
        <f>IF(L676="","",VLOOKUP(L676,※編集不可※選択項目!$C:$D,2,FALSE))</f>
        <v/>
      </c>
      <c r="N676" s="115"/>
      <c r="O676" s="115"/>
      <c r="P676" s="115"/>
      <c r="Q676" s="115"/>
      <c r="R676" s="115"/>
      <c r="S676" s="115"/>
      <c r="T676" s="115"/>
      <c r="U676" s="62" t="str">
        <f t="shared" si="185"/>
        <v/>
      </c>
      <c r="V676" s="116"/>
      <c r="W676" s="143"/>
      <c r="X676" s="116"/>
      <c r="Y676" s="88"/>
      <c r="Z676" s="100" t="str">
        <f t="shared" si="175"/>
        <v/>
      </c>
      <c r="AA676" s="101" t="str">
        <f t="shared" si="176"/>
        <v/>
      </c>
      <c r="AB676" s="101" t="str">
        <f t="shared" si="186"/>
        <v xml:space="preserve"> </v>
      </c>
      <c r="AC676" s="101">
        <f t="shared" si="187"/>
        <v>1</v>
      </c>
      <c r="AD676" s="101" t="str">
        <f t="shared" si="188"/>
        <v/>
      </c>
      <c r="AE676" s="53"/>
      <c r="AF676" s="53"/>
      <c r="AG676" s="54"/>
      <c r="AI676" s="14">
        <f t="shared" si="179"/>
        <v>0</v>
      </c>
      <c r="AJ676" s="112">
        <f t="shared" si="189"/>
        <v>0</v>
      </c>
      <c r="AK676" s="112">
        <f t="shared" si="180"/>
        <v>0</v>
      </c>
      <c r="AL676" s="113">
        <f t="shared" si="181"/>
        <v>0</v>
      </c>
      <c r="AM676" s="113">
        <f t="shared" si="190"/>
        <v>0</v>
      </c>
      <c r="AN676" s="14" t="str">
        <f t="shared" si="191"/>
        <v/>
      </c>
    </row>
    <row r="677" spans="1:40" s="14" customFormat="1" ht="25.35" hidden="1" customHeight="1">
      <c r="A677" s="59">
        <f t="shared" si="177"/>
        <v>666</v>
      </c>
      <c r="B677" s="76" t="str">
        <f t="shared" si="182"/>
        <v/>
      </c>
      <c r="C677" s="114"/>
      <c r="D677" s="91" t="str">
        <f t="shared" si="183"/>
        <v/>
      </c>
      <c r="E677" s="91" t="str">
        <f t="shared" si="184"/>
        <v/>
      </c>
      <c r="F677" s="115"/>
      <c r="G677" s="115"/>
      <c r="H677" s="115"/>
      <c r="I677" s="115"/>
      <c r="J677" s="62" t="str">
        <f t="shared" si="178"/>
        <v/>
      </c>
      <c r="K677" s="115"/>
      <c r="L677" s="115"/>
      <c r="M677" s="63" t="str">
        <f>IF(L677="","",VLOOKUP(L677,※編集不可※選択項目!$C:$D,2,FALSE))</f>
        <v/>
      </c>
      <c r="N677" s="115"/>
      <c r="O677" s="115"/>
      <c r="P677" s="115"/>
      <c r="Q677" s="115"/>
      <c r="R677" s="115"/>
      <c r="S677" s="115"/>
      <c r="T677" s="115"/>
      <c r="U677" s="62" t="str">
        <f t="shared" si="185"/>
        <v/>
      </c>
      <c r="V677" s="116"/>
      <c r="W677" s="143"/>
      <c r="X677" s="116"/>
      <c r="Y677" s="88"/>
      <c r="Z677" s="100" t="str">
        <f t="shared" si="175"/>
        <v/>
      </c>
      <c r="AA677" s="101" t="str">
        <f t="shared" si="176"/>
        <v/>
      </c>
      <c r="AB677" s="101" t="str">
        <f t="shared" si="186"/>
        <v xml:space="preserve"> </v>
      </c>
      <c r="AC677" s="101">
        <f t="shared" si="187"/>
        <v>1</v>
      </c>
      <c r="AD677" s="101" t="str">
        <f t="shared" si="188"/>
        <v/>
      </c>
      <c r="AE677" s="53"/>
      <c r="AF677" s="53"/>
      <c r="AG677" s="54"/>
      <c r="AI677" s="14">
        <f t="shared" si="179"/>
        <v>0</v>
      </c>
      <c r="AJ677" s="112">
        <f t="shared" si="189"/>
        <v>0</v>
      </c>
      <c r="AK677" s="112">
        <f t="shared" si="180"/>
        <v>0</v>
      </c>
      <c r="AL677" s="113">
        <f t="shared" si="181"/>
        <v>0</v>
      </c>
      <c r="AM677" s="113">
        <f t="shared" si="190"/>
        <v>0</v>
      </c>
      <c r="AN677" s="14" t="str">
        <f t="shared" si="191"/>
        <v/>
      </c>
    </row>
    <row r="678" spans="1:40" s="14" customFormat="1" ht="25.35" hidden="1" customHeight="1">
      <c r="A678" s="59">
        <f t="shared" si="177"/>
        <v>667</v>
      </c>
      <c r="B678" s="76" t="str">
        <f t="shared" si="182"/>
        <v/>
      </c>
      <c r="C678" s="114"/>
      <c r="D678" s="91" t="str">
        <f t="shared" si="183"/>
        <v/>
      </c>
      <c r="E678" s="91" t="str">
        <f t="shared" si="184"/>
        <v/>
      </c>
      <c r="F678" s="115"/>
      <c r="G678" s="115"/>
      <c r="H678" s="115"/>
      <c r="I678" s="115"/>
      <c r="J678" s="62" t="str">
        <f t="shared" si="178"/>
        <v/>
      </c>
      <c r="K678" s="115"/>
      <c r="L678" s="115"/>
      <c r="M678" s="63" t="str">
        <f>IF(L678="","",VLOOKUP(L678,※編集不可※選択項目!$C:$D,2,FALSE))</f>
        <v/>
      </c>
      <c r="N678" s="115"/>
      <c r="O678" s="115"/>
      <c r="P678" s="115"/>
      <c r="Q678" s="115"/>
      <c r="R678" s="115"/>
      <c r="S678" s="115"/>
      <c r="T678" s="115"/>
      <c r="U678" s="62" t="str">
        <f t="shared" si="185"/>
        <v/>
      </c>
      <c r="V678" s="116"/>
      <c r="W678" s="143"/>
      <c r="X678" s="116"/>
      <c r="Y678" s="88"/>
      <c r="Z678" s="100" t="str">
        <f t="shared" si="175"/>
        <v/>
      </c>
      <c r="AA678" s="101" t="str">
        <f t="shared" si="176"/>
        <v/>
      </c>
      <c r="AB678" s="101" t="str">
        <f t="shared" si="186"/>
        <v xml:space="preserve"> </v>
      </c>
      <c r="AC678" s="101">
        <f t="shared" si="187"/>
        <v>1</v>
      </c>
      <c r="AD678" s="101" t="str">
        <f t="shared" si="188"/>
        <v/>
      </c>
      <c r="AE678" s="53"/>
      <c r="AF678" s="53"/>
      <c r="AG678" s="54"/>
      <c r="AI678" s="14">
        <f t="shared" si="179"/>
        <v>0</v>
      </c>
      <c r="AJ678" s="112">
        <f t="shared" si="189"/>
        <v>0</v>
      </c>
      <c r="AK678" s="112">
        <f t="shared" si="180"/>
        <v>0</v>
      </c>
      <c r="AL678" s="113">
        <f t="shared" si="181"/>
        <v>0</v>
      </c>
      <c r="AM678" s="113">
        <f t="shared" si="190"/>
        <v>0</v>
      </c>
      <c r="AN678" s="14" t="str">
        <f t="shared" si="191"/>
        <v/>
      </c>
    </row>
    <row r="679" spans="1:40" s="14" customFormat="1" ht="25.35" hidden="1" customHeight="1">
      <c r="A679" s="59">
        <f t="shared" si="177"/>
        <v>668</v>
      </c>
      <c r="B679" s="76" t="str">
        <f t="shared" si="182"/>
        <v/>
      </c>
      <c r="C679" s="114"/>
      <c r="D679" s="91" t="str">
        <f t="shared" si="183"/>
        <v/>
      </c>
      <c r="E679" s="91" t="str">
        <f t="shared" si="184"/>
        <v/>
      </c>
      <c r="F679" s="115"/>
      <c r="G679" s="115"/>
      <c r="H679" s="115"/>
      <c r="I679" s="115"/>
      <c r="J679" s="62" t="str">
        <f t="shared" si="178"/>
        <v/>
      </c>
      <c r="K679" s="115"/>
      <c r="L679" s="115"/>
      <c r="M679" s="63" t="str">
        <f>IF(L679="","",VLOOKUP(L679,※編集不可※選択項目!$C:$D,2,FALSE))</f>
        <v/>
      </c>
      <c r="N679" s="115"/>
      <c r="O679" s="115"/>
      <c r="P679" s="115"/>
      <c r="Q679" s="115"/>
      <c r="R679" s="115"/>
      <c r="S679" s="115"/>
      <c r="T679" s="115"/>
      <c r="U679" s="62" t="str">
        <f t="shared" si="185"/>
        <v/>
      </c>
      <c r="V679" s="116"/>
      <c r="W679" s="143"/>
      <c r="X679" s="116"/>
      <c r="Y679" s="88"/>
      <c r="Z679" s="100" t="str">
        <f t="shared" si="175"/>
        <v/>
      </c>
      <c r="AA679" s="101" t="str">
        <f t="shared" si="176"/>
        <v/>
      </c>
      <c r="AB679" s="101" t="str">
        <f t="shared" si="186"/>
        <v xml:space="preserve"> </v>
      </c>
      <c r="AC679" s="101">
        <f t="shared" si="187"/>
        <v>1</v>
      </c>
      <c r="AD679" s="101" t="str">
        <f t="shared" si="188"/>
        <v/>
      </c>
      <c r="AE679" s="53"/>
      <c r="AF679" s="53"/>
      <c r="AG679" s="54"/>
      <c r="AI679" s="14">
        <f t="shared" si="179"/>
        <v>0</v>
      </c>
      <c r="AJ679" s="112">
        <f t="shared" si="189"/>
        <v>0</v>
      </c>
      <c r="AK679" s="112">
        <f t="shared" si="180"/>
        <v>0</v>
      </c>
      <c r="AL679" s="113">
        <f t="shared" si="181"/>
        <v>0</v>
      </c>
      <c r="AM679" s="113">
        <f t="shared" si="190"/>
        <v>0</v>
      </c>
      <c r="AN679" s="14" t="str">
        <f t="shared" si="191"/>
        <v/>
      </c>
    </row>
    <row r="680" spans="1:40" s="14" customFormat="1" ht="25.35" hidden="1" customHeight="1">
      <c r="A680" s="59">
        <f t="shared" si="177"/>
        <v>669</v>
      </c>
      <c r="B680" s="76" t="str">
        <f t="shared" si="182"/>
        <v/>
      </c>
      <c r="C680" s="114"/>
      <c r="D680" s="91" t="str">
        <f t="shared" si="183"/>
        <v/>
      </c>
      <c r="E680" s="91" t="str">
        <f t="shared" si="184"/>
        <v/>
      </c>
      <c r="F680" s="115"/>
      <c r="G680" s="115"/>
      <c r="H680" s="115"/>
      <c r="I680" s="115"/>
      <c r="J680" s="62" t="str">
        <f t="shared" si="178"/>
        <v/>
      </c>
      <c r="K680" s="115"/>
      <c r="L680" s="115"/>
      <c r="M680" s="63" t="str">
        <f>IF(L680="","",VLOOKUP(L680,※編集不可※選択項目!$C:$D,2,FALSE))</f>
        <v/>
      </c>
      <c r="N680" s="115"/>
      <c r="O680" s="115"/>
      <c r="P680" s="115"/>
      <c r="Q680" s="115"/>
      <c r="R680" s="115"/>
      <c r="S680" s="115"/>
      <c r="T680" s="115"/>
      <c r="U680" s="62" t="str">
        <f t="shared" si="185"/>
        <v/>
      </c>
      <c r="V680" s="116"/>
      <c r="W680" s="143"/>
      <c r="X680" s="116"/>
      <c r="Y680" s="88"/>
      <c r="Z680" s="100" t="str">
        <f t="shared" si="175"/>
        <v/>
      </c>
      <c r="AA680" s="101" t="str">
        <f t="shared" si="176"/>
        <v/>
      </c>
      <c r="AB680" s="101" t="str">
        <f t="shared" si="186"/>
        <v xml:space="preserve"> </v>
      </c>
      <c r="AC680" s="101">
        <f t="shared" si="187"/>
        <v>1</v>
      </c>
      <c r="AD680" s="101" t="str">
        <f t="shared" si="188"/>
        <v/>
      </c>
      <c r="AE680" s="53"/>
      <c r="AF680" s="53"/>
      <c r="AG680" s="54"/>
      <c r="AI680" s="14">
        <f t="shared" si="179"/>
        <v>0</v>
      </c>
      <c r="AJ680" s="112">
        <f t="shared" si="189"/>
        <v>0</v>
      </c>
      <c r="AK680" s="112">
        <f t="shared" si="180"/>
        <v>0</v>
      </c>
      <c r="AL680" s="113">
        <f t="shared" si="181"/>
        <v>0</v>
      </c>
      <c r="AM680" s="113">
        <f t="shared" si="190"/>
        <v>0</v>
      </c>
      <c r="AN680" s="14" t="str">
        <f t="shared" si="191"/>
        <v/>
      </c>
    </row>
    <row r="681" spans="1:40" s="14" customFormat="1" ht="25.35" hidden="1" customHeight="1">
      <c r="A681" s="59">
        <f t="shared" si="177"/>
        <v>670</v>
      </c>
      <c r="B681" s="76" t="str">
        <f t="shared" si="182"/>
        <v/>
      </c>
      <c r="C681" s="114"/>
      <c r="D681" s="91" t="str">
        <f t="shared" si="183"/>
        <v/>
      </c>
      <c r="E681" s="91" t="str">
        <f t="shared" si="184"/>
        <v/>
      </c>
      <c r="F681" s="115"/>
      <c r="G681" s="115"/>
      <c r="H681" s="115"/>
      <c r="I681" s="115"/>
      <c r="J681" s="62" t="str">
        <f t="shared" si="178"/>
        <v/>
      </c>
      <c r="K681" s="115"/>
      <c r="L681" s="115"/>
      <c r="M681" s="63" t="str">
        <f>IF(L681="","",VLOOKUP(L681,※編集不可※選択項目!$C:$D,2,FALSE))</f>
        <v/>
      </c>
      <c r="N681" s="115"/>
      <c r="O681" s="115"/>
      <c r="P681" s="115"/>
      <c r="Q681" s="115"/>
      <c r="R681" s="115"/>
      <c r="S681" s="115"/>
      <c r="T681" s="115"/>
      <c r="U681" s="62" t="str">
        <f t="shared" si="185"/>
        <v/>
      </c>
      <c r="V681" s="116"/>
      <c r="W681" s="143"/>
      <c r="X681" s="116"/>
      <c r="Y681" s="88"/>
      <c r="Z681" s="100" t="str">
        <f t="shared" si="175"/>
        <v/>
      </c>
      <c r="AA681" s="101" t="str">
        <f t="shared" si="176"/>
        <v/>
      </c>
      <c r="AB681" s="101" t="str">
        <f t="shared" si="186"/>
        <v xml:space="preserve"> </v>
      </c>
      <c r="AC681" s="101">
        <f t="shared" si="187"/>
        <v>1</v>
      </c>
      <c r="AD681" s="101" t="str">
        <f t="shared" si="188"/>
        <v/>
      </c>
      <c r="AE681" s="53"/>
      <c r="AF681" s="53"/>
      <c r="AG681" s="54"/>
      <c r="AI681" s="14">
        <f t="shared" si="179"/>
        <v>0</v>
      </c>
      <c r="AJ681" s="112">
        <f t="shared" si="189"/>
        <v>0</v>
      </c>
      <c r="AK681" s="112">
        <f t="shared" si="180"/>
        <v>0</v>
      </c>
      <c r="AL681" s="113">
        <f t="shared" si="181"/>
        <v>0</v>
      </c>
      <c r="AM681" s="113">
        <f t="shared" si="190"/>
        <v>0</v>
      </c>
      <c r="AN681" s="14" t="str">
        <f t="shared" si="191"/>
        <v/>
      </c>
    </row>
    <row r="682" spans="1:40" s="14" customFormat="1" ht="25.35" hidden="1" customHeight="1">
      <c r="A682" s="59">
        <f t="shared" si="177"/>
        <v>671</v>
      </c>
      <c r="B682" s="76" t="str">
        <f t="shared" si="182"/>
        <v/>
      </c>
      <c r="C682" s="114"/>
      <c r="D682" s="91" t="str">
        <f t="shared" si="183"/>
        <v/>
      </c>
      <c r="E682" s="91" t="str">
        <f t="shared" si="184"/>
        <v/>
      </c>
      <c r="F682" s="115"/>
      <c r="G682" s="115"/>
      <c r="H682" s="115"/>
      <c r="I682" s="115"/>
      <c r="J682" s="62" t="str">
        <f t="shared" si="178"/>
        <v/>
      </c>
      <c r="K682" s="115"/>
      <c r="L682" s="115"/>
      <c r="M682" s="63" t="str">
        <f>IF(L682="","",VLOOKUP(L682,※編集不可※選択項目!$C:$D,2,FALSE))</f>
        <v/>
      </c>
      <c r="N682" s="115"/>
      <c r="O682" s="115"/>
      <c r="P682" s="115"/>
      <c r="Q682" s="115"/>
      <c r="R682" s="115"/>
      <c r="S682" s="115"/>
      <c r="T682" s="115"/>
      <c r="U682" s="62" t="str">
        <f t="shared" si="185"/>
        <v/>
      </c>
      <c r="V682" s="116"/>
      <c r="W682" s="143"/>
      <c r="X682" s="116"/>
      <c r="Y682" s="88"/>
      <c r="Z682" s="100" t="str">
        <f t="shared" si="175"/>
        <v/>
      </c>
      <c r="AA682" s="101" t="str">
        <f t="shared" si="176"/>
        <v/>
      </c>
      <c r="AB682" s="101" t="str">
        <f t="shared" si="186"/>
        <v xml:space="preserve"> </v>
      </c>
      <c r="AC682" s="101">
        <f t="shared" si="187"/>
        <v>1</v>
      </c>
      <c r="AD682" s="101" t="str">
        <f t="shared" si="188"/>
        <v/>
      </c>
      <c r="AE682" s="53"/>
      <c r="AF682" s="53"/>
      <c r="AG682" s="54"/>
      <c r="AI682" s="14">
        <f t="shared" si="179"/>
        <v>0</v>
      </c>
      <c r="AJ682" s="112">
        <f t="shared" si="189"/>
        <v>0</v>
      </c>
      <c r="AK682" s="112">
        <f t="shared" si="180"/>
        <v>0</v>
      </c>
      <c r="AL682" s="113">
        <f t="shared" si="181"/>
        <v>0</v>
      </c>
      <c r="AM682" s="113">
        <f t="shared" si="190"/>
        <v>0</v>
      </c>
      <c r="AN682" s="14" t="str">
        <f t="shared" si="191"/>
        <v/>
      </c>
    </row>
    <row r="683" spans="1:40" s="14" customFormat="1" ht="25.35" hidden="1" customHeight="1">
      <c r="A683" s="59">
        <f t="shared" si="177"/>
        <v>672</v>
      </c>
      <c r="B683" s="76" t="str">
        <f t="shared" si="182"/>
        <v/>
      </c>
      <c r="C683" s="114"/>
      <c r="D683" s="91" t="str">
        <f t="shared" si="183"/>
        <v/>
      </c>
      <c r="E683" s="91" t="str">
        <f t="shared" si="184"/>
        <v/>
      </c>
      <c r="F683" s="115"/>
      <c r="G683" s="115"/>
      <c r="H683" s="115"/>
      <c r="I683" s="115"/>
      <c r="J683" s="62" t="str">
        <f t="shared" si="178"/>
        <v/>
      </c>
      <c r="K683" s="115"/>
      <c r="L683" s="115"/>
      <c r="M683" s="63" t="str">
        <f>IF(L683="","",VLOOKUP(L683,※編集不可※選択項目!$C:$D,2,FALSE))</f>
        <v/>
      </c>
      <c r="N683" s="115"/>
      <c r="O683" s="115"/>
      <c r="P683" s="115"/>
      <c r="Q683" s="115"/>
      <c r="R683" s="115"/>
      <c r="S683" s="115"/>
      <c r="T683" s="115"/>
      <c r="U683" s="62" t="str">
        <f t="shared" si="185"/>
        <v/>
      </c>
      <c r="V683" s="116"/>
      <c r="W683" s="143"/>
      <c r="X683" s="116"/>
      <c r="Y683" s="88"/>
      <c r="Z683" s="100" t="str">
        <f t="shared" si="175"/>
        <v/>
      </c>
      <c r="AA683" s="101" t="str">
        <f t="shared" si="176"/>
        <v/>
      </c>
      <c r="AB683" s="101" t="str">
        <f t="shared" si="186"/>
        <v xml:space="preserve"> </v>
      </c>
      <c r="AC683" s="101">
        <f t="shared" si="187"/>
        <v>1</v>
      </c>
      <c r="AD683" s="101" t="str">
        <f t="shared" si="188"/>
        <v/>
      </c>
      <c r="AE683" s="53"/>
      <c r="AF683" s="53"/>
      <c r="AG683" s="54"/>
      <c r="AI683" s="14">
        <f t="shared" si="179"/>
        <v>0</v>
      </c>
      <c r="AJ683" s="112">
        <f t="shared" si="189"/>
        <v>0</v>
      </c>
      <c r="AK683" s="112">
        <f t="shared" si="180"/>
        <v>0</v>
      </c>
      <c r="AL683" s="113">
        <f t="shared" si="181"/>
        <v>0</v>
      </c>
      <c r="AM683" s="113">
        <f t="shared" si="190"/>
        <v>0</v>
      </c>
      <c r="AN683" s="14" t="str">
        <f t="shared" si="191"/>
        <v/>
      </c>
    </row>
    <row r="684" spans="1:40" s="14" customFormat="1" ht="25.35" hidden="1" customHeight="1">
      <c r="A684" s="59">
        <f t="shared" si="177"/>
        <v>673</v>
      </c>
      <c r="B684" s="76" t="str">
        <f t="shared" si="182"/>
        <v/>
      </c>
      <c r="C684" s="114"/>
      <c r="D684" s="91" t="str">
        <f t="shared" si="183"/>
        <v/>
      </c>
      <c r="E684" s="91" t="str">
        <f t="shared" si="184"/>
        <v/>
      </c>
      <c r="F684" s="115"/>
      <c r="G684" s="115"/>
      <c r="H684" s="115"/>
      <c r="I684" s="115"/>
      <c r="J684" s="62" t="str">
        <f t="shared" si="178"/>
        <v/>
      </c>
      <c r="K684" s="115"/>
      <c r="L684" s="115"/>
      <c r="M684" s="63" t="str">
        <f>IF(L684="","",VLOOKUP(L684,※編集不可※選択項目!$C:$D,2,FALSE))</f>
        <v/>
      </c>
      <c r="N684" s="115"/>
      <c r="O684" s="115"/>
      <c r="P684" s="115"/>
      <c r="Q684" s="115"/>
      <c r="R684" s="115"/>
      <c r="S684" s="115"/>
      <c r="T684" s="115"/>
      <c r="U684" s="62" t="str">
        <f t="shared" si="185"/>
        <v/>
      </c>
      <c r="V684" s="116"/>
      <c r="W684" s="143"/>
      <c r="X684" s="116"/>
      <c r="Y684" s="88"/>
      <c r="Z684" s="100" t="str">
        <f t="shared" si="175"/>
        <v/>
      </c>
      <c r="AA684" s="101" t="str">
        <f t="shared" si="176"/>
        <v/>
      </c>
      <c r="AB684" s="101" t="str">
        <f t="shared" si="186"/>
        <v xml:space="preserve"> </v>
      </c>
      <c r="AC684" s="101">
        <f t="shared" si="187"/>
        <v>1</v>
      </c>
      <c r="AD684" s="101" t="str">
        <f t="shared" si="188"/>
        <v/>
      </c>
      <c r="AE684" s="53"/>
      <c r="AF684" s="53"/>
      <c r="AG684" s="54"/>
      <c r="AI684" s="14">
        <f t="shared" si="179"/>
        <v>0</v>
      </c>
      <c r="AJ684" s="112">
        <f t="shared" si="189"/>
        <v>0</v>
      </c>
      <c r="AK684" s="112">
        <f t="shared" si="180"/>
        <v>0</v>
      </c>
      <c r="AL684" s="113">
        <f t="shared" si="181"/>
        <v>0</v>
      </c>
      <c r="AM684" s="113">
        <f t="shared" si="190"/>
        <v>0</v>
      </c>
      <c r="AN684" s="14" t="str">
        <f t="shared" si="191"/>
        <v/>
      </c>
    </row>
    <row r="685" spans="1:40" s="14" customFormat="1" ht="25.35" hidden="1" customHeight="1">
      <c r="A685" s="59">
        <f t="shared" si="177"/>
        <v>674</v>
      </c>
      <c r="B685" s="76" t="str">
        <f t="shared" si="182"/>
        <v/>
      </c>
      <c r="C685" s="114"/>
      <c r="D685" s="91" t="str">
        <f t="shared" si="183"/>
        <v/>
      </c>
      <c r="E685" s="91" t="str">
        <f t="shared" si="184"/>
        <v/>
      </c>
      <c r="F685" s="115"/>
      <c r="G685" s="115"/>
      <c r="H685" s="115"/>
      <c r="I685" s="115"/>
      <c r="J685" s="62" t="str">
        <f t="shared" si="178"/>
        <v/>
      </c>
      <c r="K685" s="115"/>
      <c r="L685" s="115"/>
      <c r="M685" s="63" t="str">
        <f>IF(L685="","",VLOOKUP(L685,※編集不可※選択項目!$C:$D,2,FALSE))</f>
        <v/>
      </c>
      <c r="N685" s="115"/>
      <c r="O685" s="115"/>
      <c r="P685" s="115"/>
      <c r="Q685" s="115"/>
      <c r="R685" s="115"/>
      <c r="S685" s="115"/>
      <c r="T685" s="115"/>
      <c r="U685" s="62" t="str">
        <f t="shared" si="185"/>
        <v/>
      </c>
      <c r="V685" s="116"/>
      <c r="W685" s="143"/>
      <c r="X685" s="116"/>
      <c r="Y685" s="88"/>
      <c r="Z685" s="100" t="str">
        <f t="shared" si="175"/>
        <v/>
      </c>
      <c r="AA685" s="101" t="str">
        <f t="shared" si="176"/>
        <v/>
      </c>
      <c r="AB685" s="101" t="str">
        <f t="shared" si="186"/>
        <v xml:space="preserve"> </v>
      </c>
      <c r="AC685" s="101">
        <f t="shared" si="187"/>
        <v>1</v>
      </c>
      <c r="AD685" s="101" t="str">
        <f t="shared" si="188"/>
        <v/>
      </c>
      <c r="AE685" s="53"/>
      <c r="AF685" s="53"/>
      <c r="AG685" s="54"/>
      <c r="AI685" s="14">
        <f t="shared" si="179"/>
        <v>0</v>
      </c>
      <c r="AJ685" s="112">
        <f t="shared" si="189"/>
        <v>0</v>
      </c>
      <c r="AK685" s="112">
        <f t="shared" si="180"/>
        <v>0</v>
      </c>
      <c r="AL685" s="113">
        <f t="shared" si="181"/>
        <v>0</v>
      </c>
      <c r="AM685" s="113">
        <f t="shared" si="190"/>
        <v>0</v>
      </c>
      <c r="AN685" s="14" t="str">
        <f t="shared" si="191"/>
        <v/>
      </c>
    </row>
    <row r="686" spans="1:40" s="14" customFormat="1" ht="25.35" hidden="1" customHeight="1">
      <c r="A686" s="59">
        <f t="shared" si="177"/>
        <v>675</v>
      </c>
      <c r="B686" s="76" t="str">
        <f t="shared" si="182"/>
        <v/>
      </c>
      <c r="C686" s="114"/>
      <c r="D686" s="91" t="str">
        <f t="shared" si="183"/>
        <v/>
      </c>
      <c r="E686" s="91" t="str">
        <f t="shared" si="184"/>
        <v/>
      </c>
      <c r="F686" s="115"/>
      <c r="G686" s="115"/>
      <c r="H686" s="115"/>
      <c r="I686" s="115"/>
      <c r="J686" s="62" t="str">
        <f t="shared" si="178"/>
        <v/>
      </c>
      <c r="K686" s="115"/>
      <c r="L686" s="115"/>
      <c r="M686" s="63" t="str">
        <f>IF(L686="","",VLOOKUP(L686,※編集不可※選択項目!$C:$D,2,FALSE))</f>
        <v/>
      </c>
      <c r="N686" s="115"/>
      <c r="O686" s="115"/>
      <c r="P686" s="115"/>
      <c r="Q686" s="115"/>
      <c r="R686" s="115"/>
      <c r="S686" s="115"/>
      <c r="T686" s="115"/>
      <c r="U686" s="62" t="str">
        <f t="shared" si="185"/>
        <v/>
      </c>
      <c r="V686" s="116"/>
      <c r="W686" s="143"/>
      <c r="X686" s="116"/>
      <c r="Y686" s="88"/>
      <c r="Z686" s="100" t="str">
        <f t="shared" si="175"/>
        <v/>
      </c>
      <c r="AA686" s="101" t="str">
        <f t="shared" si="176"/>
        <v/>
      </c>
      <c r="AB686" s="101" t="str">
        <f t="shared" si="186"/>
        <v xml:space="preserve"> </v>
      </c>
      <c r="AC686" s="101">
        <f t="shared" si="187"/>
        <v>1</v>
      </c>
      <c r="AD686" s="101" t="str">
        <f t="shared" si="188"/>
        <v/>
      </c>
      <c r="AE686" s="53"/>
      <c r="AF686" s="53"/>
      <c r="AG686" s="54"/>
      <c r="AI686" s="14">
        <f t="shared" si="179"/>
        <v>0</v>
      </c>
      <c r="AJ686" s="112">
        <f t="shared" si="189"/>
        <v>0</v>
      </c>
      <c r="AK686" s="112">
        <f t="shared" si="180"/>
        <v>0</v>
      </c>
      <c r="AL686" s="113">
        <f t="shared" si="181"/>
        <v>0</v>
      </c>
      <c r="AM686" s="113">
        <f t="shared" si="190"/>
        <v>0</v>
      </c>
      <c r="AN686" s="14" t="str">
        <f t="shared" si="191"/>
        <v/>
      </c>
    </row>
    <row r="687" spans="1:40" s="14" customFormat="1" ht="25.35" hidden="1" customHeight="1">
      <c r="A687" s="59">
        <f t="shared" si="177"/>
        <v>676</v>
      </c>
      <c r="B687" s="76" t="str">
        <f t="shared" si="182"/>
        <v/>
      </c>
      <c r="C687" s="114"/>
      <c r="D687" s="91" t="str">
        <f t="shared" si="183"/>
        <v/>
      </c>
      <c r="E687" s="91" t="str">
        <f t="shared" si="184"/>
        <v/>
      </c>
      <c r="F687" s="115"/>
      <c r="G687" s="115"/>
      <c r="H687" s="115"/>
      <c r="I687" s="115"/>
      <c r="J687" s="62" t="str">
        <f t="shared" si="178"/>
        <v/>
      </c>
      <c r="K687" s="115"/>
      <c r="L687" s="115"/>
      <c r="M687" s="63" t="str">
        <f>IF(L687="","",VLOOKUP(L687,※編集不可※選択項目!$C:$D,2,FALSE))</f>
        <v/>
      </c>
      <c r="N687" s="115"/>
      <c r="O687" s="115"/>
      <c r="P687" s="115"/>
      <c r="Q687" s="115"/>
      <c r="R687" s="115"/>
      <c r="S687" s="115"/>
      <c r="T687" s="115"/>
      <c r="U687" s="62" t="str">
        <f t="shared" si="185"/>
        <v/>
      </c>
      <c r="V687" s="116"/>
      <c r="W687" s="143"/>
      <c r="X687" s="116"/>
      <c r="Y687" s="88"/>
      <c r="Z687" s="100" t="str">
        <f t="shared" si="175"/>
        <v/>
      </c>
      <c r="AA687" s="101" t="str">
        <f t="shared" si="176"/>
        <v/>
      </c>
      <c r="AB687" s="101" t="str">
        <f t="shared" si="186"/>
        <v xml:space="preserve"> </v>
      </c>
      <c r="AC687" s="101">
        <f t="shared" si="187"/>
        <v>1</v>
      </c>
      <c r="AD687" s="101" t="str">
        <f t="shared" si="188"/>
        <v/>
      </c>
      <c r="AE687" s="53"/>
      <c r="AF687" s="53"/>
      <c r="AG687" s="54"/>
      <c r="AI687" s="14">
        <f t="shared" si="179"/>
        <v>0</v>
      </c>
      <c r="AJ687" s="112">
        <f t="shared" si="189"/>
        <v>0</v>
      </c>
      <c r="AK687" s="112">
        <f t="shared" si="180"/>
        <v>0</v>
      </c>
      <c r="AL687" s="113">
        <f t="shared" si="181"/>
        <v>0</v>
      </c>
      <c r="AM687" s="113">
        <f t="shared" si="190"/>
        <v>0</v>
      </c>
      <c r="AN687" s="14" t="str">
        <f t="shared" si="191"/>
        <v/>
      </c>
    </row>
    <row r="688" spans="1:40" s="14" customFormat="1" ht="25.35" hidden="1" customHeight="1">
      <c r="A688" s="59">
        <f t="shared" si="177"/>
        <v>677</v>
      </c>
      <c r="B688" s="76" t="str">
        <f t="shared" si="182"/>
        <v/>
      </c>
      <c r="C688" s="114"/>
      <c r="D688" s="91" t="str">
        <f t="shared" si="183"/>
        <v/>
      </c>
      <c r="E688" s="91" t="str">
        <f t="shared" si="184"/>
        <v/>
      </c>
      <c r="F688" s="115"/>
      <c r="G688" s="115"/>
      <c r="H688" s="115"/>
      <c r="I688" s="115"/>
      <c r="J688" s="62" t="str">
        <f t="shared" si="178"/>
        <v/>
      </c>
      <c r="K688" s="115"/>
      <c r="L688" s="115"/>
      <c r="M688" s="63" t="str">
        <f>IF(L688="","",VLOOKUP(L688,※編集不可※選択項目!$C:$D,2,FALSE))</f>
        <v/>
      </c>
      <c r="N688" s="115"/>
      <c r="O688" s="115"/>
      <c r="P688" s="115"/>
      <c r="Q688" s="115"/>
      <c r="R688" s="115"/>
      <c r="S688" s="115"/>
      <c r="T688" s="115"/>
      <c r="U688" s="62" t="str">
        <f t="shared" si="185"/>
        <v/>
      </c>
      <c r="V688" s="116"/>
      <c r="W688" s="143"/>
      <c r="X688" s="116"/>
      <c r="Y688" s="88"/>
      <c r="Z688" s="100" t="str">
        <f t="shared" si="175"/>
        <v/>
      </c>
      <c r="AA688" s="101" t="str">
        <f t="shared" si="176"/>
        <v/>
      </c>
      <c r="AB688" s="101" t="str">
        <f t="shared" si="186"/>
        <v xml:space="preserve"> </v>
      </c>
      <c r="AC688" s="101">
        <f t="shared" si="187"/>
        <v>1</v>
      </c>
      <c r="AD688" s="101" t="str">
        <f t="shared" si="188"/>
        <v/>
      </c>
      <c r="AE688" s="53"/>
      <c r="AF688" s="53"/>
      <c r="AG688" s="54"/>
      <c r="AI688" s="14">
        <f t="shared" si="179"/>
        <v>0</v>
      </c>
      <c r="AJ688" s="112">
        <f t="shared" si="189"/>
        <v>0</v>
      </c>
      <c r="AK688" s="112">
        <f t="shared" si="180"/>
        <v>0</v>
      </c>
      <c r="AL688" s="113">
        <f t="shared" si="181"/>
        <v>0</v>
      </c>
      <c r="AM688" s="113">
        <f t="shared" si="190"/>
        <v>0</v>
      </c>
      <c r="AN688" s="14" t="str">
        <f t="shared" si="191"/>
        <v/>
      </c>
    </row>
    <row r="689" spans="1:40" s="14" customFormat="1" ht="25.35" hidden="1" customHeight="1">
      <c r="A689" s="59">
        <f t="shared" si="177"/>
        <v>678</v>
      </c>
      <c r="B689" s="76" t="str">
        <f t="shared" si="182"/>
        <v/>
      </c>
      <c r="C689" s="114"/>
      <c r="D689" s="91" t="str">
        <f t="shared" si="183"/>
        <v/>
      </c>
      <c r="E689" s="91" t="str">
        <f t="shared" si="184"/>
        <v/>
      </c>
      <c r="F689" s="115"/>
      <c r="G689" s="115"/>
      <c r="H689" s="115"/>
      <c r="I689" s="115"/>
      <c r="J689" s="62" t="str">
        <f t="shared" si="178"/>
        <v/>
      </c>
      <c r="K689" s="115"/>
      <c r="L689" s="115"/>
      <c r="M689" s="63" t="str">
        <f>IF(L689="","",VLOOKUP(L689,※編集不可※選択項目!$C:$D,2,FALSE))</f>
        <v/>
      </c>
      <c r="N689" s="115"/>
      <c r="O689" s="115"/>
      <c r="P689" s="115"/>
      <c r="Q689" s="115"/>
      <c r="R689" s="115"/>
      <c r="S689" s="115"/>
      <c r="T689" s="115"/>
      <c r="U689" s="62" t="str">
        <f t="shared" si="185"/>
        <v/>
      </c>
      <c r="V689" s="116"/>
      <c r="W689" s="143"/>
      <c r="X689" s="116"/>
      <c r="Y689" s="88"/>
      <c r="Z689" s="100" t="str">
        <f t="shared" si="175"/>
        <v/>
      </c>
      <c r="AA689" s="101" t="str">
        <f t="shared" si="176"/>
        <v/>
      </c>
      <c r="AB689" s="101" t="str">
        <f t="shared" si="186"/>
        <v xml:space="preserve"> </v>
      </c>
      <c r="AC689" s="101">
        <f t="shared" si="187"/>
        <v>1</v>
      </c>
      <c r="AD689" s="101" t="str">
        <f t="shared" si="188"/>
        <v/>
      </c>
      <c r="AE689" s="53"/>
      <c r="AF689" s="53"/>
      <c r="AG689" s="54"/>
      <c r="AI689" s="14">
        <f t="shared" si="179"/>
        <v>0</v>
      </c>
      <c r="AJ689" s="112">
        <f t="shared" si="189"/>
        <v>0</v>
      </c>
      <c r="AK689" s="112">
        <f t="shared" si="180"/>
        <v>0</v>
      </c>
      <c r="AL689" s="113">
        <f t="shared" si="181"/>
        <v>0</v>
      </c>
      <c r="AM689" s="113">
        <f t="shared" si="190"/>
        <v>0</v>
      </c>
      <c r="AN689" s="14" t="str">
        <f t="shared" si="191"/>
        <v/>
      </c>
    </row>
    <row r="690" spans="1:40" s="14" customFormat="1" ht="25.35" hidden="1" customHeight="1">
      <c r="A690" s="59">
        <f t="shared" si="177"/>
        <v>679</v>
      </c>
      <c r="B690" s="76" t="str">
        <f t="shared" si="182"/>
        <v/>
      </c>
      <c r="C690" s="114"/>
      <c r="D690" s="91" t="str">
        <f t="shared" si="183"/>
        <v/>
      </c>
      <c r="E690" s="91" t="str">
        <f t="shared" si="184"/>
        <v/>
      </c>
      <c r="F690" s="115"/>
      <c r="G690" s="115"/>
      <c r="H690" s="115"/>
      <c r="I690" s="115"/>
      <c r="J690" s="62" t="str">
        <f t="shared" si="178"/>
        <v/>
      </c>
      <c r="K690" s="115"/>
      <c r="L690" s="115"/>
      <c r="M690" s="63" t="str">
        <f>IF(L690="","",VLOOKUP(L690,※編集不可※選択項目!$C:$D,2,FALSE))</f>
        <v/>
      </c>
      <c r="N690" s="115"/>
      <c r="O690" s="115"/>
      <c r="P690" s="115"/>
      <c r="Q690" s="115"/>
      <c r="R690" s="115"/>
      <c r="S690" s="115"/>
      <c r="T690" s="115"/>
      <c r="U690" s="62" t="str">
        <f t="shared" si="185"/>
        <v/>
      </c>
      <c r="V690" s="116"/>
      <c r="W690" s="143"/>
      <c r="X690" s="116"/>
      <c r="Y690" s="88"/>
      <c r="Z690" s="100" t="str">
        <f t="shared" si="175"/>
        <v/>
      </c>
      <c r="AA690" s="101" t="str">
        <f t="shared" si="176"/>
        <v/>
      </c>
      <c r="AB690" s="101" t="str">
        <f t="shared" si="186"/>
        <v xml:space="preserve"> </v>
      </c>
      <c r="AC690" s="101">
        <f t="shared" si="187"/>
        <v>1</v>
      </c>
      <c r="AD690" s="101" t="str">
        <f t="shared" si="188"/>
        <v/>
      </c>
      <c r="AE690" s="53"/>
      <c r="AF690" s="53"/>
      <c r="AG690" s="54"/>
      <c r="AI690" s="14">
        <f t="shared" si="179"/>
        <v>0</v>
      </c>
      <c r="AJ690" s="112">
        <f t="shared" si="189"/>
        <v>0</v>
      </c>
      <c r="AK690" s="112">
        <f t="shared" si="180"/>
        <v>0</v>
      </c>
      <c r="AL690" s="113">
        <f t="shared" si="181"/>
        <v>0</v>
      </c>
      <c r="AM690" s="113">
        <f t="shared" si="190"/>
        <v>0</v>
      </c>
      <c r="AN690" s="14" t="str">
        <f t="shared" si="191"/>
        <v/>
      </c>
    </row>
    <row r="691" spans="1:40" s="14" customFormat="1" ht="25.35" hidden="1" customHeight="1">
      <c r="A691" s="59">
        <f t="shared" si="177"/>
        <v>680</v>
      </c>
      <c r="B691" s="76" t="str">
        <f t="shared" si="182"/>
        <v/>
      </c>
      <c r="C691" s="114"/>
      <c r="D691" s="91" t="str">
        <f t="shared" si="183"/>
        <v/>
      </c>
      <c r="E691" s="91" t="str">
        <f t="shared" si="184"/>
        <v/>
      </c>
      <c r="F691" s="115"/>
      <c r="G691" s="115"/>
      <c r="H691" s="115"/>
      <c r="I691" s="115"/>
      <c r="J691" s="62" t="str">
        <f t="shared" si="178"/>
        <v/>
      </c>
      <c r="K691" s="115"/>
      <c r="L691" s="115"/>
      <c r="M691" s="63" t="str">
        <f>IF(L691="","",VLOOKUP(L691,※編集不可※選択項目!$C:$D,2,FALSE))</f>
        <v/>
      </c>
      <c r="N691" s="115"/>
      <c r="O691" s="115"/>
      <c r="P691" s="115"/>
      <c r="Q691" s="115"/>
      <c r="R691" s="115"/>
      <c r="S691" s="115"/>
      <c r="T691" s="115"/>
      <c r="U691" s="62" t="str">
        <f t="shared" si="185"/>
        <v/>
      </c>
      <c r="V691" s="116"/>
      <c r="W691" s="143"/>
      <c r="X691" s="116"/>
      <c r="Y691" s="88"/>
      <c r="Z691" s="100" t="str">
        <f t="shared" si="175"/>
        <v/>
      </c>
      <c r="AA691" s="101" t="str">
        <f t="shared" si="176"/>
        <v/>
      </c>
      <c r="AB691" s="101" t="str">
        <f t="shared" si="186"/>
        <v xml:space="preserve"> </v>
      </c>
      <c r="AC691" s="101">
        <f t="shared" si="187"/>
        <v>1</v>
      </c>
      <c r="AD691" s="101" t="str">
        <f t="shared" si="188"/>
        <v/>
      </c>
      <c r="AE691" s="53"/>
      <c r="AF691" s="53"/>
      <c r="AG691" s="54"/>
      <c r="AI691" s="14">
        <f t="shared" si="179"/>
        <v>0</v>
      </c>
      <c r="AJ691" s="112">
        <f t="shared" si="189"/>
        <v>0</v>
      </c>
      <c r="AK691" s="112">
        <f t="shared" si="180"/>
        <v>0</v>
      </c>
      <c r="AL691" s="113">
        <f t="shared" si="181"/>
        <v>0</v>
      </c>
      <c r="AM691" s="113">
        <f t="shared" si="190"/>
        <v>0</v>
      </c>
      <c r="AN691" s="14" t="str">
        <f t="shared" si="191"/>
        <v/>
      </c>
    </row>
    <row r="692" spans="1:40" s="14" customFormat="1" ht="25.35" hidden="1" customHeight="1">
      <c r="A692" s="59">
        <f t="shared" si="177"/>
        <v>681</v>
      </c>
      <c r="B692" s="76" t="str">
        <f t="shared" si="182"/>
        <v/>
      </c>
      <c r="C692" s="114"/>
      <c r="D692" s="91" t="str">
        <f t="shared" si="183"/>
        <v/>
      </c>
      <c r="E692" s="91" t="str">
        <f t="shared" si="184"/>
        <v/>
      </c>
      <c r="F692" s="115"/>
      <c r="G692" s="115"/>
      <c r="H692" s="115"/>
      <c r="I692" s="115"/>
      <c r="J692" s="62" t="str">
        <f t="shared" si="178"/>
        <v/>
      </c>
      <c r="K692" s="115"/>
      <c r="L692" s="115"/>
      <c r="M692" s="63" t="str">
        <f>IF(L692="","",VLOOKUP(L692,※編集不可※選択項目!$C:$D,2,FALSE))</f>
        <v/>
      </c>
      <c r="N692" s="115"/>
      <c r="O692" s="115"/>
      <c r="P692" s="115"/>
      <c r="Q692" s="115"/>
      <c r="R692" s="115"/>
      <c r="S692" s="115"/>
      <c r="T692" s="115"/>
      <c r="U692" s="62" t="str">
        <f t="shared" si="185"/>
        <v/>
      </c>
      <c r="V692" s="116"/>
      <c r="W692" s="143"/>
      <c r="X692" s="116"/>
      <c r="Y692" s="88"/>
      <c r="Z692" s="100" t="str">
        <f t="shared" si="175"/>
        <v/>
      </c>
      <c r="AA692" s="101" t="str">
        <f t="shared" si="176"/>
        <v/>
      </c>
      <c r="AB692" s="101" t="str">
        <f t="shared" si="186"/>
        <v xml:space="preserve"> </v>
      </c>
      <c r="AC692" s="101">
        <f t="shared" si="187"/>
        <v>1</v>
      </c>
      <c r="AD692" s="101" t="str">
        <f t="shared" si="188"/>
        <v/>
      </c>
      <c r="AE692" s="53"/>
      <c r="AF692" s="53"/>
      <c r="AG692" s="54"/>
      <c r="AI692" s="14">
        <f t="shared" si="179"/>
        <v>0</v>
      </c>
      <c r="AJ692" s="112">
        <f t="shared" si="189"/>
        <v>0</v>
      </c>
      <c r="AK692" s="112">
        <f t="shared" si="180"/>
        <v>0</v>
      </c>
      <c r="AL692" s="113">
        <f t="shared" si="181"/>
        <v>0</v>
      </c>
      <c r="AM692" s="113">
        <f t="shared" si="190"/>
        <v>0</v>
      </c>
      <c r="AN692" s="14" t="str">
        <f t="shared" si="191"/>
        <v/>
      </c>
    </row>
    <row r="693" spans="1:40" s="14" customFormat="1" ht="25.35" hidden="1" customHeight="1">
      <c r="A693" s="59">
        <f t="shared" si="177"/>
        <v>682</v>
      </c>
      <c r="B693" s="76" t="str">
        <f t="shared" si="182"/>
        <v/>
      </c>
      <c r="C693" s="114"/>
      <c r="D693" s="91" t="str">
        <f t="shared" si="183"/>
        <v/>
      </c>
      <c r="E693" s="91" t="str">
        <f t="shared" si="184"/>
        <v/>
      </c>
      <c r="F693" s="115"/>
      <c r="G693" s="115"/>
      <c r="H693" s="115"/>
      <c r="I693" s="115"/>
      <c r="J693" s="62" t="str">
        <f t="shared" si="178"/>
        <v/>
      </c>
      <c r="K693" s="115"/>
      <c r="L693" s="115"/>
      <c r="M693" s="63" t="str">
        <f>IF(L693="","",VLOOKUP(L693,※編集不可※選択項目!$C:$D,2,FALSE))</f>
        <v/>
      </c>
      <c r="N693" s="115"/>
      <c r="O693" s="115"/>
      <c r="P693" s="115"/>
      <c r="Q693" s="115"/>
      <c r="R693" s="115"/>
      <c r="S693" s="115"/>
      <c r="T693" s="115"/>
      <c r="U693" s="62" t="str">
        <f t="shared" si="185"/>
        <v/>
      </c>
      <c r="V693" s="116"/>
      <c r="W693" s="143"/>
      <c r="X693" s="116"/>
      <c r="Y693" s="88"/>
      <c r="Z693" s="100" t="str">
        <f t="shared" si="175"/>
        <v/>
      </c>
      <c r="AA693" s="101" t="str">
        <f t="shared" si="176"/>
        <v/>
      </c>
      <c r="AB693" s="101" t="str">
        <f t="shared" si="186"/>
        <v xml:space="preserve"> </v>
      </c>
      <c r="AC693" s="101">
        <f t="shared" si="187"/>
        <v>1</v>
      </c>
      <c r="AD693" s="101" t="str">
        <f t="shared" si="188"/>
        <v/>
      </c>
      <c r="AE693" s="53"/>
      <c r="AF693" s="53"/>
      <c r="AG693" s="54"/>
      <c r="AI693" s="14">
        <f t="shared" si="179"/>
        <v>0</v>
      </c>
      <c r="AJ693" s="112">
        <f t="shared" si="189"/>
        <v>0</v>
      </c>
      <c r="AK693" s="112">
        <f t="shared" si="180"/>
        <v>0</v>
      </c>
      <c r="AL693" s="113">
        <f t="shared" si="181"/>
        <v>0</v>
      </c>
      <c r="AM693" s="113">
        <f t="shared" si="190"/>
        <v>0</v>
      </c>
      <c r="AN693" s="14" t="str">
        <f t="shared" si="191"/>
        <v/>
      </c>
    </row>
    <row r="694" spans="1:40" s="14" customFormat="1" ht="25.35" hidden="1" customHeight="1">
      <c r="A694" s="59">
        <f t="shared" si="177"/>
        <v>683</v>
      </c>
      <c r="B694" s="76" t="str">
        <f t="shared" si="182"/>
        <v/>
      </c>
      <c r="C694" s="114"/>
      <c r="D694" s="91" t="str">
        <f t="shared" si="183"/>
        <v/>
      </c>
      <c r="E694" s="91" t="str">
        <f t="shared" si="184"/>
        <v/>
      </c>
      <c r="F694" s="115"/>
      <c r="G694" s="115"/>
      <c r="H694" s="115"/>
      <c r="I694" s="115"/>
      <c r="J694" s="62" t="str">
        <f t="shared" si="178"/>
        <v/>
      </c>
      <c r="K694" s="115"/>
      <c r="L694" s="115"/>
      <c r="M694" s="63" t="str">
        <f>IF(L694="","",VLOOKUP(L694,※編集不可※選択項目!$C:$D,2,FALSE))</f>
        <v/>
      </c>
      <c r="N694" s="115"/>
      <c r="O694" s="115"/>
      <c r="P694" s="115"/>
      <c r="Q694" s="115"/>
      <c r="R694" s="115"/>
      <c r="S694" s="115"/>
      <c r="T694" s="115"/>
      <c r="U694" s="62" t="str">
        <f t="shared" si="185"/>
        <v/>
      </c>
      <c r="V694" s="116"/>
      <c r="W694" s="143"/>
      <c r="X694" s="116"/>
      <c r="Y694" s="88"/>
      <c r="Z694" s="100" t="str">
        <f t="shared" si="175"/>
        <v/>
      </c>
      <c r="AA694" s="101" t="str">
        <f t="shared" si="176"/>
        <v/>
      </c>
      <c r="AB694" s="101" t="str">
        <f t="shared" si="186"/>
        <v xml:space="preserve"> </v>
      </c>
      <c r="AC694" s="101">
        <f t="shared" si="187"/>
        <v>1</v>
      </c>
      <c r="AD694" s="101" t="str">
        <f t="shared" si="188"/>
        <v/>
      </c>
      <c r="AE694" s="53"/>
      <c r="AF694" s="53"/>
      <c r="AG694" s="54"/>
      <c r="AI694" s="14">
        <f t="shared" si="179"/>
        <v>0</v>
      </c>
      <c r="AJ694" s="112">
        <f t="shared" si="189"/>
        <v>0</v>
      </c>
      <c r="AK694" s="112">
        <f t="shared" si="180"/>
        <v>0</v>
      </c>
      <c r="AL694" s="113">
        <f t="shared" si="181"/>
        <v>0</v>
      </c>
      <c r="AM694" s="113">
        <f t="shared" si="190"/>
        <v>0</v>
      </c>
      <c r="AN694" s="14" t="str">
        <f t="shared" si="191"/>
        <v/>
      </c>
    </row>
    <row r="695" spans="1:40" s="14" customFormat="1" ht="25.35" hidden="1" customHeight="1">
      <c r="A695" s="59">
        <f t="shared" si="177"/>
        <v>684</v>
      </c>
      <c r="B695" s="76" t="str">
        <f t="shared" si="182"/>
        <v/>
      </c>
      <c r="C695" s="114"/>
      <c r="D695" s="91" t="str">
        <f t="shared" si="183"/>
        <v/>
      </c>
      <c r="E695" s="91" t="str">
        <f t="shared" si="184"/>
        <v/>
      </c>
      <c r="F695" s="115"/>
      <c r="G695" s="115"/>
      <c r="H695" s="115"/>
      <c r="I695" s="115"/>
      <c r="J695" s="62" t="str">
        <f t="shared" si="178"/>
        <v/>
      </c>
      <c r="K695" s="115"/>
      <c r="L695" s="115"/>
      <c r="M695" s="63" t="str">
        <f>IF(L695="","",VLOOKUP(L695,※編集不可※選択項目!$C:$D,2,FALSE))</f>
        <v/>
      </c>
      <c r="N695" s="115"/>
      <c r="O695" s="115"/>
      <c r="P695" s="115"/>
      <c r="Q695" s="115"/>
      <c r="R695" s="115"/>
      <c r="S695" s="115"/>
      <c r="T695" s="115"/>
      <c r="U695" s="62" t="str">
        <f t="shared" si="185"/>
        <v/>
      </c>
      <c r="V695" s="116"/>
      <c r="W695" s="143"/>
      <c r="X695" s="116"/>
      <c r="Y695" s="88"/>
      <c r="Z695" s="100" t="str">
        <f t="shared" si="175"/>
        <v/>
      </c>
      <c r="AA695" s="101" t="str">
        <f t="shared" si="176"/>
        <v/>
      </c>
      <c r="AB695" s="101" t="str">
        <f t="shared" si="186"/>
        <v xml:space="preserve"> </v>
      </c>
      <c r="AC695" s="101">
        <f t="shared" si="187"/>
        <v>1</v>
      </c>
      <c r="AD695" s="101" t="str">
        <f t="shared" si="188"/>
        <v/>
      </c>
      <c r="AE695" s="53"/>
      <c r="AF695" s="53"/>
      <c r="AG695" s="54"/>
      <c r="AI695" s="14">
        <f t="shared" si="179"/>
        <v>0</v>
      </c>
      <c r="AJ695" s="112">
        <f t="shared" si="189"/>
        <v>0</v>
      </c>
      <c r="AK695" s="112">
        <f t="shared" si="180"/>
        <v>0</v>
      </c>
      <c r="AL695" s="113">
        <f t="shared" si="181"/>
        <v>0</v>
      </c>
      <c r="AM695" s="113">
        <f t="shared" si="190"/>
        <v>0</v>
      </c>
      <c r="AN695" s="14" t="str">
        <f t="shared" si="191"/>
        <v/>
      </c>
    </row>
    <row r="696" spans="1:40" s="14" customFormat="1" ht="25.35" hidden="1" customHeight="1">
      <c r="A696" s="59">
        <f t="shared" si="177"/>
        <v>685</v>
      </c>
      <c r="B696" s="76" t="str">
        <f t="shared" si="182"/>
        <v/>
      </c>
      <c r="C696" s="114"/>
      <c r="D696" s="91" t="str">
        <f t="shared" si="183"/>
        <v/>
      </c>
      <c r="E696" s="91" t="str">
        <f t="shared" si="184"/>
        <v/>
      </c>
      <c r="F696" s="115"/>
      <c r="G696" s="115"/>
      <c r="H696" s="115"/>
      <c r="I696" s="115"/>
      <c r="J696" s="62" t="str">
        <f t="shared" si="178"/>
        <v/>
      </c>
      <c r="K696" s="115"/>
      <c r="L696" s="115"/>
      <c r="M696" s="63" t="str">
        <f>IF(L696="","",VLOOKUP(L696,※編集不可※選択項目!$C:$D,2,FALSE))</f>
        <v/>
      </c>
      <c r="N696" s="115"/>
      <c r="O696" s="115"/>
      <c r="P696" s="115"/>
      <c r="Q696" s="115"/>
      <c r="R696" s="115"/>
      <c r="S696" s="115"/>
      <c r="T696" s="115"/>
      <c r="U696" s="62" t="str">
        <f t="shared" si="185"/>
        <v/>
      </c>
      <c r="V696" s="116"/>
      <c r="W696" s="143"/>
      <c r="X696" s="116"/>
      <c r="Y696" s="88"/>
      <c r="Z696" s="100" t="str">
        <f t="shared" si="175"/>
        <v/>
      </c>
      <c r="AA696" s="101" t="str">
        <f t="shared" si="176"/>
        <v/>
      </c>
      <c r="AB696" s="101" t="str">
        <f t="shared" si="186"/>
        <v xml:space="preserve"> </v>
      </c>
      <c r="AC696" s="101">
        <f t="shared" si="187"/>
        <v>1</v>
      </c>
      <c r="AD696" s="101" t="str">
        <f t="shared" si="188"/>
        <v/>
      </c>
      <c r="AE696" s="53"/>
      <c r="AF696" s="53"/>
      <c r="AG696" s="54"/>
      <c r="AI696" s="14">
        <f t="shared" si="179"/>
        <v>0</v>
      </c>
      <c r="AJ696" s="112">
        <f t="shared" si="189"/>
        <v>0</v>
      </c>
      <c r="AK696" s="112">
        <f t="shared" si="180"/>
        <v>0</v>
      </c>
      <c r="AL696" s="113">
        <f t="shared" si="181"/>
        <v>0</v>
      </c>
      <c r="AM696" s="113">
        <f t="shared" si="190"/>
        <v>0</v>
      </c>
      <c r="AN696" s="14" t="str">
        <f t="shared" si="191"/>
        <v/>
      </c>
    </row>
    <row r="697" spans="1:40" s="14" customFormat="1" ht="25.35" hidden="1" customHeight="1">
      <c r="A697" s="59">
        <f t="shared" si="177"/>
        <v>686</v>
      </c>
      <c r="B697" s="76" t="str">
        <f t="shared" si="182"/>
        <v/>
      </c>
      <c r="C697" s="114"/>
      <c r="D697" s="91" t="str">
        <f t="shared" si="183"/>
        <v/>
      </c>
      <c r="E697" s="91" t="str">
        <f t="shared" si="184"/>
        <v/>
      </c>
      <c r="F697" s="115"/>
      <c r="G697" s="115"/>
      <c r="H697" s="115"/>
      <c r="I697" s="115"/>
      <c r="J697" s="62" t="str">
        <f t="shared" si="178"/>
        <v/>
      </c>
      <c r="K697" s="115"/>
      <c r="L697" s="115"/>
      <c r="M697" s="63" t="str">
        <f>IF(L697="","",VLOOKUP(L697,※編集不可※選択項目!$C:$D,2,FALSE))</f>
        <v/>
      </c>
      <c r="N697" s="115"/>
      <c r="O697" s="115"/>
      <c r="P697" s="115"/>
      <c r="Q697" s="115"/>
      <c r="R697" s="115"/>
      <c r="S697" s="115"/>
      <c r="T697" s="115"/>
      <c r="U697" s="62" t="str">
        <f t="shared" si="185"/>
        <v/>
      </c>
      <c r="V697" s="116"/>
      <c r="W697" s="143"/>
      <c r="X697" s="116"/>
      <c r="Y697" s="88"/>
      <c r="Z697" s="100" t="str">
        <f t="shared" si="175"/>
        <v/>
      </c>
      <c r="AA697" s="101" t="str">
        <f t="shared" si="176"/>
        <v/>
      </c>
      <c r="AB697" s="101" t="str">
        <f t="shared" si="186"/>
        <v xml:space="preserve"> </v>
      </c>
      <c r="AC697" s="101">
        <f t="shared" si="187"/>
        <v>1</v>
      </c>
      <c r="AD697" s="101" t="str">
        <f t="shared" si="188"/>
        <v/>
      </c>
      <c r="AE697" s="53"/>
      <c r="AF697" s="53"/>
      <c r="AG697" s="54"/>
      <c r="AI697" s="14">
        <f t="shared" si="179"/>
        <v>0</v>
      </c>
      <c r="AJ697" s="112">
        <f t="shared" si="189"/>
        <v>0</v>
      </c>
      <c r="AK697" s="112">
        <f t="shared" si="180"/>
        <v>0</v>
      </c>
      <c r="AL697" s="113">
        <f t="shared" si="181"/>
        <v>0</v>
      </c>
      <c r="AM697" s="113">
        <f t="shared" si="190"/>
        <v>0</v>
      </c>
      <c r="AN697" s="14" t="str">
        <f t="shared" si="191"/>
        <v/>
      </c>
    </row>
    <row r="698" spans="1:40" s="14" customFormat="1" ht="25.35" hidden="1" customHeight="1">
      <c r="A698" s="59">
        <f t="shared" si="177"/>
        <v>687</v>
      </c>
      <c r="B698" s="76" t="str">
        <f t="shared" si="182"/>
        <v/>
      </c>
      <c r="C698" s="114"/>
      <c r="D698" s="91" t="str">
        <f t="shared" si="183"/>
        <v/>
      </c>
      <c r="E698" s="91" t="str">
        <f t="shared" si="184"/>
        <v/>
      </c>
      <c r="F698" s="115"/>
      <c r="G698" s="115"/>
      <c r="H698" s="115"/>
      <c r="I698" s="115"/>
      <c r="J698" s="62" t="str">
        <f t="shared" si="178"/>
        <v/>
      </c>
      <c r="K698" s="115"/>
      <c r="L698" s="115"/>
      <c r="M698" s="63" t="str">
        <f>IF(L698="","",VLOOKUP(L698,※編集不可※選択項目!$C:$D,2,FALSE))</f>
        <v/>
      </c>
      <c r="N698" s="115"/>
      <c r="O698" s="115"/>
      <c r="P698" s="115"/>
      <c r="Q698" s="115"/>
      <c r="R698" s="115"/>
      <c r="S698" s="115"/>
      <c r="T698" s="115"/>
      <c r="U698" s="62" t="str">
        <f t="shared" si="185"/>
        <v/>
      </c>
      <c r="V698" s="116"/>
      <c r="W698" s="143"/>
      <c r="X698" s="116"/>
      <c r="Y698" s="88"/>
      <c r="Z698" s="100" t="str">
        <f t="shared" si="175"/>
        <v/>
      </c>
      <c r="AA698" s="101" t="str">
        <f t="shared" si="176"/>
        <v/>
      </c>
      <c r="AB698" s="101" t="str">
        <f t="shared" si="186"/>
        <v xml:space="preserve"> </v>
      </c>
      <c r="AC698" s="101">
        <f t="shared" si="187"/>
        <v>1</v>
      </c>
      <c r="AD698" s="101" t="str">
        <f t="shared" si="188"/>
        <v/>
      </c>
      <c r="AE698" s="53"/>
      <c r="AF698" s="53"/>
      <c r="AG698" s="54"/>
      <c r="AI698" s="14">
        <f t="shared" si="179"/>
        <v>0</v>
      </c>
      <c r="AJ698" s="112">
        <f t="shared" si="189"/>
        <v>0</v>
      </c>
      <c r="AK698" s="112">
        <f t="shared" si="180"/>
        <v>0</v>
      </c>
      <c r="AL698" s="113">
        <f t="shared" si="181"/>
        <v>0</v>
      </c>
      <c r="AM698" s="113">
        <f t="shared" si="190"/>
        <v>0</v>
      </c>
      <c r="AN698" s="14" t="str">
        <f t="shared" si="191"/>
        <v/>
      </c>
    </row>
    <row r="699" spans="1:40" s="14" customFormat="1" ht="25.35" hidden="1" customHeight="1">
      <c r="A699" s="59">
        <f t="shared" si="177"/>
        <v>688</v>
      </c>
      <c r="B699" s="76" t="str">
        <f t="shared" si="182"/>
        <v/>
      </c>
      <c r="C699" s="114"/>
      <c r="D699" s="91" t="str">
        <f t="shared" si="183"/>
        <v/>
      </c>
      <c r="E699" s="91" t="str">
        <f t="shared" si="184"/>
        <v/>
      </c>
      <c r="F699" s="115"/>
      <c r="G699" s="115"/>
      <c r="H699" s="115"/>
      <c r="I699" s="115"/>
      <c r="J699" s="62" t="str">
        <f t="shared" si="178"/>
        <v/>
      </c>
      <c r="K699" s="115"/>
      <c r="L699" s="115"/>
      <c r="M699" s="63" t="str">
        <f>IF(L699="","",VLOOKUP(L699,※編集不可※選択項目!$C:$D,2,FALSE))</f>
        <v/>
      </c>
      <c r="N699" s="115"/>
      <c r="O699" s="115"/>
      <c r="P699" s="115"/>
      <c r="Q699" s="115"/>
      <c r="R699" s="115"/>
      <c r="S699" s="115"/>
      <c r="T699" s="115"/>
      <c r="U699" s="62" t="str">
        <f t="shared" si="185"/>
        <v/>
      </c>
      <c r="V699" s="116"/>
      <c r="W699" s="143"/>
      <c r="X699" s="116"/>
      <c r="Y699" s="88"/>
      <c r="Z699" s="100" t="str">
        <f t="shared" si="175"/>
        <v/>
      </c>
      <c r="AA699" s="101" t="str">
        <f t="shared" si="176"/>
        <v/>
      </c>
      <c r="AB699" s="101" t="str">
        <f t="shared" si="186"/>
        <v xml:space="preserve"> </v>
      </c>
      <c r="AC699" s="101">
        <f t="shared" si="187"/>
        <v>1</v>
      </c>
      <c r="AD699" s="101" t="str">
        <f t="shared" si="188"/>
        <v/>
      </c>
      <c r="AE699" s="53"/>
      <c r="AF699" s="53"/>
      <c r="AG699" s="54"/>
      <c r="AI699" s="14">
        <f t="shared" si="179"/>
        <v>0</v>
      </c>
      <c r="AJ699" s="112">
        <f t="shared" si="189"/>
        <v>0</v>
      </c>
      <c r="AK699" s="112">
        <f t="shared" si="180"/>
        <v>0</v>
      </c>
      <c r="AL699" s="113">
        <f t="shared" si="181"/>
        <v>0</v>
      </c>
      <c r="AM699" s="113">
        <f t="shared" si="190"/>
        <v>0</v>
      </c>
      <c r="AN699" s="14" t="str">
        <f t="shared" si="191"/>
        <v/>
      </c>
    </row>
    <row r="700" spans="1:40" s="14" customFormat="1" ht="25.35" hidden="1" customHeight="1">
      <c r="A700" s="59">
        <f t="shared" si="177"/>
        <v>689</v>
      </c>
      <c r="B700" s="76" t="str">
        <f t="shared" si="182"/>
        <v/>
      </c>
      <c r="C700" s="114"/>
      <c r="D700" s="91" t="str">
        <f t="shared" si="183"/>
        <v/>
      </c>
      <c r="E700" s="91" t="str">
        <f t="shared" si="184"/>
        <v/>
      </c>
      <c r="F700" s="115"/>
      <c r="G700" s="115"/>
      <c r="H700" s="115"/>
      <c r="I700" s="115"/>
      <c r="J700" s="62" t="str">
        <f t="shared" si="178"/>
        <v/>
      </c>
      <c r="K700" s="115"/>
      <c r="L700" s="115"/>
      <c r="M700" s="63" t="str">
        <f>IF(L700="","",VLOOKUP(L700,※編集不可※選択項目!$C:$D,2,FALSE))</f>
        <v/>
      </c>
      <c r="N700" s="115"/>
      <c r="O700" s="115"/>
      <c r="P700" s="115"/>
      <c r="Q700" s="115"/>
      <c r="R700" s="115"/>
      <c r="S700" s="115"/>
      <c r="T700" s="115"/>
      <c r="U700" s="62" t="str">
        <f t="shared" si="185"/>
        <v/>
      </c>
      <c r="V700" s="116"/>
      <c r="W700" s="143"/>
      <c r="X700" s="116"/>
      <c r="Y700" s="88"/>
      <c r="Z700" s="100" t="str">
        <f t="shared" si="175"/>
        <v/>
      </c>
      <c r="AA700" s="101" t="str">
        <f t="shared" si="176"/>
        <v/>
      </c>
      <c r="AB700" s="101" t="str">
        <f t="shared" si="186"/>
        <v xml:space="preserve"> </v>
      </c>
      <c r="AC700" s="101">
        <f t="shared" si="187"/>
        <v>1</v>
      </c>
      <c r="AD700" s="101" t="str">
        <f t="shared" si="188"/>
        <v/>
      </c>
      <c r="AE700" s="53"/>
      <c r="AF700" s="53"/>
      <c r="AG700" s="54"/>
      <c r="AI700" s="14">
        <f t="shared" si="179"/>
        <v>0</v>
      </c>
      <c r="AJ700" s="112">
        <f t="shared" si="189"/>
        <v>0</v>
      </c>
      <c r="AK700" s="112">
        <f t="shared" si="180"/>
        <v>0</v>
      </c>
      <c r="AL700" s="113">
        <f t="shared" si="181"/>
        <v>0</v>
      </c>
      <c r="AM700" s="113">
        <f t="shared" si="190"/>
        <v>0</v>
      </c>
      <c r="AN700" s="14" t="str">
        <f t="shared" si="191"/>
        <v/>
      </c>
    </row>
    <row r="701" spans="1:40" s="14" customFormat="1" ht="25.35" hidden="1" customHeight="1">
      <c r="A701" s="59">
        <f t="shared" si="177"/>
        <v>690</v>
      </c>
      <c r="B701" s="76" t="str">
        <f t="shared" si="182"/>
        <v/>
      </c>
      <c r="C701" s="114"/>
      <c r="D701" s="91" t="str">
        <f t="shared" si="183"/>
        <v/>
      </c>
      <c r="E701" s="91" t="str">
        <f t="shared" si="184"/>
        <v/>
      </c>
      <c r="F701" s="115"/>
      <c r="G701" s="115"/>
      <c r="H701" s="115"/>
      <c r="I701" s="115"/>
      <c r="J701" s="62" t="str">
        <f t="shared" si="178"/>
        <v/>
      </c>
      <c r="K701" s="115"/>
      <c r="L701" s="115"/>
      <c r="M701" s="63" t="str">
        <f>IF(L701="","",VLOOKUP(L701,※編集不可※選択項目!$C:$D,2,FALSE))</f>
        <v/>
      </c>
      <c r="N701" s="115"/>
      <c r="O701" s="115"/>
      <c r="P701" s="115"/>
      <c r="Q701" s="115"/>
      <c r="R701" s="115"/>
      <c r="S701" s="115"/>
      <c r="T701" s="115"/>
      <c r="U701" s="62" t="str">
        <f t="shared" si="185"/>
        <v/>
      </c>
      <c r="V701" s="116"/>
      <c r="W701" s="143"/>
      <c r="X701" s="116"/>
      <c r="Y701" s="88"/>
      <c r="Z701" s="100" t="str">
        <f t="shared" si="175"/>
        <v/>
      </c>
      <c r="AA701" s="101" t="str">
        <f t="shared" si="176"/>
        <v/>
      </c>
      <c r="AB701" s="101" t="str">
        <f t="shared" si="186"/>
        <v xml:space="preserve"> </v>
      </c>
      <c r="AC701" s="101">
        <f t="shared" si="187"/>
        <v>1</v>
      </c>
      <c r="AD701" s="101" t="str">
        <f t="shared" si="188"/>
        <v/>
      </c>
      <c r="AE701" s="53"/>
      <c r="AF701" s="53"/>
      <c r="AG701" s="54"/>
      <c r="AI701" s="14">
        <f t="shared" si="179"/>
        <v>0</v>
      </c>
      <c r="AJ701" s="112">
        <f t="shared" si="189"/>
        <v>0</v>
      </c>
      <c r="AK701" s="112">
        <f t="shared" si="180"/>
        <v>0</v>
      </c>
      <c r="AL701" s="113">
        <f t="shared" si="181"/>
        <v>0</v>
      </c>
      <c r="AM701" s="113">
        <f t="shared" si="190"/>
        <v>0</v>
      </c>
      <c r="AN701" s="14" t="str">
        <f t="shared" si="191"/>
        <v/>
      </c>
    </row>
    <row r="702" spans="1:40" s="14" customFormat="1" ht="25.35" hidden="1" customHeight="1">
      <c r="A702" s="59">
        <f t="shared" si="177"/>
        <v>691</v>
      </c>
      <c r="B702" s="76" t="str">
        <f t="shared" si="182"/>
        <v/>
      </c>
      <c r="C702" s="114"/>
      <c r="D702" s="91" t="str">
        <f t="shared" si="183"/>
        <v/>
      </c>
      <c r="E702" s="91" t="str">
        <f t="shared" si="184"/>
        <v/>
      </c>
      <c r="F702" s="115"/>
      <c r="G702" s="115"/>
      <c r="H702" s="115"/>
      <c r="I702" s="115"/>
      <c r="J702" s="62" t="str">
        <f t="shared" si="178"/>
        <v/>
      </c>
      <c r="K702" s="115"/>
      <c r="L702" s="115"/>
      <c r="M702" s="63" t="str">
        <f>IF(L702="","",VLOOKUP(L702,※編集不可※選択項目!$C:$D,2,FALSE))</f>
        <v/>
      </c>
      <c r="N702" s="115"/>
      <c r="O702" s="115"/>
      <c r="P702" s="115"/>
      <c r="Q702" s="115"/>
      <c r="R702" s="115"/>
      <c r="S702" s="115"/>
      <c r="T702" s="115"/>
      <c r="U702" s="62" t="str">
        <f t="shared" si="185"/>
        <v/>
      </c>
      <c r="V702" s="116"/>
      <c r="W702" s="143"/>
      <c r="X702" s="116"/>
      <c r="Y702" s="88"/>
      <c r="Z702" s="100" t="str">
        <f t="shared" si="175"/>
        <v/>
      </c>
      <c r="AA702" s="101" t="str">
        <f t="shared" si="176"/>
        <v/>
      </c>
      <c r="AB702" s="101" t="str">
        <f t="shared" si="186"/>
        <v xml:space="preserve"> </v>
      </c>
      <c r="AC702" s="101">
        <f t="shared" si="187"/>
        <v>1</v>
      </c>
      <c r="AD702" s="101" t="str">
        <f t="shared" si="188"/>
        <v/>
      </c>
      <c r="AE702" s="53"/>
      <c r="AF702" s="53"/>
      <c r="AG702" s="54"/>
      <c r="AI702" s="14">
        <f t="shared" si="179"/>
        <v>0</v>
      </c>
      <c r="AJ702" s="112">
        <f t="shared" si="189"/>
        <v>0</v>
      </c>
      <c r="AK702" s="112">
        <f t="shared" si="180"/>
        <v>0</v>
      </c>
      <c r="AL702" s="113">
        <f t="shared" si="181"/>
        <v>0</v>
      </c>
      <c r="AM702" s="113">
        <f t="shared" si="190"/>
        <v>0</v>
      </c>
      <c r="AN702" s="14" t="str">
        <f t="shared" si="191"/>
        <v/>
      </c>
    </row>
    <row r="703" spans="1:40" s="14" customFormat="1" ht="25.35" hidden="1" customHeight="1">
      <c r="A703" s="59">
        <f t="shared" si="177"/>
        <v>692</v>
      </c>
      <c r="B703" s="76" t="str">
        <f t="shared" si="182"/>
        <v/>
      </c>
      <c r="C703" s="114"/>
      <c r="D703" s="91" t="str">
        <f t="shared" si="183"/>
        <v/>
      </c>
      <c r="E703" s="91" t="str">
        <f t="shared" si="184"/>
        <v/>
      </c>
      <c r="F703" s="115"/>
      <c r="G703" s="115"/>
      <c r="H703" s="115"/>
      <c r="I703" s="115"/>
      <c r="J703" s="62" t="str">
        <f t="shared" si="178"/>
        <v/>
      </c>
      <c r="K703" s="115"/>
      <c r="L703" s="115"/>
      <c r="M703" s="63" t="str">
        <f>IF(L703="","",VLOOKUP(L703,※編集不可※選択項目!$C:$D,2,FALSE))</f>
        <v/>
      </c>
      <c r="N703" s="115"/>
      <c r="O703" s="115"/>
      <c r="P703" s="115"/>
      <c r="Q703" s="115"/>
      <c r="R703" s="115"/>
      <c r="S703" s="115"/>
      <c r="T703" s="115"/>
      <c r="U703" s="62" t="str">
        <f t="shared" si="185"/>
        <v/>
      </c>
      <c r="V703" s="116"/>
      <c r="W703" s="143"/>
      <c r="X703" s="116"/>
      <c r="Y703" s="88"/>
      <c r="Z703" s="100" t="str">
        <f t="shared" si="175"/>
        <v/>
      </c>
      <c r="AA703" s="101" t="str">
        <f t="shared" si="176"/>
        <v/>
      </c>
      <c r="AB703" s="101" t="str">
        <f t="shared" si="186"/>
        <v xml:space="preserve"> </v>
      </c>
      <c r="AC703" s="101">
        <f t="shared" si="187"/>
        <v>1</v>
      </c>
      <c r="AD703" s="101" t="str">
        <f t="shared" si="188"/>
        <v/>
      </c>
      <c r="AE703" s="53"/>
      <c r="AF703" s="53"/>
      <c r="AG703" s="54"/>
      <c r="AI703" s="14">
        <f t="shared" si="179"/>
        <v>0</v>
      </c>
      <c r="AJ703" s="112">
        <f t="shared" si="189"/>
        <v>0</v>
      </c>
      <c r="AK703" s="112">
        <f t="shared" si="180"/>
        <v>0</v>
      </c>
      <c r="AL703" s="113">
        <f t="shared" si="181"/>
        <v>0</v>
      </c>
      <c r="AM703" s="113">
        <f t="shared" si="190"/>
        <v>0</v>
      </c>
      <c r="AN703" s="14" t="str">
        <f t="shared" si="191"/>
        <v/>
      </c>
    </row>
    <row r="704" spans="1:40" s="14" customFormat="1" ht="25.35" hidden="1" customHeight="1">
      <c r="A704" s="59">
        <f t="shared" si="177"/>
        <v>693</v>
      </c>
      <c r="B704" s="76" t="str">
        <f t="shared" si="182"/>
        <v/>
      </c>
      <c r="C704" s="114"/>
      <c r="D704" s="91" t="str">
        <f t="shared" si="183"/>
        <v/>
      </c>
      <c r="E704" s="91" t="str">
        <f t="shared" si="184"/>
        <v/>
      </c>
      <c r="F704" s="115"/>
      <c r="G704" s="115"/>
      <c r="H704" s="115"/>
      <c r="I704" s="115"/>
      <c r="J704" s="62" t="str">
        <f t="shared" si="178"/>
        <v/>
      </c>
      <c r="K704" s="115"/>
      <c r="L704" s="115"/>
      <c r="M704" s="63" t="str">
        <f>IF(L704="","",VLOOKUP(L704,※編集不可※選択項目!$C:$D,2,FALSE))</f>
        <v/>
      </c>
      <c r="N704" s="115"/>
      <c r="O704" s="115"/>
      <c r="P704" s="115"/>
      <c r="Q704" s="115"/>
      <c r="R704" s="115"/>
      <c r="S704" s="115"/>
      <c r="T704" s="115"/>
      <c r="U704" s="62" t="str">
        <f t="shared" si="185"/>
        <v/>
      </c>
      <c r="V704" s="116"/>
      <c r="W704" s="143"/>
      <c r="X704" s="116"/>
      <c r="Y704" s="88"/>
      <c r="Z704" s="100" t="str">
        <f t="shared" si="175"/>
        <v/>
      </c>
      <c r="AA704" s="101" t="str">
        <f t="shared" si="176"/>
        <v/>
      </c>
      <c r="AB704" s="101" t="str">
        <f t="shared" si="186"/>
        <v xml:space="preserve"> </v>
      </c>
      <c r="AC704" s="101">
        <f t="shared" si="187"/>
        <v>1</v>
      </c>
      <c r="AD704" s="101" t="str">
        <f t="shared" si="188"/>
        <v/>
      </c>
      <c r="AE704" s="53"/>
      <c r="AF704" s="53"/>
      <c r="AG704" s="54"/>
      <c r="AI704" s="14">
        <f t="shared" si="179"/>
        <v>0</v>
      </c>
      <c r="AJ704" s="112">
        <f t="shared" si="189"/>
        <v>0</v>
      </c>
      <c r="AK704" s="112">
        <f t="shared" si="180"/>
        <v>0</v>
      </c>
      <c r="AL704" s="113">
        <f t="shared" si="181"/>
        <v>0</v>
      </c>
      <c r="AM704" s="113">
        <f t="shared" si="190"/>
        <v>0</v>
      </c>
      <c r="AN704" s="14" t="str">
        <f t="shared" si="191"/>
        <v/>
      </c>
    </row>
    <row r="705" spans="1:40" s="14" customFormat="1" ht="25.35" hidden="1" customHeight="1">
      <c r="A705" s="59">
        <f t="shared" si="177"/>
        <v>694</v>
      </c>
      <c r="B705" s="76" t="str">
        <f t="shared" si="182"/>
        <v/>
      </c>
      <c r="C705" s="114"/>
      <c r="D705" s="91" t="str">
        <f t="shared" si="183"/>
        <v/>
      </c>
      <c r="E705" s="91" t="str">
        <f t="shared" si="184"/>
        <v/>
      </c>
      <c r="F705" s="115"/>
      <c r="G705" s="115"/>
      <c r="H705" s="115"/>
      <c r="I705" s="115"/>
      <c r="J705" s="62" t="str">
        <f t="shared" si="178"/>
        <v/>
      </c>
      <c r="K705" s="115"/>
      <c r="L705" s="115"/>
      <c r="M705" s="63" t="str">
        <f>IF(L705="","",VLOOKUP(L705,※編集不可※選択項目!$C:$D,2,FALSE))</f>
        <v/>
      </c>
      <c r="N705" s="115"/>
      <c r="O705" s="115"/>
      <c r="P705" s="115"/>
      <c r="Q705" s="115"/>
      <c r="R705" s="115"/>
      <c r="S705" s="115"/>
      <c r="T705" s="115"/>
      <c r="U705" s="62" t="str">
        <f t="shared" si="185"/>
        <v/>
      </c>
      <c r="V705" s="116"/>
      <c r="W705" s="143"/>
      <c r="X705" s="116"/>
      <c r="Y705" s="88"/>
      <c r="Z705" s="100" t="str">
        <f t="shared" si="175"/>
        <v/>
      </c>
      <c r="AA705" s="101" t="str">
        <f t="shared" si="176"/>
        <v/>
      </c>
      <c r="AB705" s="101" t="str">
        <f t="shared" si="186"/>
        <v xml:space="preserve"> </v>
      </c>
      <c r="AC705" s="101">
        <f t="shared" si="187"/>
        <v>1</v>
      </c>
      <c r="AD705" s="101" t="str">
        <f t="shared" si="188"/>
        <v/>
      </c>
      <c r="AE705" s="53"/>
      <c r="AF705" s="53"/>
      <c r="AG705" s="54"/>
      <c r="AI705" s="14">
        <f t="shared" si="179"/>
        <v>0</v>
      </c>
      <c r="AJ705" s="112">
        <f t="shared" si="189"/>
        <v>0</v>
      </c>
      <c r="AK705" s="112">
        <f t="shared" si="180"/>
        <v>0</v>
      </c>
      <c r="AL705" s="113">
        <f t="shared" si="181"/>
        <v>0</v>
      </c>
      <c r="AM705" s="113">
        <f t="shared" si="190"/>
        <v>0</v>
      </c>
      <c r="AN705" s="14" t="str">
        <f t="shared" si="191"/>
        <v/>
      </c>
    </row>
    <row r="706" spans="1:40" s="14" customFormat="1" ht="25.35" hidden="1" customHeight="1">
      <c r="A706" s="59">
        <f t="shared" si="177"/>
        <v>695</v>
      </c>
      <c r="B706" s="76" t="str">
        <f t="shared" si="182"/>
        <v/>
      </c>
      <c r="C706" s="114"/>
      <c r="D706" s="91" t="str">
        <f t="shared" si="183"/>
        <v/>
      </c>
      <c r="E706" s="91" t="str">
        <f t="shared" si="184"/>
        <v/>
      </c>
      <c r="F706" s="115"/>
      <c r="G706" s="115"/>
      <c r="H706" s="115"/>
      <c r="I706" s="115"/>
      <c r="J706" s="62" t="str">
        <f t="shared" si="178"/>
        <v/>
      </c>
      <c r="K706" s="115"/>
      <c r="L706" s="115"/>
      <c r="M706" s="63" t="str">
        <f>IF(L706="","",VLOOKUP(L706,※編集不可※選択項目!$C:$D,2,FALSE))</f>
        <v/>
      </c>
      <c r="N706" s="115"/>
      <c r="O706" s="115"/>
      <c r="P706" s="115"/>
      <c r="Q706" s="115"/>
      <c r="R706" s="115"/>
      <c r="S706" s="115"/>
      <c r="T706" s="115"/>
      <c r="U706" s="62" t="str">
        <f t="shared" si="185"/>
        <v/>
      </c>
      <c r="V706" s="116"/>
      <c r="W706" s="143"/>
      <c r="X706" s="116"/>
      <c r="Y706" s="88"/>
      <c r="Z706" s="100" t="str">
        <f t="shared" si="175"/>
        <v/>
      </c>
      <c r="AA706" s="101" t="str">
        <f t="shared" si="176"/>
        <v/>
      </c>
      <c r="AB706" s="101" t="str">
        <f t="shared" si="186"/>
        <v xml:space="preserve"> </v>
      </c>
      <c r="AC706" s="101">
        <f t="shared" si="187"/>
        <v>1</v>
      </c>
      <c r="AD706" s="101" t="str">
        <f t="shared" si="188"/>
        <v/>
      </c>
      <c r="AE706" s="53"/>
      <c r="AF706" s="53"/>
      <c r="AG706" s="54"/>
      <c r="AI706" s="14">
        <f t="shared" si="179"/>
        <v>0</v>
      </c>
      <c r="AJ706" s="112">
        <f t="shared" si="189"/>
        <v>0</v>
      </c>
      <c r="AK706" s="112">
        <f t="shared" si="180"/>
        <v>0</v>
      </c>
      <c r="AL706" s="113">
        <f t="shared" si="181"/>
        <v>0</v>
      </c>
      <c r="AM706" s="113">
        <f t="shared" si="190"/>
        <v>0</v>
      </c>
      <c r="AN706" s="14" t="str">
        <f t="shared" si="191"/>
        <v/>
      </c>
    </row>
    <row r="707" spans="1:40" s="14" customFormat="1" ht="25.35" hidden="1" customHeight="1">
      <c r="A707" s="59">
        <f t="shared" si="177"/>
        <v>696</v>
      </c>
      <c r="B707" s="76" t="str">
        <f t="shared" si="182"/>
        <v/>
      </c>
      <c r="C707" s="114"/>
      <c r="D707" s="91" t="str">
        <f t="shared" si="183"/>
        <v/>
      </c>
      <c r="E707" s="91" t="str">
        <f t="shared" si="184"/>
        <v/>
      </c>
      <c r="F707" s="115"/>
      <c r="G707" s="115"/>
      <c r="H707" s="115"/>
      <c r="I707" s="115"/>
      <c r="J707" s="62" t="str">
        <f t="shared" si="178"/>
        <v/>
      </c>
      <c r="K707" s="115"/>
      <c r="L707" s="115"/>
      <c r="M707" s="63" t="str">
        <f>IF(L707="","",VLOOKUP(L707,※編集不可※選択項目!$C:$D,2,FALSE))</f>
        <v/>
      </c>
      <c r="N707" s="115"/>
      <c r="O707" s="115"/>
      <c r="P707" s="115"/>
      <c r="Q707" s="115"/>
      <c r="R707" s="115"/>
      <c r="S707" s="115"/>
      <c r="T707" s="115"/>
      <c r="U707" s="62" t="str">
        <f t="shared" si="185"/>
        <v/>
      </c>
      <c r="V707" s="116"/>
      <c r="W707" s="143"/>
      <c r="X707" s="116"/>
      <c r="Y707" s="88"/>
      <c r="Z707" s="100" t="str">
        <f t="shared" si="175"/>
        <v/>
      </c>
      <c r="AA707" s="101" t="str">
        <f t="shared" si="176"/>
        <v/>
      </c>
      <c r="AB707" s="101" t="str">
        <f t="shared" si="186"/>
        <v xml:space="preserve"> </v>
      </c>
      <c r="AC707" s="101">
        <f t="shared" si="187"/>
        <v>1</v>
      </c>
      <c r="AD707" s="101" t="str">
        <f t="shared" si="188"/>
        <v/>
      </c>
      <c r="AE707" s="53"/>
      <c r="AF707" s="53"/>
      <c r="AG707" s="54"/>
      <c r="AI707" s="14">
        <f t="shared" si="179"/>
        <v>0</v>
      </c>
      <c r="AJ707" s="112">
        <f t="shared" si="189"/>
        <v>0</v>
      </c>
      <c r="AK707" s="112">
        <f t="shared" si="180"/>
        <v>0</v>
      </c>
      <c r="AL707" s="113">
        <f t="shared" si="181"/>
        <v>0</v>
      </c>
      <c r="AM707" s="113">
        <f t="shared" si="190"/>
        <v>0</v>
      </c>
      <c r="AN707" s="14" t="str">
        <f t="shared" si="191"/>
        <v/>
      </c>
    </row>
    <row r="708" spans="1:40" s="14" customFormat="1" ht="25.35" hidden="1" customHeight="1">
      <c r="A708" s="59">
        <f t="shared" si="177"/>
        <v>697</v>
      </c>
      <c r="B708" s="76" t="str">
        <f t="shared" si="182"/>
        <v/>
      </c>
      <c r="C708" s="114"/>
      <c r="D708" s="91" t="str">
        <f t="shared" si="183"/>
        <v/>
      </c>
      <c r="E708" s="91" t="str">
        <f t="shared" si="184"/>
        <v/>
      </c>
      <c r="F708" s="115"/>
      <c r="G708" s="115"/>
      <c r="H708" s="115"/>
      <c r="I708" s="115"/>
      <c r="J708" s="62" t="str">
        <f t="shared" si="178"/>
        <v/>
      </c>
      <c r="K708" s="115"/>
      <c r="L708" s="115"/>
      <c r="M708" s="63" t="str">
        <f>IF(L708="","",VLOOKUP(L708,※編集不可※選択項目!$C:$D,2,FALSE))</f>
        <v/>
      </c>
      <c r="N708" s="115"/>
      <c r="O708" s="115"/>
      <c r="P708" s="115"/>
      <c r="Q708" s="115"/>
      <c r="R708" s="115"/>
      <c r="S708" s="115"/>
      <c r="T708" s="115"/>
      <c r="U708" s="62" t="str">
        <f t="shared" si="185"/>
        <v/>
      </c>
      <c r="V708" s="116"/>
      <c r="W708" s="143"/>
      <c r="X708" s="116"/>
      <c r="Y708" s="88"/>
      <c r="Z708" s="100" t="str">
        <f t="shared" si="175"/>
        <v/>
      </c>
      <c r="AA708" s="101" t="str">
        <f t="shared" si="176"/>
        <v/>
      </c>
      <c r="AB708" s="101" t="str">
        <f t="shared" si="186"/>
        <v xml:space="preserve"> </v>
      </c>
      <c r="AC708" s="101">
        <f t="shared" si="187"/>
        <v>1</v>
      </c>
      <c r="AD708" s="101" t="str">
        <f t="shared" si="188"/>
        <v/>
      </c>
      <c r="AE708" s="53"/>
      <c r="AF708" s="53"/>
      <c r="AG708" s="54"/>
      <c r="AI708" s="14">
        <f t="shared" si="179"/>
        <v>0</v>
      </c>
      <c r="AJ708" s="112">
        <f t="shared" si="189"/>
        <v>0</v>
      </c>
      <c r="AK708" s="112">
        <f t="shared" si="180"/>
        <v>0</v>
      </c>
      <c r="AL708" s="113">
        <f t="shared" si="181"/>
        <v>0</v>
      </c>
      <c r="AM708" s="113">
        <f t="shared" si="190"/>
        <v>0</v>
      </c>
      <c r="AN708" s="14" t="str">
        <f t="shared" si="191"/>
        <v/>
      </c>
    </row>
    <row r="709" spans="1:40" s="14" customFormat="1" ht="25.35" hidden="1" customHeight="1">
      <c r="A709" s="59">
        <f t="shared" si="177"/>
        <v>698</v>
      </c>
      <c r="B709" s="76" t="str">
        <f t="shared" si="182"/>
        <v/>
      </c>
      <c r="C709" s="114"/>
      <c r="D709" s="91" t="str">
        <f t="shared" si="183"/>
        <v/>
      </c>
      <c r="E709" s="91" t="str">
        <f t="shared" si="184"/>
        <v/>
      </c>
      <c r="F709" s="115"/>
      <c r="G709" s="115"/>
      <c r="H709" s="115"/>
      <c r="I709" s="115"/>
      <c r="J709" s="62" t="str">
        <f t="shared" si="178"/>
        <v/>
      </c>
      <c r="K709" s="115"/>
      <c r="L709" s="115"/>
      <c r="M709" s="63" t="str">
        <f>IF(L709="","",VLOOKUP(L709,※編集不可※選択項目!$C:$D,2,FALSE))</f>
        <v/>
      </c>
      <c r="N709" s="115"/>
      <c r="O709" s="115"/>
      <c r="P709" s="115"/>
      <c r="Q709" s="115"/>
      <c r="R709" s="115"/>
      <c r="S709" s="115"/>
      <c r="T709" s="115"/>
      <c r="U709" s="62" t="str">
        <f t="shared" si="185"/>
        <v/>
      </c>
      <c r="V709" s="116"/>
      <c r="W709" s="143"/>
      <c r="X709" s="116"/>
      <c r="Y709" s="88"/>
      <c r="Z709" s="100" t="str">
        <f t="shared" si="175"/>
        <v/>
      </c>
      <c r="AA709" s="101" t="str">
        <f t="shared" si="176"/>
        <v/>
      </c>
      <c r="AB709" s="101" t="str">
        <f t="shared" si="186"/>
        <v xml:space="preserve"> </v>
      </c>
      <c r="AC709" s="101">
        <f t="shared" si="187"/>
        <v>1</v>
      </c>
      <c r="AD709" s="101" t="str">
        <f t="shared" si="188"/>
        <v/>
      </c>
      <c r="AE709" s="53"/>
      <c r="AF709" s="53"/>
      <c r="AG709" s="54"/>
      <c r="AI709" s="14">
        <f t="shared" si="179"/>
        <v>0</v>
      </c>
      <c r="AJ709" s="112">
        <f t="shared" si="189"/>
        <v>0</v>
      </c>
      <c r="AK709" s="112">
        <f t="shared" si="180"/>
        <v>0</v>
      </c>
      <c r="AL709" s="113">
        <f t="shared" si="181"/>
        <v>0</v>
      </c>
      <c r="AM709" s="113">
        <f t="shared" si="190"/>
        <v>0</v>
      </c>
      <c r="AN709" s="14" t="str">
        <f t="shared" si="191"/>
        <v/>
      </c>
    </row>
    <row r="710" spans="1:40" s="14" customFormat="1" ht="25.35" hidden="1" customHeight="1">
      <c r="A710" s="59">
        <f t="shared" si="177"/>
        <v>699</v>
      </c>
      <c r="B710" s="76" t="str">
        <f t="shared" si="182"/>
        <v/>
      </c>
      <c r="C710" s="114"/>
      <c r="D710" s="91" t="str">
        <f t="shared" si="183"/>
        <v/>
      </c>
      <c r="E710" s="91" t="str">
        <f t="shared" si="184"/>
        <v/>
      </c>
      <c r="F710" s="115"/>
      <c r="G710" s="115"/>
      <c r="H710" s="115"/>
      <c r="I710" s="115"/>
      <c r="J710" s="62" t="str">
        <f t="shared" si="178"/>
        <v/>
      </c>
      <c r="K710" s="115"/>
      <c r="L710" s="115"/>
      <c r="M710" s="63" t="str">
        <f>IF(L710="","",VLOOKUP(L710,※編集不可※選択項目!$C:$D,2,FALSE))</f>
        <v/>
      </c>
      <c r="N710" s="115"/>
      <c r="O710" s="115"/>
      <c r="P710" s="115"/>
      <c r="Q710" s="115"/>
      <c r="R710" s="115"/>
      <c r="S710" s="115"/>
      <c r="T710" s="115"/>
      <c r="U710" s="62" t="str">
        <f t="shared" si="185"/>
        <v/>
      </c>
      <c r="V710" s="116"/>
      <c r="W710" s="143"/>
      <c r="X710" s="116"/>
      <c r="Y710" s="88"/>
      <c r="Z710" s="100" t="str">
        <f t="shared" si="175"/>
        <v/>
      </c>
      <c r="AA710" s="101" t="str">
        <f t="shared" si="176"/>
        <v/>
      </c>
      <c r="AB710" s="101" t="str">
        <f t="shared" si="186"/>
        <v xml:space="preserve"> </v>
      </c>
      <c r="AC710" s="101">
        <f t="shared" si="187"/>
        <v>1</v>
      </c>
      <c r="AD710" s="101" t="str">
        <f t="shared" si="188"/>
        <v/>
      </c>
      <c r="AE710" s="53"/>
      <c r="AF710" s="53"/>
      <c r="AG710" s="54"/>
      <c r="AI710" s="14">
        <f t="shared" si="179"/>
        <v>0</v>
      </c>
      <c r="AJ710" s="112">
        <f t="shared" si="189"/>
        <v>0</v>
      </c>
      <c r="AK710" s="112">
        <f t="shared" si="180"/>
        <v>0</v>
      </c>
      <c r="AL710" s="113">
        <f t="shared" si="181"/>
        <v>0</v>
      </c>
      <c r="AM710" s="113">
        <f t="shared" si="190"/>
        <v>0</v>
      </c>
      <c r="AN710" s="14" t="str">
        <f t="shared" si="191"/>
        <v/>
      </c>
    </row>
    <row r="711" spans="1:40" s="14" customFormat="1" ht="25.35" hidden="1" customHeight="1" thickBot="1">
      <c r="A711" s="64">
        <f t="shared" si="177"/>
        <v>700</v>
      </c>
      <c r="B711" s="77" t="str">
        <f t="shared" si="182"/>
        <v/>
      </c>
      <c r="C711" s="117"/>
      <c r="D711" s="92" t="str">
        <f t="shared" si="183"/>
        <v/>
      </c>
      <c r="E711" s="92" t="str">
        <f t="shared" si="184"/>
        <v/>
      </c>
      <c r="F711" s="118"/>
      <c r="G711" s="118"/>
      <c r="H711" s="118"/>
      <c r="I711" s="118"/>
      <c r="J711" s="122" t="str">
        <f t="shared" si="178"/>
        <v/>
      </c>
      <c r="K711" s="118"/>
      <c r="L711" s="118"/>
      <c r="M711" s="89" t="str">
        <f>IF(L711="","",VLOOKUP(L711,※編集不可※選択項目!$C:$D,2,FALSE))</f>
        <v/>
      </c>
      <c r="N711" s="118"/>
      <c r="O711" s="118"/>
      <c r="P711" s="118"/>
      <c r="Q711" s="118"/>
      <c r="R711" s="118"/>
      <c r="S711" s="118"/>
      <c r="T711" s="118"/>
      <c r="U711" s="62" t="str">
        <f t="shared" si="185"/>
        <v/>
      </c>
      <c r="V711" s="119"/>
      <c r="W711" s="148"/>
      <c r="X711" s="119"/>
      <c r="Y711" s="120"/>
      <c r="Z711" s="100" t="str">
        <f t="shared" si="175"/>
        <v/>
      </c>
      <c r="AA711" s="101" t="str">
        <f t="shared" si="176"/>
        <v/>
      </c>
      <c r="AB711" s="101" t="str">
        <f t="shared" si="186"/>
        <v xml:space="preserve"> </v>
      </c>
      <c r="AC711" s="101">
        <f t="shared" si="187"/>
        <v>1</v>
      </c>
      <c r="AD711" s="101" t="str">
        <f t="shared" si="188"/>
        <v/>
      </c>
      <c r="AE711" s="53"/>
      <c r="AF711" s="53"/>
      <c r="AG711" s="54"/>
      <c r="AI711" s="14">
        <f t="shared" si="179"/>
        <v>0</v>
      </c>
      <c r="AJ711" s="112">
        <f t="shared" si="189"/>
        <v>0</v>
      </c>
      <c r="AK711" s="112">
        <f t="shared" si="180"/>
        <v>0</v>
      </c>
      <c r="AL711" s="113">
        <f t="shared" si="181"/>
        <v>0</v>
      </c>
      <c r="AM711" s="113">
        <f t="shared" si="190"/>
        <v>0</v>
      </c>
      <c r="AN711" s="14" t="str">
        <f t="shared" si="191"/>
        <v/>
      </c>
    </row>
    <row r="712" spans="1:40">
      <c r="AI712" s="121"/>
      <c r="AJ712" s="121">
        <f>SUM(AJ11:AJ711)</f>
        <v>7</v>
      </c>
      <c r="AK712" s="121">
        <f>SUM(AK12:AK711)</f>
        <v>0</v>
      </c>
      <c r="AL712" s="121">
        <f>IF(COUNTIF(AL11:AL711,"&gt;=2"),1,0)</f>
        <v>1</v>
      </c>
      <c r="AM712" s="121">
        <f>SUM(AM11:AM711)</f>
        <v>1</v>
      </c>
    </row>
  </sheetData>
  <sheetProtection algorithmName="SHA-512" hashValue="nVcNjRyNvCffZvWhzPUkYDXAHff3Q0sZHa9FPtYVhNMQwVPz8ztUoxd7r7V7lIM0+YDnWpcFRDCDB4YN7sAzbQ==" saltValue="A539hHolKd03uFhadB0flQ==" spinCount="100000" sheet="1" objects="1" scenarios="1" selectLockedCells="1" selectUnlockedCells="1"/>
  <autoFilter ref="A10:AG710" xr:uid="{00000000-0009-0000-0000-000003000000}"/>
  <dataConsolidate/>
  <mergeCells count="37">
    <mergeCell ref="H7:I7"/>
    <mergeCell ref="A1:G1"/>
    <mergeCell ref="I1:K1"/>
    <mergeCell ref="A2:B2"/>
    <mergeCell ref="C2:D2"/>
    <mergeCell ref="F2:G2"/>
    <mergeCell ref="J2:K2"/>
    <mergeCell ref="A3:E4"/>
    <mergeCell ref="J3:K3"/>
    <mergeCell ref="S3:T3"/>
    <mergeCell ref="J4:K4"/>
    <mergeCell ref="H6:I6"/>
    <mergeCell ref="H8:I8"/>
    <mergeCell ref="A9:A10"/>
    <mergeCell ref="B9:B10"/>
    <mergeCell ref="C9:C10"/>
    <mergeCell ref="D9:D10"/>
    <mergeCell ref="E9:E10"/>
    <mergeCell ref="F9:F10"/>
    <mergeCell ref="G9:G10"/>
    <mergeCell ref="H9:I9"/>
    <mergeCell ref="J9:J10"/>
    <mergeCell ref="K9:K10"/>
    <mergeCell ref="L9:L10"/>
    <mergeCell ref="M9:M10"/>
    <mergeCell ref="N9:N10"/>
    <mergeCell ref="AE9:AG9"/>
    <mergeCell ref="Z10:AA10"/>
    <mergeCell ref="O9:Q9"/>
    <mergeCell ref="S9:S10"/>
    <mergeCell ref="T9:T10"/>
    <mergeCell ref="V9:V10"/>
    <mergeCell ref="X9:X10"/>
    <mergeCell ref="Y9:Y10"/>
    <mergeCell ref="W9:W10"/>
    <mergeCell ref="R9:R10"/>
    <mergeCell ref="U9:U10"/>
  </mergeCells>
  <phoneticPr fontId="9"/>
  <conditionalFormatting sqref="J11:J711">
    <cfRule type="containsBlanks" dxfId="72" priority="22">
      <formula>LEN(TRIM(J11))=0</formula>
    </cfRule>
  </conditionalFormatting>
  <conditionalFormatting sqref="L12:L710 O12:T711 F12:I710 V12:W711">
    <cfRule type="notContainsBlanks" dxfId="71" priority="38">
      <formula>LEN(TRIM(F12))&gt;0</formula>
    </cfRule>
  </conditionalFormatting>
  <conditionalFormatting sqref="O12:O710">
    <cfRule type="notContainsBlanks" dxfId="70" priority="29">
      <formula>LEN(TRIM(O12))&gt;0</formula>
    </cfRule>
  </conditionalFormatting>
  <conditionalFormatting sqref="J4">
    <cfRule type="expression" dxfId="69" priority="21">
      <formula>$AM$712&gt;=1</formula>
    </cfRule>
  </conditionalFormatting>
  <conditionalFormatting sqref="C2:D2">
    <cfRule type="expression" dxfId="68" priority="23">
      <formula>$C$12=""</formula>
    </cfRule>
    <cfRule type="expression" dxfId="67" priority="24">
      <formula>$C$2=""</formula>
    </cfRule>
  </conditionalFormatting>
  <conditionalFormatting sqref="F2:G2">
    <cfRule type="expression" dxfId="66" priority="25">
      <formula>$C$12=""</formula>
    </cfRule>
    <cfRule type="expression" dxfId="65" priority="26">
      <formula>$F$2=""</formula>
    </cfRule>
  </conditionalFormatting>
  <conditionalFormatting sqref="G3">
    <cfRule type="expression" dxfId="64" priority="27">
      <formula>$C$12=""</formula>
    </cfRule>
    <cfRule type="expression" dxfId="63" priority="28">
      <formula>$G$3=""</formula>
    </cfRule>
  </conditionalFormatting>
  <conditionalFormatting sqref="L711 F711:I711">
    <cfRule type="containsBlanks" dxfId="62" priority="19">
      <formula>LEN(TRIM(F711))=0</formula>
    </cfRule>
  </conditionalFormatting>
  <conditionalFormatting sqref="O711">
    <cfRule type="containsBlanks" dxfId="61" priority="18">
      <formula>LEN(TRIM(O711))=0</formula>
    </cfRule>
  </conditionalFormatting>
  <conditionalFormatting sqref="C711">
    <cfRule type="expression" dxfId="60" priority="20">
      <formula>AND($M711&gt;$N711,$N711&lt;&gt;"")</formula>
    </cfRule>
  </conditionalFormatting>
  <conditionalFormatting sqref="F11">
    <cfRule type="expression" dxfId="59" priority="17">
      <formula>AND($M11&gt;$N11,$N11&lt;&gt;"")</formula>
    </cfRule>
  </conditionalFormatting>
  <conditionalFormatting sqref="G11">
    <cfRule type="expression" dxfId="58" priority="16">
      <formula>AND($M11&gt;$N11,$N11&lt;&gt;"")</formula>
    </cfRule>
  </conditionalFormatting>
  <conditionalFormatting sqref="L11">
    <cfRule type="expression" dxfId="57" priority="15">
      <formula>AND($M11&gt;$N11,$N11&lt;&gt;"")</formula>
    </cfRule>
  </conditionalFormatting>
  <conditionalFormatting sqref="N11">
    <cfRule type="expression" dxfId="56" priority="14">
      <formula>AND($M11&gt;$N11,$N11&lt;&gt;"")</formula>
    </cfRule>
  </conditionalFormatting>
  <conditionalFormatting sqref="L12:L711 O12:T711 W12:W711 F12:I711">
    <cfRule type="expression" dxfId="55" priority="13">
      <formula>AND($B12&lt;&gt;"",F12="")</formula>
    </cfRule>
  </conditionalFormatting>
  <conditionalFormatting sqref="N12:N711">
    <cfRule type="expression" dxfId="54" priority="30">
      <formula>AND($M12&gt;$N12,$N12&lt;&gt;"")</formula>
    </cfRule>
  </conditionalFormatting>
  <conditionalFormatting sqref="J3">
    <cfRule type="expression" dxfId="53" priority="31">
      <formula>AL712=1</formula>
    </cfRule>
  </conditionalFormatting>
  <conditionalFormatting sqref="O711">
    <cfRule type="expression" dxfId="52" priority="32">
      <formula>#REF!&gt;1</formula>
    </cfRule>
  </conditionalFormatting>
  <conditionalFormatting sqref="J2:K2">
    <cfRule type="expression" dxfId="51" priority="33">
      <formula>$B$12=""</formula>
    </cfRule>
    <cfRule type="expression" dxfId="50" priority="34">
      <formula>OR($AJ$712&gt;=1,$AK$712&gt;=1)</formula>
    </cfRule>
    <cfRule type="expression" dxfId="49" priority="35">
      <formula>$G$3=""</formula>
    </cfRule>
    <cfRule type="expression" dxfId="48" priority="36">
      <formula>$F$2=""</formula>
    </cfRule>
    <cfRule type="expression" dxfId="47" priority="37">
      <formula>$C$2=""</formula>
    </cfRule>
  </conditionalFormatting>
  <conditionalFormatting sqref="O12:O711 K12:K711 G12:I711">
    <cfRule type="expression" dxfId="46" priority="3">
      <formula>AND(G12&lt;&gt;"",$AL12&gt;=2)</formula>
    </cfRule>
  </conditionalFormatting>
  <conditionalFormatting sqref="K12:K710">
    <cfRule type="notContainsBlanks" dxfId="45" priority="11">
      <formula>LEN(TRIM(K12))&gt;0</formula>
    </cfRule>
  </conditionalFormatting>
  <conditionalFormatting sqref="K711">
    <cfRule type="containsBlanks" dxfId="44" priority="10">
      <formula>LEN(TRIM(K711))=0</formula>
    </cfRule>
  </conditionalFormatting>
  <conditionalFormatting sqref="K711">
    <cfRule type="containsBlanks" dxfId="43" priority="9">
      <formula>LEN(TRIM(K711))=0</formula>
    </cfRule>
  </conditionalFormatting>
  <conditionalFormatting sqref="K11">
    <cfRule type="expression" dxfId="42" priority="8">
      <formula>AND($M11&gt;$N11,$N11&lt;&gt;"")</formula>
    </cfRule>
  </conditionalFormatting>
  <conditionalFormatting sqref="W11">
    <cfRule type="expression" dxfId="41" priority="6">
      <formula>AND($M11&gt;$N11,$N11&lt;&gt;"")</formula>
    </cfRule>
  </conditionalFormatting>
  <conditionalFormatting sqref="W12:W711">
    <cfRule type="expression" dxfId="40" priority="5">
      <formula>AND(COUNTIF(G12,"*■*")=0,COUNTIF(H12,"*■*")=0,COUNTIF(I12,"*■*")=0)</formula>
    </cfRule>
  </conditionalFormatting>
  <conditionalFormatting sqref="G12:G711">
    <cfRule type="expression" dxfId="39" priority="12">
      <formula>AND($H12&lt;&gt;"",$I12&lt;&gt;"")</formula>
    </cfRule>
  </conditionalFormatting>
  <conditionalFormatting sqref="I12:I711">
    <cfRule type="expression" dxfId="38" priority="4">
      <formula>$G12&lt;&gt;""</formula>
    </cfRule>
  </conditionalFormatting>
  <conditionalFormatting sqref="U11:U711">
    <cfRule type="containsBlanks" dxfId="37" priority="1">
      <formula>LEN(TRIM(U11))=0</formula>
    </cfRule>
  </conditionalFormatting>
  <dataValidations count="18">
    <dataValidation allowBlank="1" showErrorMessage="1" sqref="A11:I11 W11 K11:T11" xr:uid="{368DAAEB-888F-47FF-A844-B039731B8B24}"/>
    <dataValidation allowBlank="1" showInputMessage="1" sqref="Y9 X9:X11 V9:W10" xr:uid="{7C404D53-B5CB-4CB7-8E95-06FF3A6D4349}"/>
    <dataValidation type="textLength" operator="lessThanOrEqual" allowBlank="1" showInputMessage="1" showErrorMessage="1" errorTitle="無効な入力" error="40文字以下で入力してください。" sqref="X12:X711" xr:uid="{D639328D-06AE-4795-9C80-0DE70CCE14C3}">
      <formula1>40</formula1>
    </dataValidation>
    <dataValidation type="list" allowBlank="1" showInputMessage="1" showErrorMessage="1" sqref="Y11:Y711" xr:uid="{BB045F9B-386E-48C7-BC50-8E23859E7007}">
      <formula1>"✓"</formula1>
    </dataValidation>
    <dataValidation type="custom" allowBlank="1" showInputMessage="1" showErrorMessage="1" errorTitle="無効な入力" error="整数で値を入力して下さい。" sqref="V12:V711" xr:uid="{2EDA943E-55CE-48B2-99EF-DAB9C9C1DE4A}">
      <formula1>V12=INT(V12)</formula1>
    </dataValidation>
    <dataValidation type="custom" allowBlank="1" showInputMessage="1" showErrorMessage="1" sqref="S12:T711" xr:uid="{C717F678-0E9F-4D5E-9774-44CB3230BD83}">
      <formula1>S12=INT(S12)</formula1>
    </dataValidation>
    <dataValidation type="custom" allowBlank="1" showInputMessage="1" showErrorMessage="1" error="小数点第二位までの数値を入力してください。" prompt="小数点第二位までの数値を入力してください。" sqref="P12:R711 N12:N711" xr:uid="{5CC3B246-100E-4EF1-A462-450E9D1CD183}">
      <formula1>N12*100=INT(N12*100)</formula1>
    </dataValidation>
    <dataValidation type="custom" allowBlank="1" showInputMessage="1" showErrorMessage="1" error="小数点第二位までの数値を入力してください。" prompt="小数点第二位までの数値を入力してください。" sqref="M12:M711" xr:uid="{0E05182B-C313-4329-B53E-30906EC2D0A8}">
      <formula1>$M12*15=INT($M12*15)</formula1>
    </dataValidation>
    <dataValidation allowBlank="1" showInputMessage="1" showErrorMessage="1" prompt="「種別」をプルダウンにて選択してください。" sqref="B12:B711" xr:uid="{C6E83A9B-143B-4DE5-9335-E6C7323B3D5C}"/>
    <dataValidation type="textLength" operator="lessThanOrEqual" allowBlank="1" showInputMessage="1" showErrorMessage="1" error="40字以内で入力してください。" prompt="40字以内で入力してください。" sqref="C2:D2" xr:uid="{CE2AAC0B-E666-4FD4-B977-D9585D91CF11}">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346D8249-7761-4CAA-983D-8BD7187BBE21}">
      <formula1>44256</formula1>
    </dataValidation>
    <dataValidation imeMode="fullKatakana" operator="lessThanOrEqual" allowBlank="1" showInputMessage="1" showErrorMessage="1" sqref="E2" xr:uid="{48613E9B-ED36-4ECF-9464-7D6D21FBAD4D}"/>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5A451546-D907-4CA1-BB95-BE4138002834}">
      <formula1>40</formula1>
    </dataValidation>
    <dataValidation type="list" allowBlank="1" showInputMessage="1" showErrorMessage="1" sqref="AF11:AF711" xr:uid="{0908BE61-0C3D-43F1-A167-2E361C3A9372}">
      <formula1>$AE$5:$AE$5</formula1>
    </dataValidation>
    <dataValidation type="list" allowBlank="1" showInputMessage="1" showErrorMessage="1" sqref="AE11:AE711" xr:uid="{F47855E8-141D-460A-8523-ACB3A84619CF}">
      <formula1>#REF!</formula1>
    </dataValidation>
    <dataValidation imeMode="disabled" allowBlank="1" showInputMessage="1" showErrorMessage="1" sqref="J11:J711" xr:uid="{248A8FD1-E6A7-4C5B-A205-ACC4137BA3FE}"/>
    <dataValidation type="textLength" operator="lessThanOrEqual" allowBlank="1" showErrorMessage="1" error="40字以内で入力してください。" sqref="F12:I711" xr:uid="{724979F1-3AEF-4C84-8485-6DBAF4983F62}">
      <formula1>40</formula1>
    </dataValidation>
    <dataValidation type="textLength" operator="lessThanOrEqual" allowBlank="1" showErrorMessage="1" error="200字以内で入力してください。" sqref="W12:W711" xr:uid="{9E5EEC5F-97FE-4D0E-90E9-103A9B6FDDDC}">
      <formula1>200</formula1>
    </dataValidation>
  </dataValidations>
  <pageMargins left="0.59055118110236227" right="0.70866141732283472" top="0.78740157480314965" bottom="0.74803149606299213" header="0.31496062992125984" footer="0.31496062992125984"/>
  <pageSetup paperSize="8" scale="22"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プルダウンより選択してください。" prompt="カタログに記載している蒸発温度の中で能力値の基準となる代表的な性能区分をプルダウンで選択してください。_x000a_両者を満たす場合は、温度の低い方の性能区分を選択してください。" xr:uid="{1C913870-EF4F-49FD-9875-7613F36F4641}">
          <x14:formula1>
            <xm:f>※編集不可※選択項目!$F$2:$F$3</xm:f>
          </x14:formula1>
          <xm:sqref>K12:K711</xm:sqref>
        </x14:dataValidation>
        <x14:dataValidation type="list" allowBlank="1" showInputMessage="1" showErrorMessage="1" error="プルダウンより選択してください。" prompt="※同一型番で、周波数によって性能値、能力値等の値が異なる場合のみ、周波数を選択してください。_x000a_その上で、各周波数ごとに同一型番を登録してください。_x000a_" xr:uid="{E46A8B9E-7101-441E-889B-2D93AF1234DC}">
          <x14:formula1>
            <xm:f>※編集不可※選択項目!$F$2:$F$3</xm:f>
          </x14:formula1>
          <xm:sqref>K12:K711</xm:sqref>
        </x14:dataValidation>
        <x14:dataValidation type="list" allowBlank="1" showInputMessage="1" showErrorMessage="1" error="プルダウンより選択してください。" prompt="コンデンシングユニットを_x000a_使用する温度帯（蒸発温度）を入力_x000a_してください。" xr:uid="{0915B7BA-6550-4047-8025-27504CCF1093}">
          <x14:formula1>
            <xm:f>※編集不可※選択項目!$H$2:$H$5</xm:f>
          </x14:formula1>
          <xm:sqref>O12:O711</xm:sqref>
        </x14:dataValidation>
        <x14:dataValidation type="list" allowBlank="1" showInputMessage="1" showErrorMessage="1" error="プルダウンより選択してください。" prompt="カタログに記載している蒸発温度の中で能力値の基準となる代表的な性能区分をプルダウンで選択してください。_x000a_両者を満たす場合は、温度の低い方の性能区分を選択してください。" xr:uid="{09D5C73F-7B53-4B5E-945E-56EEFFB34A33}">
          <x14:formula1>
            <xm:f>※編集不可※選択項目!$C$2:$C$3</xm:f>
          </x14:formula1>
          <xm:sqref>L12:L711</xm:sqref>
        </x14:dataValidation>
        <x14:dataValidation type="list" allowBlank="1" showInputMessage="1" showErrorMessage="1" error="プルダウンより選択してください。" prompt="「種別」をプルダウンにて選択してください。" xr:uid="{4D8A6109-8F00-4ECF-AF40-74BB020C22C5}">
          <x14:formula1>
            <xm:f>※編集不可※選択項目!$A$2</xm:f>
          </x14:formula1>
          <xm:sqref>C12:C711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713"/>
  <sheetViews>
    <sheetView view="pageBreakPreview" zoomScale="55" zoomScaleNormal="55" zoomScaleSheetLayoutView="55" workbookViewId="0">
      <selection sqref="A1:G1"/>
    </sheetView>
  </sheetViews>
  <sheetFormatPr defaultColWidth="9" defaultRowHeight="16.5" outlineLevelCol="1"/>
  <cols>
    <col min="1" max="1" width="11.125" style="12" bestFit="1" customWidth="1"/>
    <col min="2" max="2" width="27.5" style="12" customWidth="1"/>
    <col min="3" max="3" width="32.5" style="8" customWidth="1"/>
    <col min="4" max="4" width="37.5" style="8" customWidth="1"/>
    <col min="5" max="5" width="41.625" style="8" customWidth="1"/>
    <col min="6" max="7" width="35" style="8" customWidth="1"/>
    <col min="8" max="8" width="37.5" style="8" customWidth="1"/>
    <col min="9" max="9" width="27.5" style="8" customWidth="1"/>
    <col min="10" max="10" width="57.5" style="8" customWidth="1"/>
    <col min="11" max="11" width="23.125" style="8" bestFit="1" customWidth="1"/>
    <col min="12" max="12" width="29.125" style="8" customWidth="1"/>
    <col min="13" max="13" width="26.625" style="8" customWidth="1"/>
    <col min="14" max="14" width="26.5" style="9" customWidth="1"/>
    <col min="15" max="15" width="31.625" style="9" customWidth="1"/>
    <col min="16" max="16" width="27.625" style="10" customWidth="1"/>
    <col min="17" max="19" width="27.625" style="11" customWidth="1"/>
    <col min="20" max="20" width="20.625" style="11" customWidth="1"/>
    <col min="21" max="21" width="20.625" style="11" hidden="1" customWidth="1"/>
    <col min="22" max="22" width="20.625" style="11" customWidth="1"/>
    <col min="23" max="23" width="70.625" style="8" customWidth="1"/>
    <col min="24" max="24" width="35.625" style="8" customWidth="1"/>
    <col min="25" max="25" width="11.125" style="8" customWidth="1"/>
    <col min="26" max="26" width="6" style="132" hidden="1" customWidth="1" outlineLevel="1"/>
    <col min="27" max="27" width="11.125" style="132" hidden="1" customWidth="1" outlineLevel="1"/>
    <col min="28" max="28" width="10.125" style="132" hidden="1" customWidth="1" outlineLevel="1"/>
    <col min="29" max="29" width="9" style="132" hidden="1" customWidth="1" outlineLevel="1"/>
    <col min="30" max="30" width="10.625" style="132" hidden="1" customWidth="1" outlineLevel="1"/>
    <col min="31" max="32" width="11.625" style="8" hidden="1" customWidth="1" outlineLevel="1"/>
    <col min="33" max="33" width="19.125" style="8" hidden="1" customWidth="1" outlineLevel="1"/>
    <col min="34" max="36" width="9" style="8" hidden="1" customWidth="1" outlineLevel="1"/>
    <col min="37" max="37" width="21.5" style="8" hidden="1" customWidth="1" outlineLevel="1"/>
    <col min="38" max="38" width="24.125" style="8" hidden="1" customWidth="1" outlineLevel="1"/>
    <col min="39" max="39" width="9.625" style="8" hidden="1" customWidth="1" outlineLevel="1"/>
    <col min="40" max="40" width="18.125" style="8" hidden="1" customWidth="1" outlineLevel="1"/>
    <col min="41" max="41" width="9" style="8" customWidth="1" collapsed="1"/>
    <col min="42" max="50" width="9" style="8" customWidth="1"/>
    <col min="51" max="16384" width="9" style="8"/>
  </cols>
  <sheetData>
    <row r="1" spans="1:40" s="14" customFormat="1" ht="40.35" customHeight="1">
      <c r="A1" s="195" t="s">
        <v>98</v>
      </c>
      <c r="B1" s="196"/>
      <c r="C1" s="196"/>
      <c r="D1" s="196"/>
      <c r="E1" s="196"/>
      <c r="F1" s="196"/>
      <c r="G1" s="197"/>
      <c r="H1" s="12"/>
      <c r="I1" s="198" t="s">
        <v>31</v>
      </c>
      <c r="J1" s="199"/>
      <c r="K1" s="200"/>
      <c r="L1" s="38"/>
      <c r="M1" s="38"/>
      <c r="N1" s="36"/>
      <c r="O1" s="40"/>
      <c r="P1" s="40"/>
      <c r="Q1" s="40"/>
      <c r="R1" s="35"/>
      <c r="S1" s="35"/>
      <c r="T1" s="35"/>
      <c r="U1" s="35"/>
      <c r="V1" s="35"/>
      <c r="W1" s="8"/>
      <c r="X1" s="8"/>
      <c r="Y1" s="12"/>
      <c r="Z1" s="132"/>
      <c r="AA1" s="132"/>
      <c r="AB1" s="132"/>
      <c r="AC1" s="132"/>
      <c r="AD1" s="132"/>
      <c r="AE1" s="8"/>
      <c r="AF1" s="8"/>
      <c r="AG1" s="8"/>
      <c r="AH1" s="8"/>
      <c r="AK1" s="124" t="s">
        <v>89</v>
      </c>
      <c r="AL1" s="125">
        <v>44665</v>
      </c>
      <c r="AM1" s="126" t="s">
        <v>90</v>
      </c>
      <c r="AN1" s="127" t="s">
        <v>119</v>
      </c>
    </row>
    <row r="2" spans="1:40" s="14" customFormat="1" ht="119.25" customHeight="1">
      <c r="A2" s="201" t="s">
        <v>32</v>
      </c>
      <c r="B2" s="202"/>
      <c r="C2" s="212"/>
      <c r="D2" s="213"/>
      <c r="E2" s="70" t="s">
        <v>33</v>
      </c>
      <c r="F2" s="214"/>
      <c r="G2" s="215"/>
      <c r="H2" s="12"/>
      <c r="I2" s="71" t="s">
        <v>34</v>
      </c>
      <c r="J2" s="207" t="s">
        <v>81</v>
      </c>
      <c r="K2" s="208"/>
      <c r="L2" s="39"/>
      <c r="M2" s="39"/>
      <c r="N2" s="36"/>
      <c r="O2" s="40"/>
      <c r="P2" s="40"/>
      <c r="Q2" s="40"/>
      <c r="R2" s="35"/>
      <c r="S2" s="35"/>
      <c r="T2" s="35"/>
      <c r="U2" s="35"/>
      <c r="V2" s="35"/>
      <c r="W2" s="8"/>
      <c r="X2" s="8"/>
      <c r="Y2" s="12"/>
      <c r="Z2" s="132"/>
      <c r="AA2" s="132"/>
      <c r="AB2" s="132"/>
      <c r="AC2" s="132"/>
      <c r="AD2" s="132"/>
      <c r="AE2" s="8"/>
      <c r="AF2" s="8"/>
      <c r="AG2" s="8"/>
      <c r="AH2" s="8"/>
    </row>
    <row r="3" spans="1:40" s="14" customFormat="1" ht="119.25" customHeight="1">
      <c r="A3" s="209" t="s">
        <v>99</v>
      </c>
      <c r="B3" s="209"/>
      <c r="C3" s="209"/>
      <c r="D3" s="209"/>
      <c r="E3" s="209"/>
      <c r="F3" s="69" t="s">
        <v>35</v>
      </c>
      <c r="G3" s="56"/>
      <c r="H3" s="34"/>
      <c r="I3" s="71" t="s">
        <v>36</v>
      </c>
      <c r="J3" s="210" t="s">
        <v>37</v>
      </c>
      <c r="K3" s="211"/>
      <c r="L3" s="102"/>
      <c r="M3" s="102"/>
      <c r="N3" s="36"/>
      <c r="O3" s="40"/>
      <c r="P3" s="40"/>
      <c r="Q3" s="102"/>
      <c r="R3" s="35"/>
      <c r="S3" s="35"/>
      <c r="T3" s="35"/>
      <c r="U3" s="35"/>
      <c r="V3" s="35"/>
      <c r="W3" s="8"/>
      <c r="X3" s="8"/>
      <c r="Y3" s="34"/>
      <c r="Z3" s="133"/>
      <c r="AA3" s="133"/>
      <c r="AB3" s="133"/>
      <c r="AC3" s="133"/>
      <c r="AD3" s="133"/>
      <c r="AE3" s="33"/>
      <c r="AF3" s="33"/>
      <c r="AG3" s="33"/>
      <c r="AH3" s="33"/>
    </row>
    <row r="4" spans="1:40" s="14" customFormat="1" ht="119.25" customHeight="1" thickBot="1">
      <c r="A4" s="209"/>
      <c r="B4" s="209"/>
      <c r="C4" s="209"/>
      <c r="D4" s="209"/>
      <c r="E4" s="209"/>
      <c r="F4" s="68" t="s">
        <v>38</v>
      </c>
      <c r="G4" s="68">
        <f>COUNTIF($B$12:$B$711,"冷凍冷蔵設備")</f>
        <v>0</v>
      </c>
      <c r="H4" s="12"/>
      <c r="I4" s="72" t="s">
        <v>39</v>
      </c>
      <c r="J4" s="177" t="s">
        <v>40</v>
      </c>
      <c r="K4" s="178"/>
      <c r="L4" s="102"/>
      <c r="M4" s="102"/>
      <c r="N4" s="42"/>
      <c r="O4" s="43"/>
      <c r="P4" s="43"/>
      <c r="Q4" s="43"/>
      <c r="R4" s="44"/>
      <c r="S4" s="44"/>
      <c r="T4" s="44"/>
      <c r="U4" s="44"/>
      <c r="V4" s="44"/>
      <c r="W4" s="8"/>
      <c r="X4" s="8"/>
      <c r="Y4" s="12"/>
      <c r="Z4" s="132"/>
      <c r="AA4" s="132"/>
      <c r="AB4" s="132"/>
      <c r="AC4" s="132"/>
      <c r="AD4" s="132"/>
      <c r="AE4" s="8"/>
      <c r="AF4" s="8"/>
      <c r="AG4" s="8"/>
      <c r="AH4" s="8"/>
    </row>
    <row r="5" spans="1:40" s="14" customFormat="1" ht="30" customHeight="1" thickBot="1">
      <c r="A5" s="45"/>
      <c r="B5" s="46"/>
      <c r="C5" s="47"/>
      <c r="D5" s="47"/>
      <c r="E5" s="48"/>
      <c r="F5" s="48"/>
      <c r="G5" s="48"/>
      <c r="H5" s="47"/>
      <c r="I5" s="13"/>
      <c r="J5" s="37"/>
      <c r="K5" s="47"/>
      <c r="L5" s="47"/>
      <c r="M5" s="47"/>
      <c r="N5" s="47"/>
      <c r="O5" s="49"/>
      <c r="P5" s="49"/>
      <c r="Q5" s="50"/>
      <c r="R5" s="51"/>
      <c r="S5" s="51"/>
      <c r="T5" s="51"/>
      <c r="U5" s="51"/>
      <c r="V5" s="51"/>
      <c r="W5" s="52"/>
      <c r="X5" s="12"/>
      <c r="Y5" s="12"/>
      <c r="Z5" s="132"/>
      <c r="AA5" s="134"/>
      <c r="AB5" s="134"/>
      <c r="AC5" s="132"/>
      <c r="AD5" s="132"/>
      <c r="AE5" s="12" t="s">
        <v>20</v>
      </c>
      <c r="AF5" s="8"/>
      <c r="AG5" s="8"/>
      <c r="AH5" s="8"/>
    </row>
    <row r="6" spans="1:40" s="14" customFormat="1" ht="40.35" customHeight="1">
      <c r="A6" s="79" t="s">
        <v>2</v>
      </c>
      <c r="B6" s="73">
        <v>1</v>
      </c>
      <c r="C6" s="73">
        <v>2</v>
      </c>
      <c r="D6" s="73">
        <v>3</v>
      </c>
      <c r="E6" s="95">
        <v>4</v>
      </c>
      <c r="F6" s="73">
        <v>5</v>
      </c>
      <c r="G6" s="80">
        <v>6</v>
      </c>
      <c r="H6" s="179">
        <v>7</v>
      </c>
      <c r="I6" s="180">
        <v>8</v>
      </c>
      <c r="J6" s="93">
        <v>8</v>
      </c>
      <c r="K6" s="93">
        <v>9</v>
      </c>
      <c r="L6" s="80">
        <v>10</v>
      </c>
      <c r="M6" s="80">
        <v>11</v>
      </c>
      <c r="N6" s="80">
        <v>12</v>
      </c>
      <c r="O6" s="80">
        <v>13</v>
      </c>
      <c r="P6" s="80">
        <v>14</v>
      </c>
      <c r="Q6" s="80">
        <v>15</v>
      </c>
      <c r="R6" s="93">
        <v>16</v>
      </c>
      <c r="S6" s="96">
        <v>17</v>
      </c>
      <c r="T6" s="96">
        <v>18</v>
      </c>
      <c r="U6" s="138" t="s">
        <v>97</v>
      </c>
      <c r="V6" s="80">
        <v>19</v>
      </c>
      <c r="W6" s="96">
        <v>20</v>
      </c>
      <c r="X6" s="130">
        <v>21</v>
      </c>
      <c r="Y6" s="105">
        <v>22</v>
      </c>
      <c r="Z6" s="134"/>
      <c r="AA6" s="134"/>
      <c r="AB6" s="132"/>
      <c r="AC6" s="132"/>
      <c r="AD6" s="132"/>
      <c r="AE6" s="8"/>
      <c r="AF6" s="8"/>
      <c r="AG6" s="8"/>
    </row>
    <row r="7" spans="1:40" s="14" customFormat="1" ht="40.35" customHeight="1">
      <c r="A7" s="81" t="s">
        <v>44</v>
      </c>
      <c r="B7" s="74" t="s">
        <v>45</v>
      </c>
      <c r="C7" s="74" t="s">
        <v>45</v>
      </c>
      <c r="D7" s="74" t="s">
        <v>45</v>
      </c>
      <c r="E7" s="82" t="s">
        <v>49</v>
      </c>
      <c r="F7" s="74" t="s">
        <v>45</v>
      </c>
      <c r="G7" s="82" t="s">
        <v>50</v>
      </c>
      <c r="H7" s="193" t="s">
        <v>49</v>
      </c>
      <c r="I7" s="194"/>
      <c r="J7" s="74" t="s">
        <v>45</v>
      </c>
      <c r="K7" s="74" t="s">
        <v>45</v>
      </c>
      <c r="L7" s="82" t="s">
        <v>50</v>
      </c>
      <c r="M7" s="82" t="s">
        <v>50</v>
      </c>
      <c r="N7" s="82" t="s">
        <v>50</v>
      </c>
      <c r="O7" s="82" t="s">
        <v>50</v>
      </c>
      <c r="P7" s="82" t="s">
        <v>50</v>
      </c>
      <c r="Q7" s="82" t="s">
        <v>50</v>
      </c>
      <c r="R7" s="74" t="s">
        <v>45</v>
      </c>
      <c r="S7" s="97" t="s">
        <v>50</v>
      </c>
      <c r="T7" s="97" t="s">
        <v>50</v>
      </c>
      <c r="U7" s="139" t="s">
        <v>50</v>
      </c>
      <c r="V7" s="82" t="s">
        <v>49</v>
      </c>
      <c r="W7" s="82" t="s">
        <v>50</v>
      </c>
      <c r="X7" s="103" t="s">
        <v>49</v>
      </c>
      <c r="Y7" s="131" t="s">
        <v>49</v>
      </c>
      <c r="Z7" s="134"/>
      <c r="AA7" s="134"/>
      <c r="AB7" s="132"/>
      <c r="AC7" s="132"/>
      <c r="AD7" s="132"/>
      <c r="AE7" s="8"/>
      <c r="AF7" s="8"/>
      <c r="AG7" s="8"/>
    </row>
    <row r="8" spans="1:40" s="14" customFormat="1" ht="40.35" customHeight="1" thickBot="1">
      <c r="A8" s="78" t="s">
        <v>46</v>
      </c>
      <c r="B8" s="75" t="s">
        <v>47</v>
      </c>
      <c r="C8" s="84" t="s">
        <v>48</v>
      </c>
      <c r="D8" s="77" t="s">
        <v>47</v>
      </c>
      <c r="E8" s="77" t="s">
        <v>47</v>
      </c>
      <c r="F8" s="84" t="s">
        <v>48</v>
      </c>
      <c r="G8" s="84" t="s">
        <v>48</v>
      </c>
      <c r="H8" s="181" t="s">
        <v>48</v>
      </c>
      <c r="I8" s="182"/>
      <c r="J8" s="77" t="s">
        <v>47</v>
      </c>
      <c r="K8" s="107" t="s">
        <v>51</v>
      </c>
      <c r="L8" s="84" t="s">
        <v>48</v>
      </c>
      <c r="M8" s="77" t="s">
        <v>47</v>
      </c>
      <c r="N8" s="84" t="s">
        <v>48</v>
      </c>
      <c r="O8" s="84" t="s">
        <v>48</v>
      </c>
      <c r="P8" s="84" t="s">
        <v>48</v>
      </c>
      <c r="Q8" s="84" t="s">
        <v>48</v>
      </c>
      <c r="R8" s="84" t="s">
        <v>48</v>
      </c>
      <c r="S8" s="98" t="s">
        <v>48</v>
      </c>
      <c r="T8" s="98" t="s">
        <v>48</v>
      </c>
      <c r="U8" s="140" t="s">
        <v>47</v>
      </c>
      <c r="V8" s="107" t="s">
        <v>51</v>
      </c>
      <c r="W8" s="84" t="s">
        <v>107</v>
      </c>
      <c r="X8" s="108" t="s">
        <v>51</v>
      </c>
      <c r="Y8" s="109" t="s">
        <v>53</v>
      </c>
      <c r="Z8" s="134"/>
      <c r="AA8" s="134"/>
      <c r="AB8" s="132"/>
      <c r="AC8" s="132"/>
      <c r="AD8" s="132"/>
      <c r="AE8" s="8"/>
      <c r="AF8" s="8"/>
      <c r="AG8" s="8"/>
    </row>
    <row r="9" spans="1:40" s="55" customFormat="1" ht="35.1" customHeight="1">
      <c r="A9" s="183" t="s">
        <v>24</v>
      </c>
      <c r="B9" s="185" t="s">
        <v>41</v>
      </c>
      <c r="C9" s="185" t="s">
        <v>0</v>
      </c>
      <c r="D9" s="185" t="s">
        <v>42</v>
      </c>
      <c r="E9" s="155" t="s">
        <v>43</v>
      </c>
      <c r="F9" s="185" t="s">
        <v>4</v>
      </c>
      <c r="G9" s="187" t="s">
        <v>52</v>
      </c>
      <c r="H9" s="189" t="s">
        <v>11</v>
      </c>
      <c r="I9" s="190"/>
      <c r="J9" s="191" t="s">
        <v>95</v>
      </c>
      <c r="K9" s="191" t="s">
        <v>30</v>
      </c>
      <c r="L9" s="155" t="s">
        <v>100</v>
      </c>
      <c r="M9" s="155" t="s">
        <v>101</v>
      </c>
      <c r="N9" s="155" t="s">
        <v>102</v>
      </c>
      <c r="O9" s="162" t="s">
        <v>106</v>
      </c>
      <c r="P9" s="163"/>
      <c r="Q9" s="164"/>
      <c r="R9" s="173" t="s">
        <v>117</v>
      </c>
      <c r="S9" s="165" t="s">
        <v>113</v>
      </c>
      <c r="T9" s="165" t="s">
        <v>114</v>
      </c>
      <c r="U9" s="175" t="s">
        <v>91</v>
      </c>
      <c r="V9" s="167" t="s">
        <v>108</v>
      </c>
      <c r="W9" s="155" t="s">
        <v>55</v>
      </c>
      <c r="X9" s="169" t="s">
        <v>3</v>
      </c>
      <c r="Y9" s="170" t="s">
        <v>54</v>
      </c>
      <c r="Z9" s="135"/>
      <c r="AA9" s="135"/>
      <c r="AB9" s="135"/>
      <c r="AC9" s="135"/>
      <c r="AD9" s="135"/>
      <c r="AE9" s="157" t="s">
        <v>21</v>
      </c>
      <c r="AF9" s="158"/>
      <c r="AG9" s="159"/>
    </row>
    <row r="10" spans="1:40" s="14" customFormat="1" ht="79.349999999999994" customHeight="1">
      <c r="A10" s="184"/>
      <c r="B10" s="186"/>
      <c r="C10" s="186"/>
      <c r="D10" s="186"/>
      <c r="E10" s="172"/>
      <c r="F10" s="186"/>
      <c r="G10" s="188"/>
      <c r="H10" s="85" t="s">
        <v>29</v>
      </c>
      <c r="I10" s="85" t="s">
        <v>82</v>
      </c>
      <c r="J10" s="192"/>
      <c r="K10" s="192"/>
      <c r="L10" s="172"/>
      <c r="M10" s="156"/>
      <c r="N10" s="156"/>
      <c r="O10" s="141" t="s">
        <v>104</v>
      </c>
      <c r="P10" s="86" t="s">
        <v>103</v>
      </c>
      <c r="Q10" s="86" t="s">
        <v>105</v>
      </c>
      <c r="R10" s="174"/>
      <c r="S10" s="166"/>
      <c r="T10" s="166"/>
      <c r="U10" s="172"/>
      <c r="V10" s="168"/>
      <c r="W10" s="172"/>
      <c r="X10" s="168"/>
      <c r="Y10" s="171"/>
      <c r="Z10" s="216"/>
      <c r="AA10" s="217"/>
      <c r="AB10" s="136" t="s">
        <v>13</v>
      </c>
      <c r="AC10" s="136" t="s">
        <v>14</v>
      </c>
      <c r="AD10" s="136" t="s">
        <v>15</v>
      </c>
      <c r="AE10" s="31" t="s">
        <v>22</v>
      </c>
      <c r="AF10" s="31" t="s">
        <v>23</v>
      </c>
      <c r="AG10" s="32" t="s">
        <v>3</v>
      </c>
      <c r="AI10" s="94" t="s">
        <v>59</v>
      </c>
      <c r="AJ10" s="110" t="s">
        <v>56</v>
      </c>
      <c r="AK10" s="110" t="s">
        <v>60</v>
      </c>
      <c r="AL10" s="111" t="s">
        <v>57</v>
      </c>
      <c r="AM10" s="111" t="s">
        <v>6</v>
      </c>
      <c r="AN10" s="14" t="s">
        <v>58</v>
      </c>
    </row>
    <row r="11" spans="1:40" s="14" customFormat="1" ht="25.35" customHeight="1">
      <c r="A11" s="57" t="s">
        <v>111</v>
      </c>
      <c r="B11" s="76" t="s">
        <v>80</v>
      </c>
      <c r="C11" s="67" t="s">
        <v>92</v>
      </c>
      <c r="D11" s="62" t="s">
        <v>61</v>
      </c>
      <c r="E11" s="62" t="s">
        <v>63</v>
      </c>
      <c r="F11" s="58" t="s">
        <v>68</v>
      </c>
      <c r="G11" s="58" t="s">
        <v>93</v>
      </c>
      <c r="H11" s="58" t="s">
        <v>94</v>
      </c>
      <c r="I11" s="58"/>
      <c r="J11" s="62" t="s">
        <v>118</v>
      </c>
      <c r="K11" s="58" t="s">
        <v>7</v>
      </c>
      <c r="L11" s="58" t="s">
        <v>17</v>
      </c>
      <c r="M11" s="63">
        <v>1.33</v>
      </c>
      <c r="N11" s="58">
        <f>IFERROR(ROUND($P11/$Q11,2),"")</f>
        <v>14.67</v>
      </c>
      <c r="O11" s="58" t="s">
        <v>17</v>
      </c>
      <c r="P11" s="58">
        <v>22</v>
      </c>
      <c r="Q11" s="58">
        <v>1.5</v>
      </c>
      <c r="R11" s="58">
        <v>2.21</v>
      </c>
      <c r="S11" s="58">
        <v>-10</v>
      </c>
      <c r="T11" s="58">
        <v>-10</v>
      </c>
      <c r="U11" s="62" t="s">
        <v>96</v>
      </c>
      <c r="V11" s="147">
        <v>300</v>
      </c>
      <c r="W11" s="142" t="s">
        <v>110</v>
      </c>
      <c r="X11" s="87"/>
      <c r="Y11" s="88"/>
      <c r="Z11" s="137" t="str">
        <f t="shared" ref="Z11:Z74" si="0">IF(H11="","","+"&amp;H11)</f>
        <v>+PQR-0010</v>
      </c>
      <c r="AA11" s="136" t="str">
        <f t="shared" ref="AA11:AA74" si="1">IF(I11="","","+"&amp;I11)</f>
        <v/>
      </c>
      <c r="AB11" s="136" t="str">
        <f>CONCATENATE(Z11,AA11," ",O11)</f>
        <v>+PQR-0010 蒸発温度 -10℃</v>
      </c>
      <c r="AC11" s="136">
        <f t="shared" ref="AC11" si="2">LEN(AB11)</f>
        <v>19</v>
      </c>
      <c r="AD11" s="136" t="str">
        <f t="shared" ref="AD11" si="3">IF(AC11=0,"",RIGHT(AB11,AC11-1))</f>
        <v>PQR-0010 蒸発温度 -10℃</v>
      </c>
      <c r="AE11" s="123"/>
      <c r="AF11" s="53"/>
      <c r="AG11" s="54"/>
      <c r="AJ11" s="112"/>
      <c r="AK11" s="112"/>
      <c r="AL11" s="113"/>
      <c r="AM11" s="113"/>
    </row>
    <row r="12" spans="1:40" s="14" customFormat="1" ht="25.35" customHeight="1">
      <c r="A12" s="59">
        <f t="shared" ref="A12:A75" si="4">ROW()-11</f>
        <v>1</v>
      </c>
      <c r="B12" s="76" t="str">
        <f>IF($C12="","","冷凍冷蔵設備")</f>
        <v/>
      </c>
      <c r="C12" s="60"/>
      <c r="D12" s="91" t="str">
        <f>IF($C$2="","",IF($B12&lt;&gt;"",$C$2,""))</f>
        <v/>
      </c>
      <c r="E12" s="91" t="str">
        <f>IF($F$2="","",IF($B12&lt;&gt;"",$F$2,""))</f>
        <v/>
      </c>
      <c r="F12" s="61"/>
      <c r="G12" s="61"/>
      <c r="H12" s="61"/>
      <c r="I12" s="61"/>
      <c r="J12" s="62" t="str">
        <f>IF(G12&lt;&gt;"",IF(H12&lt;&gt;"",G12&amp;"["&amp;H12&amp;"]"&amp;O12,G12&amp;" "&amp;O12),IF(AD12&lt;&gt;"",AD12,""))</f>
        <v/>
      </c>
      <c r="K12" s="61"/>
      <c r="L12" s="61"/>
      <c r="M12" s="63" t="str">
        <f>IF(L12="","",VLOOKUP(L12,※編集不可※選択項目!$C:$D,2,FALSE))</f>
        <v/>
      </c>
      <c r="N12" s="61"/>
      <c r="O12" s="61"/>
      <c r="P12" s="61"/>
      <c r="Q12" s="61"/>
      <c r="R12" s="61"/>
      <c r="S12" s="61"/>
      <c r="T12" s="61"/>
      <c r="U12" s="62"/>
      <c r="V12" s="83"/>
      <c r="W12" s="145"/>
      <c r="X12" s="83"/>
      <c r="Y12" s="88"/>
      <c r="Z12" s="137" t="str">
        <f t="shared" si="0"/>
        <v/>
      </c>
      <c r="AA12" s="136" t="str">
        <f t="shared" si="1"/>
        <v/>
      </c>
      <c r="AB12" s="136" t="str">
        <f>CONCATENATE(Z12,AA12," ",O12)</f>
        <v xml:space="preserve"> </v>
      </c>
      <c r="AC12" s="136">
        <f>LEN(AB12)</f>
        <v>1</v>
      </c>
      <c r="AD12" s="136" t="str">
        <f>IF(AC12=0,"",RIGHT(AB12,AC12-1))</f>
        <v/>
      </c>
      <c r="AE12" s="123"/>
      <c r="AF12" s="53"/>
      <c r="AG12" s="54"/>
      <c r="AI12" s="128">
        <f>IF(AND(COUNTIF(G12,"*■*")=0,COUNTIF(H12,"*■*")=0,COUNTIF(I12,"*■*")=0),0,1)</f>
        <v>0</v>
      </c>
      <c r="AJ12" s="12">
        <f>IF(AND(($B12&lt;&gt;""),(OR($C$2="",$F$2="",$G$3="",C12="",F12="",AND(G12="",I12=""),H12="",L12="",N12="",O12="",P12="",Q12="",R12="",S12="",T12="",AND(AI12=1,W12=0)))),1,0)</f>
        <v>0</v>
      </c>
      <c r="AK12" s="12">
        <f>IF(AND($G12&lt;&gt;"",$AI12=1,$W12=""),1,0)</f>
        <v>0</v>
      </c>
      <c r="AL12" s="129">
        <f>IF(OR(AN12=" ",AND(G12="",H12="")),0,COUNTIF($AN$12:$AN$711,AN12))</f>
        <v>0</v>
      </c>
      <c r="AM12" s="129">
        <f>IF(N12="",0,IF(N12&lt;M12,1,0))</f>
        <v>0</v>
      </c>
      <c r="AN12" s="128" t="str">
        <f>TEXT(J12&amp;K12,"G/標準")</f>
        <v/>
      </c>
    </row>
    <row r="13" spans="1:40" s="14" customFormat="1" ht="25.35" customHeight="1">
      <c r="A13" s="59">
        <f t="shared" si="4"/>
        <v>2</v>
      </c>
      <c r="B13" s="76" t="str">
        <f t="shared" ref="B13:B76" si="5">IF($C13="","","冷凍冷蔵設備")</f>
        <v/>
      </c>
      <c r="C13" s="60"/>
      <c r="D13" s="91" t="str">
        <f t="shared" ref="D13:D76" si="6">IF($C$2="","",IF($B13&lt;&gt;"",$C$2,""))</f>
        <v/>
      </c>
      <c r="E13" s="91" t="str">
        <f t="shared" ref="E13:E76" si="7">IF($F$2="","",IF($B13&lt;&gt;"",$F$2,""))</f>
        <v/>
      </c>
      <c r="F13" s="61"/>
      <c r="G13" s="61"/>
      <c r="H13" s="61"/>
      <c r="I13" s="61"/>
      <c r="J13" s="62" t="str">
        <f t="shared" ref="J13:J76" si="8">IF(G13&lt;&gt;"",IF(H13&lt;&gt;"",G13&amp;"["&amp;H13&amp;"]"&amp;O13,G13&amp;" "&amp;O13),IF(AD13&lt;&gt;"",AD13,""))</f>
        <v/>
      </c>
      <c r="K13" s="61"/>
      <c r="L13" s="61"/>
      <c r="M13" s="63" t="str">
        <f>IF(L13="","",VLOOKUP(L13,※編集不可※選択項目!$C:$D,2,FALSE))</f>
        <v/>
      </c>
      <c r="N13" s="61"/>
      <c r="O13" s="61"/>
      <c r="P13" s="61"/>
      <c r="Q13" s="61"/>
      <c r="R13" s="61"/>
      <c r="S13" s="61"/>
      <c r="T13" s="61"/>
      <c r="U13" s="62" t="str">
        <f t="shared" ref="U13:U75" si="9">IF($J13&lt;&gt;"",$U$11,"")</f>
        <v/>
      </c>
      <c r="V13" s="83"/>
      <c r="W13" s="145"/>
      <c r="X13" s="83"/>
      <c r="Y13" s="88"/>
      <c r="Z13" s="137" t="str">
        <f t="shared" si="0"/>
        <v/>
      </c>
      <c r="AA13" s="136" t="str">
        <f t="shared" si="1"/>
        <v/>
      </c>
      <c r="AB13" s="136" t="str">
        <f t="shared" ref="AB13:AB76" si="10">CONCATENATE(Z13,AA13," ",O13)</f>
        <v xml:space="preserve"> </v>
      </c>
      <c r="AC13" s="136">
        <f t="shared" ref="AC13:AC75" si="11">LEN(AB13)</f>
        <v>1</v>
      </c>
      <c r="AD13" s="136" t="str">
        <f t="shared" ref="AD13:AD75" si="12">IF(AC13=0,"",RIGHT(AB13,AC13-1))</f>
        <v/>
      </c>
      <c r="AE13" s="123"/>
      <c r="AF13" s="53"/>
      <c r="AG13" s="54"/>
      <c r="AI13" s="128">
        <f t="shared" ref="AI13:AI75" si="13">IF(AND(COUNTIF(G13,"*■*")=0,COUNTIF(H13,"*■*")=0,COUNTIF(I13,"*■*")=0),0,1)</f>
        <v>0</v>
      </c>
      <c r="AJ13" s="12">
        <f t="shared" ref="AJ13:AJ76" si="14">IF(AND(($B13&lt;&gt;""),(OR($C$2="",$F$2="",$G$3="",C13="",F13="",AND(G13="",I13=""),H13="",L13="",N13="",O13="",P13="",Q13="",R13="",S13="",T13="",AND(AI13=1,W13=0)))),1,0)</f>
        <v>0</v>
      </c>
      <c r="AK13" s="12">
        <f t="shared" ref="AK13:AK76" si="15">IF(AND($G13&lt;&gt;"",$AI13=1,$W13=""),1,0)</f>
        <v>0</v>
      </c>
      <c r="AL13" s="129">
        <f t="shared" ref="AL13:AL76" si="16">IF(OR(AN13=" ",AND(G13="",H13="")),0,COUNTIF($AN$12:$AN$711,AN13))</f>
        <v>0</v>
      </c>
      <c r="AM13" s="129">
        <f t="shared" ref="AM13:AM76" si="17">IF(N13="",0,IF(N13&lt;M13,1,0))</f>
        <v>0</v>
      </c>
      <c r="AN13" s="128" t="str">
        <f t="shared" ref="AN13:AN76" si="18">TEXT(J13&amp;K13,"G/標準")</f>
        <v/>
      </c>
    </row>
    <row r="14" spans="1:40" s="14" customFormat="1" ht="25.35" customHeight="1">
      <c r="A14" s="59">
        <f t="shared" si="4"/>
        <v>3</v>
      </c>
      <c r="B14" s="76" t="str">
        <f t="shared" si="5"/>
        <v/>
      </c>
      <c r="C14" s="60"/>
      <c r="D14" s="91" t="str">
        <f t="shared" si="6"/>
        <v/>
      </c>
      <c r="E14" s="91" t="str">
        <f t="shared" si="7"/>
        <v/>
      </c>
      <c r="F14" s="61"/>
      <c r="G14" s="61"/>
      <c r="H14" s="61"/>
      <c r="I14" s="61"/>
      <c r="J14" s="62" t="str">
        <f t="shared" si="8"/>
        <v/>
      </c>
      <c r="K14" s="61"/>
      <c r="L14" s="61"/>
      <c r="M14" s="63" t="str">
        <f>IF(L14="","",VLOOKUP(L14,※編集不可※選択項目!$C:$D,2,FALSE))</f>
        <v/>
      </c>
      <c r="N14" s="61"/>
      <c r="O14" s="61"/>
      <c r="P14" s="61"/>
      <c r="Q14" s="61"/>
      <c r="R14" s="61"/>
      <c r="S14" s="61"/>
      <c r="T14" s="61"/>
      <c r="U14" s="62" t="str">
        <f t="shared" si="9"/>
        <v/>
      </c>
      <c r="V14" s="83"/>
      <c r="W14" s="145"/>
      <c r="X14" s="83"/>
      <c r="Y14" s="88"/>
      <c r="Z14" s="137" t="str">
        <f t="shared" si="0"/>
        <v/>
      </c>
      <c r="AA14" s="136" t="str">
        <f t="shared" si="1"/>
        <v/>
      </c>
      <c r="AB14" s="136" t="str">
        <f t="shared" si="10"/>
        <v xml:space="preserve"> </v>
      </c>
      <c r="AC14" s="136">
        <f t="shared" si="11"/>
        <v>1</v>
      </c>
      <c r="AD14" s="136" t="str">
        <f t="shared" si="12"/>
        <v/>
      </c>
      <c r="AE14" s="123"/>
      <c r="AF14" s="53"/>
      <c r="AG14" s="54"/>
      <c r="AI14" s="128">
        <f t="shared" si="13"/>
        <v>0</v>
      </c>
      <c r="AJ14" s="12">
        <f t="shared" si="14"/>
        <v>0</v>
      </c>
      <c r="AK14" s="12">
        <f t="shared" si="15"/>
        <v>0</v>
      </c>
      <c r="AL14" s="129">
        <f t="shared" si="16"/>
        <v>0</v>
      </c>
      <c r="AM14" s="129">
        <f t="shared" si="17"/>
        <v>0</v>
      </c>
      <c r="AN14" s="128" t="str">
        <f t="shared" si="18"/>
        <v/>
      </c>
    </row>
    <row r="15" spans="1:40" s="14" customFormat="1" ht="25.35" customHeight="1">
      <c r="A15" s="59">
        <f t="shared" si="4"/>
        <v>4</v>
      </c>
      <c r="B15" s="76" t="str">
        <f t="shared" si="5"/>
        <v/>
      </c>
      <c r="C15" s="60"/>
      <c r="D15" s="91" t="str">
        <f t="shared" si="6"/>
        <v/>
      </c>
      <c r="E15" s="91" t="str">
        <f t="shared" si="7"/>
        <v/>
      </c>
      <c r="F15" s="61"/>
      <c r="G15" s="61"/>
      <c r="H15" s="61"/>
      <c r="I15" s="61"/>
      <c r="J15" s="62" t="str">
        <f t="shared" si="8"/>
        <v/>
      </c>
      <c r="K15" s="61"/>
      <c r="L15" s="61"/>
      <c r="M15" s="63" t="str">
        <f>IF(L15="","",VLOOKUP(L15,※編集不可※選択項目!$C:$D,2,FALSE))</f>
        <v/>
      </c>
      <c r="N15" s="61"/>
      <c r="O15" s="61"/>
      <c r="P15" s="61"/>
      <c r="Q15" s="61"/>
      <c r="R15" s="61"/>
      <c r="S15" s="61"/>
      <c r="T15" s="61"/>
      <c r="U15" s="62" t="str">
        <f t="shared" si="9"/>
        <v/>
      </c>
      <c r="V15" s="83"/>
      <c r="W15" s="145"/>
      <c r="X15" s="83"/>
      <c r="Y15" s="88"/>
      <c r="Z15" s="137" t="str">
        <f t="shared" si="0"/>
        <v/>
      </c>
      <c r="AA15" s="136" t="str">
        <f t="shared" si="1"/>
        <v/>
      </c>
      <c r="AB15" s="136" t="str">
        <f t="shared" si="10"/>
        <v xml:space="preserve"> </v>
      </c>
      <c r="AC15" s="136">
        <f t="shared" si="11"/>
        <v>1</v>
      </c>
      <c r="AD15" s="136" t="str">
        <f t="shared" si="12"/>
        <v/>
      </c>
      <c r="AE15" s="123"/>
      <c r="AF15" s="53"/>
      <c r="AG15" s="54"/>
      <c r="AI15" s="128">
        <f t="shared" si="13"/>
        <v>0</v>
      </c>
      <c r="AJ15" s="12">
        <f t="shared" si="14"/>
        <v>0</v>
      </c>
      <c r="AK15" s="12">
        <f t="shared" si="15"/>
        <v>0</v>
      </c>
      <c r="AL15" s="129">
        <f t="shared" si="16"/>
        <v>0</v>
      </c>
      <c r="AM15" s="129">
        <f t="shared" si="17"/>
        <v>0</v>
      </c>
      <c r="AN15" s="128" t="str">
        <f t="shared" si="18"/>
        <v/>
      </c>
    </row>
    <row r="16" spans="1:40" s="14" customFormat="1" ht="25.35" customHeight="1">
      <c r="A16" s="59">
        <f t="shared" si="4"/>
        <v>5</v>
      </c>
      <c r="B16" s="76" t="str">
        <f t="shared" si="5"/>
        <v/>
      </c>
      <c r="C16" s="60"/>
      <c r="D16" s="91" t="str">
        <f t="shared" si="6"/>
        <v/>
      </c>
      <c r="E16" s="91" t="str">
        <f t="shared" si="7"/>
        <v/>
      </c>
      <c r="F16" s="61"/>
      <c r="G16" s="61"/>
      <c r="H16" s="61"/>
      <c r="I16" s="61"/>
      <c r="J16" s="62" t="str">
        <f t="shared" si="8"/>
        <v/>
      </c>
      <c r="K16" s="61"/>
      <c r="L16" s="61"/>
      <c r="M16" s="63" t="str">
        <f>IF(L16="","",VLOOKUP(L16,※編集不可※選択項目!$C:$D,2,FALSE))</f>
        <v/>
      </c>
      <c r="N16" s="61"/>
      <c r="O16" s="61"/>
      <c r="P16" s="61"/>
      <c r="Q16" s="61"/>
      <c r="R16" s="61"/>
      <c r="S16" s="61"/>
      <c r="T16" s="61"/>
      <c r="U16" s="62" t="str">
        <f t="shared" si="9"/>
        <v/>
      </c>
      <c r="V16" s="83"/>
      <c r="W16" s="145"/>
      <c r="X16" s="83"/>
      <c r="Y16" s="88"/>
      <c r="Z16" s="137" t="str">
        <f t="shared" si="0"/>
        <v/>
      </c>
      <c r="AA16" s="136" t="str">
        <f t="shared" si="1"/>
        <v/>
      </c>
      <c r="AB16" s="136" t="str">
        <f t="shared" si="10"/>
        <v xml:space="preserve"> </v>
      </c>
      <c r="AC16" s="136">
        <f t="shared" si="11"/>
        <v>1</v>
      </c>
      <c r="AD16" s="136" t="str">
        <f t="shared" si="12"/>
        <v/>
      </c>
      <c r="AE16" s="123"/>
      <c r="AF16" s="53"/>
      <c r="AG16" s="54"/>
      <c r="AI16" s="128">
        <f t="shared" si="13"/>
        <v>0</v>
      </c>
      <c r="AJ16" s="12">
        <f t="shared" si="14"/>
        <v>0</v>
      </c>
      <c r="AK16" s="12">
        <f t="shared" si="15"/>
        <v>0</v>
      </c>
      <c r="AL16" s="129">
        <f t="shared" si="16"/>
        <v>0</v>
      </c>
      <c r="AM16" s="129">
        <f t="shared" si="17"/>
        <v>0</v>
      </c>
      <c r="AN16" s="128" t="str">
        <f t="shared" si="18"/>
        <v/>
      </c>
    </row>
    <row r="17" spans="1:40" s="14" customFormat="1" ht="25.35" customHeight="1">
      <c r="A17" s="59">
        <f t="shared" si="4"/>
        <v>6</v>
      </c>
      <c r="B17" s="76" t="str">
        <f t="shared" si="5"/>
        <v/>
      </c>
      <c r="C17" s="60"/>
      <c r="D17" s="91" t="str">
        <f t="shared" si="6"/>
        <v/>
      </c>
      <c r="E17" s="91" t="str">
        <f t="shared" si="7"/>
        <v/>
      </c>
      <c r="F17" s="61"/>
      <c r="G17" s="61"/>
      <c r="H17" s="61"/>
      <c r="I17" s="61"/>
      <c r="J17" s="62" t="str">
        <f t="shared" si="8"/>
        <v/>
      </c>
      <c r="K17" s="61"/>
      <c r="L17" s="61"/>
      <c r="M17" s="63" t="str">
        <f>IF(L17="","",VLOOKUP(L17,※編集不可※選択項目!$C:$D,2,FALSE))</f>
        <v/>
      </c>
      <c r="N17" s="61"/>
      <c r="O17" s="61"/>
      <c r="P17" s="61"/>
      <c r="Q17" s="61"/>
      <c r="R17" s="61"/>
      <c r="S17" s="61"/>
      <c r="T17" s="61"/>
      <c r="U17" s="62" t="str">
        <f t="shared" si="9"/>
        <v/>
      </c>
      <c r="V17" s="83"/>
      <c r="W17" s="145"/>
      <c r="X17" s="83"/>
      <c r="Y17" s="88"/>
      <c r="Z17" s="137" t="str">
        <f t="shared" si="0"/>
        <v/>
      </c>
      <c r="AA17" s="136" t="str">
        <f t="shared" si="1"/>
        <v/>
      </c>
      <c r="AB17" s="136" t="str">
        <f t="shared" si="10"/>
        <v xml:space="preserve"> </v>
      </c>
      <c r="AC17" s="136">
        <f t="shared" si="11"/>
        <v>1</v>
      </c>
      <c r="AD17" s="136" t="str">
        <f t="shared" si="12"/>
        <v/>
      </c>
      <c r="AE17" s="123"/>
      <c r="AF17" s="53"/>
      <c r="AG17" s="54"/>
      <c r="AI17" s="128">
        <f t="shared" si="13"/>
        <v>0</v>
      </c>
      <c r="AJ17" s="12">
        <f t="shared" si="14"/>
        <v>0</v>
      </c>
      <c r="AK17" s="12">
        <f t="shared" si="15"/>
        <v>0</v>
      </c>
      <c r="AL17" s="129">
        <f t="shared" si="16"/>
        <v>0</v>
      </c>
      <c r="AM17" s="129">
        <f t="shared" si="17"/>
        <v>0</v>
      </c>
      <c r="AN17" s="128" t="str">
        <f t="shared" si="18"/>
        <v/>
      </c>
    </row>
    <row r="18" spans="1:40" s="14" customFormat="1" ht="25.35" customHeight="1">
      <c r="A18" s="59">
        <f t="shared" si="4"/>
        <v>7</v>
      </c>
      <c r="B18" s="76" t="str">
        <f t="shared" si="5"/>
        <v/>
      </c>
      <c r="C18" s="60"/>
      <c r="D18" s="91" t="str">
        <f t="shared" si="6"/>
        <v/>
      </c>
      <c r="E18" s="91" t="str">
        <f t="shared" si="7"/>
        <v/>
      </c>
      <c r="F18" s="61"/>
      <c r="G18" s="61"/>
      <c r="H18" s="61"/>
      <c r="I18" s="61"/>
      <c r="J18" s="62" t="str">
        <f t="shared" si="8"/>
        <v/>
      </c>
      <c r="K18" s="61"/>
      <c r="L18" s="61"/>
      <c r="M18" s="63" t="str">
        <f>IF(L18="","",VLOOKUP(L18,※編集不可※選択項目!$C:$D,2,FALSE))</f>
        <v/>
      </c>
      <c r="N18" s="61"/>
      <c r="O18" s="61"/>
      <c r="P18" s="61"/>
      <c r="Q18" s="61"/>
      <c r="R18" s="61"/>
      <c r="S18" s="61"/>
      <c r="T18" s="61"/>
      <c r="U18" s="62" t="str">
        <f t="shared" si="9"/>
        <v/>
      </c>
      <c r="V18" s="83"/>
      <c r="W18" s="145"/>
      <c r="X18" s="83"/>
      <c r="Y18" s="88"/>
      <c r="Z18" s="137" t="str">
        <f t="shared" si="0"/>
        <v/>
      </c>
      <c r="AA18" s="136" t="str">
        <f t="shared" si="1"/>
        <v/>
      </c>
      <c r="AB18" s="136" t="str">
        <f t="shared" si="10"/>
        <v xml:space="preserve"> </v>
      </c>
      <c r="AC18" s="136">
        <f t="shared" si="11"/>
        <v>1</v>
      </c>
      <c r="AD18" s="136" t="str">
        <f t="shared" si="12"/>
        <v/>
      </c>
      <c r="AE18" s="123"/>
      <c r="AF18" s="53"/>
      <c r="AG18" s="54"/>
      <c r="AI18" s="128">
        <f t="shared" si="13"/>
        <v>0</v>
      </c>
      <c r="AJ18" s="12">
        <f t="shared" si="14"/>
        <v>0</v>
      </c>
      <c r="AK18" s="12">
        <f t="shared" si="15"/>
        <v>0</v>
      </c>
      <c r="AL18" s="129">
        <f t="shared" si="16"/>
        <v>0</v>
      </c>
      <c r="AM18" s="129">
        <f t="shared" si="17"/>
        <v>0</v>
      </c>
      <c r="AN18" s="128" t="str">
        <f t="shared" si="18"/>
        <v/>
      </c>
    </row>
    <row r="19" spans="1:40" s="14" customFormat="1" ht="25.35" customHeight="1">
      <c r="A19" s="59">
        <f t="shared" si="4"/>
        <v>8</v>
      </c>
      <c r="B19" s="76" t="str">
        <f t="shared" si="5"/>
        <v/>
      </c>
      <c r="C19" s="60"/>
      <c r="D19" s="91" t="str">
        <f t="shared" si="6"/>
        <v/>
      </c>
      <c r="E19" s="91" t="str">
        <f t="shared" si="7"/>
        <v/>
      </c>
      <c r="F19" s="61"/>
      <c r="G19" s="61"/>
      <c r="H19" s="61"/>
      <c r="I19" s="61"/>
      <c r="J19" s="62" t="str">
        <f t="shared" si="8"/>
        <v/>
      </c>
      <c r="K19" s="61"/>
      <c r="L19" s="61"/>
      <c r="M19" s="63" t="str">
        <f>IF(L19="","",VLOOKUP(L19,※編集不可※選択項目!$C:$D,2,FALSE))</f>
        <v/>
      </c>
      <c r="N19" s="61"/>
      <c r="O19" s="61"/>
      <c r="P19" s="61"/>
      <c r="Q19" s="61"/>
      <c r="R19" s="61"/>
      <c r="S19" s="61"/>
      <c r="T19" s="61"/>
      <c r="U19" s="62" t="str">
        <f t="shared" si="9"/>
        <v/>
      </c>
      <c r="V19" s="83"/>
      <c r="W19" s="145"/>
      <c r="X19" s="83"/>
      <c r="Y19" s="88"/>
      <c r="Z19" s="137" t="str">
        <f t="shared" si="0"/>
        <v/>
      </c>
      <c r="AA19" s="136" t="str">
        <f t="shared" si="1"/>
        <v/>
      </c>
      <c r="AB19" s="136" t="str">
        <f t="shared" si="10"/>
        <v xml:space="preserve"> </v>
      </c>
      <c r="AC19" s="136">
        <f t="shared" si="11"/>
        <v>1</v>
      </c>
      <c r="AD19" s="136" t="str">
        <f t="shared" si="12"/>
        <v/>
      </c>
      <c r="AE19" s="123"/>
      <c r="AF19" s="53"/>
      <c r="AG19" s="54"/>
      <c r="AI19" s="128">
        <f t="shared" si="13"/>
        <v>0</v>
      </c>
      <c r="AJ19" s="12">
        <f t="shared" si="14"/>
        <v>0</v>
      </c>
      <c r="AK19" s="12">
        <f t="shared" si="15"/>
        <v>0</v>
      </c>
      <c r="AL19" s="129">
        <f t="shared" si="16"/>
        <v>0</v>
      </c>
      <c r="AM19" s="129">
        <f t="shared" si="17"/>
        <v>0</v>
      </c>
      <c r="AN19" s="128" t="str">
        <f t="shared" si="18"/>
        <v/>
      </c>
    </row>
    <row r="20" spans="1:40" s="14" customFormat="1" ht="25.35" customHeight="1">
      <c r="A20" s="59">
        <f t="shared" si="4"/>
        <v>9</v>
      </c>
      <c r="B20" s="76" t="str">
        <f t="shared" si="5"/>
        <v/>
      </c>
      <c r="C20" s="60"/>
      <c r="D20" s="91" t="str">
        <f t="shared" si="6"/>
        <v/>
      </c>
      <c r="E20" s="91" t="str">
        <f t="shared" si="7"/>
        <v/>
      </c>
      <c r="F20" s="61"/>
      <c r="G20" s="61"/>
      <c r="H20" s="61"/>
      <c r="I20" s="61"/>
      <c r="J20" s="62" t="str">
        <f t="shared" si="8"/>
        <v/>
      </c>
      <c r="K20" s="61"/>
      <c r="L20" s="61"/>
      <c r="M20" s="63" t="str">
        <f>IF(L20="","",VLOOKUP(L20,※編集不可※選択項目!$C:$D,2,FALSE))</f>
        <v/>
      </c>
      <c r="N20" s="61"/>
      <c r="O20" s="61"/>
      <c r="P20" s="61"/>
      <c r="Q20" s="61"/>
      <c r="R20" s="61"/>
      <c r="S20" s="61"/>
      <c r="T20" s="61"/>
      <c r="U20" s="62" t="str">
        <f t="shared" si="9"/>
        <v/>
      </c>
      <c r="V20" s="83"/>
      <c r="W20" s="145"/>
      <c r="X20" s="83"/>
      <c r="Y20" s="88"/>
      <c r="Z20" s="137" t="str">
        <f t="shared" si="0"/>
        <v/>
      </c>
      <c r="AA20" s="136" t="str">
        <f t="shared" si="1"/>
        <v/>
      </c>
      <c r="AB20" s="136" t="str">
        <f t="shared" si="10"/>
        <v xml:space="preserve"> </v>
      </c>
      <c r="AC20" s="136">
        <f t="shared" si="11"/>
        <v>1</v>
      </c>
      <c r="AD20" s="136" t="str">
        <f t="shared" si="12"/>
        <v/>
      </c>
      <c r="AE20" s="123"/>
      <c r="AF20" s="53"/>
      <c r="AG20" s="54"/>
      <c r="AI20" s="128">
        <f t="shared" si="13"/>
        <v>0</v>
      </c>
      <c r="AJ20" s="12">
        <f t="shared" si="14"/>
        <v>0</v>
      </c>
      <c r="AK20" s="12">
        <f t="shared" si="15"/>
        <v>0</v>
      </c>
      <c r="AL20" s="129">
        <f t="shared" si="16"/>
        <v>0</v>
      </c>
      <c r="AM20" s="129">
        <f t="shared" si="17"/>
        <v>0</v>
      </c>
      <c r="AN20" s="128" t="str">
        <f t="shared" si="18"/>
        <v/>
      </c>
    </row>
    <row r="21" spans="1:40" s="14" customFormat="1" ht="25.35" customHeight="1">
      <c r="A21" s="59">
        <f t="shared" si="4"/>
        <v>10</v>
      </c>
      <c r="B21" s="76" t="str">
        <f t="shared" si="5"/>
        <v/>
      </c>
      <c r="C21" s="60"/>
      <c r="D21" s="91" t="str">
        <f t="shared" si="6"/>
        <v/>
      </c>
      <c r="E21" s="91" t="str">
        <f t="shared" si="7"/>
        <v/>
      </c>
      <c r="F21" s="61"/>
      <c r="G21" s="61"/>
      <c r="H21" s="61"/>
      <c r="I21" s="61"/>
      <c r="J21" s="62" t="str">
        <f t="shared" si="8"/>
        <v/>
      </c>
      <c r="K21" s="61"/>
      <c r="L21" s="61"/>
      <c r="M21" s="63" t="str">
        <f>IF(L21="","",VLOOKUP(L21,※編集不可※選択項目!$C:$D,2,FALSE))</f>
        <v/>
      </c>
      <c r="N21" s="61"/>
      <c r="O21" s="61"/>
      <c r="P21" s="61"/>
      <c r="Q21" s="61"/>
      <c r="R21" s="61"/>
      <c r="S21" s="61"/>
      <c r="T21" s="61"/>
      <c r="U21" s="62" t="str">
        <f t="shared" si="9"/>
        <v/>
      </c>
      <c r="V21" s="83"/>
      <c r="W21" s="145"/>
      <c r="X21" s="83"/>
      <c r="Y21" s="88"/>
      <c r="Z21" s="137" t="str">
        <f t="shared" si="0"/>
        <v/>
      </c>
      <c r="AA21" s="136" t="str">
        <f t="shared" si="1"/>
        <v/>
      </c>
      <c r="AB21" s="136" t="str">
        <f t="shared" si="10"/>
        <v xml:space="preserve"> </v>
      </c>
      <c r="AC21" s="136">
        <f t="shared" si="11"/>
        <v>1</v>
      </c>
      <c r="AD21" s="136" t="str">
        <f t="shared" si="12"/>
        <v/>
      </c>
      <c r="AE21" s="123"/>
      <c r="AF21" s="53"/>
      <c r="AG21" s="54"/>
      <c r="AI21" s="128">
        <f t="shared" si="13"/>
        <v>0</v>
      </c>
      <c r="AJ21" s="12">
        <f t="shared" si="14"/>
        <v>0</v>
      </c>
      <c r="AK21" s="12">
        <f t="shared" si="15"/>
        <v>0</v>
      </c>
      <c r="AL21" s="129">
        <f t="shared" si="16"/>
        <v>0</v>
      </c>
      <c r="AM21" s="129">
        <f t="shared" si="17"/>
        <v>0</v>
      </c>
      <c r="AN21" s="128" t="str">
        <f t="shared" si="18"/>
        <v/>
      </c>
    </row>
    <row r="22" spans="1:40" s="14" customFormat="1" ht="25.35" customHeight="1">
      <c r="A22" s="59">
        <f t="shared" si="4"/>
        <v>11</v>
      </c>
      <c r="B22" s="76" t="str">
        <f t="shared" si="5"/>
        <v/>
      </c>
      <c r="C22" s="60"/>
      <c r="D22" s="91" t="str">
        <f t="shared" si="6"/>
        <v/>
      </c>
      <c r="E22" s="91" t="str">
        <f t="shared" si="7"/>
        <v/>
      </c>
      <c r="F22" s="61"/>
      <c r="G22" s="61"/>
      <c r="H22" s="61"/>
      <c r="I22" s="61"/>
      <c r="J22" s="62" t="str">
        <f t="shared" si="8"/>
        <v/>
      </c>
      <c r="K22" s="61"/>
      <c r="L22" s="61"/>
      <c r="M22" s="63" t="str">
        <f>IF(L22="","",VLOOKUP(L22,※編集不可※選択項目!$C:$D,2,FALSE))</f>
        <v/>
      </c>
      <c r="N22" s="61"/>
      <c r="O22" s="61"/>
      <c r="P22" s="61"/>
      <c r="Q22" s="61"/>
      <c r="R22" s="61"/>
      <c r="S22" s="61"/>
      <c r="T22" s="61"/>
      <c r="U22" s="62" t="str">
        <f t="shared" si="9"/>
        <v/>
      </c>
      <c r="V22" s="83"/>
      <c r="W22" s="145"/>
      <c r="X22" s="83"/>
      <c r="Y22" s="88"/>
      <c r="Z22" s="137" t="str">
        <f t="shared" si="0"/>
        <v/>
      </c>
      <c r="AA22" s="136" t="str">
        <f t="shared" si="1"/>
        <v/>
      </c>
      <c r="AB22" s="136" t="str">
        <f t="shared" si="10"/>
        <v xml:space="preserve"> </v>
      </c>
      <c r="AC22" s="136">
        <f t="shared" si="11"/>
        <v>1</v>
      </c>
      <c r="AD22" s="136" t="str">
        <f t="shared" si="12"/>
        <v/>
      </c>
      <c r="AE22" s="123"/>
      <c r="AF22" s="53"/>
      <c r="AG22" s="54"/>
      <c r="AI22" s="128">
        <f t="shared" si="13"/>
        <v>0</v>
      </c>
      <c r="AJ22" s="12">
        <f t="shared" si="14"/>
        <v>0</v>
      </c>
      <c r="AK22" s="12">
        <f t="shared" si="15"/>
        <v>0</v>
      </c>
      <c r="AL22" s="129">
        <f t="shared" si="16"/>
        <v>0</v>
      </c>
      <c r="AM22" s="129">
        <f t="shared" si="17"/>
        <v>0</v>
      </c>
      <c r="AN22" s="128" t="str">
        <f t="shared" si="18"/>
        <v/>
      </c>
    </row>
    <row r="23" spans="1:40" s="14" customFormat="1" ht="25.35" customHeight="1">
      <c r="A23" s="59">
        <f t="shared" si="4"/>
        <v>12</v>
      </c>
      <c r="B23" s="76" t="str">
        <f t="shared" si="5"/>
        <v/>
      </c>
      <c r="C23" s="60"/>
      <c r="D23" s="91" t="str">
        <f t="shared" si="6"/>
        <v/>
      </c>
      <c r="E23" s="91" t="str">
        <f t="shared" si="7"/>
        <v/>
      </c>
      <c r="F23" s="61"/>
      <c r="G23" s="61"/>
      <c r="H23" s="61"/>
      <c r="I23" s="61"/>
      <c r="J23" s="62" t="str">
        <f t="shared" si="8"/>
        <v/>
      </c>
      <c r="K23" s="61"/>
      <c r="L23" s="61"/>
      <c r="M23" s="63" t="str">
        <f>IF(L23="","",VLOOKUP(L23,※編集不可※選択項目!$C:$D,2,FALSE))</f>
        <v/>
      </c>
      <c r="N23" s="61"/>
      <c r="O23" s="61"/>
      <c r="P23" s="61"/>
      <c r="Q23" s="61"/>
      <c r="R23" s="61"/>
      <c r="S23" s="61"/>
      <c r="T23" s="61"/>
      <c r="U23" s="62" t="str">
        <f t="shared" si="9"/>
        <v/>
      </c>
      <c r="V23" s="83"/>
      <c r="W23" s="145"/>
      <c r="X23" s="83"/>
      <c r="Y23" s="88"/>
      <c r="Z23" s="137" t="str">
        <f t="shared" si="0"/>
        <v/>
      </c>
      <c r="AA23" s="136" t="str">
        <f t="shared" si="1"/>
        <v/>
      </c>
      <c r="AB23" s="136" t="str">
        <f t="shared" si="10"/>
        <v xml:space="preserve"> </v>
      </c>
      <c r="AC23" s="136">
        <f t="shared" si="11"/>
        <v>1</v>
      </c>
      <c r="AD23" s="136" t="str">
        <f t="shared" si="12"/>
        <v/>
      </c>
      <c r="AE23" s="123"/>
      <c r="AF23" s="53"/>
      <c r="AG23" s="54"/>
      <c r="AI23" s="128">
        <f t="shared" si="13"/>
        <v>0</v>
      </c>
      <c r="AJ23" s="12">
        <f t="shared" si="14"/>
        <v>0</v>
      </c>
      <c r="AK23" s="12">
        <f t="shared" si="15"/>
        <v>0</v>
      </c>
      <c r="AL23" s="129">
        <f t="shared" si="16"/>
        <v>0</v>
      </c>
      <c r="AM23" s="129">
        <f t="shared" si="17"/>
        <v>0</v>
      </c>
      <c r="AN23" s="128" t="str">
        <f t="shared" si="18"/>
        <v/>
      </c>
    </row>
    <row r="24" spans="1:40" s="14" customFormat="1" ht="25.35" customHeight="1">
      <c r="A24" s="59">
        <f t="shared" si="4"/>
        <v>13</v>
      </c>
      <c r="B24" s="76" t="str">
        <f t="shared" si="5"/>
        <v/>
      </c>
      <c r="C24" s="60"/>
      <c r="D24" s="91" t="str">
        <f t="shared" si="6"/>
        <v/>
      </c>
      <c r="E24" s="91" t="str">
        <f t="shared" si="7"/>
        <v/>
      </c>
      <c r="F24" s="61"/>
      <c r="G24" s="61"/>
      <c r="H24" s="61"/>
      <c r="I24" s="61"/>
      <c r="J24" s="62" t="str">
        <f t="shared" si="8"/>
        <v/>
      </c>
      <c r="K24" s="61"/>
      <c r="L24" s="61"/>
      <c r="M24" s="63" t="str">
        <f>IF(L24="","",VLOOKUP(L24,※編集不可※選択項目!$C:$D,2,FALSE))</f>
        <v/>
      </c>
      <c r="N24" s="61"/>
      <c r="O24" s="61"/>
      <c r="P24" s="61"/>
      <c r="Q24" s="61"/>
      <c r="R24" s="61"/>
      <c r="S24" s="61"/>
      <c r="T24" s="61"/>
      <c r="U24" s="62" t="str">
        <f t="shared" si="9"/>
        <v/>
      </c>
      <c r="V24" s="83"/>
      <c r="W24" s="145"/>
      <c r="X24" s="83"/>
      <c r="Y24" s="88"/>
      <c r="Z24" s="137" t="str">
        <f t="shared" si="0"/>
        <v/>
      </c>
      <c r="AA24" s="136" t="str">
        <f t="shared" si="1"/>
        <v/>
      </c>
      <c r="AB24" s="136" t="str">
        <f t="shared" si="10"/>
        <v xml:space="preserve"> </v>
      </c>
      <c r="AC24" s="136">
        <f t="shared" si="11"/>
        <v>1</v>
      </c>
      <c r="AD24" s="136" t="str">
        <f t="shared" si="12"/>
        <v/>
      </c>
      <c r="AE24" s="123"/>
      <c r="AF24" s="53"/>
      <c r="AG24" s="54"/>
      <c r="AI24" s="128">
        <f t="shared" si="13"/>
        <v>0</v>
      </c>
      <c r="AJ24" s="12">
        <f t="shared" si="14"/>
        <v>0</v>
      </c>
      <c r="AK24" s="12">
        <f t="shared" si="15"/>
        <v>0</v>
      </c>
      <c r="AL24" s="129">
        <f t="shared" si="16"/>
        <v>0</v>
      </c>
      <c r="AM24" s="129">
        <f t="shared" si="17"/>
        <v>0</v>
      </c>
      <c r="AN24" s="128" t="str">
        <f t="shared" si="18"/>
        <v/>
      </c>
    </row>
    <row r="25" spans="1:40" s="14" customFormat="1" ht="25.35" customHeight="1">
      <c r="A25" s="59">
        <f t="shared" si="4"/>
        <v>14</v>
      </c>
      <c r="B25" s="76" t="str">
        <f t="shared" si="5"/>
        <v/>
      </c>
      <c r="C25" s="60"/>
      <c r="D25" s="91" t="str">
        <f t="shared" si="6"/>
        <v/>
      </c>
      <c r="E25" s="91" t="str">
        <f t="shared" si="7"/>
        <v/>
      </c>
      <c r="F25" s="61"/>
      <c r="G25" s="61"/>
      <c r="H25" s="61"/>
      <c r="I25" s="61"/>
      <c r="J25" s="62" t="str">
        <f t="shared" si="8"/>
        <v/>
      </c>
      <c r="K25" s="61"/>
      <c r="L25" s="61"/>
      <c r="M25" s="63" t="str">
        <f>IF(L25="","",VLOOKUP(L25,※編集不可※選択項目!$C:$D,2,FALSE))</f>
        <v/>
      </c>
      <c r="N25" s="61"/>
      <c r="O25" s="61"/>
      <c r="P25" s="61"/>
      <c r="Q25" s="61"/>
      <c r="R25" s="61"/>
      <c r="S25" s="61"/>
      <c r="T25" s="61"/>
      <c r="U25" s="62" t="str">
        <f t="shared" si="9"/>
        <v/>
      </c>
      <c r="V25" s="83"/>
      <c r="W25" s="145"/>
      <c r="X25" s="83"/>
      <c r="Y25" s="88"/>
      <c r="Z25" s="137" t="str">
        <f t="shared" si="0"/>
        <v/>
      </c>
      <c r="AA25" s="136" t="str">
        <f t="shared" si="1"/>
        <v/>
      </c>
      <c r="AB25" s="136" t="str">
        <f t="shared" si="10"/>
        <v xml:space="preserve"> </v>
      </c>
      <c r="AC25" s="136">
        <f t="shared" si="11"/>
        <v>1</v>
      </c>
      <c r="AD25" s="136" t="str">
        <f t="shared" si="12"/>
        <v/>
      </c>
      <c r="AE25" s="123"/>
      <c r="AF25" s="53"/>
      <c r="AG25" s="54"/>
      <c r="AI25" s="128">
        <f t="shared" si="13"/>
        <v>0</v>
      </c>
      <c r="AJ25" s="12">
        <f t="shared" si="14"/>
        <v>0</v>
      </c>
      <c r="AK25" s="12">
        <f t="shared" si="15"/>
        <v>0</v>
      </c>
      <c r="AL25" s="129">
        <f t="shared" si="16"/>
        <v>0</v>
      </c>
      <c r="AM25" s="129">
        <f t="shared" si="17"/>
        <v>0</v>
      </c>
      <c r="AN25" s="128" t="str">
        <f t="shared" si="18"/>
        <v/>
      </c>
    </row>
    <row r="26" spans="1:40" s="14" customFormat="1" ht="25.35" customHeight="1">
      <c r="A26" s="59">
        <f t="shared" si="4"/>
        <v>15</v>
      </c>
      <c r="B26" s="76" t="str">
        <f t="shared" si="5"/>
        <v/>
      </c>
      <c r="C26" s="60"/>
      <c r="D26" s="91" t="str">
        <f t="shared" si="6"/>
        <v/>
      </c>
      <c r="E26" s="91" t="str">
        <f t="shared" si="7"/>
        <v/>
      </c>
      <c r="F26" s="61"/>
      <c r="G26" s="61"/>
      <c r="H26" s="61"/>
      <c r="I26" s="61"/>
      <c r="J26" s="62" t="str">
        <f t="shared" si="8"/>
        <v/>
      </c>
      <c r="K26" s="61"/>
      <c r="L26" s="61"/>
      <c r="M26" s="63" t="str">
        <f>IF(L26="","",VLOOKUP(L26,※編集不可※選択項目!$C:$D,2,FALSE))</f>
        <v/>
      </c>
      <c r="N26" s="61"/>
      <c r="O26" s="61"/>
      <c r="P26" s="61"/>
      <c r="Q26" s="61"/>
      <c r="R26" s="61"/>
      <c r="S26" s="61"/>
      <c r="T26" s="61"/>
      <c r="U26" s="62" t="str">
        <f t="shared" si="9"/>
        <v/>
      </c>
      <c r="V26" s="83"/>
      <c r="W26" s="145"/>
      <c r="X26" s="83"/>
      <c r="Y26" s="88"/>
      <c r="Z26" s="137" t="str">
        <f t="shared" si="0"/>
        <v/>
      </c>
      <c r="AA26" s="136" t="str">
        <f t="shared" si="1"/>
        <v/>
      </c>
      <c r="AB26" s="136" t="str">
        <f t="shared" si="10"/>
        <v xml:space="preserve"> </v>
      </c>
      <c r="AC26" s="136">
        <f t="shared" si="11"/>
        <v>1</v>
      </c>
      <c r="AD26" s="136" t="str">
        <f t="shared" si="12"/>
        <v/>
      </c>
      <c r="AE26" s="123"/>
      <c r="AF26" s="53"/>
      <c r="AG26" s="54"/>
      <c r="AI26" s="128">
        <f t="shared" si="13"/>
        <v>0</v>
      </c>
      <c r="AJ26" s="12">
        <f t="shared" si="14"/>
        <v>0</v>
      </c>
      <c r="AK26" s="12">
        <f t="shared" si="15"/>
        <v>0</v>
      </c>
      <c r="AL26" s="129">
        <f t="shared" si="16"/>
        <v>0</v>
      </c>
      <c r="AM26" s="129">
        <f t="shared" si="17"/>
        <v>0</v>
      </c>
      <c r="AN26" s="128" t="str">
        <f t="shared" si="18"/>
        <v/>
      </c>
    </row>
    <row r="27" spans="1:40" s="14" customFormat="1" ht="25.35" customHeight="1">
      <c r="A27" s="59">
        <f t="shared" si="4"/>
        <v>16</v>
      </c>
      <c r="B27" s="76" t="str">
        <f t="shared" si="5"/>
        <v/>
      </c>
      <c r="C27" s="60"/>
      <c r="D27" s="91" t="str">
        <f t="shared" si="6"/>
        <v/>
      </c>
      <c r="E27" s="91" t="str">
        <f t="shared" si="7"/>
        <v/>
      </c>
      <c r="F27" s="61"/>
      <c r="G27" s="61"/>
      <c r="H27" s="61"/>
      <c r="I27" s="61"/>
      <c r="J27" s="62" t="str">
        <f t="shared" si="8"/>
        <v/>
      </c>
      <c r="K27" s="61"/>
      <c r="L27" s="61"/>
      <c r="M27" s="63" t="str">
        <f>IF(L27="","",VLOOKUP(L27,※編集不可※選択項目!$C:$D,2,FALSE))</f>
        <v/>
      </c>
      <c r="N27" s="61"/>
      <c r="O27" s="61"/>
      <c r="P27" s="61"/>
      <c r="Q27" s="61"/>
      <c r="R27" s="61"/>
      <c r="S27" s="61"/>
      <c r="T27" s="61"/>
      <c r="U27" s="62" t="str">
        <f t="shared" si="9"/>
        <v/>
      </c>
      <c r="V27" s="83"/>
      <c r="W27" s="145"/>
      <c r="X27" s="83"/>
      <c r="Y27" s="88"/>
      <c r="Z27" s="137" t="str">
        <f t="shared" si="0"/>
        <v/>
      </c>
      <c r="AA27" s="136" t="str">
        <f t="shared" si="1"/>
        <v/>
      </c>
      <c r="AB27" s="136" t="str">
        <f t="shared" si="10"/>
        <v xml:space="preserve"> </v>
      </c>
      <c r="AC27" s="136">
        <f t="shared" si="11"/>
        <v>1</v>
      </c>
      <c r="AD27" s="136" t="str">
        <f t="shared" si="12"/>
        <v/>
      </c>
      <c r="AE27" s="123"/>
      <c r="AF27" s="53"/>
      <c r="AG27" s="54"/>
      <c r="AI27" s="128">
        <f t="shared" si="13"/>
        <v>0</v>
      </c>
      <c r="AJ27" s="12">
        <f t="shared" si="14"/>
        <v>0</v>
      </c>
      <c r="AK27" s="12">
        <f t="shared" si="15"/>
        <v>0</v>
      </c>
      <c r="AL27" s="129">
        <f t="shared" si="16"/>
        <v>0</v>
      </c>
      <c r="AM27" s="129">
        <f t="shared" si="17"/>
        <v>0</v>
      </c>
      <c r="AN27" s="128" t="str">
        <f t="shared" si="18"/>
        <v/>
      </c>
    </row>
    <row r="28" spans="1:40" s="14" customFormat="1" ht="25.35" customHeight="1">
      <c r="A28" s="59">
        <f t="shared" si="4"/>
        <v>17</v>
      </c>
      <c r="B28" s="76" t="str">
        <f t="shared" si="5"/>
        <v/>
      </c>
      <c r="C28" s="60"/>
      <c r="D28" s="91" t="str">
        <f t="shared" si="6"/>
        <v/>
      </c>
      <c r="E28" s="91" t="str">
        <f t="shared" si="7"/>
        <v/>
      </c>
      <c r="F28" s="61"/>
      <c r="G28" s="61"/>
      <c r="H28" s="61"/>
      <c r="I28" s="61"/>
      <c r="J28" s="62" t="str">
        <f t="shared" si="8"/>
        <v/>
      </c>
      <c r="K28" s="61"/>
      <c r="L28" s="61"/>
      <c r="M28" s="63" t="str">
        <f>IF(L28="","",VLOOKUP(L28,※編集不可※選択項目!$C:$D,2,FALSE))</f>
        <v/>
      </c>
      <c r="N28" s="61"/>
      <c r="O28" s="61"/>
      <c r="P28" s="61"/>
      <c r="Q28" s="61"/>
      <c r="R28" s="61"/>
      <c r="S28" s="61"/>
      <c r="T28" s="61"/>
      <c r="U28" s="62" t="str">
        <f t="shared" si="9"/>
        <v/>
      </c>
      <c r="V28" s="83"/>
      <c r="W28" s="145"/>
      <c r="X28" s="83"/>
      <c r="Y28" s="88"/>
      <c r="Z28" s="137" t="str">
        <f t="shared" si="0"/>
        <v/>
      </c>
      <c r="AA28" s="136" t="str">
        <f t="shared" si="1"/>
        <v/>
      </c>
      <c r="AB28" s="136" t="str">
        <f t="shared" si="10"/>
        <v xml:space="preserve"> </v>
      </c>
      <c r="AC28" s="136">
        <f t="shared" si="11"/>
        <v>1</v>
      </c>
      <c r="AD28" s="136" t="str">
        <f t="shared" si="12"/>
        <v/>
      </c>
      <c r="AE28" s="123"/>
      <c r="AF28" s="53"/>
      <c r="AG28" s="54"/>
      <c r="AI28" s="128">
        <f t="shared" si="13"/>
        <v>0</v>
      </c>
      <c r="AJ28" s="12">
        <f t="shared" si="14"/>
        <v>0</v>
      </c>
      <c r="AK28" s="12">
        <f t="shared" si="15"/>
        <v>0</v>
      </c>
      <c r="AL28" s="129">
        <f t="shared" si="16"/>
        <v>0</v>
      </c>
      <c r="AM28" s="129">
        <f t="shared" si="17"/>
        <v>0</v>
      </c>
      <c r="AN28" s="128" t="str">
        <f t="shared" si="18"/>
        <v/>
      </c>
    </row>
    <row r="29" spans="1:40" s="14" customFormat="1" ht="25.35" customHeight="1">
      <c r="A29" s="59">
        <f t="shared" si="4"/>
        <v>18</v>
      </c>
      <c r="B29" s="76" t="str">
        <f t="shared" si="5"/>
        <v/>
      </c>
      <c r="C29" s="60"/>
      <c r="D29" s="91" t="str">
        <f t="shared" si="6"/>
        <v/>
      </c>
      <c r="E29" s="91" t="str">
        <f t="shared" si="7"/>
        <v/>
      </c>
      <c r="F29" s="61"/>
      <c r="G29" s="61"/>
      <c r="H29" s="61"/>
      <c r="I29" s="61"/>
      <c r="J29" s="62" t="str">
        <f t="shared" si="8"/>
        <v/>
      </c>
      <c r="K29" s="61"/>
      <c r="L29" s="61"/>
      <c r="M29" s="63" t="str">
        <f>IF(L29="","",VLOOKUP(L29,※編集不可※選択項目!$C:$D,2,FALSE))</f>
        <v/>
      </c>
      <c r="N29" s="61"/>
      <c r="O29" s="61"/>
      <c r="P29" s="61"/>
      <c r="Q29" s="61"/>
      <c r="R29" s="61"/>
      <c r="S29" s="61"/>
      <c r="T29" s="61"/>
      <c r="U29" s="62" t="str">
        <f t="shared" si="9"/>
        <v/>
      </c>
      <c r="V29" s="83"/>
      <c r="W29" s="145"/>
      <c r="X29" s="83"/>
      <c r="Y29" s="88"/>
      <c r="Z29" s="137" t="str">
        <f t="shared" si="0"/>
        <v/>
      </c>
      <c r="AA29" s="136" t="str">
        <f t="shared" si="1"/>
        <v/>
      </c>
      <c r="AB29" s="136" t="str">
        <f t="shared" si="10"/>
        <v xml:space="preserve"> </v>
      </c>
      <c r="AC29" s="136">
        <f t="shared" si="11"/>
        <v>1</v>
      </c>
      <c r="AD29" s="136" t="str">
        <f t="shared" si="12"/>
        <v/>
      </c>
      <c r="AE29" s="123"/>
      <c r="AF29" s="53"/>
      <c r="AG29" s="54"/>
      <c r="AI29" s="128">
        <f t="shared" si="13"/>
        <v>0</v>
      </c>
      <c r="AJ29" s="12">
        <f t="shared" si="14"/>
        <v>0</v>
      </c>
      <c r="AK29" s="12">
        <f t="shared" si="15"/>
        <v>0</v>
      </c>
      <c r="AL29" s="129">
        <f t="shared" si="16"/>
        <v>0</v>
      </c>
      <c r="AM29" s="129">
        <f t="shared" si="17"/>
        <v>0</v>
      </c>
      <c r="AN29" s="128" t="str">
        <f t="shared" si="18"/>
        <v/>
      </c>
    </row>
    <row r="30" spans="1:40" s="14" customFormat="1" ht="25.35" customHeight="1">
      <c r="A30" s="59">
        <f t="shared" si="4"/>
        <v>19</v>
      </c>
      <c r="B30" s="76" t="str">
        <f t="shared" si="5"/>
        <v/>
      </c>
      <c r="C30" s="60"/>
      <c r="D30" s="91" t="str">
        <f t="shared" si="6"/>
        <v/>
      </c>
      <c r="E30" s="91" t="str">
        <f t="shared" si="7"/>
        <v/>
      </c>
      <c r="F30" s="61"/>
      <c r="G30" s="61"/>
      <c r="H30" s="61"/>
      <c r="I30" s="61"/>
      <c r="J30" s="62" t="str">
        <f t="shared" si="8"/>
        <v/>
      </c>
      <c r="K30" s="61"/>
      <c r="L30" s="61"/>
      <c r="M30" s="63" t="str">
        <f>IF(L30="","",VLOOKUP(L30,※編集不可※選択項目!$C:$D,2,FALSE))</f>
        <v/>
      </c>
      <c r="N30" s="61"/>
      <c r="O30" s="61"/>
      <c r="P30" s="61"/>
      <c r="Q30" s="61"/>
      <c r="R30" s="61"/>
      <c r="S30" s="61"/>
      <c r="T30" s="61"/>
      <c r="U30" s="62" t="str">
        <f t="shared" si="9"/>
        <v/>
      </c>
      <c r="V30" s="83"/>
      <c r="W30" s="145"/>
      <c r="X30" s="83"/>
      <c r="Y30" s="88"/>
      <c r="Z30" s="137" t="str">
        <f t="shared" si="0"/>
        <v/>
      </c>
      <c r="AA30" s="136" t="str">
        <f t="shared" si="1"/>
        <v/>
      </c>
      <c r="AB30" s="136" t="str">
        <f t="shared" si="10"/>
        <v xml:space="preserve"> </v>
      </c>
      <c r="AC30" s="136">
        <f t="shared" si="11"/>
        <v>1</v>
      </c>
      <c r="AD30" s="136" t="str">
        <f t="shared" si="12"/>
        <v/>
      </c>
      <c r="AE30" s="123"/>
      <c r="AF30" s="53"/>
      <c r="AG30" s="54"/>
      <c r="AI30" s="128">
        <f t="shared" si="13"/>
        <v>0</v>
      </c>
      <c r="AJ30" s="12">
        <f t="shared" si="14"/>
        <v>0</v>
      </c>
      <c r="AK30" s="12">
        <f t="shared" si="15"/>
        <v>0</v>
      </c>
      <c r="AL30" s="129">
        <f t="shared" si="16"/>
        <v>0</v>
      </c>
      <c r="AM30" s="129">
        <f t="shared" si="17"/>
        <v>0</v>
      </c>
      <c r="AN30" s="128" t="str">
        <f t="shared" si="18"/>
        <v/>
      </c>
    </row>
    <row r="31" spans="1:40" s="14" customFormat="1" ht="25.35" customHeight="1">
      <c r="A31" s="59">
        <f t="shared" si="4"/>
        <v>20</v>
      </c>
      <c r="B31" s="76" t="str">
        <f t="shared" si="5"/>
        <v/>
      </c>
      <c r="C31" s="60"/>
      <c r="D31" s="91" t="str">
        <f t="shared" si="6"/>
        <v/>
      </c>
      <c r="E31" s="91" t="str">
        <f t="shared" si="7"/>
        <v/>
      </c>
      <c r="F31" s="61"/>
      <c r="G31" s="61"/>
      <c r="H31" s="61"/>
      <c r="I31" s="61"/>
      <c r="J31" s="62" t="str">
        <f t="shared" si="8"/>
        <v/>
      </c>
      <c r="K31" s="61"/>
      <c r="L31" s="61"/>
      <c r="M31" s="63" t="str">
        <f>IF(L31="","",VLOOKUP(L31,※編集不可※選択項目!$C:$D,2,FALSE))</f>
        <v/>
      </c>
      <c r="N31" s="61"/>
      <c r="O31" s="61"/>
      <c r="P31" s="61"/>
      <c r="Q31" s="61"/>
      <c r="R31" s="61"/>
      <c r="S31" s="61"/>
      <c r="T31" s="61"/>
      <c r="U31" s="62" t="str">
        <f t="shared" si="9"/>
        <v/>
      </c>
      <c r="V31" s="83"/>
      <c r="W31" s="145"/>
      <c r="X31" s="83"/>
      <c r="Y31" s="88"/>
      <c r="Z31" s="137" t="str">
        <f t="shared" si="0"/>
        <v/>
      </c>
      <c r="AA31" s="136" t="str">
        <f t="shared" si="1"/>
        <v/>
      </c>
      <c r="AB31" s="136" t="str">
        <f t="shared" si="10"/>
        <v xml:space="preserve"> </v>
      </c>
      <c r="AC31" s="136">
        <f t="shared" si="11"/>
        <v>1</v>
      </c>
      <c r="AD31" s="136" t="str">
        <f t="shared" si="12"/>
        <v/>
      </c>
      <c r="AE31" s="123"/>
      <c r="AF31" s="53"/>
      <c r="AG31" s="54"/>
      <c r="AI31" s="128">
        <f t="shared" si="13"/>
        <v>0</v>
      </c>
      <c r="AJ31" s="12">
        <f t="shared" si="14"/>
        <v>0</v>
      </c>
      <c r="AK31" s="12">
        <f t="shared" si="15"/>
        <v>0</v>
      </c>
      <c r="AL31" s="129">
        <f t="shared" si="16"/>
        <v>0</v>
      </c>
      <c r="AM31" s="129">
        <f t="shared" si="17"/>
        <v>0</v>
      </c>
      <c r="AN31" s="128" t="str">
        <f t="shared" si="18"/>
        <v/>
      </c>
    </row>
    <row r="32" spans="1:40" s="14" customFormat="1" ht="25.35" customHeight="1">
      <c r="A32" s="59">
        <f t="shared" si="4"/>
        <v>21</v>
      </c>
      <c r="B32" s="76" t="str">
        <f t="shared" si="5"/>
        <v/>
      </c>
      <c r="C32" s="60"/>
      <c r="D32" s="91" t="str">
        <f t="shared" si="6"/>
        <v/>
      </c>
      <c r="E32" s="91" t="str">
        <f t="shared" si="7"/>
        <v/>
      </c>
      <c r="F32" s="61"/>
      <c r="G32" s="61"/>
      <c r="H32" s="61"/>
      <c r="I32" s="61"/>
      <c r="J32" s="62" t="str">
        <f t="shared" si="8"/>
        <v/>
      </c>
      <c r="K32" s="61"/>
      <c r="L32" s="61"/>
      <c r="M32" s="63" t="str">
        <f>IF(L32="","",VLOOKUP(L32,※編集不可※選択項目!$C:$D,2,FALSE))</f>
        <v/>
      </c>
      <c r="N32" s="61"/>
      <c r="O32" s="61"/>
      <c r="P32" s="61"/>
      <c r="Q32" s="61"/>
      <c r="R32" s="61"/>
      <c r="S32" s="61"/>
      <c r="T32" s="61"/>
      <c r="U32" s="62" t="str">
        <f t="shared" si="9"/>
        <v/>
      </c>
      <c r="V32" s="83"/>
      <c r="W32" s="145"/>
      <c r="X32" s="83"/>
      <c r="Y32" s="88"/>
      <c r="Z32" s="137" t="str">
        <f t="shared" si="0"/>
        <v/>
      </c>
      <c r="AA32" s="136" t="str">
        <f t="shared" si="1"/>
        <v/>
      </c>
      <c r="AB32" s="136" t="str">
        <f t="shared" si="10"/>
        <v xml:space="preserve"> </v>
      </c>
      <c r="AC32" s="136">
        <f t="shared" si="11"/>
        <v>1</v>
      </c>
      <c r="AD32" s="136" t="str">
        <f t="shared" si="12"/>
        <v/>
      </c>
      <c r="AE32" s="123"/>
      <c r="AF32" s="53"/>
      <c r="AG32" s="54"/>
      <c r="AI32" s="128">
        <f t="shared" si="13"/>
        <v>0</v>
      </c>
      <c r="AJ32" s="12">
        <f t="shared" si="14"/>
        <v>0</v>
      </c>
      <c r="AK32" s="12">
        <f t="shared" si="15"/>
        <v>0</v>
      </c>
      <c r="AL32" s="129">
        <f t="shared" si="16"/>
        <v>0</v>
      </c>
      <c r="AM32" s="129">
        <f t="shared" si="17"/>
        <v>0</v>
      </c>
      <c r="AN32" s="128" t="str">
        <f t="shared" si="18"/>
        <v/>
      </c>
    </row>
    <row r="33" spans="1:40" s="14" customFormat="1" ht="25.35" customHeight="1">
      <c r="A33" s="59">
        <f t="shared" si="4"/>
        <v>22</v>
      </c>
      <c r="B33" s="76" t="str">
        <f t="shared" si="5"/>
        <v/>
      </c>
      <c r="C33" s="60"/>
      <c r="D33" s="91" t="str">
        <f t="shared" si="6"/>
        <v/>
      </c>
      <c r="E33" s="91" t="str">
        <f t="shared" si="7"/>
        <v/>
      </c>
      <c r="F33" s="61"/>
      <c r="G33" s="61"/>
      <c r="H33" s="61"/>
      <c r="I33" s="61"/>
      <c r="J33" s="62" t="str">
        <f t="shared" si="8"/>
        <v/>
      </c>
      <c r="K33" s="61"/>
      <c r="L33" s="61"/>
      <c r="M33" s="63" t="str">
        <f>IF(L33="","",VLOOKUP(L33,※編集不可※選択項目!$C:$D,2,FALSE))</f>
        <v/>
      </c>
      <c r="N33" s="61"/>
      <c r="O33" s="61"/>
      <c r="P33" s="61"/>
      <c r="Q33" s="61"/>
      <c r="R33" s="61"/>
      <c r="S33" s="61"/>
      <c r="T33" s="61"/>
      <c r="U33" s="62" t="str">
        <f t="shared" si="9"/>
        <v/>
      </c>
      <c r="V33" s="83"/>
      <c r="W33" s="145"/>
      <c r="X33" s="83"/>
      <c r="Y33" s="88"/>
      <c r="Z33" s="137" t="str">
        <f t="shared" si="0"/>
        <v/>
      </c>
      <c r="AA33" s="136" t="str">
        <f t="shared" si="1"/>
        <v/>
      </c>
      <c r="AB33" s="136" t="str">
        <f t="shared" si="10"/>
        <v xml:space="preserve"> </v>
      </c>
      <c r="AC33" s="136">
        <f t="shared" si="11"/>
        <v>1</v>
      </c>
      <c r="AD33" s="136" t="str">
        <f t="shared" si="12"/>
        <v/>
      </c>
      <c r="AE33" s="123"/>
      <c r="AF33" s="53"/>
      <c r="AG33" s="54"/>
      <c r="AI33" s="128">
        <f t="shared" si="13"/>
        <v>0</v>
      </c>
      <c r="AJ33" s="12">
        <f t="shared" si="14"/>
        <v>0</v>
      </c>
      <c r="AK33" s="12">
        <f t="shared" si="15"/>
        <v>0</v>
      </c>
      <c r="AL33" s="129">
        <f t="shared" si="16"/>
        <v>0</v>
      </c>
      <c r="AM33" s="129">
        <f t="shared" si="17"/>
        <v>0</v>
      </c>
      <c r="AN33" s="128" t="str">
        <f t="shared" si="18"/>
        <v/>
      </c>
    </row>
    <row r="34" spans="1:40" s="14" customFormat="1" ht="25.35" customHeight="1">
      <c r="A34" s="59">
        <f t="shared" si="4"/>
        <v>23</v>
      </c>
      <c r="B34" s="76" t="str">
        <f t="shared" si="5"/>
        <v/>
      </c>
      <c r="C34" s="60"/>
      <c r="D34" s="91" t="str">
        <f t="shared" si="6"/>
        <v/>
      </c>
      <c r="E34" s="91" t="str">
        <f t="shared" si="7"/>
        <v/>
      </c>
      <c r="F34" s="61"/>
      <c r="G34" s="61"/>
      <c r="H34" s="61"/>
      <c r="I34" s="61"/>
      <c r="J34" s="62" t="str">
        <f t="shared" si="8"/>
        <v/>
      </c>
      <c r="K34" s="61"/>
      <c r="L34" s="61"/>
      <c r="M34" s="63" t="str">
        <f>IF(L34="","",VLOOKUP(L34,※編集不可※選択項目!$C:$D,2,FALSE))</f>
        <v/>
      </c>
      <c r="N34" s="61"/>
      <c r="O34" s="61"/>
      <c r="P34" s="61"/>
      <c r="Q34" s="61"/>
      <c r="R34" s="61"/>
      <c r="S34" s="61"/>
      <c r="T34" s="61"/>
      <c r="U34" s="62" t="str">
        <f t="shared" si="9"/>
        <v/>
      </c>
      <c r="V34" s="83"/>
      <c r="W34" s="145"/>
      <c r="X34" s="83"/>
      <c r="Y34" s="88"/>
      <c r="Z34" s="137" t="str">
        <f t="shared" si="0"/>
        <v/>
      </c>
      <c r="AA34" s="136" t="str">
        <f t="shared" si="1"/>
        <v/>
      </c>
      <c r="AB34" s="136" t="str">
        <f t="shared" si="10"/>
        <v xml:space="preserve"> </v>
      </c>
      <c r="AC34" s="136">
        <f t="shared" si="11"/>
        <v>1</v>
      </c>
      <c r="AD34" s="136" t="str">
        <f t="shared" si="12"/>
        <v/>
      </c>
      <c r="AE34" s="123"/>
      <c r="AF34" s="53"/>
      <c r="AG34" s="54"/>
      <c r="AI34" s="128">
        <f t="shared" si="13"/>
        <v>0</v>
      </c>
      <c r="AJ34" s="12">
        <f t="shared" si="14"/>
        <v>0</v>
      </c>
      <c r="AK34" s="12">
        <f t="shared" si="15"/>
        <v>0</v>
      </c>
      <c r="AL34" s="129">
        <f t="shared" si="16"/>
        <v>0</v>
      </c>
      <c r="AM34" s="129">
        <f t="shared" si="17"/>
        <v>0</v>
      </c>
      <c r="AN34" s="128" t="str">
        <f t="shared" si="18"/>
        <v/>
      </c>
    </row>
    <row r="35" spans="1:40" s="14" customFormat="1" ht="25.35" customHeight="1">
      <c r="A35" s="59">
        <f t="shared" si="4"/>
        <v>24</v>
      </c>
      <c r="B35" s="76" t="str">
        <f t="shared" si="5"/>
        <v/>
      </c>
      <c r="C35" s="60"/>
      <c r="D35" s="91" t="str">
        <f t="shared" si="6"/>
        <v/>
      </c>
      <c r="E35" s="91" t="str">
        <f t="shared" si="7"/>
        <v/>
      </c>
      <c r="F35" s="61"/>
      <c r="G35" s="61"/>
      <c r="H35" s="61"/>
      <c r="I35" s="61"/>
      <c r="J35" s="62" t="str">
        <f t="shared" si="8"/>
        <v/>
      </c>
      <c r="K35" s="61"/>
      <c r="L35" s="61"/>
      <c r="M35" s="63" t="str">
        <f>IF(L35="","",VLOOKUP(L35,※編集不可※選択項目!$C:$D,2,FALSE))</f>
        <v/>
      </c>
      <c r="N35" s="61"/>
      <c r="O35" s="61"/>
      <c r="P35" s="61"/>
      <c r="Q35" s="61"/>
      <c r="R35" s="61"/>
      <c r="S35" s="61"/>
      <c r="T35" s="61"/>
      <c r="U35" s="62" t="str">
        <f t="shared" si="9"/>
        <v/>
      </c>
      <c r="V35" s="83"/>
      <c r="W35" s="145"/>
      <c r="X35" s="83"/>
      <c r="Y35" s="88"/>
      <c r="Z35" s="137" t="str">
        <f t="shared" si="0"/>
        <v/>
      </c>
      <c r="AA35" s="136" t="str">
        <f t="shared" si="1"/>
        <v/>
      </c>
      <c r="AB35" s="136" t="str">
        <f t="shared" si="10"/>
        <v xml:space="preserve"> </v>
      </c>
      <c r="AC35" s="136">
        <f t="shared" si="11"/>
        <v>1</v>
      </c>
      <c r="AD35" s="136" t="str">
        <f t="shared" si="12"/>
        <v/>
      </c>
      <c r="AE35" s="123"/>
      <c r="AF35" s="53"/>
      <c r="AG35" s="54"/>
      <c r="AI35" s="128">
        <f t="shared" si="13"/>
        <v>0</v>
      </c>
      <c r="AJ35" s="12">
        <f t="shared" si="14"/>
        <v>0</v>
      </c>
      <c r="AK35" s="12">
        <f t="shared" si="15"/>
        <v>0</v>
      </c>
      <c r="AL35" s="129">
        <f t="shared" si="16"/>
        <v>0</v>
      </c>
      <c r="AM35" s="129">
        <f t="shared" si="17"/>
        <v>0</v>
      </c>
      <c r="AN35" s="128" t="str">
        <f t="shared" si="18"/>
        <v/>
      </c>
    </row>
    <row r="36" spans="1:40" s="14" customFormat="1" ht="25.35" customHeight="1">
      <c r="A36" s="59">
        <f t="shared" si="4"/>
        <v>25</v>
      </c>
      <c r="B36" s="76" t="str">
        <f t="shared" si="5"/>
        <v/>
      </c>
      <c r="C36" s="60"/>
      <c r="D36" s="91" t="str">
        <f t="shared" si="6"/>
        <v/>
      </c>
      <c r="E36" s="91" t="str">
        <f t="shared" si="7"/>
        <v/>
      </c>
      <c r="F36" s="61"/>
      <c r="G36" s="61"/>
      <c r="H36" s="61"/>
      <c r="I36" s="61"/>
      <c r="J36" s="62" t="str">
        <f t="shared" si="8"/>
        <v/>
      </c>
      <c r="K36" s="61"/>
      <c r="L36" s="61"/>
      <c r="M36" s="63" t="str">
        <f>IF(L36="","",VLOOKUP(L36,※編集不可※選択項目!$C:$D,2,FALSE))</f>
        <v/>
      </c>
      <c r="N36" s="61"/>
      <c r="O36" s="61"/>
      <c r="P36" s="61"/>
      <c r="Q36" s="61"/>
      <c r="R36" s="61"/>
      <c r="S36" s="61"/>
      <c r="T36" s="61"/>
      <c r="U36" s="62" t="str">
        <f t="shared" si="9"/>
        <v/>
      </c>
      <c r="V36" s="83"/>
      <c r="W36" s="145"/>
      <c r="X36" s="83"/>
      <c r="Y36" s="88"/>
      <c r="Z36" s="137" t="str">
        <f t="shared" si="0"/>
        <v/>
      </c>
      <c r="AA36" s="136" t="str">
        <f t="shared" si="1"/>
        <v/>
      </c>
      <c r="AB36" s="136" t="str">
        <f t="shared" si="10"/>
        <v xml:space="preserve"> </v>
      </c>
      <c r="AC36" s="136">
        <f t="shared" si="11"/>
        <v>1</v>
      </c>
      <c r="AD36" s="136" t="str">
        <f t="shared" si="12"/>
        <v/>
      </c>
      <c r="AE36" s="123"/>
      <c r="AF36" s="53"/>
      <c r="AG36" s="54"/>
      <c r="AI36" s="128">
        <f t="shared" si="13"/>
        <v>0</v>
      </c>
      <c r="AJ36" s="12">
        <f t="shared" si="14"/>
        <v>0</v>
      </c>
      <c r="AK36" s="12">
        <f t="shared" si="15"/>
        <v>0</v>
      </c>
      <c r="AL36" s="129">
        <f t="shared" si="16"/>
        <v>0</v>
      </c>
      <c r="AM36" s="129">
        <f t="shared" si="17"/>
        <v>0</v>
      </c>
      <c r="AN36" s="128" t="str">
        <f t="shared" si="18"/>
        <v/>
      </c>
    </row>
    <row r="37" spans="1:40" s="14" customFormat="1" ht="25.35" customHeight="1">
      <c r="A37" s="59">
        <f t="shared" si="4"/>
        <v>26</v>
      </c>
      <c r="B37" s="76" t="str">
        <f t="shared" si="5"/>
        <v/>
      </c>
      <c r="C37" s="60"/>
      <c r="D37" s="91" t="str">
        <f t="shared" si="6"/>
        <v/>
      </c>
      <c r="E37" s="91" t="str">
        <f t="shared" si="7"/>
        <v/>
      </c>
      <c r="F37" s="61"/>
      <c r="G37" s="61"/>
      <c r="H37" s="61"/>
      <c r="I37" s="61"/>
      <c r="J37" s="62" t="str">
        <f t="shared" si="8"/>
        <v/>
      </c>
      <c r="K37" s="61"/>
      <c r="L37" s="61"/>
      <c r="M37" s="63" t="str">
        <f>IF(L37="","",VLOOKUP(L37,※編集不可※選択項目!$C:$D,2,FALSE))</f>
        <v/>
      </c>
      <c r="N37" s="61"/>
      <c r="O37" s="61"/>
      <c r="P37" s="61"/>
      <c r="Q37" s="61"/>
      <c r="R37" s="61"/>
      <c r="S37" s="61"/>
      <c r="T37" s="61"/>
      <c r="U37" s="62" t="str">
        <f t="shared" si="9"/>
        <v/>
      </c>
      <c r="V37" s="83"/>
      <c r="W37" s="145"/>
      <c r="X37" s="83"/>
      <c r="Y37" s="88"/>
      <c r="Z37" s="137" t="str">
        <f t="shared" si="0"/>
        <v/>
      </c>
      <c r="AA37" s="136" t="str">
        <f t="shared" si="1"/>
        <v/>
      </c>
      <c r="AB37" s="136" t="str">
        <f t="shared" si="10"/>
        <v xml:space="preserve"> </v>
      </c>
      <c r="AC37" s="136">
        <f t="shared" si="11"/>
        <v>1</v>
      </c>
      <c r="AD37" s="136" t="str">
        <f t="shared" si="12"/>
        <v/>
      </c>
      <c r="AE37" s="123"/>
      <c r="AF37" s="53"/>
      <c r="AG37" s="54"/>
      <c r="AI37" s="128">
        <f t="shared" si="13"/>
        <v>0</v>
      </c>
      <c r="AJ37" s="12">
        <f t="shared" si="14"/>
        <v>0</v>
      </c>
      <c r="AK37" s="12">
        <f t="shared" si="15"/>
        <v>0</v>
      </c>
      <c r="AL37" s="129">
        <f t="shared" si="16"/>
        <v>0</v>
      </c>
      <c r="AM37" s="129">
        <f t="shared" si="17"/>
        <v>0</v>
      </c>
      <c r="AN37" s="128" t="str">
        <f t="shared" si="18"/>
        <v/>
      </c>
    </row>
    <row r="38" spans="1:40" s="14" customFormat="1" ht="25.35" customHeight="1">
      <c r="A38" s="59">
        <f t="shared" si="4"/>
        <v>27</v>
      </c>
      <c r="B38" s="76" t="str">
        <f t="shared" si="5"/>
        <v/>
      </c>
      <c r="C38" s="60"/>
      <c r="D38" s="91" t="str">
        <f t="shared" si="6"/>
        <v/>
      </c>
      <c r="E38" s="91" t="str">
        <f t="shared" si="7"/>
        <v/>
      </c>
      <c r="F38" s="61"/>
      <c r="G38" s="61"/>
      <c r="H38" s="61"/>
      <c r="I38" s="61"/>
      <c r="J38" s="62" t="str">
        <f t="shared" si="8"/>
        <v/>
      </c>
      <c r="K38" s="61"/>
      <c r="L38" s="61"/>
      <c r="M38" s="63" t="str">
        <f>IF(L38="","",VLOOKUP(L38,※編集不可※選択項目!$C:$D,2,FALSE))</f>
        <v/>
      </c>
      <c r="N38" s="61"/>
      <c r="O38" s="61"/>
      <c r="P38" s="61"/>
      <c r="Q38" s="61"/>
      <c r="R38" s="61"/>
      <c r="S38" s="61"/>
      <c r="T38" s="61"/>
      <c r="U38" s="62" t="str">
        <f t="shared" si="9"/>
        <v/>
      </c>
      <c r="V38" s="83"/>
      <c r="W38" s="145"/>
      <c r="X38" s="83"/>
      <c r="Y38" s="88"/>
      <c r="Z38" s="137" t="str">
        <f t="shared" si="0"/>
        <v/>
      </c>
      <c r="AA38" s="136" t="str">
        <f t="shared" si="1"/>
        <v/>
      </c>
      <c r="AB38" s="136" t="str">
        <f t="shared" si="10"/>
        <v xml:space="preserve"> </v>
      </c>
      <c r="AC38" s="136">
        <f t="shared" si="11"/>
        <v>1</v>
      </c>
      <c r="AD38" s="136" t="str">
        <f t="shared" si="12"/>
        <v/>
      </c>
      <c r="AE38" s="123"/>
      <c r="AF38" s="53"/>
      <c r="AG38" s="54"/>
      <c r="AI38" s="128">
        <f t="shared" si="13"/>
        <v>0</v>
      </c>
      <c r="AJ38" s="12">
        <f t="shared" si="14"/>
        <v>0</v>
      </c>
      <c r="AK38" s="12">
        <f t="shared" si="15"/>
        <v>0</v>
      </c>
      <c r="AL38" s="129">
        <f t="shared" si="16"/>
        <v>0</v>
      </c>
      <c r="AM38" s="129">
        <f t="shared" si="17"/>
        <v>0</v>
      </c>
      <c r="AN38" s="128" t="str">
        <f t="shared" si="18"/>
        <v/>
      </c>
    </row>
    <row r="39" spans="1:40" s="14" customFormat="1" ht="25.35" customHeight="1">
      <c r="A39" s="59">
        <f t="shared" si="4"/>
        <v>28</v>
      </c>
      <c r="B39" s="76" t="str">
        <f t="shared" si="5"/>
        <v/>
      </c>
      <c r="C39" s="60"/>
      <c r="D39" s="91" t="str">
        <f t="shared" si="6"/>
        <v/>
      </c>
      <c r="E39" s="91" t="str">
        <f t="shared" si="7"/>
        <v/>
      </c>
      <c r="F39" s="61"/>
      <c r="G39" s="61"/>
      <c r="H39" s="61"/>
      <c r="I39" s="61"/>
      <c r="J39" s="62" t="str">
        <f t="shared" si="8"/>
        <v/>
      </c>
      <c r="K39" s="61"/>
      <c r="L39" s="61"/>
      <c r="M39" s="63" t="str">
        <f>IF(L39="","",VLOOKUP(L39,※編集不可※選択項目!$C:$D,2,FALSE))</f>
        <v/>
      </c>
      <c r="N39" s="61"/>
      <c r="O39" s="61"/>
      <c r="P39" s="61"/>
      <c r="Q39" s="61"/>
      <c r="R39" s="61"/>
      <c r="S39" s="61"/>
      <c r="T39" s="61"/>
      <c r="U39" s="62" t="str">
        <f t="shared" si="9"/>
        <v/>
      </c>
      <c r="V39" s="83"/>
      <c r="W39" s="145"/>
      <c r="X39" s="83"/>
      <c r="Y39" s="88"/>
      <c r="Z39" s="137" t="str">
        <f t="shared" si="0"/>
        <v/>
      </c>
      <c r="AA39" s="136" t="str">
        <f t="shared" si="1"/>
        <v/>
      </c>
      <c r="AB39" s="136" t="str">
        <f t="shared" si="10"/>
        <v xml:space="preserve"> </v>
      </c>
      <c r="AC39" s="136">
        <f t="shared" si="11"/>
        <v>1</v>
      </c>
      <c r="AD39" s="136" t="str">
        <f t="shared" si="12"/>
        <v/>
      </c>
      <c r="AE39" s="123"/>
      <c r="AF39" s="53"/>
      <c r="AG39" s="54"/>
      <c r="AI39" s="128">
        <f t="shared" si="13"/>
        <v>0</v>
      </c>
      <c r="AJ39" s="12">
        <f t="shared" si="14"/>
        <v>0</v>
      </c>
      <c r="AK39" s="12">
        <f t="shared" si="15"/>
        <v>0</v>
      </c>
      <c r="AL39" s="129">
        <f t="shared" si="16"/>
        <v>0</v>
      </c>
      <c r="AM39" s="129">
        <f t="shared" si="17"/>
        <v>0</v>
      </c>
      <c r="AN39" s="128" t="str">
        <f t="shared" si="18"/>
        <v/>
      </c>
    </row>
    <row r="40" spans="1:40" s="14" customFormat="1" ht="25.35" customHeight="1">
      <c r="A40" s="59">
        <f t="shared" si="4"/>
        <v>29</v>
      </c>
      <c r="B40" s="76" t="str">
        <f t="shared" si="5"/>
        <v/>
      </c>
      <c r="C40" s="60"/>
      <c r="D40" s="91" t="str">
        <f t="shared" si="6"/>
        <v/>
      </c>
      <c r="E40" s="91" t="str">
        <f t="shared" si="7"/>
        <v/>
      </c>
      <c r="F40" s="61"/>
      <c r="G40" s="61"/>
      <c r="H40" s="61"/>
      <c r="I40" s="61"/>
      <c r="J40" s="62" t="str">
        <f t="shared" si="8"/>
        <v/>
      </c>
      <c r="K40" s="61"/>
      <c r="L40" s="61"/>
      <c r="M40" s="63" t="str">
        <f>IF(L40="","",VLOOKUP(L40,※編集不可※選択項目!$C:$D,2,FALSE))</f>
        <v/>
      </c>
      <c r="N40" s="61"/>
      <c r="O40" s="61"/>
      <c r="P40" s="61"/>
      <c r="Q40" s="61"/>
      <c r="R40" s="61"/>
      <c r="S40" s="61"/>
      <c r="T40" s="61"/>
      <c r="U40" s="62" t="str">
        <f t="shared" si="9"/>
        <v/>
      </c>
      <c r="V40" s="83"/>
      <c r="W40" s="145"/>
      <c r="X40" s="83"/>
      <c r="Y40" s="88"/>
      <c r="Z40" s="137" t="str">
        <f t="shared" si="0"/>
        <v/>
      </c>
      <c r="AA40" s="136" t="str">
        <f t="shared" si="1"/>
        <v/>
      </c>
      <c r="AB40" s="136" t="str">
        <f t="shared" si="10"/>
        <v xml:space="preserve"> </v>
      </c>
      <c r="AC40" s="136">
        <f t="shared" si="11"/>
        <v>1</v>
      </c>
      <c r="AD40" s="136" t="str">
        <f t="shared" si="12"/>
        <v/>
      </c>
      <c r="AE40" s="123"/>
      <c r="AF40" s="53"/>
      <c r="AG40" s="54"/>
      <c r="AI40" s="128">
        <f t="shared" si="13"/>
        <v>0</v>
      </c>
      <c r="AJ40" s="12">
        <f t="shared" si="14"/>
        <v>0</v>
      </c>
      <c r="AK40" s="12">
        <f t="shared" si="15"/>
        <v>0</v>
      </c>
      <c r="AL40" s="129">
        <f t="shared" si="16"/>
        <v>0</v>
      </c>
      <c r="AM40" s="129">
        <f t="shared" si="17"/>
        <v>0</v>
      </c>
      <c r="AN40" s="128" t="str">
        <f t="shared" si="18"/>
        <v/>
      </c>
    </row>
    <row r="41" spans="1:40" s="14" customFormat="1" ht="25.35" customHeight="1">
      <c r="A41" s="59">
        <f t="shared" si="4"/>
        <v>30</v>
      </c>
      <c r="B41" s="76" t="str">
        <f t="shared" si="5"/>
        <v/>
      </c>
      <c r="C41" s="60"/>
      <c r="D41" s="91" t="str">
        <f t="shared" si="6"/>
        <v/>
      </c>
      <c r="E41" s="91" t="str">
        <f t="shared" si="7"/>
        <v/>
      </c>
      <c r="F41" s="61"/>
      <c r="G41" s="61"/>
      <c r="H41" s="61"/>
      <c r="I41" s="61"/>
      <c r="J41" s="62" t="str">
        <f t="shared" si="8"/>
        <v/>
      </c>
      <c r="K41" s="61"/>
      <c r="L41" s="61"/>
      <c r="M41" s="63" t="str">
        <f>IF(L41="","",VLOOKUP(L41,※編集不可※選択項目!$C:$D,2,FALSE))</f>
        <v/>
      </c>
      <c r="N41" s="61"/>
      <c r="O41" s="61"/>
      <c r="P41" s="61"/>
      <c r="Q41" s="61"/>
      <c r="R41" s="61"/>
      <c r="S41" s="61"/>
      <c r="T41" s="61"/>
      <c r="U41" s="62" t="str">
        <f t="shared" si="9"/>
        <v/>
      </c>
      <c r="V41" s="83"/>
      <c r="W41" s="145"/>
      <c r="X41" s="83"/>
      <c r="Y41" s="88"/>
      <c r="Z41" s="137" t="str">
        <f t="shared" si="0"/>
        <v/>
      </c>
      <c r="AA41" s="136" t="str">
        <f t="shared" si="1"/>
        <v/>
      </c>
      <c r="AB41" s="136" t="str">
        <f t="shared" si="10"/>
        <v xml:space="preserve"> </v>
      </c>
      <c r="AC41" s="136">
        <f t="shared" si="11"/>
        <v>1</v>
      </c>
      <c r="AD41" s="136" t="str">
        <f t="shared" si="12"/>
        <v/>
      </c>
      <c r="AE41" s="123"/>
      <c r="AF41" s="53"/>
      <c r="AG41" s="54"/>
      <c r="AI41" s="128">
        <f t="shared" si="13"/>
        <v>0</v>
      </c>
      <c r="AJ41" s="12">
        <f t="shared" si="14"/>
        <v>0</v>
      </c>
      <c r="AK41" s="12">
        <f t="shared" si="15"/>
        <v>0</v>
      </c>
      <c r="AL41" s="129">
        <f t="shared" si="16"/>
        <v>0</v>
      </c>
      <c r="AM41" s="129">
        <f t="shared" si="17"/>
        <v>0</v>
      </c>
      <c r="AN41" s="128" t="str">
        <f t="shared" si="18"/>
        <v/>
      </c>
    </row>
    <row r="42" spans="1:40" s="14" customFormat="1" ht="25.35" customHeight="1">
      <c r="A42" s="59">
        <f t="shared" si="4"/>
        <v>31</v>
      </c>
      <c r="B42" s="76" t="str">
        <f t="shared" si="5"/>
        <v/>
      </c>
      <c r="C42" s="60"/>
      <c r="D42" s="91" t="str">
        <f t="shared" si="6"/>
        <v/>
      </c>
      <c r="E42" s="91" t="str">
        <f t="shared" si="7"/>
        <v/>
      </c>
      <c r="F42" s="61"/>
      <c r="G42" s="61"/>
      <c r="H42" s="61"/>
      <c r="I42" s="61"/>
      <c r="J42" s="62" t="str">
        <f t="shared" si="8"/>
        <v/>
      </c>
      <c r="K42" s="61"/>
      <c r="L42" s="61"/>
      <c r="M42" s="63" t="str">
        <f>IF(L42="","",VLOOKUP(L42,※編集不可※選択項目!$C:$D,2,FALSE))</f>
        <v/>
      </c>
      <c r="N42" s="61"/>
      <c r="O42" s="61"/>
      <c r="P42" s="61"/>
      <c r="Q42" s="61"/>
      <c r="R42" s="61"/>
      <c r="S42" s="61"/>
      <c r="T42" s="61"/>
      <c r="U42" s="62" t="str">
        <f t="shared" si="9"/>
        <v/>
      </c>
      <c r="V42" s="83"/>
      <c r="W42" s="145"/>
      <c r="X42" s="83"/>
      <c r="Y42" s="88"/>
      <c r="Z42" s="137" t="str">
        <f t="shared" si="0"/>
        <v/>
      </c>
      <c r="AA42" s="136" t="str">
        <f t="shared" si="1"/>
        <v/>
      </c>
      <c r="AB42" s="136" t="str">
        <f t="shared" si="10"/>
        <v xml:space="preserve"> </v>
      </c>
      <c r="AC42" s="136">
        <f t="shared" si="11"/>
        <v>1</v>
      </c>
      <c r="AD42" s="136" t="str">
        <f t="shared" si="12"/>
        <v/>
      </c>
      <c r="AE42" s="123"/>
      <c r="AF42" s="53"/>
      <c r="AG42" s="54"/>
      <c r="AI42" s="128">
        <f t="shared" si="13"/>
        <v>0</v>
      </c>
      <c r="AJ42" s="12">
        <f t="shared" si="14"/>
        <v>0</v>
      </c>
      <c r="AK42" s="12">
        <f t="shared" si="15"/>
        <v>0</v>
      </c>
      <c r="AL42" s="129">
        <f t="shared" si="16"/>
        <v>0</v>
      </c>
      <c r="AM42" s="129">
        <f t="shared" si="17"/>
        <v>0</v>
      </c>
      <c r="AN42" s="128" t="str">
        <f t="shared" si="18"/>
        <v/>
      </c>
    </row>
    <row r="43" spans="1:40" s="14" customFormat="1" ht="25.35" customHeight="1">
      <c r="A43" s="59">
        <f t="shared" si="4"/>
        <v>32</v>
      </c>
      <c r="B43" s="76" t="str">
        <f t="shared" si="5"/>
        <v/>
      </c>
      <c r="C43" s="60"/>
      <c r="D43" s="91" t="str">
        <f t="shared" si="6"/>
        <v/>
      </c>
      <c r="E43" s="91" t="str">
        <f t="shared" si="7"/>
        <v/>
      </c>
      <c r="F43" s="61"/>
      <c r="G43" s="61"/>
      <c r="H43" s="61"/>
      <c r="I43" s="61"/>
      <c r="J43" s="62" t="str">
        <f t="shared" si="8"/>
        <v/>
      </c>
      <c r="K43" s="61"/>
      <c r="L43" s="61"/>
      <c r="M43" s="63" t="str">
        <f>IF(L43="","",VLOOKUP(L43,※編集不可※選択項目!$C:$D,2,FALSE))</f>
        <v/>
      </c>
      <c r="N43" s="61"/>
      <c r="O43" s="61"/>
      <c r="P43" s="61"/>
      <c r="Q43" s="61"/>
      <c r="R43" s="61"/>
      <c r="S43" s="61"/>
      <c r="T43" s="61"/>
      <c r="U43" s="62" t="str">
        <f t="shared" si="9"/>
        <v/>
      </c>
      <c r="V43" s="83"/>
      <c r="W43" s="145"/>
      <c r="X43" s="83"/>
      <c r="Y43" s="88"/>
      <c r="Z43" s="137" t="str">
        <f t="shared" si="0"/>
        <v/>
      </c>
      <c r="AA43" s="136" t="str">
        <f t="shared" si="1"/>
        <v/>
      </c>
      <c r="AB43" s="136" t="str">
        <f t="shared" si="10"/>
        <v xml:space="preserve"> </v>
      </c>
      <c r="AC43" s="136">
        <f t="shared" si="11"/>
        <v>1</v>
      </c>
      <c r="AD43" s="136" t="str">
        <f t="shared" si="12"/>
        <v/>
      </c>
      <c r="AE43" s="123"/>
      <c r="AF43" s="53"/>
      <c r="AG43" s="54"/>
      <c r="AI43" s="128">
        <f t="shared" si="13"/>
        <v>0</v>
      </c>
      <c r="AJ43" s="12">
        <f t="shared" si="14"/>
        <v>0</v>
      </c>
      <c r="AK43" s="12">
        <f t="shared" si="15"/>
        <v>0</v>
      </c>
      <c r="AL43" s="129">
        <f t="shared" si="16"/>
        <v>0</v>
      </c>
      <c r="AM43" s="129">
        <f t="shared" si="17"/>
        <v>0</v>
      </c>
      <c r="AN43" s="128" t="str">
        <f t="shared" si="18"/>
        <v/>
      </c>
    </row>
    <row r="44" spans="1:40" s="14" customFormat="1" ht="25.35" customHeight="1">
      <c r="A44" s="59">
        <f t="shared" si="4"/>
        <v>33</v>
      </c>
      <c r="B44" s="76" t="str">
        <f t="shared" si="5"/>
        <v/>
      </c>
      <c r="C44" s="60"/>
      <c r="D44" s="91" t="str">
        <f t="shared" si="6"/>
        <v/>
      </c>
      <c r="E44" s="91" t="str">
        <f t="shared" si="7"/>
        <v/>
      </c>
      <c r="F44" s="61"/>
      <c r="G44" s="61"/>
      <c r="H44" s="61"/>
      <c r="I44" s="61"/>
      <c r="J44" s="62" t="str">
        <f t="shared" si="8"/>
        <v/>
      </c>
      <c r="K44" s="61"/>
      <c r="L44" s="61"/>
      <c r="M44" s="63" t="str">
        <f>IF(L44="","",VLOOKUP(L44,※編集不可※選択項目!$C:$D,2,FALSE))</f>
        <v/>
      </c>
      <c r="N44" s="61"/>
      <c r="O44" s="61"/>
      <c r="P44" s="61"/>
      <c r="Q44" s="61"/>
      <c r="R44" s="61"/>
      <c r="S44" s="61"/>
      <c r="T44" s="61"/>
      <c r="U44" s="62" t="str">
        <f t="shared" si="9"/>
        <v/>
      </c>
      <c r="V44" s="83"/>
      <c r="W44" s="145"/>
      <c r="X44" s="83"/>
      <c r="Y44" s="88"/>
      <c r="Z44" s="137" t="str">
        <f t="shared" si="0"/>
        <v/>
      </c>
      <c r="AA44" s="136" t="str">
        <f t="shared" si="1"/>
        <v/>
      </c>
      <c r="AB44" s="136" t="str">
        <f t="shared" si="10"/>
        <v xml:space="preserve"> </v>
      </c>
      <c r="AC44" s="136">
        <f t="shared" si="11"/>
        <v>1</v>
      </c>
      <c r="AD44" s="136" t="str">
        <f t="shared" si="12"/>
        <v/>
      </c>
      <c r="AE44" s="123"/>
      <c r="AF44" s="53"/>
      <c r="AG44" s="54"/>
      <c r="AI44" s="128">
        <f t="shared" si="13"/>
        <v>0</v>
      </c>
      <c r="AJ44" s="12">
        <f t="shared" si="14"/>
        <v>0</v>
      </c>
      <c r="AK44" s="12">
        <f t="shared" si="15"/>
        <v>0</v>
      </c>
      <c r="AL44" s="129">
        <f t="shared" si="16"/>
        <v>0</v>
      </c>
      <c r="AM44" s="129">
        <f t="shared" si="17"/>
        <v>0</v>
      </c>
      <c r="AN44" s="128" t="str">
        <f t="shared" si="18"/>
        <v/>
      </c>
    </row>
    <row r="45" spans="1:40" s="14" customFormat="1" ht="25.35" customHeight="1">
      <c r="A45" s="59">
        <f t="shared" si="4"/>
        <v>34</v>
      </c>
      <c r="B45" s="76" t="str">
        <f t="shared" si="5"/>
        <v/>
      </c>
      <c r="C45" s="60"/>
      <c r="D45" s="91" t="str">
        <f t="shared" si="6"/>
        <v/>
      </c>
      <c r="E45" s="91" t="str">
        <f t="shared" si="7"/>
        <v/>
      </c>
      <c r="F45" s="61"/>
      <c r="G45" s="61"/>
      <c r="H45" s="61"/>
      <c r="I45" s="61"/>
      <c r="J45" s="62" t="str">
        <f t="shared" si="8"/>
        <v/>
      </c>
      <c r="K45" s="61"/>
      <c r="L45" s="61"/>
      <c r="M45" s="63" t="str">
        <f>IF(L45="","",VLOOKUP(L45,※編集不可※選択項目!$C:$D,2,FALSE))</f>
        <v/>
      </c>
      <c r="N45" s="61"/>
      <c r="O45" s="61"/>
      <c r="P45" s="61"/>
      <c r="Q45" s="61"/>
      <c r="R45" s="61"/>
      <c r="S45" s="61"/>
      <c r="T45" s="61"/>
      <c r="U45" s="62" t="str">
        <f t="shared" si="9"/>
        <v/>
      </c>
      <c r="V45" s="83"/>
      <c r="W45" s="145"/>
      <c r="X45" s="83"/>
      <c r="Y45" s="88"/>
      <c r="Z45" s="137" t="str">
        <f t="shared" si="0"/>
        <v/>
      </c>
      <c r="AA45" s="136" t="str">
        <f t="shared" si="1"/>
        <v/>
      </c>
      <c r="AB45" s="136" t="str">
        <f t="shared" si="10"/>
        <v xml:space="preserve"> </v>
      </c>
      <c r="AC45" s="136">
        <f t="shared" si="11"/>
        <v>1</v>
      </c>
      <c r="AD45" s="136" t="str">
        <f t="shared" si="12"/>
        <v/>
      </c>
      <c r="AE45" s="123"/>
      <c r="AF45" s="53"/>
      <c r="AG45" s="54"/>
      <c r="AI45" s="128">
        <f t="shared" si="13"/>
        <v>0</v>
      </c>
      <c r="AJ45" s="12">
        <f t="shared" si="14"/>
        <v>0</v>
      </c>
      <c r="AK45" s="12">
        <f t="shared" si="15"/>
        <v>0</v>
      </c>
      <c r="AL45" s="129">
        <f t="shared" si="16"/>
        <v>0</v>
      </c>
      <c r="AM45" s="129">
        <f t="shared" si="17"/>
        <v>0</v>
      </c>
      <c r="AN45" s="128" t="str">
        <f t="shared" si="18"/>
        <v/>
      </c>
    </row>
    <row r="46" spans="1:40" s="14" customFormat="1" ht="25.35" customHeight="1">
      <c r="A46" s="59">
        <f t="shared" si="4"/>
        <v>35</v>
      </c>
      <c r="B46" s="76" t="str">
        <f t="shared" si="5"/>
        <v/>
      </c>
      <c r="C46" s="60"/>
      <c r="D46" s="91" t="str">
        <f t="shared" si="6"/>
        <v/>
      </c>
      <c r="E46" s="91" t="str">
        <f t="shared" si="7"/>
        <v/>
      </c>
      <c r="F46" s="61"/>
      <c r="G46" s="61"/>
      <c r="H46" s="61"/>
      <c r="I46" s="61"/>
      <c r="J46" s="62" t="str">
        <f t="shared" si="8"/>
        <v/>
      </c>
      <c r="K46" s="61"/>
      <c r="L46" s="61"/>
      <c r="M46" s="63" t="str">
        <f>IF(L46="","",VLOOKUP(L46,※編集不可※選択項目!$C:$D,2,FALSE))</f>
        <v/>
      </c>
      <c r="N46" s="61"/>
      <c r="O46" s="61"/>
      <c r="P46" s="61"/>
      <c r="Q46" s="61"/>
      <c r="R46" s="61"/>
      <c r="S46" s="61"/>
      <c r="T46" s="61"/>
      <c r="U46" s="62" t="str">
        <f t="shared" si="9"/>
        <v/>
      </c>
      <c r="V46" s="83"/>
      <c r="W46" s="145"/>
      <c r="X46" s="83"/>
      <c r="Y46" s="88"/>
      <c r="Z46" s="137" t="str">
        <f t="shared" si="0"/>
        <v/>
      </c>
      <c r="AA46" s="136" t="str">
        <f t="shared" si="1"/>
        <v/>
      </c>
      <c r="AB46" s="136" t="str">
        <f t="shared" si="10"/>
        <v xml:space="preserve"> </v>
      </c>
      <c r="AC46" s="136">
        <f t="shared" si="11"/>
        <v>1</v>
      </c>
      <c r="AD46" s="136" t="str">
        <f t="shared" si="12"/>
        <v/>
      </c>
      <c r="AE46" s="123"/>
      <c r="AF46" s="53"/>
      <c r="AG46" s="54"/>
      <c r="AI46" s="128">
        <f t="shared" si="13"/>
        <v>0</v>
      </c>
      <c r="AJ46" s="12">
        <f t="shared" si="14"/>
        <v>0</v>
      </c>
      <c r="AK46" s="12">
        <f t="shared" si="15"/>
        <v>0</v>
      </c>
      <c r="AL46" s="129">
        <f t="shared" si="16"/>
        <v>0</v>
      </c>
      <c r="AM46" s="129">
        <f t="shared" si="17"/>
        <v>0</v>
      </c>
      <c r="AN46" s="128" t="str">
        <f t="shared" si="18"/>
        <v/>
      </c>
    </row>
    <row r="47" spans="1:40" s="14" customFormat="1" ht="25.35" customHeight="1">
      <c r="A47" s="59">
        <f t="shared" si="4"/>
        <v>36</v>
      </c>
      <c r="B47" s="76" t="str">
        <f t="shared" si="5"/>
        <v/>
      </c>
      <c r="C47" s="60"/>
      <c r="D47" s="91" t="str">
        <f t="shared" si="6"/>
        <v/>
      </c>
      <c r="E47" s="91" t="str">
        <f t="shared" si="7"/>
        <v/>
      </c>
      <c r="F47" s="61"/>
      <c r="G47" s="61"/>
      <c r="H47" s="61"/>
      <c r="I47" s="61"/>
      <c r="J47" s="62" t="str">
        <f t="shared" si="8"/>
        <v/>
      </c>
      <c r="K47" s="61"/>
      <c r="L47" s="61"/>
      <c r="M47" s="63" t="str">
        <f>IF(L47="","",VLOOKUP(L47,※編集不可※選択項目!$C:$D,2,FALSE))</f>
        <v/>
      </c>
      <c r="N47" s="61"/>
      <c r="O47" s="61"/>
      <c r="P47" s="61"/>
      <c r="Q47" s="61"/>
      <c r="R47" s="61"/>
      <c r="S47" s="61"/>
      <c r="T47" s="61"/>
      <c r="U47" s="62" t="str">
        <f t="shared" si="9"/>
        <v/>
      </c>
      <c r="V47" s="83"/>
      <c r="W47" s="145"/>
      <c r="X47" s="83"/>
      <c r="Y47" s="88"/>
      <c r="Z47" s="137" t="str">
        <f t="shared" si="0"/>
        <v/>
      </c>
      <c r="AA47" s="136" t="str">
        <f t="shared" si="1"/>
        <v/>
      </c>
      <c r="AB47" s="136" t="str">
        <f t="shared" si="10"/>
        <v xml:space="preserve"> </v>
      </c>
      <c r="AC47" s="136">
        <f t="shared" si="11"/>
        <v>1</v>
      </c>
      <c r="AD47" s="136" t="str">
        <f t="shared" si="12"/>
        <v/>
      </c>
      <c r="AE47" s="123"/>
      <c r="AF47" s="53"/>
      <c r="AG47" s="54"/>
      <c r="AI47" s="128">
        <f t="shared" si="13"/>
        <v>0</v>
      </c>
      <c r="AJ47" s="12">
        <f t="shared" si="14"/>
        <v>0</v>
      </c>
      <c r="AK47" s="12">
        <f t="shared" si="15"/>
        <v>0</v>
      </c>
      <c r="AL47" s="129">
        <f t="shared" si="16"/>
        <v>0</v>
      </c>
      <c r="AM47" s="129">
        <f t="shared" si="17"/>
        <v>0</v>
      </c>
      <c r="AN47" s="128" t="str">
        <f t="shared" si="18"/>
        <v/>
      </c>
    </row>
    <row r="48" spans="1:40" s="14" customFormat="1" ht="25.35" customHeight="1">
      <c r="A48" s="59">
        <f t="shared" si="4"/>
        <v>37</v>
      </c>
      <c r="B48" s="76" t="str">
        <f t="shared" si="5"/>
        <v/>
      </c>
      <c r="C48" s="60"/>
      <c r="D48" s="91" t="str">
        <f t="shared" si="6"/>
        <v/>
      </c>
      <c r="E48" s="91" t="str">
        <f t="shared" si="7"/>
        <v/>
      </c>
      <c r="F48" s="61"/>
      <c r="G48" s="61"/>
      <c r="H48" s="61"/>
      <c r="I48" s="61"/>
      <c r="J48" s="62" t="str">
        <f t="shared" si="8"/>
        <v/>
      </c>
      <c r="K48" s="61"/>
      <c r="L48" s="61"/>
      <c r="M48" s="63" t="str">
        <f>IF(L48="","",VLOOKUP(L48,※編集不可※選択項目!$C:$D,2,FALSE))</f>
        <v/>
      </c>
      <c r="N48" s="61"/>
      <c r="O48" s="61"/>
      <c r="P48" s="61"/>
      <c r="Q48" s="61"/>
      <c r="R48" s="61"/>
      <c r="S48" s="61"/>
      <c r="T48" s="61"/>
      <c r="U48" s="62" t="str">
        <f t="shared" si="9"/>
        <v/>
      </c>
      <c r="V48" s="83"/>
      <c r="W48" s="145"/>
      <c r="X48" s="83"/>
      <c r="Y48" s="88"/>
      <c r="Z48" s="137" t="str">
        <f t="shared" si="0"/>
        <v/>
      </c>
      <c r="AA48" s="136" t="str">
        <f t="shared" si="1"/>
        <v/>
      </c>
      <c r="AB48" s="136" t="str">
        <f t="shared" si="10"/>
        <v xml:space="preserve"> </v>
      </c>
      <c r="AC48" s="136">
        <f t="shared" si="11"/>
        <v>1</v>
      </c>
      <c r="AD48" s="136" t="str">
        <f t="shared" si="12"/>
        <v/>
      </c>
      <c r="AE48" s="123"/>
      <c r="AF48" s="53"/>
      <c r="AG48" s="54"/>
      <c r="AI48" s="128">
        <f t="shared" si="13"/>
        <v>0</v>
      </c>
      <c r="AJ48" s="12">
        <f t="shared" si="14"/>
        <v>0</v>
      </c>
      <c r="AK48" s="12">
        <f t="shared" si="15"/>
        <v>0</v>
      </c>
      <c r="AL48" s="129">
        <f t="shared" si="16"/>
        <v>0</v>
      </c>
      <c r="AM48" s="129">
        <f t="shared" si="17"/>
        <v>0</v>
      </c>
      <c r="AN48" s="128" t="str">
        <f t="shared" si="18"/>
        <v/>
      </c>
    </row>
    <row r="49" spans="1:40" s="14" customFormat="1" ht="25.35" customHeight="1">
      <c r="A49" s="59">
        <f t="shared" si="4"/>
        <v>38</v>
      </c>
      <c r="B49" s="76" t="str">
        <f t="shared" si="5"/>
        <v/>
      </c>
      <c r="C49" s="60"/>
      <c r="D49" s="91" t="str">
        <f t="shared" si="6"/>
        <v/>
      </c>
      <c r="E49" s="91" t="str">
        <f t="shared" si="7"/>
        <v/>
      </c>
      <c r="F49" s="61"/>
      <c r="G49" s="61"/>
      <c r="H49" s="61"/>
      <c r="I49" s="61"/>
      <c r="J49" s="62" t="str">
        <f t="shared" si="8"/>
        <v/>
      </c>
      <c r="K49" s="61"/>
      <c r="L49" s="61"/>
      <c r="M49" s="63" t="str">
        <f>IF(L49="","",VLOOKUP(L49,※編集不可※選択項目!$C:$D,2,FALSE))</f>
        <v/>
      </c>
      <c r="N49" s="61"/>
      <c r="O49" s="61"/>
      <c r="P49" s="61"/>
      <c r="Q49" s="61"/>
      <c r="R49" s="61"/>
      <c r="S49" s="61"/>
      <c r="T49" s="61"/>
      <c r="U49" s="62" t="str">
        <f t="shared" si="9"/>
        <v/>
      </c>
      <c r="V49" s="83"/>
      <c r="W49" s="145"/>
      <c r="X49" s="83"/>
      <c r="Y49" s="88"/>
      <c r="Z49" s="137" t="str">
        <f t="shared" si="0"/>
        <v/>
      </c>
      <c r="AA49" s="136" t="str">
        <f t="shared" si="1"/>
        <v/>
      </c>
      <c r="AB49" s="136" t="str">
        <f t="shared" si="10"/>
        <v xml:space="preserve"> </v>
      </c>
      <c r="AC49" s="136">
        <f t="shared" si="11"/>
        <v>1</v>
      </c>
      <c r="AD49" s="136" t="str">
        <f t="shared" si="12"/>
        <v/>
      </c>
      <c r="AE49" s="123"/>
      <c r="AF49" s="53"/>
      <c r="AG49" s="54"/>
      <c r="AI49" s="128">
        <f t="shared" si="13"/>
        <v>0</v>
      </c>
      <c r="AJ49" s="12">
        <f t="shared" si="14"/>
        <v>0</v>
      </c>
      <c r="AK49" s="12">
        <f t="shared" si="15"/>
        <v>0</v>
      </c>
      <c r="AL49" s="129">
        <f t="shared" si="16"/>
        <v>0</v>
      </c>
      <c r="AM49" s="129">
        <f t="shared" si="17"/>
        <v>0</v>
      </c>
      <c r="AN49" s="128" t="str">
        <f t="shared" si="18"/>
        <v/>
      </c>
    </row>
    <row r="50" spans="1:40" s="14" customFormat="1" ht="25.35" customHeight="1">
      <c r="A50" s="59">
        <f t="shared" si="4"/>
        <v>39</v>
      </c>
      <c r="B50" s="76" t="str">
        <f t="shared" si="5"/>
        <v/>
      </c>
      <c r="C50" s="60"/>
      <c r="D50" s="91" t="str">
        <f t="shared" si="6"/>
        <v/>
      </c>
      <c r="E50" s="91" t="str">
        <f t="shared" si="7"/>
        <v/>
      </c>
      <c r="F50" s="61"/>
      <c r="G50" s="61"/>
      <c r="H50" s="61"/>
      <c r="I50" s="61"/>
      <c r="J50" s="62" t="str">
        <f t="shared" si="8"/>
        <v/>
      </c>
      <c r="K50" s="61"/>
      <c r="L50" s="61"/>
      <c r="M50" s="63" t="str">
        <f>IF(L50="","",VLOOKUP(L50,※編集不可※選択項目!$C:$D,2,FALSE))</f>
        <v/>
      </c>
      <c r="N50" s="61"/>
      <c r="O50" s="61"/>
      <c r="P50" s="61"/>
      <c r="Q50" s="61"/>
      <c r="R50" s="61"/>
      <c r="S50" s="61"/>
      <c r="T50" s="61"/>
      <c r="U50" s="62" t="str">
        <f t="shared" si="9"/>
        <v/>
      </c>
      <c r="V50" s="83"/>
      <c r="W50" s="145"/>
      <c r="X50" s="83"/>
      <c r="Y50" s="88"/>
      <c r="Z50" s="137" t="str">
        <f t="shared" si="0"/>
        <v/>
      </c>
      <c r="AA50" s="136" t="str">
        <f t="shared" si="1"/>
        <v/>
      </c>
      <c r="AB50" s="136" t="str">
        <f t="shared" si="10"/>
        <v xml:space="preserve"> </v>
      </c>
      <c r="AC50" s="136">
        <f t="shared" si="11"/>
        <v>1</v>
      </c>
      <c r="AD50" s="136" t="str">
        <f t="shared" si="12"/>
        <v/>
      </c>
      <c r="AE50" s="123"/>
      <c r="AF50" s="53"/>
      <c r="AG50" s="54"/>
      <c r="AI50" s="128">
        <f t="shared" si="13"/>
        <v>0</v>
      </c>
      <c r="AJ50" s="12">
        <f t="shared" si="14"/>
        <v>0</v>
      </c>
      <c r="AK50" s="12">
        <f t="shared" si="15"/>
        <v>0</v>
      </c>
      <c r="AL50" s="129">
        <f t="shared" si="16"/>
        <v>0</v>
      </c>
      <c r="AM50" s="129">
        <f t="shared" si="17"/>
        <v>0</v>
      </c>
      <c r="AN50" s="128" t="str">
        <f t="shared" si="18"/>
        <v/>
      </c>
    </row>
    <row r="51" spans="1:40" s="14" customFormat="1" ht="25.35" customHeight="1">
      <c r="A51" s="59">
        <f t="shared" si="4"/>
        <v>40</v>
      </c>
      <c r="B51" s="76" t="str">
        <f t="shared" si="5"/>
        <v/>
      </c>
      <c r="C51" s="60"/>
      <c r="D51" s="91" t="str">
        <f t="shared" si="6"/>
        <v/>
      </c>
      <c r="E51" s="91" t="str">
        <f t="shared" si="7"/>
        <v/>
      </c>
      <c r="F51" s="61"/>
      <c r="G51" s="61"/>
      <c r="H51" s="61"/>
      <c r="I51" s="61"/>
      <c r="J51" s="62" t="str">
        <f t="shared" si="8"/>
        <v/>
      </c>
      <c r="K51" s="61"/>
      <c r="L51" s="61"/>
      <c r="M51" s="63" t="str">
        <f>IF(L51="","",VLOOKUP(L51,※編集不可※選択項目!$C:$D,2,FALSE))</f>
        <v/>
      </c>
      <c r="N51" s="61"/>
      <c r="O51" s="61"/>
      <c r="P51" s="61"/>
      <c r="Q51" s="61"/>
      <c r="R51" s="61"/>
      <c r="S51" s="61"/>
      <c r="T51" s="61"/>
      <c r="U51" s="62" t="str">
        <f t="shared" si="9"/>
        <v/>
      </c>
      <c r="V51" s="83"/>
      <c r="W51" s="145"/>
      <c r="X51" s="83"/>
      <c r="Y51" s="88"/>
      <c r="Z51" s="137" t="str">
        <f t="shared" si="0"/>
        <v/>
      </c>
      <c r="AA51" s="136" t="str">
        <f t="shared" si="1"/>
        <v/>
      </c>
      <c r="AB51" s="136" t="str">
        <f t="shared" si="10"/>
        <v xml:space="preserve"> </v>
      </c>
      <c r="AC51" s="136">
        <f t="shared" si="11"/>
        <v>1</v>
      </c>
      <c r="AD51" s="136" t="str">
        <f t="shared" si="12"/>
        <v/>
      </c>
      <c r="AE51" s="123"/>
      <c r="AF51" s="53"/>
      <c r="AG51" s="54"/>
      <c r="AI51" s="128">
        <f t="shared" si="13"/>
        <v>0</v>
      </c>
      <c r="AJ51" s="12">
        <f t="shared" si="14"/>
        <v>0</v>
      </c>
      <c r="AK51" s="12">
        <f t="shared" si="15"/>
        <v>0</v>
      </c>
      <c r="AL51" s="129">
        <f t="shared" si="16"/>
        <v>0</v>
      </c>
      <c r="AM51" s="129">
        <f t="shared" si="17"/>
        <v>0</v>
      </c>
      <c r="AN51" s="128" t="str">
        <f t="shared" si="18"/>
        <v/>
      </c>
    </row>
    <row r="52" spans="1:40" s="14" customFormat="1" ht="25.35" customHeight="1">
      <c r="A52" s="59">
        <f t="shared" si="4"/>
        <v>41</v>
      </c>
      <c r="B52" s="76" t="str">
        <f t="shared" si="5"/>
        <v/>
      </c>
      <c r="C52" s="60"/>
      <c r="D52" s="91" t="str">
        <f t="shared" si="6"/>
        <v/>
      </c>
      <c r="E52" s="91" t="str">
        <f t="shared" si="7"/>
        <v/>
      </c>
      <c r="F52" s="61"/>
      <c r="G52" s="61"/>
      <c r="H52" s="61"/>
      <c r="I52" s="61"/>
      <c r="J52" s="62" t="str">
        <f t="shared" si="8"/>
        <v/>
      </c>
      <c r="K52" s="61"/>
      <c r="L52" s="61"/>
      <c r="M52" s="63" t="str">
        <f>IF(L52="","",VLOOKUP(L52,※編集不可※選択項目!$C:$D,2,FALSE))</f>
        <v/>
      </c>
      <c r="N52" s="61"/>
      <c r="O52" s="61"/>
      <c r="P52" s="61"/>
      <c r="Q52" s="61"/>
      <c r="R52" s="61"/>
      <c r="S52" s="61"/>
      <c r="T52" s="61"/>
      <c r="U52" s="62" t="str">
        <f t="shared" si="9"/>
        <v/>
      </c>
      <c r="V52" s="83"/>
      <c r="W52" s="145"/>
      <c r="X52" s="83"/>
      <c r="Y52" s="88"/>
      <c r="Z52" s="137" t="str">
        <f t="shared" si="0"/>
        <v/>
      </c>
      <c r="AA52" s="136" t="str">
        <f t="shared" si="1"/>
        <v/>
      </c>
      <c r="AB52" s="136" t="str">
        <f t="shared" si="10"/>
        <v xml:space="preserve"> </v>
      </c>
      <c r="AC52" s="136">
        <f t="shared" si="11"/>
        <v>1</v>
      </c>
      <c r="AD52" s="136" t="str">
        <f t="shared" si="12"/>
        <v/>
      </c>
      <c r="AE52" s="123"/>
      <c r="AF52" s="53"/>
      <c r="AG52" s="54"/>
      <c r="AI52" s="128">
        <f t="shared" si="13"/>
        <v>0</v>
      </c>
      <c r="AJ52" s="12">
        <f t="shared" si="14"/>
        <v>0</v>
      </c>
      <c r="AK52" s="12">
        <f t="shared" si="15"/>
        <v>0</v>
      </c>
      <c r="AL52" s="129">
        <f t="shared" si="16"/>
        <v>0</v>
      </c>
      <c r="AM52" s="129">
        <f t="shared" si="17"/>
        <v>0</v>
      </c>
      <c r="AN52" s="128" t="str">
        <f t="shared" si="18"/>
        <v/>
      </c>
    </row>
    <row r="53" spans="1:40" s="14" customFormat="1" ht="25.35" customHeight="1">
      <c r="A53" s="59">
        <f t="shared" si="4"/>
        <v>42</v>
      </c>
      <c r="B53" s="76" t="str">
        <f t="shared" si="5"/>
        <v/>
      </c>
      <c r="C53" s="60"/>
      <c r="D53" s="91" t="str">
        <f t="shared" si="6"/>
        <v/>
      </c>
      <c r="E53" s="91" t="str">
        <f t="shared" si="7"/>
        <v/>
      </c>
      <c r="F53" s="61"/>
      <c r="G53" s="61"/>
      <c r="H53" s="61"/>
      <c r="I53" s="61"/>
      <c r="J53" s="62" t="str">
        <f t="shared" si="8"/>
        <v/>
      </c>
      <c r="K53" s="61"/>
      <c r="L53" s="61"/>
      <c r="M53" s="63" t="str">
        <f>IF(L53="","",VLOOKUP(L53,※編集不可※選択項目!$C:$D,2,FALSE))</f>
        <v/>
      </c>
      <c r="N53" s="61"/>
      <c r="O53" s="61"/>
      <c r="P53" s="61"/>
      <c r="Q53" s="61"/>
      <c r="R53" s="61"/>
      <c r="S53" s="61"/>
      <c r="T53" s="61"/>
      <c r="U53" s="62" t="str">
        <f t="shared" si="9"/>
        <v/>
      </c>
      <c r="V53" s="83"/>
      <c r="W53" s="145"/>
      <c r="X53" s="83"/>
      <c r="Y53" s="88"/>
      <c r="Z53" s="137" t="str">
        <f t="shared" si="0"/>
        <v/>
      </c>
      <c r="AA53" s="136" t="str">
        <f t="shared" si="1"/>
        <v/>
      </c>
      <c r="AB53" s="136" t="str">
        <f t="shared" si="10"/>
        <v xml:space="preserve"> </v>
      </c>
      <c r="AC53" s="136">
        <f t="shared" si="11"/>
        <v>1</v>
      </c>
      <c r="AD53" s="136" t="str">
        <f t="shared" si="12"/>
        <v/>
      </c>
      <c r="AE53" s="123"/>
      <c r="AF53" s="53"/>
      <c r="AG53" s="54"/>
      <c r="AI53" s="128">
        <f t="shared" si="13"/>
        <v>0</v>
      </c>
      <c r="AJ53" s="12">
        <f t="shared" si="14"/>
        <v>0</v>
      </c>
      <c r="AK53" s="12">
        <f t="shared" si="15"/>
        <v>0</v>
      </c>
      <c r="AL53" s="129">
        <f t="shared" si="16"/>
        <v>0</v>
      </c>
      <c r="AM53" s="129">
        <f t="shared" si="17"/>
        <v>0</v>
      </c>
      <c r="AN53" s="128" t="str">
        <f t="shared" si="18"/>
        <v/>
      </c>
    </row>
    <row r="54" spans="1:40" s="14" customFormat="1" ht="25.35" customHeight="1">
      <c r="A54" s="59">
        <f t="shared" si="4"/>
        <v>43</v>
      </c>
      <c r="B54" s="76" t="str">
        <f t="shared" si="5"/>
        <v/>
      </c>
      <c r="C54" s="60"/>
      <c r="D54" s="91" t="str">
        <f t="shared" si="6"/>
        <v/>
      </c>
      <c r="E54" s="91" t="str">
        <f t="shared" si="7"/>
        <v/>
      </c>
      <c r="F54" s="61"/>
      <c r="G54" s="61"/>
      <c r="H54" s="61"/>
      <c r="I54" s="61"/>
      <c r="J54" s="62" t="str">
        <f t="shared" si="8"/>
        <v/>
      </c>
      <c r="K54" s="61"/>
      <c r="L54" s="61"/>
      <c r="M54" s="63" t="str">
        <f>IF(L54="","",VLOOKUP(L54,※編集不可※選択項目!$C:$D,2,FALSE))</f>
        <v/>
      </c>
      <c r="N54" s="61"/>
      <c r="O54" s="61"/>
      <c r="P54" s="61"/>
      <c r="Q54" s="61"/>
      <c r="R54" s="61"/>
      <c r="S54" s="61"/>
      <c r="T54" s="61"/>
      <c r="U54" s="62" t="str">
        <f t="shared" si="9"/>
        <v/>
      </c>
      <c r="V54" s="83"/>
      <c r="W54" s="145"/>
      <c r="X54" s="83"/>
      <c r="Y54" s="88"/>
      <c r="Z54" s="137" t="str">
        <f t="shared" si="0"/>
        <v/>
      </c>
      <c r="AA54" s="136" t="str">
        <f t="shared" si="1"/>
        <v/>
      </c>
      <c r="AB54" s="136" t="str">
        <f t="shared" si="10"/>
        <v xml:space="preserve"> </v>
      </c>
      <c r="AC54" s="136">
        <f t="shared" si="11"/>
        <v>1</v>
      </c>
      <c r="AD54" s="136" t="str">
        <f t="shared" si="12"/>
        <v/>
      </c>
      <c r="AE54" s="123"/>
      <c r="AF54" s="53"/>
      <c r="AG54" s="54"/>
      <c r="AI54" s="128">
        <f t="shared" si="13"/>
        <v>0</v>
      </c>
      <c r="AJ54" s="12">
        <f t="shared" si="14"/>
        <v>0</v>
      </c>
      <c r="AK54" s="12">
        <f t="shared" si="15"/>
        <v>0</v>
      </c>
      <c r="AL54" s="129">
        <f t="shared" si="16"/>
        <v>0</v>
      </c>
      <c r="AM54" s="129">
        <f t="shared" si="17"/>
        <v>0</v>
      </c>
      <c r="AN54" s="128" t="str">
        <f t="shared" si="18"/>
        <v/>
      </c>
    </row>
    <row r="55" spans="1:40" s="14" customFormat="1" ht="25.35" customHeight="1">
      <c r="A55" s="59">
        <f t="shared" si="4"/>
        <v>44</v>
      </c>
      <c r="B55" s="76" t="str">
        <f t="shared" si="5"/>
        <v/>
      </c>
      <c r="C55" s="60"/>
      <c r="D55" s="91" t="str">
        <f t="shared" si="6"/>
        <v/>
      </c>
      <c r="E55" s="91" t="str">
        <f t="shared" si="7"/>
        <v/>
      </c>
      <c r="F55" s="61"/>
      <c r="G55" s="61"/>
      <c r="H55" s="61"/>
      <c r="I55" s="61"/>
      <c r="J55" s="62" t="str">
        <f t="shared" si="8"/>
        <v/>
      </c>
      <c r="K55" s="61"/>
      <c r="L55" s="61"/>
      <c r="M55" s="63" t="str">
        <f>IF(L55="","",VLOOKUP(L55,※編集不可※選択項目!$C:$D,2,FALSE))</f>
        <v/>
      </c>
      <c r="N55" s="61"/>
      <c r="O55" s="61"/>
      <c r="P55" s="61"/>
      <c r="Q55" s="61"/>
      <c r="R55" s="61"/>
      <c r="S55" s="61"/>
      <c r="T55" s="61"/>
      <c r="U55" s="62" t="str">
        <f t="shared" si="9"/>
        <v/>
      </c>
      <c r="V55" s="83"/>
      <c r="W55" s="145"/>
      <c r="X55" s="83"/>
      <c r="Y55" s="88"/>
      <c r="Z55" s="137" t="str">
        <f t="shared" si="0"/>
        <v/>
      </c>
      <c r="AA55" s="136" t="str">
        <f t="shared" si="1"/>
        <v/>
      </c>
      <c r="AB55" s="136" t="str">
        <f t="shared" si="10"/>
        <v xml:space="preserve"> </v>
      </c>
      <c r="AC55" s="136">
        <f t="shared" si="11"/>
        <v>1</v>
      </c>
      <c r="AD55" s="136" t="str">
        <f t="shared" si="12"/>
        <v/>
      </c>
      <c r="AE55" s="123"/>
      <c r="AF55" s="53"/>
      <c r="AG55" s="54"/>
      <c r="AI55" s="128">
        <f t="shared" si="13"/>
        <v>0</v>
      </c>
      <c r="AJ55" s="12">
        <f t="shared" si="14"/>
        <v>0</v>
      </c>
      <c r="AK55" s="12">
        <f t="shared" si="15"/>
        <v>0</v>
      </c>
      <c r="AL55" s="129">
        <f t="shared" si="16"/>
        <v>0</v>
      </c>
      <c r="AM55" s="129">
        <f t="shared" si="17"/>
        <v>0</v>
      </c>
      <c r="AN55" s="128" t="str">
        <f t="shared" si="18"/>
        <v/>
      </c>
    </row>
    <row r="56" spans="1:40" s="14" customFormat="1" ht="25.35" customHeight="1">
      <c r="A56" s="59">
        <f t="shared" si="4"/>
        <v>45</v>
      </c>
      <c r="B56" s="76" t="str">
        <f t="shared" si="5"/>
        <v/>
      </c>
      <c r="C56" s="60"/>
      <c r="D56" s="91" t="str">
        <f t="shared" si="6"/>
        <v/>
      </c>
      <c r="E56" s="91" t="str">
        <f t="shared" si="7"/>
        <v/>
      </c>
      <c r="F56" s="61"/>
      <c r="G56" s="61"/>
      <c r="H56" s="61"/>
      <c r="I56" s="61"/>
      <c r="J56" s="62" t="str">
        <f t="shared" si="8"/>
        <v/>
      </c>
      <c r="K56" s="61"/>
      <c r="L56" s="61"/>
      <c r="M56" s="63" t="str">
        <f>IF(L56="","",VLOOKUP(L56,※編集不可※選択項目!$C:$D,2,FALSE))</f>
        <v/>
      </c>
      <c r="N56" s="61"/>
      <c r="O56" s="61"/>
      <c r="P56" s="61"/>
      <c r="Q56" s="61"/>
      <c r="R56" s="61"/>
      <c r="S56" s="61"/>
      <c r="T56" s="61"/>
      <c r="U56" s="62" t="str">
        <f t="shared" si="9"/>
        <v/>
      </c>
      <c r="V56" s="83"/>
      <c r="W56" s="145"/>
      <c r="X56" s="83"/>
      <c r="Y56" s="88"/>
      <c r="Z56" s="137" t="str">
        <f t="shared" si="0"/>
        <v/>
      </c>
      <c r="AA56" s="136" t="str">
        <f t="shared" si="1"/>
        <v/>
      </c>
      <c r="AB56" s="136" t="str">
        <f t="shared" si="10"/>
        <v xml:space="preserve"> </v>
      </c>
      <c r="AC56" s="136">
        <f t="shared" si="11"/>
        <v>1</v>
      </c>
      <c r="AD56" s="136" t="str">
        <f t="shared" si="12"/>
        <v/>
      </c>
      <c r="AE56" s="123"/>
      <c r="AF56" s="53"/>
      <c r="AG56" s="54"/>
      <c r="AI56" s="128">
        <f t="shared" si="13"/>
        <v>0</v>
      </c>
      <c r="AJ56" s="12">
        <f t="shared" si="14"/>
        <v>0</v>
      </c>
      <c r="AK56" s="12">
        <f t="shared" si="15"/>
        <v>0</v>
      </c>
      <c r="AL56" s="129">
        <f t="shared" si="16"/>
        <v>0</v>
      </c>
      <c r="AM56" s="129">
        <f t="shared" si="17"/>
        <v>0</v>
      </c>
      <c r="AN56" s="128" t="str">
        <f t="shared" si="18"/>
        <v/>
      </c>
    </row>
    <row r="57" spans="1:40" s="14" customFormat="1" ht="25.35" customHeight="1">
      <c r="A57" s="59">
        <f t="shared" si="4"/>
        <v>46</v>
      </c>
      <c r="B57" s="76" t="str">
        <f t="shared" si="5"/>
        <v/>
      </c>
      <c r="C57" s="60"/>
      <c r="D57" s="91" t="str">
        <f t="shared" si="6"/>
        <v/>
      </c>
      <c r="E57" s="91" t="str">
        <f t="shared" si="7"/>
        <v/>
      </c>
      <c r="F57" s="61"/>
      <c r="G57" s="61"/>
      <c r="H57" s="61"/>
      <c r="I57" s="61"/>
      <c r="J57" s="62" t="str">
        <f t="shared" si="8"/>
        <v/>
      </c>
      <c r="K57" s="61"/>
      <c r="L57" s="61"/>
      <c r="M57" s="63" t="str">
        <f>IF(L57="","",VLOOKUP(L57,※編集不可※選択項目!$C:$D,2,FALSE))</f>
        <v/>
      </c>
      <c r="N57" s="61"/>
      <c r="O57" s="61"/>
      <c r="P57" s="61"/>
      <c r="Q57" s="61"/>
      <c r="R57" s="61"/>
      <c r="S57" s="61"/>
      <c r="T57" s="61"/>
      <c r="U57" s="62" t="str">
        <f t="shared" si="9"/>
        <v/>
      </c>
      <c r="V57" s="83"/>
      <c r="W57" s="145"/>
      <c r="X57" s="83"/>
      <c r="Y57" s="88"/>
      <c r="Z57" s="137" t="str">
        <f t="shared" si="0"/>
        <v/>
      </c>
      <c r="AA57" s="136" t="str">
        <f t="shared" si="1"/>
        <v/>
      </c>
      <c r="AB57" s="136" t="str">
        <f t="shared" si="10"/>
        <v xml:space="preserve"> </v>
      </c>
      <c r="AC57" s="136">
        <f t="shared" si="11"/>
        <v>1</v>
      </c>
      <c r="AD57" s="136" t="str">
        <f t="shared" si="12"/>
        <v/>
      </c>
      <c r="AE57" s="123"/>
      <c r="AF57" s="53"/>
      <c r="AG57" s="54"/>
      <c r="AI57" s="128">
        <f t="shared" si="13"/>
        <v>0</v>
      </c>
      <c r="AJ57" s="12">
        <f t="shared" si="14"/>
        <v>0</v>
      </c>
      <c r="AK57" s="12">
        <f t="shared" si="15"/>
        <v>0</v>
      </c>
      <c r="AL57" s="129">
        <f t="shared" si="16"/>
        <v>0</v>
      </c>
      <c r="AM57" s="129">
        <f t="shared" si="17"/>
        <v>0</v>
      </c>
      <c r="AN57" s="128" t="str">
        <f t="shared" si="18"/>
        <v/>
      </c>
    </row>
    <row r="58" spans="1:40" s="14" customFormat="1" ht="25.35" customHeight="1">
      <c r="A58" s="59">
        <f t="shared" si="4"/>
        <v>47</v>
      </c>
      <c r="B58" s="76" t="str">
        <f t="shared" si="5"/>
        <v/>
      </c>
      <c r="C58" s="60"/>
      <c r="D58" s="91" t="str">
        <f t="shared" si="6"/>
        <v/>
      </c>
      <c r="E58" s="91" t="str">
        <f t="shared" si="7"/>
        <v/>
      </c>
      <c r="F58" s="61"/>
      <c r="G58" s="61"/>
      <c r="H58" s="61"/>
      <c r="I58" s="61"/>
      <c r="J58" s="62" t="str">
        <f t="shared" si="8"/>
        <v/>
      </c>
      <c r="K58" s="61"/>
      <c r="L58" s="61"/>
      <c r="M58" s="63" t="str">
        <f>IF(L58="","",VLOOKUP(L58,※編集不可※選択項目!$C:$D,2,FALSE))</f>
        <v/>
      </c>
      <c r="N58" s="61"/>
      <c r="O58" s="61"/>
      <c r="P58" s="61"/>
      <c r="Q58" s="61"/>
      <c r="R58" s="61"/>
      <c r="S58" s="61"/>
      <c r="T58" s="61"/>
      <c r="U58" s="62" t="str">
        <f t="shared" si="9"/>
        <v/>
      </c>
      <c r="V58" s="83"/>
      <c r="W58" s="145"/>
      <c r="X58" s="83"/>
      <c r="Y58" s="88"/>
      <c r="Z58" s="137" t="str">
        <f t="shared" si="0"/>
        <v/>
      </c>
      <c r="AA58" s="136" t="str">
        <f t="shared" si="1"/>
        <v/>
      </c>
      <c r="AB58" s="136" t="str">
        <f t="shared" si="10"/>
        <v xml:space="preserve"> </v>
      </c>
      <c r="AC58" s="136">
        <f t="shared" si="11"/>
        <v>1</v>
      </c>
      <c r="AD58" s="136" t="str">
        <f t="shared" si="12"/>
        <v/>
      </c>
      <c r="AE58" s="123"/>
      <c r="AF58" s="53"/>
      <c r="AG58" s="54"/>
      <c r="AI58" s="128">
        <f t="shared" si="13"/>
        <v>0</v>
      </c>
      <c r="AJ58" s="12">
        <f t="shared" si="14"/>
        <v>0</v>
      </c>
      <c r="AK58" s="12">
        <f t="shared" si="15"/>
        <v>0</v>
      </c>
      <c r="AL58" s="129">
        <f t="shared" si="16"/>
        <v>0</v>
      </c>
      <c r="AM58" s="129">
        <f t="shared" si="17"/>
        <v>0</v>
      </c>
      <c r="AN58" s="128" t="str">
        <f t="shared" si="18"/>
        <v/>
      </c>
    </row>
    <row r="59" spans="1:40" s="14" customFormat="1" ht="25.35" customHeight="1">
      <c r="A59" s="59">
        <f t="shared" si="4"/>
        <v>48</v>
      </c>
      <c r="B59" s="76" t="str">
        <f t="shared" si="5"/>
        <v/>
      </c>
      <c r="C59" s="60"/>
      <c r="D59" s="91" t="str">
        <f t="shared" si="6"/>
        <v/>
      </c>
      <c r="E59" s="91" t="str">
        <f t="shared" si="7"/>
        <v/>
      </c>
      <c r="F59" s="61"/>
      <c r="G59" s="61"/>
      <c r="H59" s="61"/>
      <c r="I59" s="61"/>
      <c r="J59" s="62" t="str">
        <f t="shared" si="8"/>
        <v/>
      </c>
      <c r="K59" s="61"/>
      <c r="L59" s="61"/>
      <c r="M59" s="63" t="str">
        <f>IF(L59="","",VLOOKUP(L59,※編集不可※選択項目!$C:$D,2,FALSE))</f>
        <v/>
      </c>
      <c r="N59" s="61"/>
      <c r="O59" s="61"/>
      <c r="P59" s="61"/>
      <c r="Q59" s="61"/>
      <c r="R59" s="61"/>
      <c r="S59" s="61"/>
      <c r="T59" s="61"/>
      <c r="U59" s="62" t="str">
        <f t="shared" si="9"/>
        <v/>
      </c>
      <c r="V59" s="83"/>
      <c r="W59" s="145"/>
      <c r="X59" s="83"/>
      <c r="Y59" s="88"/>
      <c r="Z59" s="137" t="str">
        <f t="shared" si="0"/>
        <v/>
      </c>
      <c r="AA59" s="136" t="str">
        <f t="shared" si="1"/>
        <v/>
      </c>
      <c r="AB59" s="136" t="str">
        <f t="shared" si="10"/>
        <v xml:space="preserve"> </v>
      </c>
      <c r="AC59" s="136">
        <f t="shared" si="11"/>
        <v>1</v>
      </c>
      <c r="AD59" s="136" t="str">
        <f t="shared" si="12"/>
        <v/>
      </c>
      <c r="AE59" s="123"/>
      <c r="AF59" s="53"/>
      <c r="AG59" s="54"/>
      <c r="AI59" s="128">
        <f t="shared" si="13"/>
        <v>0</v>
      </c>
      <c r="AJ59" s="12">
        <f t="shared" si="14"/>
        <v>0</v>
      </c>
      <c r="AK59" s="12">
        <f t="shared" si="15"/>
        <v>0</v>
      </c>
      <c r="AL59" s="129">
        <f t="shared" si="16"/>
        <v>0</v>
      </c>
      <c r="AM59" s="129">
        <f t="shared" si="17"/>
        <v>0</v>
      </c>
      <c r="AN59" s="128" t="str">
        <f t="shared" si="18"/>
        <v/>
      </c>
    </row>
    <row r="60" spans="1:40" s="14" customFormat="1" ht="25.35" customHeight="1">
      <c r="A60" s="59">
        <f t="shared" si="4"/>
        <v>49</v>
      </c>
      <c r="B60" s="76" t="str">
        <f t="shared" si="5"/>
        <v/>
      </c>
      <c r="C60" s="60"/>
      <c r="D60" s="91" t="str">
        <f t="shared" si="6"/>
        <v/>
      </c>
      <c r="E60" s="91" t="str">
        <f t="shared" si="7"/>
        <v/>
      </c>
      <c r="F60" s="61"/>
      <c r="G60" s="61"/>
      <c r="H60" s="61"/>
      <c r="I60" s="61"/>
      <c r="J60" s="62" t="str">
        <f t="shared" si="8"/>
        <v/>
      </c>
      <c r="K60" s="61"/>
      <c r="L60" s="61"/>
      <c r="M60" s="63" t="str">
        <f>IF(L60="","",VLOOKUP(L60,※編集不可※選択項目!$C:$D,2,FALSE))</f>
        <v/>
      </c>
      <c r="N60" s="61"/>
      <c r="O60" s="61"/>
      <c r="P60" s="61"/>
      <c r="Q60" s="61"/>
      <c r="R60" s="61"/>
      <c r="S60" s="61"/>
      <c r="T60" s="61"/>
      <c r="U60" s="62" t="str">
        <f t="shared" si="9"/>
        <v/>
      </c>
      <c r="V60" s="83"/>
      <c r="W60" s="145"/>
      <c r="X60" s="83"/>
      <c r="Y60" s="88"/>
      <c r="Z60" s="137" t="str">
        <f t="shared" si="0"/>
        <v/>
      </c>
      <c r="AA60" s="136" t="str">
        <f t="shared" si="1"/>
        <v/>
      </c>
      <c r="AB60" s="136" t="str">
        <f t="shared" si="10"/>
        <v xml:space="preserve"> </v>
      </c>
      <c r="AC60" s="136">
        <f t="shared" si="11"/>
        <v>1</v>
      </c>
      <c r="AD60" s="136" t="str">
        <f t="shared" si="12"/>
        <v/>
      </c>
      <c r="AE60" s="123"/>
      <c r="AF60" s="53"/>
      <c r="AG60" s="54"/>
      <c r="AI60" s="128">
        <f t="shared" si="13"/>
        <v>0</v>
      </c>
      <c r="AJ60" s="12">
        <f t="shared" si="14"/>
        <v>0</v>
      </c>
      <c r="AK60" s="12">
        <f t="shared" si="15"/>
        <v>0</v>
      </c>
      <c r="AL60" s="129">
        <f t="shared" si="16"/>
        <v>0</v>
      </c>
      <c r="AM60" s="129">
        <f t="shared" si="17"/>
        <v>0</v>
      </c>
      <c r="AN60" s="128" t="str">
        <f t="shared" si="18"/>
        <v/>
      </c>
    </row>
    <row r="61" spans="1:40" s="14" customFormat="1" ht="25.35" customHeight="1">
      <c r="A61" s="59">
        <f t="shared" si="4"/>
        <v>50</v>
      </c>
      <c r="B61" s="76" t="str">
        <f t="shared" si="5"/>
        <v/>
      </c>
      <c r="C61" s="60"/>
      <c r="D61" s="91" t="str">
        <f t="shared" si="6"/>
        <v/>
      </c>
      <c r="E61" s="91" t="str">
        <f t="shared" si="7"/>
        <v/>
      </c>
      <c r="F61" s="61"/>
      <c r="G61" s="61"/>
      <c r="H61" s="61"/>
      <c r="I61" s="61"/>
      <c r="J61" s="62" t="str">
        <f t="shared" si="8"/>
        <v/>
      </c>
      <c r="K61" s="61"/>
      <c r="L61" s="61"/>
      <c r="M61" s="63" t="str">
        <f>IF(L61="","",VLOOKUP(L61,※編集不可※選択項目!$C:$D,2,FALSE))</f>
        <v/>
      </c>
      <c r="N61" s="61"/>
      <c r="O61" s="61"/>
      <c r="P61" s="61"/>
      <c r="Q61" s="61"/>
      <c r="R61" s="61"/>
      <c r="S61" s="61"/>
      <c r="T61" s="61"/>
      <c r="U61" s="62" t="str">
        <f t="shared" si="9"/>
        <v/>
      </c>
      <c r="V61" s="83"/>
      <c r="W61" s="145"/>
      <c r="X61" s="83"/>
      <c r="Y61" s="88"/>
      <c r="Z61" s="137" t="str">
        <f t="shared" si="0"/>
        <v/>
      </c>
      <c r="AA61" s="136" t="str">
        <f t="shared" si="1"/>
        <v/>
      </c>
      <c r="AB61" s="136" t="str">
        <f t="shared" si="10"/>
        <v xml:space="preserve"> </v>
      </c>
      <c r="AC61" s="136">
        <f t="shared" si="11"/>
        <v>1</v>
      </c>
      <c r="AD61" s="136" t="str">
        <f t="shared" si="12"/>
        <v/>
      </c>
      <c r="AE61" s="123"/>
      <c r="AF61" s="53"/>
      <c r="AG61" s="54"/>
      <c r="AI61" s="128">
        <f t="shared" si="13"/>
        <v>0</v>
      </c>
      <c r="AJ61" s="12">
        <f t="shared" si="14"/>
        <v>0</v>
      </c>
      <c r="AK61" s="12">
        <f t="shared" si="15"/>
        <v>0</v>
      </c>
      <c r="AL61" s="129">
        <f t="shared" si="16"/>
        <v>0</v>
      </c>
      <c r="AM61" s="129">
        <f t="shared" si="17"/>
        <v>0</v>
      </c>
      <c r="AN61" s="128" t="str">
        <f t="shared" si="18"/>
        <v/>
      </c>
    </row>
    <row r="62" spans="1:40" s="14" customFormat="1" ht="25.35" customHeight="1">
      <c r="A62" s="59">
        <f t="shared" si="4"/>
        <v>51</v>
      </c>
      <c r="B62" s="76" t="str">
        <f t="shared" si="5"/>
        <v/>
      </c>
      <c r="C62" s="60"/>
      <c r="D62" s="91" t="str">
        <f t="shared" si="6"/>
        <v/>
      </c>
      <c r="E62" s="91" t="str">
        <f t="shared" si="7"/>
        <v/>
      </c>
      <c r="F62" s="61"/>
      <c r="G62" s="61"/>
      <c r="H62" s="61"/>
      <c r="I62" s="61"/>
      <c r="J62" s="62" t="str">
        <f t="shared" si="8"/>
        <v/>
      </c>
      <c r="K62" s="61"/>
      <c r="L62" s="61"/>
      <c r="M62" s="63" t="str">
        <f>IF(L62="","",VLOOKUP(L62,※編集不可※選択項目!$C:$D,2,FALSE))</f>
        <v/>
      </c>
      <c r="N62" s="61"/>
      <c r="O62" s="61"/>
      <c r="P62" s="61"/>
      <c r="Q62" s="61"/>
      <c r="R62" s="61"/>
      <c r="S62" s="61"/>
      <c r="T62" s="61"/>
      <c r="U62" s="62" t="str">
        <f t="shared" si="9"/>
        <v/>
      </c>
      <c r="V62" s="83"/>
      <c r="W62" s="145"/>
      <c r="X62" s="83"/>
      <c r="Y62" s="88"/>
      <c r="Z62" s="137" t="str">
        <f t="shared" si="0"/>
        <v/>
      </c>
      <c r="AA62" s="136" t="str">
        <f t="shared" si="1"/>
        <v/>
      </c>
      <c r="AB62" s="136" t="str">
        <f t="shared" si="10"/>
        <v xml:space="preserve"> </v>
      </c>
      <c r="AC62" s="136">
        <f t="shared" si="11"/>
        <v>1</v>
      </c>
      <c r="AD62" s="136" t="str">
        <f t="shared" si="12"/>
        <v/>
      </c>
      <c r="AE62" s="123"/>
      <c r="AF62" s="53"/>
      <c r="AG62" s="54"/>
      <c r="AI62" s="128">
        <f t="shared" si="13"/>
        <v>0</v>
      </c>
      <c r="AJ62" s="12">
        <f t="shared" si="14"/>
        <v>0</v>
      </c>
      <c r="AK62" s="12">
        <f t="shared" si="15"/>
        <v>0</v>
      </c>
      <c r="AL62" s="129">
        <f t="shared" si="16"/>
        <v>0</v>
      </c>
      <c r="AM62" s="129">
        <f t="shared" si="17"/>
        <v>0</v>
      </c>
      <c r="AN62" s="128" t="str">
        <f t="shared" si="18"/>
        <v/>
      </c>
    </row>
    <row r="63" spans="1:40" s="14" customFormat="1" ht="25.35" customHeight="1">
      <c r="A63" s="59">
        <f t="shared" si="4"/>
        <v>52</v>
      </c>
      <c r="B63" s="76" t="str">
        <f t="shared" si="5"/>
        <v/>
      </c>
      <c r="C63" s="60"/>
      <c r="D63" s="91" t="str">
        <f t="shared" si="6"/>
        <v/>
      </c>
      <c r="E63" s="91" t="str">
        <f t="shared" si="7"/>
        <v/>
      </c>
      <c r="F63" s="61"/>
      <c r="G63" s="61"/>
      <c r="H63" s="61"/>
      <c r="I63" s="61"/>
      <c r="J63" s="62" t="str">
        <f t="shared" si="8"/>
        <v/>
      </c>
      <c r="K63" s="61"/>
      <c r="L63" s="61"/>
      <c r="M63" s="63" t="str">
        <f>IF(L63="","",VLOOKUP(L63,※編集不可※選択項目!$C:$D,2,FALSE))</f>
        <v/>
      </c>
      <c r="N63" s="61"/>
      <c r="O63" s="61"/>
      <c r="P63" s="61"/>
      <c r="Q63" s="61"/>
      <c r="R63" s="61"/>
      <c r="S63" s="61"/>
      <c r="T63" s="61"/>
      <c r="U63" s="62" t="str">
        <f t="shared" si="9"/>
        <v/>
      </c>
      <c r="V63" s="83"/>
      <c r="W63" s="145"/>
      <c r="X63" s="83"/>
      <c r="Y63" s="88"/>
      <c r="Z63" s="137" t="str">
        <f t="shared" si="0"/>
        <v/>
      </c>
      <c r="AA63" s="136" t="str">
        <f t="shared" si="1"/>
        <v/>
      </c>
      <c r="AB63" s="136" t="str">
        <f t="shared" si="10"/>
        <v xml:space="preserve"> </v>
      </c>
      <c r="AC63" s="136">
        <f t="shared" si="11"/>
        <v>1</v>
      </c>
      <c r="AD63" s="136" t="str">
        <f t="shared" si="12"/>
        <v/>
      </c>
      <c r="AE63" s="123"/>
      <c r="AF63" s="53"/>
      <c r="AG63" s="54"/>
      <c r="AI63" s="128">
        <f t="shared" si="13"/>
        <v>0</v>
      </c>
      <c r="AJ63" s="12">
        <f t="shared" si="14"/>
        <v>0</v>
      </c>
      <c r="AK63" s="12">
        <f t="shared" si="15"/>
        <v>0</v>
      </c>
      <c r="AL63" s="129">
        <f t="shared" si="16"/>
        <v>0</v>
      </c>
      <c r="AM63" s="129">
        <f t="shared" si="17"/>
        <v>0</v>
      </c>
      <c r="AN63" s="128" t="str">
        <f t="shared" si="18"/>
        <v/>
      </c>
    </row>
    <row r="64" spans="1:40" s="14" customFormat="1" ht="25.35" customHeight="1">
      <c r="A64" s="59">
        <f t="shared" si="4"/>
        <v>53</v>
      </c>
      <c r="B64" s="76" t="str">
        <f t="shared" si="5"/>
        <v/>
      </c>
      <c r="C64" s="60"/>
      <c r="D64" s="91" t="str">
        <f t="shared" si="6"/>
        <v/>
      </c>
      <c r="E64" s="91" t="str">
        <f t="shared" si="7"/>
        <v/>
      </c>
      <c r="F64" s="61"/>
      <c r="G64" s="61"/>
      <c r="H64" s="61"/>
      <c r="I64" s="61"/>
      <c r="J64" s="62" t="str">
        <f t="shared" si="8"/>
        <v/>
      </c>
      <c r="K64" s="61"/>
      <c r="L64" s="61"/>
      <c r="M64" s="63" t="str">
        <f>IF(L64="","",VLOOKUP(L64,※編集不可※選択項目!$C:$D,2,FALSE))</f>
        <v/>
      </c>
      <c r="N64" s="61"/>
      <c r="O64" s="61"/>
      <c r="P64" s="61"/>
      <c r="Q64" s="61"/>
      <c r="R64" s="61"/>
      <c r="S64" s="61"/>
      <c r="T64" s="61"/>
      <c r="U64" s="62" t="str">
        <f t="shared" si="9"/>
        <v/>
      </c>
      <c r="V64" s="83"/>
      <c r="W64" s="145"/>
      <c r="X64" s="83"/>
      <c r="Y64" s="88"/>
      <c r="Z64" s="137" t="str">
        <f t="shared" si="0"/>
        <v/>
      </c>
      <c r="AA64" s="136" t="str">
        <f t="shared" si="1"/>
        <v/>
      </c>
      <c r="AB64" s="136" t="str">
        <f t="shared" si="10"/>
        <v xml:space="preserve"> </v>
      </c>
      <c r="AC64" s="136">
        <f t="shared" si="11"/>
        <v>1</v>
      </c>
      <c r="AD64" s="136" t="str">
        <f t="shared" si="12"/>
        <v/>
      </c>
      <c r="AE64" s="123"/>
      <c r="AF64" s="53"/>
      <c r="AG64" s="54"/>
      <c r="AI64" s="128">
        <f t="shared" si="13"/>
        <v>0</v>
      </c>
      <c r="AJ64" s="12">
        <f t="shared" si="14"/>
        <v>0</v>
      </c>
      <c r="AK64" s="12">
        <f t="shared" si="15"/>
        <v>0</v>
      </c>
      <c r="AL64" s="129">
        <f t="shared" si="16"/>
        <v>0</v>
      </c>
      <c r="AM64" s="129">
        <f t="shared" si="17"/>
        <v>0</v>
      </c>
      <c r="AN64" s="128" t="str">
        <f t="shared" si="18"/>
        <v/>
      </c>
    </row>
    <row r="65" spans="1:40" s="14" customFormat="1" ht="25.35" customHeight="1">
      <c r="A65" s="59">
        <f t="shared" si="4"/>
        <v>54</v>
      </c>
      <c r="B65" s="76" t="str">
        <f t="shared" si="5"/>
        <v/>
      </c>
      <c r="C65" s="60"/>
      <c r="D65" s="91" t="str">
        <f t="shared" si="6"/>
        <v/>
      </c>
      <c r="E65" s="91" t="str">
        <f t="shared" si="7"/>
        <v/>
      </c>
      <c r="F65" s="61"/>
      <c r="G65" s="61"/>
      <c r="H65" s="61"/>
      <c r="I65" s="61"/>
      <c r="J65" s="62" t="str">
        <f t="shared" si="8"/>
        <v/>
      </c>
      <c r="K65" s="61"/>
      <c r="L65" s="61"/>
      <c r="M65" s="63" t="str">
        <f>IF(L65="","",VLOOKUP(L65,※編集不可※選択項目!$C:$D,2,FALSE))</f>
        <v/>
      </c>
      <c r="N65" s="61"/>
      <c r="O65" s="61"/>
      <c r="P65" s="61"/>
      <c r="Q65" s="61"/>
      <c r="R65" s="61"/>
      <c r="S65" s="61"/>
      <c r="T65" s="61"/>
      <c r="U65" s="62" t="str">
        <f t="shared" si="9"/>
        <v/>
      </c>
      <c r="V65" s="83"/>
      <c r="W65" s="145"/>
      <c r="X65" s="83"/>
      <c r="Y65" s="88"/>
      <c r="Z65" s="137" t="str">
        <f t="shared" si="0"/>
        <v/>
      </c>
      <c r="AA65" s="136" t="str">
        <f t="shared" si="1"/>
        <v/>
      </c>
      <c r="AB65" s="136" t="str">
        <f t="shared" si="10"/>
        <v xml:space="preserve"> </v>
      </c>
      <c r="AC65" s="136">
        <f t="shared" si="11"/>
        <v>1</v>
      </c>
      <c r="AD65" s="136" t="str">
        <f t="shared" si="12"/>
        <v/>
      </c>
      <c r="AE65" s="123"/>
      <c r="AF65" s="53"/>
      <c r="AG65" s="54"/>
      <c r="AI65" s="128">
        <f t="shared" si="13"/>
        <v>0</v>
      </c>
      <c r="AJ65" s="12">
        <f t="shared" si="14"/>
        <v>0</v>
      </c>
      <c r="AK65" s="12">
        <f t="shared" si="15"/>
        <v>0</v>
      </c>
      <c r="AL65" s="129">
        <f t="shared" si="16"/>
        <v>0</v>
      </c>
      <c r="AM65" s="129">
        <f t="shared" si="17"/>
        <v>0</v>
      </c>
      <c r="AN65" s="128" t="str">
        <f t="shared" si="18"/>
        <v/>
      </c>
    </row>
    <row r="66" spans="1:40" s="14" customFormat="1" ht="25.35" customHeight="1">
      <c r="A66" s="59">
        <f t="shared" si="4"/>
        <v>55</v>
      </c>
      <c r="B66" s="76" t="str">
        <f t="shared" si="5"/>
        <v/>
      </c>
      <c r="C66" s="60"/>
      <c r="D66" s="91" t="str">
        <f t="shared" si="6"/>
        <v/>
      </c>
      <c r="E66" s="91" t="str">
        <f t="shared" si="7"/>
        <v/>
      </c>
      <c r="F66" s="61"/>
      <c r="G66" s="61"/>
      <c r="H66" s="61"/>
      <c r="I66" s="61"/>
      <c r="J66" s="62" t="str">
        <f t="shared" si="8"/>
        <v/>
      </c>
      <c r="K66" s="61"/>
      <c r="L66" s="61"/>
      <c r="M66" s="63" t="str">
        <f>IF(L66="","",VLOOKUP(L66,※編集不可※選択項目!$C:$D,2,FALSE))</f>
        <v/>
      </c>
      <c r="N66" s="61"/>
      <c r="O66" s="61"/>
      <c r="P66" s="61"/>
      <c r="Q66" s="61"/>
      <c r="R66" s="61"/>
      <c r="S66" s="61"/>
      <c r="T66" s="61"/>
      <c r="U66" s="62" t="str">
        <f t="shared" si="9"/>
        <v/>
      </c>
      <c r="V66" s="83"/>
      <c r="W66" s="145"/>
      <c r="X66" s="83"/>
      <c r="Y66" s="88"/>
      <c r="Z66" s="137" t="str">
        <f t="shared" si="0"/>
        <v/>
      </c>
      <c r="AA66" s="136" t="str">
        <f t="shared" si="1"/>
        <v/>
      </c>
      <c r="AB66" s="136" t="str">
        <f t="shared" si="10"/>
        <v xml:space="preserve"> </v>
      </c>
      <c r="AC66" s="136">
        <f t="shared" si="11"/>
        <v>1</v>
      </c>
      <c r="AD66" s="136" t="str">
        <f t="shared" si="12"/>
        <v/>
      </c>
      <c r="AE66" s="123"/>
      <c r="AF66" s="53"/>
      <c r="AG66" s="54"/>
      <c r="AI66" s="128">
        <f t="shared" si="13"/>
        <v>0</v>
      </c>
      <c r="AJ66" s="12">
        <f t="shared" si="14"/>
        <v>0</v>
      </c>
      <c r="AK66" s="12">
        <f t="shared" si="15"/>
        <v>0</v>
      </c>
      <c r="AL66" s="129">
        <f t="shared" si="16"/>
        <v>0</v>
      </c>
      <c r="AM66" s="129">
        <f t="shared" si="17"/>
        <v>0</v>
      </c>
      <c r="AN66" s="128" t="str">
        <f t="shared" si="18"/>
        <v/>
      </c>
    </row>
    <row r="67" spans="1:40" s="14" customFormat="1" ht="25.35" customHeight="1">
      <c r="A67" s="59">
        <f t="shared" si="4"/>
        <v>56</v>
      </c>
      <c r="B67" s="76" t="str">
        <f t="shared" si="5"/>
        <v/>
      </c>
      <c r="C67" s="60"/>
      <c r="D67" s="91" t="str">
        <f t="shared" si="6"/>
        <v/>
      </c>
      <c r="E67" s="91" t="str">
        <f t="shared" si="7"/>
        <v/>
      </c>
      <c r="F67" s="61"/>
      <c r="G67" s="61"/>
      <c r="H67" s="61"/>
      <c r="I67" s="61"/>
      <c r="J67" s="62" t="str">
        <f t="shared" si="8"/>
        <v/>
      </c>
      <c r="K67" s="61"/>
      <c r="L67" s="61"/>
      <c r="M67" s="63" t="str">
        <f>IF(L67="","",VLOOKUP(L67,※編集不可※選択項目!$C:$D,2,FALSE))</f>
        <v/>
      </c>
      <c r="N67" s="61"/>
      <c r="O67" s="61"/>
      <c r="P67" s="61"/>
      <c r="Q67" s="61"/>
      <c r="R67" s="61"/>
      <c r="S67" s="61"/>
      <c r="T67" s="61"/>
      <c r="U67" s="62" t="str">
        <f t="shared" si="9"/>
        <v/>
      </c>
      <c r="V67" s="83"/>
      <c r="W67" s="145"/>
      <c r="X67" s="83"/>
      <c r="Y67" s="88"/>
      <c r="Z67" s="137" t="str">
        <f t="shared" si="0"/>
        <v/>
      </c>
      <c r="AA67" s="136" t="str">
        <f t="shared" si="1"/>
        <v/>
      </c>
      <c r="AB67" s="136" t="str">
        <f t="shared" si="10"/>
        <v xml:space="preserve"> </v>
      </c>
      <c r="AC67" s="136">
        <f t="shared" si="11"/>
        <v>1</v>
      </c>
      <c r="AD67" s="136" t="str">
        <f t="shared" si="12"/>
        <v/>
      </c>
      <c r="AE67" s="123"/>
      <c r="AF67" s="53"/>
      <c r="AG67" s="54"/>
      <c r="AI67" s="128">
        <f t="shared" si="13"/>
        <v>0</v>
      </c>
      <c r="AJ67" s="12">
        <f t="shared" si="14"/>
        <v>0</v>
      </c>
      <c r="AK67" s="12">
        <f t="shared" si="15"/>
        <v>0</v>
      </c>
      <c r="AL67" s="129">
        <f t="shared" si="16"/>
        <v>0</v>
      </c>
      <c r="AM67" s="129">
        <f t="shared" si="17"/>
        <v>0</v>
      </c>
      <c r="AN67" s="128" t="str">
        <f t="shared" si="18"/>
        <v/>
      </c>
    </row>
    <row r="68" spans="1:40" s="14" customFormat="1" ht="25.35" customHeight="1">
      <c r="A68" s="59">
        <f t="shared" si="4"/>
        <v>57</v>
      </c>
      <c r="B68" s="76" t="str">
        <f t="shared" si="5"/>
        <v/>
      </c>
      <c r="C68" s="60"/>
      <c r="D68" s="91" t="str">
        <f t="shared" si="6"/>
        <v/>
      </c>
      <c r="E68" s="91" t="str">
        <f t="shared" si="7"/>
        <v/>
      </c>
      <c r="F68" s="61"/>
      <c r="G68" s="61"/>
      <c r="H68" s="61"/>
      <c r="I68" s="61"/>
      <c r="J68" s="62" t="str">
        <f t="shared" si="8"/>
        <v/>
      </c>
      <c r="K68" s="61"/>
      <c r="L68" s="61"/>
      <c r="M68" s="63" t="str">
        <f>IF(L68="","",VLOOKUP(L68,※編集不可※選択項目!$C:$D,2,FALSE))</f>
        <v/>
      </c>
      <c r="N68" s="61"/>
      <c r="O68" s="61"/>
      <c r="P68" s="61"/>
      <c r="Q68" s="61"/>
      <c r="R68" s="61"/>
      <c r="S68" s="61"/>
      <c r="T68" s="61"/>
      <c r="U68" s="62" t="str">
        <f t="shared" si="9"/>
        <v/>
      </c>
      <c r="V68" s="83"/>
      <c r="W68" s="145"/>
      <c r="X68" s="83"/>
      <c r="Y68" s="88"/>
      <c r="Z68" s="137" t="str">
        <f t="shared" si="0"/>
        <v/>
      </c>
      <c r="AA68" s="136" t="str">
        <f t="shared" si="1"/>
        <v/>
      </c>
      <c r="AB68" s="136" t="str">
        <f t="shared" si="10"/>
        <v xml:space="preserve"> </v>
      </c>
      <c r="AC68" s="136">
        <f t="shared" si="11"/>
        <v>1</v>
      </c>
      <c r="AD68" s="136" t="str">
        <f t="shared" si="12"/>
        <v/>
      </c>
      <c r="AE68" s="123"/>
      <c r="AF68" s="53"/>
      <c r="AG68" s="54"/>
      <c r="AI68" s="128">
        <f t="shared" si="13"/>
        <v>0</v>
      </c>
      <c r="AJ68" s="12">
        <f t="shared" si="14"/>
        <v>0</v>
      </c>
      <c r="AK68" s="12">
        <f t="shared" si="15"/>
        <v>0</v>
      </c>
      <c r="AL68" s="129">
        <f t="shared" si="16"/>
        <v>0</v>
      </c>
      <c r="AM68" s="129">
        <f t="shared" si="17"/>
        <v>0</v>
      </c>
      <c r="AN68" s="128" t="str">
        <f t="shared" si="18"/>
        <v/>
      </c>
    </row>
    <row r="69" spans="1:40" s="14" customFormat="1" ht="25.35" customHeight="1">
      <c r="A69" s="59">
        <f t="shared" si="4"/>
        <v>58</v>
      </c>
      <c r="B69" s="76" t="str">
        <f t="shared" si="5"/>
        <v/>
      </c>
      <c r="C69" s="60"/>
      <c r="D69" s="91" t="str">
        <f t="shared" si="6"/>
        <v/>
      </c>
      <c r="E69" s="91" t="str">
        <f t="shared" si="7"/>
        <v/>
      </c>
      <c r="F69" s="61"/>
      <c r="G69" s="61"/>
      <c r="H69" s="61"/>
      <c r="I69" s="61"/>
      <c r="J69" s="62" t="str">
        <f t="shared" si="8"/>
        <v/>
      </c>
      <c r="K69" s="61"/>
      <c r="L69" s="61"/>
      <c r="M69" s="63" t="str">
        <f>IF(L69="","",VLOOKUP(L69,※編集不可※選択項目!$C:$D,2,FALSE))</f>
        <v/>
      </c>
      <c r="N69" s="61"/>
      <c r="O69" s="61"/>
      <c r="P69" s="61"/>
      <c r="Q69" s="61"/>
      <c r="R69" s="61"/>
      <c r="S69" s="61"/>
      <c r="T69" s="61"/>
      <c r="U69" s="62" t="str">
        <f t="shared" si="9"/>
        <v/>
      </c>
      <c r="V69" s="83"/>
      <c r="W69" s="145"/>
      <c r="X69" s="83"/>
      <c r="Y69" s="88"/>
      <c r="Z69" s="137" t="str">
        <f t="shared" si="0"/>
        <v/>
      </c>
      <c r="AA69" s="136" t="str">
        <f t="shared" si="1"/>
        <v/>
      </c>
      <c r="AB69" s="136" t="str">
        <f t="shared" si="10"/>
        <v xml:space="preserve"> </v>
      </c>
      <c r="AC69" s="136">
        <f t="shared" si="11"/>
        <v>1</v>
      </c>
      <c r="AD69" s="136" t="str">
        <f t="shared" si="12"/>
        <v/>
      </c>
      <c r="AE69" s="123"/>
      <c r="AF69" s="53"/>
      <c r="AG69" s="54"/>
      <c r="AI69" s="128">
        <f t="shared" si="13"/>
        <v>0</v>
      </c>
      <c r="AJ69" s="12">
        <f t="shared" si="14"/>
        <v>0</v>
      </c>
      <c r="AK69" s="12">
        <f t="shared" si="15"/>
        <v>0</v>
      </c>
      <c r="AL69" s="129">
        <f t="shared" si="16"/>
        <v>0</v>
      </c>
      <c r="AM69" s="129">
        <f t="shared" si="17"/>
        <v>0</v>
      </c>
      <c r="AN69" s="128" t="str">
        <f t="shared" si="18"/>
        <v/>
      </c>
    </row>
    <row r="70" spans="1:40" s="14" customFormat="1" ht="25.35" customHeight="1">
      <c r="A70" s="59">
        <f t="shared" si="4"/>
        <v>59</v>
      </c>
      <c r="B70" s="76" t="str">
        <f t="shared" si="5"/>
        <v/>
      </c>
      <c r="C70" s="60"/>
      <c r="D70" s="91" t="str">
        <f t="shared" si="6"/>
        <v/>
      </c>
      <c r="E70" s="91" t="str">
        <f t="shared" si="7"/>
        <v/>
      </c>
      <c r="F70" s="61"/>
      <c r="G70" s="61"/>
      <c r="H70" s="61"/>
      <c r="I70" s="61"/>
      <c r="J70" s="62" t="str">
        <f t="shared" si="8"/>
        <v/>
      </c>
      <c r="K70" s="61"/>
      <c r="L70" s="61"/>
      <c r="M70" s="63" t="str">
        <f>IF(L70="","",VLOOKUP(L70,※編集不可※選択項目!$C:$D,2,FALSE))</f>
        <v/>
      </c>
      <c r="N70" s="61"/>
      <c r="O70" s="61"/>
      <c r="P70" s="61"/>
      <c r="Q70" s="61"/>
      <c r="R70" s="61"/>
      <c r="S70" s="61"/>
      <c r="T70" s="61"/>
      <c r="U70" s="62" t="str">
        <f t="shared" si="9"/>
        <v/>
      </c>
      <c r="V70" s="83"/>
      <c r="W70" s="145"/>
      <c r="X70" s="83"/>
      <c r="Y70" s="88"/>
      <c r="Z70" s="137" t="str">
        <f t="shared" si="0"/>
        <v/>
      </c>
      <c r="AA70" s="136" t="str">
        <f t="shared" si="1"/>
        <v/>
      </c>
      <c r="AB70" s="136" t="str">
        <f t="shared" si="10"/>
        <v xml:space="preserve"> </v>
      </c>
      <c r="AC70" s="136">
        <f t="shared" si="11"/>
        <v>1</v>
      </c>
      <c r="AD70" s="136" t="str">
        <f t="shared" si="12"/>
        <v/>
      </c>
      <c r="AE70" s="123"/>
      <c r="AF70" s="53"/>
      <c r="AG70" s="54"/>
      <c r="AI70" s="128">
        <f t="shared" si="13"/>
        <v>0</v>
      </c>
      <c r="AJ70" s="12">
        <f t="shared" si="14"/>
        <v>0</v>
      </c>
      <c r="AK70" s="12">
        <f t="shared" si="15"/>
        <v>0</v>
      </c>
      <c r="AL70" s="129">
        <f t="shared" si="16"/>
        <v>0</v>
      </c>
      <c r="AM70" s="129">
        <f t="shared" si="17"/>
        <v>0</v>
      </c>
      <c r="AN70" s="128" t="str">
        <f t="shared" si="18"/>
        <v/>
      </c>
    </row>
    <row r="71" spans="1:40" s="14" customFormat="1" ht="25.35" customHeight="1">
      <c r="A71" s="59">
        <f t="shared" si="4"/>
        <v>60</v>
      </c>
      <c r="B71" s="76" t="str">
        <f t="shared" si="5"/>
        <v/>
      </c>
      <c r="C71" s="60"/>
      <c r="D71" s="91" t="str">
        <f t="shared" si="6"/>
        <v/>
      </c>
      <c r="E71" s="91" t="str">
        <f t="shared" si="7"/>
        <v/>
      </c>
      <c r="F71" s="61"/>
      <c r="G71" s="61"/>
      <c r="H71" s="61"/>
      <c r="I71" s="61"/>
      <c r="J71" s="62" t="str">
        <f t="shared" si="8"/>
        <v/>
      </c>
      <c r="K71" s="61"/>
      <c r="L71" s="61"/>
      <c r="M71" s="63" t="str">
        <f>IF(L71="","",VLOOKUP(L71,※編集不可※選択項目!$C:$D,2,FALSE))</f>
        <v/>
      </c>
      <c r="N71" s="61"/>
      <c r="O71" s="61"/>
      <c r="P71" s="61"/>
      <c r="Q71" s="61"/>
      <c r="R71" s="61"/>
      <c r="S71" s="61"/>
      <c r="T71" s="61"/>
      <c r="U71" s="62" t="str">
        <f t="shared" si="9"/>
        <v/>
      </c>
      <c r="V71" s="83"/>
      <c r="W71" s="145"/>
      <c r="X71" s="83"/>
      <c r="Y71" s="88"/>
      <c r="Z71" s="137" t="str">
        <f t="shared" si="0"/>
        <v/>
      </c>
      <c r="AA71" s="136" t="str">
        <f t="shared" si="1"/>
        <v/>
      </c>
      <c r="AB71" s="136" t="str">
        <f t="shared" si="10"/>
        <v xml:space="preserve"> </v>
      </c>
      <c r="AC71" s="136">
        <f t="shared" si="11"/>
        <v>1</v>
      </c>
      <c r="AD71" s="136" t="str">
        <f t="shared" si="12"/>
        <v/>
      </c>
      <c r="AE71" s="123"/>
      <c r="AF71" s="53"/>
      <c r="AG71" s="54"/>
      <c r="AI71" s="128">
        <f t="shared" si="13"/>
        <v>0</v>
      </c>
      <c r="AJ71" s="12">
        <f t="shared" si="14"/>
        <v>0</v>
      </c>
      <c r="AK71" s="12">
        <f t="shared" si="15"/>
        <v>0</v>
      </c>
      <c r="AL71" s="129">
        <f t="shared" si="16"/>
        <v>0</v>
      </c>
      <c r="AM71" s="129">
        <f t="shared" si="17"/>
        <v>0</v>
      </c>
      <c r="AN71" s="128" t="str">
        <f t="shared" si="18"/>
        <v/>
      </c>
    </row>
    <row r="72" spans="1:40" s="14" customFormat="1" ht="25.35" customHeight="1">
      <c r="A72" s="59">
        <f t="shared" si="4"/>
        <v>61</v>
      </c>
      <c r="B72" s="76" t="str">
        <f t="shared" si="5"/>
        <v/>
      </c>
      <c r="C72" s="60"/>
      <c r="D72" s="91" t="str">
        <f t="shared" si="6"/>
        <v/>
      </c>
      <c r="E72" s="91" t="str">
        <f t="shared" si="7"/>
        <v/>
      </c>
      <c r="F72" s="61"/>
      <c r="G72" s="61"/>
      <c r="H72" s="61"/>
      <c r="I72" s="61"/>
      <c r="J72" s="62" t="str">
        <f t="shared" si="8"/>
        <v/>
      </c>
      <c r="K72" s="61"/>
      <c r="L72" s="61"/>
      <c r="M72" s="63" t="str">
        <f>IF(L72="","",VLOOKUP(L72,※編集不可※選択項目!$C:$D,2,FALSE))</f>
        <v/>
      </c>
      <c r="N72" s="61"/>
      <c r="O72" s="61"/>
      <c r="P72" s="61"/>
      <c r="Q72" s="61"/>
      <c r="R72" s="61"/>
      <c r="S72" s="61"/>
      <c r="T72" s="61"/>
      <c r="U72" s="62" t="str">
        <f t="shared" si="9"/>
        <v/>
      </c>
      <c r="V72" s="83"/>
      <c r="W72" s="145"/>
      <c r="X72" s="83"/>
      <c r="Y72" s="88"/>
      <c r="Z72" s="137" t="str">
        <f t="shared" si="0"/>
        <v/>
      </c>
      <c r="AA72" s="136" t="str">
        <f t="shared" si="1"/>
        <v/>
      </c>
      <c r="AB72" s="136" t="str">
        <f t="shared" si="10"/>
        <v xml:space="preserve"> </v>
      </c>
      <c r="AC72" s="136">
        <f t="shared" si="11"/>
        <v>1</v>
      </c>
      <c r="AD72" s="136" t="str">
        <f t="shared" si="12"/>
        <v/>
      </c>
      <c r="AE72" s="123"/>
      <c r="AF72" s="53"/>
      <c r="AG72" s="54"/>
      <c r="AI72" s="128">
        <f t="shared" si="13"/>
        <v>0</v>
      </c>
      <c r="AJ72" s="12">
        <f t="shared" si="14"/>
        <v>0</v>
      </c>
      <c r="AK72" s="12">
        <f t="shared" si="15"/>
        <v>0</v>
      </c>
      <c r="AL72" s="129">
        <f t="shared" si="16"/>
        <v>0</v>
      </c>
      <c r="AM72" s="129">
        <f t="shared" si="17"/>
        <v>0</v>
      </c>
      <c r="AN72" s="128" t="str">
        <f t="shared" si="18"/>
        <v/>
      </c>
    </row>
    <row r="73" spans="1:40" s="14" customFormat="1" ht="25.35" customHeight="1">
      <c r="A73" s="59">
        <f t="shared" si="4"/>
        <v>62</v>
      </c>
      <c r="B73" s="76" t="str">
        <f t="shared" si="5"/>
        <v/>
      </c>
      <c r="C73" s="60"/>
      <c r="D73" s="91" t="str">
        <f t="shared" si="6"/>
        <v/>
      </c>
      <c r="E73" s="91" t="str">
        <f t="shared" si="7"/>
        <v/>
      </c>
      <c r="F73" s="61"/>
      <c r="G73" s="61"/>
      <c r="H73" s="61"/>
      <c r="I73" s="61"/>
      <c r="J73" s="62" t="str">
        <f t="shared" si="8"/>
        <v/>
      </c>
      <c r="K73" s="61"/>
      <c r="L73" s="61"/>
      <c r="M73" s="63" t="str">
        <f>IF(L73="","",VLOOKUP(L73,※編集不可※選択項目!$C:$D,2,FALSE))</f>
        <v/>
      </c>
      <c r="N73" s="61"/>
      <c r="O73" s="61"/>
      <c r="P73" s="61"/>
      <c r="Q73" s="61"/>
      <c r="R73" s="61"/>
      <c r="S73" s="61"/>
      <c r="T73" s="61"/>
      <c r="U73" s="62" t="str">
        <f t="shared" si="9"/>
        <v/>
      </c>
      <c r="V73" s="83"/>
      <c r="W73" s="145"/>
      <c r="X73" s="83"/>
      <c r="Y73" s="88"/>
      <c r="Z73" s="137" t="str">
        <f t="shared" si="0"/>
        <v/>
      </c>
      <c r="AA73" s="136" t="str">
        <f t="shared" si="1"/>
        <v/>
      </c>
      <c r="AB73" s="136" t="str">
        <f t="shared" si="10"/>
        <v xml:space="preserve"> </v>
      </c>
      <c r="AC73" s="136">
        <f t="shared" si="11"/>
        <v>1</v>
      </c>
      <c r="AD73" s="136" t="str">
        <f t="shared" si="12"/>
        <v/>
      </c>
      <c r="AE73" s="123"/>
      <c r="AF73" s="53"/>
      <c r="AG73" s="54"/>
      <c r="AI73" s="128">
        <f t="shared" si="13"/>
        <v>0</v>
      </c>
      <c r="AJ73" s="12">
        <f t="shared" si="14"/>
        <v>0</v>
      </c>
      <c r="AK73" s="12">
        <f t="shared" si="15"/>
        <v>0</v>
      </c>
      <c r="AL73" s="129">
        <f t="shared" si="16"/>
        <v>0</v>
      </c>
      <c r="AM73" s="129">
        <f t="shared" si="17"/>
        <v>0</v>
      </c>
      <c r="AN73" s="128" t="str">
        <f t="shared" si="18"/>
        <v/>
      </c>
    </row>
    <row r="74" spans="1:40" s="14" customFormat="1" ht="25.35" customHeight="1">
      <c r="A74" s="59">
        <f t="shared" si="4"/>
        <v>63</v>
      </c>
      <c r="B74" s="76" t="str">
        <f t="shared" si="5"/>
        <v/>
      </c>
      <c r="C74" s="60"/>
      <c r="D74" s="91" t="str">
        <f t="shared" si="6"/>
        <v/>
      </c>
      <c r="E74" s="91" t="str">
        <f t="shared" si="7"/>
        <v/>
      </c>
      <c r="F74" s="61"/>
      <c r="G74" s="61"/>
      <c r="H74" s="61"/>
      <c r="I74" s="61"/>
      <c r="J74" s="62" t="str">
        <f t="shared" si="8"/>
        <v/>
      </c>
      <c r="K74" s="61"/>
      <c r="L74" s="61"/>
      <c r="M74" s="63" t="str">
        <f>IF(L74="","",VLOOKUP(L74,※編集不可※選択項目!$C:$D,2,FALSE))</f>
        <v/>
      </c>
      <c r="N74" s="61"/>
      <c r="O74" s="61"/>
      <c r="P74" s="61"/>
      <c r="Q74" s="61"/>
      <c r="R74" s="61"/>
      <c r="S74" s="61"/>
      <c r="T74" s="61"/>
      <c r="U74" s="62" t="str">
        <f t="shared" si="9"/>
        <v/>
      </c>
      <c r="V74" s="83"/>
      <c r="W74" s="145"/>
      <c r="X74" s="83"/>
      <c r="Y74" s="88"/>
      <c r="Z74" s="137" t="str">
        <f t="shared" si="0"/>
        <v/>
      </c>
      <c r="AA74" s="136" t="str">
        <f t="shared" si="1"/>
        <v/>
      </c>
      <c r="AB74" s="136" t="str">
        <f t="shared" si="10"/>
        <v xml:space="preserve"> </v>
      </c>
      <c r="AC74" s="136">
        <f t="shared" si="11"/>
        <v>1</v>
      </c>
      <c r="AD74" s="136" t="str">
        <f t="shared" si="12"/>
        <v/>
      </c>
      <c r="AE74" s="123"/>
      <c r="AF74" s="53"/>
      <c r="AG74" s="54"/>
      <c r="AI74" s="128">
        <f t="shared" si="13"/>
        <v>0</v>
      </c>
      <c r="AJ74" s="12">
        <f t="shared" si="14"/>
        <v>0</v>
      </c>
      <c r="AK74" s="12">
        <f t="shared" si="15"/>
        <v>0</v>
      </c>
      <c r="AL74" s="129">
        <f t="shared" si="16"/>
        <v>0</v>
      </c>
      <c r="AM74" s="129">
        <f t="shared" si="17"/>
        <v>0</v>
      </c>
      <c r="AN74" s="128" t="str">
        <f t="shared" si="18"/>
        <v/>
      </c>
    </row>
    <row r="75" spans="1:40" s="14" customFormat="1" ht="25.35" customHeight="1">
      <c r="A75" s="59">
        <f t="shared" si="4"/>
        <v>64</v>
      </c>
      <c r="B75" s="76" t="str">
        <f t="shared" si="5"/>
        <v/>
      </c>
      <c r="C75" s="60"/>
      <c r="D75" s="91" t="str">
        <f t="shared" si="6"/>
        <v/>
      </c>
      <c r="E75" s="91" t="str">
        <f t="shared" si="7"/>
        <v/>
      </c>
      <c r="F75" s="61"/>
      <c r="G75" s="61"/>
      <c r="H75" s="61"/>
      <c r="I75" s="61"/>
      <c r="J75" s="62" t="str">
        <f t="shared" si="8"/>
        <v/>
      </c>
      <c r="K75" s="61"/>
      <c r="L75" s="61"/>
      <c r="M75" s="63" t="str">
        <f>IF(L75="","",VLOOKUP(L75,※編集不可※選択項目!$C:$D,2,FALSE))</f>
        <v/>
      </c>
      <c r="N75" s="61"/>
      <c r="O75" s="61"/>
      <c r="P75" s="61"/>
      <c r="Q75" s="61"/>
      <c r="R75" s="61"/>
      <c r="S75" s="61"/>
      <c r="T75" s="61"/>
      <c r="U75" s="62" t="str">
        <f t="shared" si="9"/>
        <v/>
      </c>
      <c r="V75" s="83"/>
      <c r="W75" s="145"/>
      <c r="X75" s="83"/>
      <c r="Y75" s="88"/>
      <c r="Z75" s="137" t="str">
        <f t="shared" ref="Z75:Z138" si="19">IF(H75="","","+"&amp;H75)</f>
        <v/>
      </c>
      <c r="AA75" s="136" t="str">
        <f t="shared" ref="AA75:AA138" si="20">IF(I75="","","+"&amp;I75)</f>
        <v/>
      </c>
      <c r="AB75" s="136" t="str">
        <f t="shared" si="10"/>
        <v xml:space="preserve"> </v>
      </c>
      <c r="AC75" s="136">
        <f t="shared" si="11"/>
        <v>1</v>
      </c>
      <c r="AD75" s="136" t="str">
        <f t="shared" si="12"/>
        <v/>
      </c>
      <c r="AE75" s="123"/>
      <c r="AF75" s="53"/>
      <c r="AG75" s="54"/>
      <c r="AI75" s="128">
        <f t="shared" si="13"/>
        <v>0</v>
      </c>
      <c r="AJ75" s="12">
        <f t="shared" si="14"/>
        <v>0</v>
      </c>
      <c r="AK75" s="12">
        <f t="shared" si="15"/>
        <v>0</v>
      </c>
      <c r="AL75" s="129">
        <f t="shared" si="16"/>
        <v>0</v>
      </c>
      <c r="AM75" s="129">
        <f t="shared" si="17"/>
        <v>0</v>
      </c>
      <c r="AN75" s="128" t="str">
        <f t="shared" si="18"/>
        <v/>
      </c>
    </row>
    <row r="76" spans="1:40" s="14" customFormat="1" ht="25.35" customHeight="1">
      <c r="A76" s="59">
        <f t="shared" ref="A76:A139" si="21">ROW()-11</f>
        <v>65</v>
      </c>
      <c r="B76" s="76" t="str">
        <f t="shared" si="5"/>
        <v/>
      </c>
      <c r="C76" s="60"/>
      <c r="D76" s="91" t="str">
        <f t="shared" si="6"/>
        <v/>
      </c>
      <c r="E76" s="91" t="str">
        <f t="shared" si="7"/>
        <v/>
      </c>
      <c r="F76" s="61"/>
      <c r="G76" s="61"/>
      <c r="H76" s="61"/>
      <c r="I76" s="61"/>
      <c r="J76" s="62" t="str">
        <f t="shared" si="8"/>
        <v/>
      </c>
      <c r="K76" s="61"/>
      <c r="L76" s="61"/>
      <c r="M76" s="63" t="str">
        <f>IF(L76="","",VLOOKUP(L76,※編集不可※選択項目!$C:$D,2,FALSE))</f>
        <v/>
      </c>
      <c r="N76" s="61"/>
      <c r="O76" s="61"/>
      <c r="P76" s="61"/>
      <c r="Q76" s="61"/>
      <c r="R76" s="61"/>
      <c r="S76" s="61"/>
      <c r="T76" s="61"/>
      <c r="U76" s="62" t="str">
        <f t="shared" ref="U76:U139" si="22">IF($J76&lt;&gt;"",$U$11,"")</f>
        <v/>
      </c>
      <c r="V76" s="83"/>
      <c r="W76" s="145"/>
      <c r="X76" s="83"/>
      <c r="Y76" s="88"/>
      <c r="Z76" s="137" t="str">
        <f t="shared" si="19"/>
        <v/>
      </c>
      <c r="AA76" s="136" t="str">
        <f t="shared" si="20"/>
        <v/>
      </c>
      <c r="AB76" s="136" t="str">
        <f t="shared" si="10"/>
        <v xml:space="preserve"> </v>
      </c>
      <c r="AC76" s="136">
        <f t="shared" ref="AC76:AC139" si="23">LEN(AB76)</f>
        <v>1</v>
      </c>
      <c r="AD76" s="136" t="str">
        <f t="shared" ref="AD76:AD139" si="24">IF(AC76=0,"",RIGHT(AB76,AC76-1))</f>
        <v/>
      </c>
      <c r="AE76" s="123"/>
      <c r="AF76" s="53"/>
      <c r="AG76" s="54"/>
      <c r="AI76" s="128">
        <f t="shared" ref="AI76:AI139" si="25">IF(AND(COUNTIF(G76,"*■*")=0,COUNTIF(H76,"*■*")=0,COUNTIF(I76,"*■*")=0),0,1)</f>
        <v>0</v>
      </c>
      <c r="AJ76" s="12">
        <f t="shared" si="14"/>
        <v>0</v>
      </c>
      <c r="AK76" s="12">
        <f t="shared" si="15"/>
        <v>0</v>
      </c>
      <c r="AL76" s="129">
        <f t="shared" si="16"/>
        <v>0</v>
      </c>
      <c r="AM76" s="129">
        <f t="shared" si="17"/>
        <v>0</v>
      </c>
      <c r="AN76" s="128" t="str">
        <f t="shared" si="18"/>
        <v/>
      </c>
    </row>
    <row r="77" spans="1:40" s="14" customFormat="1" ht="25.35" customHeight="1">
      <c r="A77" s="59">
        <f t="shared" si="21"/>
        <v>66</v>
      </c>
      <c r="B77" s="76" t="str">
        <f t="shared" ref="B77:B140" si="26">IF($C77="","","冷凍冷蔵設備")</f>
        <v/>
      </c>
      <c r="C77" s="60"/>
      <c r="D77" s="91" t="str">
        <f t="shared" ref="D77:D140" si="27">IF($C$2="","",IF($B77&lt;&gt;"",$C$2,""))</f>
        <v/>
      </c>
      <c r="E77" s="91" t="str">
        <f t="shared" ref="E77:E140" si="28">IF($F$2="","",IF($B77&lt;&gt;"",$F$2,""))</f>
        <v/>
      </c>
      <c r="F77" s="61"/>
      <c r="G77" s="61"/>
      <c r="H77" s="61"/>
      <c r="I77" s="61"/>
      <c r="J77" s="62" t="str">
        <f t="shared" ref="J77:J140" si="29">IF(G77&lt;&gt;"",IF(H77&lt;&gt;"",G77&amp;"["&amp;H77&amp;"]"&amp;O77,G77&amp;" "&amp;O77),IF(AD77&lt;&gt;"",AD77,""))</f>
        <v/>
      </c>
      <c r="K77" s="61"/>
      <c r="L77" s="61"/>
      <c r="M77" s="63" t="str">
        <f>IF(L77="","",VLOOKUP(L77,※編集不可※選択項目!$C:$D,2,FALSE))</f>
        <v/>
      </c>
      <c r="N77" s="61"/>
      <c r="O77" s="61"/>
      <c r="P77" s="61"/>
      <c r="Q77" s="61"/>
      <c r="R77" s="61"/>
      <c r="S77" s="61"/>
      <c r="T77" s="61"/>
      <c r="U77" s="62" t="str">
        <f t="shared" si="22"/>
        <v/>
      </c>
      <c r="V77" s="83"/>
      <c r="W77" s="145"/>
      <c r="X77" s="83"/>
      <c r="Y77" s="88"/>
      <c r="Z77" s="137" t="str">
        <f t="shared" si="19"/>
        <v/>
      </c>
      <c r="AA77" s="136" t="str">
        <f t="shared" si="20"/>
        <v/>
      </c>
      <c r="AB77" s="136" t="str">
        <f t="shared" ref="AB77:AB140" si="30">CONCATENATE(Z77,AA77," ",O77)</f>
        <v xml:space="preserve"> </v>
      </c>
      <c r="AC77" s="136">
        <f t="shared" si="23"/>
        <v>1</v>
      </c>
      <c r="AD77" s="136" t="str">
        <f t="shared" si="24"/>
        <v/>
      </c>
      <c r="AE77" s="123"/>
      <c r="AF77" s="53"/>
      <c r="AG77" s="54"/>
      <c r="AI77" s="128">
        <f t="shared" si="25"/>
        <v>0</v>
      </c>
      <c r="AJ77" s="12">
        <f t="shared" ref="AJ77:AJ140" si="31">IF(AND(($B77&lt;&gt;""),(OR($C$2="",$F$2="",$G$3="",C77="",F77="",AND(G77="",I77=""),H77="",L77="",N77="",O77="",P77="",Q77="",R77="",S77="",T77="",AND(AI77=1,W77=0)))),1,0)</f>
        <v>0</v>
      </c>
      <c r="AK77" s="12">
        <f t="shared" ref="AK77:AK140" si="32">IF(AND($G77&lt;&gt;"",$AI77=1,$W77=""),1,0)</f>
        <v>0</v>
      </c>
      <c r="AL77" s="129">
        <f t="shared" ref="AL77:AL140" si="33">IF(OR(AN77=" ",AND(G77="",H77="")),0,COUNTIF($AN$12:$AN$711,AN77))</f>
        <v>0</v>
      </c>
      <c r="AM77" s="129">
        <f t="shared" ref="AM77:AM140" si="34">IF(N77="",0,IF(N77&lt;M77,1,0))</f>
        <v>0</v>
      </c>
      <c r="AN77" s="128" t="str">
        <f t="shared" ref="AN77:AN140" si="35">TEXT(J77&amp;K77,"G/標準")</f>
        <v/>
      </c>
    </row>
    <row r="78" spans="1:40" s="14" customFormat="1" ht="25.35" customHeight="1">
      <c r="A78" s="59">
        <f t="shared" si="21"/>
        <v>67</v>
      </c>
      <c r="B78" s="76" t="str">
        <f t="shared" si="26"/>
        <v/>
      </c>
      <c r="C78" s="60"/>
      <c r="D78" s="91" t="str">
        <f t="shared" si="27"/>
        <v/>
      </c>
      <c r="E78" s="91" t="str">
        <f t="shared" si="28"/>
        <v/>
      </c>
      <c r="F78" s="61"/>
      <c r="G78" s="61"/>
      <c r="H78" s="61"/>
      <c r="I78" s="61"/>
      <c r="J78" s="62" t="str">
        <f t="shared" si="29"/>
        <v/>
      </c>
      <c r="K78" s="61"/>
      <c r="L78" s="61"/>
      <c r="M78" s="63" t="str">
        <f>IF(L78="","",VLOOKUP(L78,※編集不可※選択項目!$C:$D,2,FALSE))</f>
        <v/>
      </c>
      <c r="N78" s="61"/>
      <c r="O78" s="61"/>
      <c r="P78" s="61"/>
      <c r="Q78" s="61"/>
      <c r="R78" s="61"/>
      <c r="S78" s="61"/>
      <c r="T78" s="61"/>
      <c r="U78" s="62" t="str">
        <f t="shared" si="22"/>
        <v/>
      </c>
      <c r="V78" s="83"/>
      <c r="W78" s="145"/>
      <c r="X78" s="83"/>
      <c r="Y78" s="88"/>
      <c r="Z78" s="137" t="str">
        <f t="shared" si="19"/>
        <v/>
      </c>
      <c r="AA78" s="136" t="str">
        <f t="shared" si="20"/>
        <v/>
      </c>
      <c r="AB78" s="136" t="str">
        <f t="shared" si="30"/>
        <v xml:space="preserve"> </v>
      </c>
      <c r="AC78" s="136">
        <f t="shared" si="23"/>
        <v>1</v>
      </c>
      <c r="AD78" s="136" t="str">
        <f t="shared" si="24"/>
        <v/>
      </c>
      <c r="AE78" s="123"/>
      <c r="AF78" s="53"/>
      <c r="AG78" s="54"/>
      <c r="AI78" s="128">
        <f t="shared" si="25"/>
        <v>0</v>
      </c>
      <c r="AJ78" s="12">
        <f t="shared" si="31"/>
        <v>0</v>
      </c>
      <c r="AK78" s="12">
        <f t="shared" si="32"/>
        <v>0</v>
      </c>
      <c r="AL78" s="129">
        <f t="shared" si="33"/>
        <v>0</v>
      </c>
      <c r="AM78" s="129">
        <f t="shared" si="34"/>
        <v>0</v>
      </c>
      <c r="AN78" s="128" t="str">
        <f t="shared" si="35"/>
        <v/>
      </c>
    </row>
    <row r="79" spans="1:40" s="14" customFormat="1" ht="25.35" customHeight="1">
      <c r="A79" s="59">
        <f t="shared" si="21"/>
        <v>68</v>
      </c>
      <c r="B79" s="76" t="str">
        <f t="shared" si="26"/>
        <v/>
      </c>
      <c r="C79" s="60"/>
      <c r="D79" s="91" t="str">
        <f t="shared" si="27"/>
        <v/>
      </c>
      <c r="E79" s="91" t="str">
        <f t="shared" si="28"/>
        <v/>
      </c>
      <c r="F79" s="61"/>
      <c r="G79" s="61"/>
      <c r="H79" s="61"/>
      <c r="I79" s="61"/>
      <c r="J79" s="62" t="str">
        <f t="shared" si="29"/>
        <v/>
      </c>
      <c r="K79" s="61"/>
      <c r="L79" s="61"/>
      <c r="M79" s="63" t="str">
        <f>IF(L79="","",VLOOKUP(L79,※編集不可※選択項目!$C:$D,2,FALSE))</f>
        <v/>
      </c>
      <c r="N79" s="61"/>
      <c r="O79" s="61"/>
      <c r="P79" s="61"/>
      <c r="Q79" s="61"/>
      <c r="R79" s="61"/>
      <c r="S79" s="61"/>
      <c r="T79" s="61"/>
      <c r="U79" s="62" t="str">
        <f t="shared" si="22"/>
        <v/>
      </c>
      <c r="V79" s="83"/>
      <c r="W79" s="145"/>
      <c r="X79" s="83"/>
      <c r="Y79" s="88"/>
      <c r="Z79" s="137" t="str">
        <f t="shared" si="19"/>
        <v/>
      </c>
      <c r="AA79" s="136" t="str">
        <f t="shared" si="20"/>
        <v/>
      </c>
      <c r="AB79" s="136" t="str">
        <f t="shared" si="30"/>
        <v xml:space="preserve"> </v>
      </c>
      <c r="AC79" s="136">
        <f t="shared" si="23"/>
        <v>1</v>
      </c>
      <c r="AD79" s="136" t="str">
        <f t="shared" si="24"/>
        <v/>
      </c>
      <c r="AE79" s="123"/>
      <c r="AF79" s="53"/>
      <c r="AG79" s="54"/>
      <c r="AI79" s="128">
        <f t="shared" si="25"/>
        <v>0</v>
      </c>
      <c r="AJ79" s="12">
        <f t="shared" si="31"/>
        <v>0</v>
      </c>
      <c r="AK79" s="12">
        <f t="shared" si="32"/>
        <v>0</v>
      </c>
      <c r="AL79" s="129">
        <f t="shared" si="33"/>
        <v>0</v>
      </c>
      <c r="AM79" s="129">
        <f t="shared" si="34"/>
        <v>0</v>
      </c>
      <c r="AN79" s="128" t="str">
        <f t="shared" si="35"/>
        <v/>
      </c>
    </row>
    <row r="80" spans="1:40" s="14" customFormat="1" ht="25.35" customHeight="1">
      <c r="A80" s="59">
        <f t="shared" si="21"/>
        <v>69</v>
      </c>
      <c r="B80" s="76" t="str">
        <f t="shared" si="26"/>
        <v/>
      </c>
      <c r="C80" s="60"/>
      <c r="D80" s="91" t="str">
        <f t="shared" si="27"/>
        <v/>
      </c>
      <c r="E80" s="91" t="str">
        <f t="shared" si="28"/>
        <v/>
      </c>
      <c r="F80" s="61"/>
      <c r="G80" s="61"/>
      <c r="H80" s="61"/>
      <c r="I80" s="61"/>
      <c r="J80" s="62" t="str">
        <f t="shared" si="29"/>
        <v/>
      </c>
      <c r="K80" s="61"/>
      <c r="L80" s="61"/>
      <c r="M80" s="63" t="str">
        <f>IF(L80="","",VLOOKUP(L80,※編集不可※選択項目!$C:$D,2,FALSE))</f>
        <v/>
      </c>
      <c r="N80" s="61"/>
      <c r="O80" s="61"/>
      <c r="P80" s="61"/>
      <c r="Q80" s="61"/>
      <c r="R80" s="61"/>
      <c r="S80" s="61"/>
      <c r="T80" s="61"/>
      <c r="U80" s="62" t="str">
        <f t="shared" si="22"/>
        <v/>
      </c>
      <c r="V80" s="83"/>
      <c r="W80" s="145"/>
      <c r="X80" s="83"/>
      <c r="Y80" s="88"/>
      <c r="Z80" s="137" t="str">
        <f t="shared" si="19"/>
        <v/>
      </c>
      <c r="AA80" s="136" t="str">
        <f t="shared" si="20"/>
        <v/>
      </c>
      <c r="AB80" s="136" t="str">
        <f t="shared" si="30"/>
        <v xml:space="preserve"> </v>
      </c>
      <c r="AC80" s="136">
        <f t="shared" si="23"/>
        <v>1</v>
      </c>
      <c r="AD80" s="136" t="str">
        <f t="shared" si="24"/>
        <v/>
      </c>
      <c r="AE80" s="123"/>
      <c r="AF80" s="53"/>
      <c r="AG80" s="54"/>
      <c r="AI80" s="128">
        <f t="shared" si="25"/>
        <v>0</v>
      </c>
      <c r="AJ80" s="12">
        <f t="shared" si="31"/>
        <v>0</v>
      </c>
      <c r="AK80" s="12">
        <f t="shared" si="32"/>
        <v>0</v>
      </c>
      <c r="AL80" s="129">
        <f t="shared" si="33"/>
        <v>0</v>
      </c>
      <c r="AM80" s="129">
        <f t="shared" si="34"/>
        <v>0</v>
      </c>
      <c r="AN80" s="128" t="str">
        <f t="shared" si="35"/>
        <v/>
      </c>
    </row>
    <row r="81" spans="1:40" s="14" customFormat="1" ht="25.35" customHeight="1">
      <c r="A81" s="59">
        <f t="shared" si="21"/>
        <v>70</v>
      </c>
      <c r="B81" s="76" t="str">
        <f t="shared" si="26"/>
        <v/>
      </c>
      <c r="C81" s="60"/>
      <c r="D81" s="91" t="str">
        <f t="shared" si="27"/>
        <v/>
      </c>
      <c r="E81" s="91" t="str">
        <f t="shared" si="28"/>
        <v/>
      </c>
      <c r="F81" s="61"/>
      <c r="G81" s="61"/>
      <c r="H81" s="61"/>
      <c r="I81" s="61"/>
      <c r="J81" s="62" t="str">
        <f t="shared" si="29"/>
        <v/>
      </c>
      <c r="K81" s="61"/>
      <c r="L81" s="61"/>
      <c r="M81" s="63" t="str">
        <f>IF(L81="","",VLOOKUP(L81,※編集不可※選択項目!$C:$D,2,FALSE))</f>
        <v/>
      </c>
      <c r="N81" s="61"/>
      <c r="O81" s="61"/>
      <c r="P81" s="61"/>
      <c r="Q81" s="61"/>
      <c r="R81" s="61"/>
      <c r="S81" s="61"/>
      <c r="T81" s="61"/>
      <c r="U81" s="62" t="str">
        <f t="shared" si="22"/>
        <v/>
      </c>
      <c r="V81" s="83"/>
      <c r="W81" s="145"/>
      <c r="X81" s="83"/>
      <c r="Y81" s="88"/>
      <c r="Z81" s="137" t="str">
        <f t="shared" si="19"/>
        <v/>
      </c>
      <c r="AA81" s="136" t="str">
        <f t="shared" si="20"/>
        <v/>
      </c>
      <c r="AB81" s="136" t="str">
        <f t="shared" si="30"/>
        <v xml:space="preserve"> </v>
      </c>
      <c r="AC81" s="136">
        <f t="shared" si="23"/>
        <v>1</v>
      </c>
      <c r="AD81" s="136" t="str">
        <f t="shared" si="24"/>
        <v/>
      </c>
      <c r="AE81" s="123"/>
      <c r="AF81" s="53"/>
      <c r="AG81" s="54"/>
      <c r="AI81" s="128">
        <f t="shared" si="25"/>
        <v>0</v>
      </c>
      <c r="AJ81" s="12">
        <f t="shared" si="31"/>
        <v>0</v>
      </c>
      <c r="AK81" s="12">
        <f t="shared" si="32"/>
        <v>0</v>
      </c>
      <c r="AL81" s="129">
        <f t="shared" si="33"/>
        <v>0</v>
      </c>
      <c r="AM81" s="129">
        <f t="shared" si="34"/>
        <v>0</v>
      </c>
      <c r="AN81" s="128" t="str">
        <f t="shared" si="35"/>
        <v/>
      </c>
    </row>
    <row r="82" spans="1:40" s="14" customFormat="1" ht="25.35" customHeight="1">
      <c r="A82" s="59">
        <f t="shared" si="21"/>
        <v>71</v>
      </c>
      <c r="B82" s="76" t="str">
        <f t="shared" si="26"/>
        <v/>
      </c>
      <c r="C82" s="60"/>
      <c r="D82" s="91" t="str">
        <f t="shared" si="27"/>
        <v/>
      </c>
      <c r="E82" s="91" t="str">
        <f t="shared" si="28"/>
        <v/>
      </c>
      <c r="F82" s="61"/>
      <c r="G82" s="61"/>
      <c r="H82" s="61"/>
      <c r="I82" s="61"/>
      <c r="J82" s="62" t="str">
        <f t="shared" si="29"/>
        <v/>
      </c>
      <c r="K82" s="61"/>
      <c r="L82" s="61"/>
      <c r="M82" s="63" t="str">
        <f>IF(L82="","",VLOOKUP(L82,※編集不可※選択項目!$C:$D,2,FALSE))</f>
        <v/>
      </c>
      <c r="N82" s="61"/>
      <c r="O82" s="61"/>
      <c r="P82" s="61"/>
      <c r="Q82" s="61"/>
      <c r="R82" s="61"/>
      <c r="S82" s="61"/>
      <c r="T82" s="61"/>
      <c r="U82" s="62" t="str">
        <f t="shared" si="22"/>
        <v/>
      </c>
      <c r="V82" s="83"/>
      <c r="W82" s="145"/>
      <c r="X82" s="83"/>
      <c r="Y82" s="88"/>
      <c r="Z82" s="137" t="str">
        <f t="shared" si="19"/>
        <v/>
      </c>
      <c r="AA82" s="136" t="str">
        <f t="shared" si="20"/>
        <v/>
      </c>
      <c r="AB82" s="136" t="str">
        <f t="shared" si="30"/>
        <v xml:space="preserve"> </v>
      </c>
      <c r="AC82" s="136">
        <f t="shared" si="23"/>
        <v>1</v>
      </c>
      <c r="AD82" s="136" t="str">
        <f t="shared" si="24"/>
        <v/>
      </c>
      <c r="AE82" s="123"/>
      <c r="AF82" s="53"/>
      <c r="AG82" s="54"/>
      <c r="AI82" s="128">
        <f t="shared" si="25"/>
        <v>0</v>
      </c>
      <c r="AJ82" s="12">
        <f t="shared" si="31"/>
        <v>0</v>
      </c>
      <c r="AK82" s="12">
        <f t="shared" si="32"/>
        <v>0</v>
      </c>
      <c r="AL82" s="129">
        <f t="shared" si="33"/>
        <v>0</v>
      </c>
      <c r="AM82" s="129">
        <f t="shared" si="34"/>
        <v>0</v>
      </c>
      <c r="AN82" s="128" t="str">
        <f t="shared" si="35"/>
        <v/>
      </c>
    </row>
    <row r="83" spans="1:40" s="14" customFormat="1" ht="25.35" customHeight="1">
      <c r="A83" s="59">
        <f t="shared" si="21"/>
        <v>72</v>
      </c>
      <c r="B83" s="76" t="str">
        <f t="shared" si="26"/>
        <v/>
      </c>
      <c r="C83" s="60"/>
      <c r="D83" s="91" t="str">
        <f t="shared" si="27"/>
        <v/>
      </c>
      <c r="E83" s="91" t="str">
        <f t="shared" si="28"/>
        <v/>
      </c>
      <c r="F83" s="61"/>
      <c r="G83" s="61"/>
      <c r="H83" s="61"/>
      <c r="I83" s="61"/>
      <c r="J83" s="62" t="str">
        <f t="shared" si="29"/>
        <v/>
      </c>
      <c r="K83" s="61"/>
      <c r="L83" s="61"/>
      <c r="M83" s="63" t="str">
        <f>IF(L83="","",VLOOKUP(L83,※編集不可※選択項目!$C:$D,2,FALSE))</f>
        <v/>
      </c>
      <c r="N83" s="61"/>
      <c r="O83" s="61"/>
      <c r="P83" s="61"/>
      <c r="Q83" s="61"/>
      <c r="R83" s="61"/>
      <c r="S83" s="61"/>
      <c r="T83" s="61"/>
      <c r="U83" s="62" t="str">
        <f t="shared" si="22"/>
        <v/>
      </c>
      <c r="V83" s="83"/>
      <c r="W83" s="145"/>
      <c r="X83" s="83"/>
      <c r="Y83" s="88"/>
      <c r="Z83" s="137" t="str">
        <f t="shared" si="19"/>
        <v/>
      </c>
      <c r="AA83" s="136" t="str">
        <f t="shared" si="20"/>
        <v/>
      </c>
      <c r="AB83" s="136" t="str">
        <f t="shared" si="30"/>
        <v xml:space="preserve"> </v>
      </c>
      <c r="AC83" s="136">
        <f t="shared" si="23"/>
        <v>1</v>
      </c>
      <c r="AD83" s="136" t="str">
        <f t="shared" si="24"/>
        <v/>
      </c>
      <c r="AE83" s="123"/>
      <c r="AF83" s="53"/>
      <c r="AG83" s="54"/>
      <c r="AI83" s="128">
        <f t="shared" si="25"/>
        <v>0</v>
      </c>
      <c r="AJ83" s="12">
        <f t="shared" si="31"/>
        <v>0</v>
      </c>
      <c r="AK83" s="12">
        <f t="shared" si="32"/>
        <v>0</v>
      </c>
      <c r="AL83" s="129">
        <f t="shared" si="33"/>
        <v>0</v>
      </c>
      <c r="AM83" s="129">
        <f t="shared" si="34"/>
        <v>0</v>
      </c>
      <c r="AN83" s="128" t="str">
        <f t="shared" si="35"/>
        <v/>
      </c>
    </row>
    <row r="84" spans="1:40" s="14" customFormat="1" ht="25.35" customHeight="1">
      <c r="A84" s="59">
        <f t="shared" si="21"/>
        <v>73</v>
      </c>
      <c r="B84" s="76" t="str">
        <f t="shared" si="26"/>
        <v/>
      </c>
      <c r="C84" s="60"/>
      <c r="D84" s="91" t="str">
        <f t="shared" si="27"/>
        <v/>
      </c>
      <c r="E84" s="91" t="str">
        <f t="shared" si="28"/>
        <v/>
      </c>
      <c r="F84" s="61"/>
      <c r="G84" s="61"/>
      <c r="H84" s="61"/>
      <c r="I84" s="61"/>
      <c r="J84" s="62" t="str">
        <f t="shared" si="29"/>
        <v/>
      </c>
      <c r="K84" s="61"/>
      <c r="L84" s="61"/>
      <c r="M84" s="63" t="str">
        <f>IF(L84="","",VLOOKUP(L84,※編集不可※選択項目!$C:$D,2,FALSE))</f>
        <v/>
      </c>
      <c r="N84" s="61"/>
      <c r="O84" s="61"/>
      <c r="P84" s="61"/>
      <c r="Q84" s="61"/>
      <c r="R84" s="61"/>
      <c r="S84" s="61"/>
      <c r="T84" s="61"/>
      <c r="U84" s="62" t="str">
        <f t="shared" si="22"/>
        <v/>
      </c>
      <c r="V84" s="83"/>
      <c r="W84" s="145"/>
      <c r="X84" s="83"/>
      <c r="Y84" s="88"/>
      <c r="Z84" s="137" t="str">
        <f t="shared" si="19"/>
        <v/>
      </c>
      <c r="AA84" s="136" t="str">
        <f t="shared" si="20"/>
        <v/>
      </c>
      <c r="AB84" s="136" t="str">
        <f t="shared" si="30"/>
        <v xml:space="preserve"> </v>
      </c>
      <c r="AC84" s="136">
        <f t="shared" si="23"/>
        <v>1</v>
      </c>
      <c r="AD84" s="136" t="str">
        <f t="shared" si="24"/>
        <v/>
      </c>
      <c r="AE84" s="123"/>
      <c r="AF84" s="53"/>
      <c r="AG84" s="54"/>
      <c r="AI84" s="128">
        <f t="shared" si="25"/>
        <v>0</v>
      </c>
      <c r="AJ84" s="12">
        <f t="shared" si="31"/>
        <v>0</v>
      </c>
      <c r="AK84" s="12">
        <f t="shared" si="32"/>
        <v>0</v>
      </c>
      <c r="AL84" s="129">
        <f t="shared" si="33"/>
        <v>0</v>
      </c>
      <c r="AM84" s="129">
        <f t="shared" si="34"/>
        <v>0</v>
      </c>
      <c r="AN84" s="128" t="str">
        <f t="shared" si="35"/>
        <v/>
      </c>
    </row>
    <row r="85" spans="1:40" s="14" customFormat="1" ht="25.35" customHeight="1">
      <c r="A85" s="59">
        <f t="shared" si="21"/>
        <v>74</v>
      </c>
      <c r="B85" s="76" t="str">
        <f t="shared" si="26"/>
        <v/>
      </c>
      <c r="C85" s="60"/>
      <c r="D85" s="91" t="str">
        <f t="shared" si="27"/>
        <v/>
      </c>
      <c r="E85" s="91" t="str">
        <f t="shared" si="28"/>
        <v/>
      </c>
      <c r="F85" s="61"/>
      <c r="G85" s="61"/>
      <c r="H85" s="61"/>
      <c r="I85" s="61"/>
      <c r="J85" s="62" t="str">
        <f t="shared" si="29"/>
        <v/>
      </c>
      <c r="K85" s="61"/>
      <c r="L85" s="61"/>
      <c r="M85" s="63" t="str">
        <f>IF(L85="","",VLOOKUP(L85,※編集不可※選択項目!$C:$D,2,FALSE))</f>
        <v/>
      </c>
      <c r="N85" s="61"/>
      <c r="O85" s="61"/>
      <c r="P85" s="61"/>
      <c r="Q85" s="61"/>
      <c r="R85" s="61"/>
      <c r="S85" s="61"/>
      <c r="T85" s="61"/>
      <c r="U85" s="62" t="str">
        <f t="shared" si="22"/>
        <v/>
      </c>
      <c r="V85" s="83"/>
      <c r="W85" s="145"/>
      <c r="X85" s="83"/>
      <c r="Y85" s="88"/>
      <c r="Z85" s="137" t="str">
        <f t="shared" si="19"/>
        <v/>
      </c>
      <c r="AA85" s="136" t="str">
        <f t="shared" si="20"/>
        <v/>
      </c>
      <c r="AB85" s="136" t="str">
        <f t="shared" si="30"/>
        <v xml:space="preserve"> </v>
      </c>
      <c r="AC85" s="136">
        <f t="shared" si="23"/>
        <v>1</v>
      </c>
      <c r="AD85" s="136" t="str">
        <f t="shared" si="24"/>
        <v/>
      </c>
      <c r="AE85" s="123"/>
      <c r="AF85" s="53"/>
      <c r="AG85" s="54"/>
      <c r="AI85" s="128">
        <f t="shared" si="25"/>
        <v>0</v>
      </c>
      <c r="AJ85" s="12">
        <f t="shared" si="31"/>
        <v>0</v>
      </c>
      <c r="AK85" s="12">
        <f t="shared" si="32"/>
        <v>0</v>
      </c>
      <c r="AL85" s="129">
        <f t="shared" si="33"/>
        <v>0</v>
      </c>
      <c r="AM85" s="129">
        <f t="shared" si="34"/>
        <v>0</v>
      </c>
      <c r="AN85" s="128" t="str">
        <f t="shared" si="35"/>
        <v/>
      </c>
    </row>
    <row r="86" spans="1:40" s="14" customFormat="1" ht="25.35" customHeight="1">
      <c r="A86" s="59">
        <f t="shared" si="21"/>
        <v>75</v>
      </c>
      <c r="B86" s="76" t="str">
        <f t="shared" si="26"/>
        <v/>
      </c>
      <c r="C86" s="60"/>
      <c r="D86" s="91" t="str">
        <f t="shared" si="27"/>
        <v/>
      </c>
      <c r="E86" s="91" t="str">
        <f t="shared" si="28"/>
        <v/>
      </c>
      <c r="F86" s="61"/>
      <c r="G86" s="61"/>
      <c r="H86" s="61"/>
      <c r="I86" s="61"/>
      <c r="J86" s="62" t="str">
        <f t="shared" si="29"/>
        <v/>
      </c>
      <c r="K86" s="61"/>
      <c r="L86" s="61"/>
      <c r="M86" s="63" t="str">
        <f>IF(L86="","",VLOOKUP(L86,※編集不可※選択項目!$C:$D,2,FALSE))</f>
        <v/>
      </c>
      <c r="N86" s="61"/>
      <c r="O86" s="61"/>
      <c r="P86" s="61"/>
      <c r="Q86" s="61"/>
      <c r="R86" s="61"/>
      <c r="S86" s="61"/>
      <c r="T86" s="61"/>
      <c r="U86" s="62" t="str">
        <f t="shared" si="22"/>
        <v/>
      </c>
      <c r="V86" s="83"/>
      <c r="W86" s="145"/>
      <c r="X86" s="83"/>
      <c r="Y86" s="88"/>
      <c r="Z86" s="137" t="str">
        <f t="shared" si="19"/>
        <v/>
      </c>
      <c r="AA86" s="136" t="str">
        <f t="shared" si="20"/>
        <v/>
      </c>
      <c r="AB86" s="136" t="str">
        <f t="shared" si="30"/>
        <v xml:space="preserve"> </v>
      </c>
      <c r="AC86" s="136">
        <f t="shared" si="23"/>
        <v>1</v>
      </c>
      <c r="AD86" s="136" t="str">
        <f t="shared" si="24"/>
        <v/>
      </c>
      <c r="AE86" s="123"/>
      <c r="AF86" s="53"/>
      <c r="AG86" s="54"/>
      <c r="AI86" s="128">
        <f t="shared" si="25"/>
        <v>0</v>
      </c>
      <c r="AJ86" s="12">
        <f t="shared" si="31"/>
        <v>0</v>
      </c>
      <c r="AK86" s="12">
        <f t="shared" si="32"/>
        <v>0</v>
      </c>
      <c r="AL86" s="129">
        <f t="shared" si="33"/>
        <v>0</v>
      </c>
      <c r="AM86" s="129">
        <f t="shared" si="34"/>
        <v>0</v>
      </c>
      <c r="AN86" s="128" t="str">
        <f t="shared" si="35"/>
        <v/>
      </c>
    </row>
    <row r="87" spans="1:40" s="14" customFormat="1" ht="25.35" customHeight="1">
      <c r="A87" s="59">
        <f t="shared" si="21"/>
        <v>76</v>
      </c>
      <c r="B87" s="76" t="str">
        <f t="shared" si="26"/>
        <v/>
      </c>
      <c r="C87" s="60"/>
      <c r="D87" s="91" t="str">
        <f t="shared" si="27"/>
        <v/>
      </c>
      <c r="E87" s="91" t="str">
        <f t="shared" si="28"/>
        <v/>
      </c>
      <c r="F87" s="61"/>
      <c r="G87" s="61"/>
      <c r="H87" s="61"/>
      <c r="I87" s="61"/>
      <c r="J87" s="62" t="str">
        <f t="shared" si="29"/>
        <v/>
      </c>
      <c r="K87" s="61"/>
      <c r="L87" s="61"/>
      <c r="M87" s="63" t="str">
        <f>IF(L87="","",VLOOKUP(L87,※編集不可※選択項目!$C:$D,2,FALSE))</f>
        <v/>
      </c>
      <c r="N87" s="61"/>
      <c r="O87" s="61"/>
      <c r="P87" s="61"/>
      <c r="Q87" s="61"/>
      <c r="R87" s="61"/>
      <c r="S87" s="61"/>
      <c r="T87" s="61"/>
      <c r="U87" s="62" t="str">
        <f t="shared" si="22"/>
        <v/>
      </c>
      <c r="V87" s="83"/>
      <c r="W87" s="145"/>
      <c r="X87" s="83"/>
      <c r="Y87" s="88"/>
      <c r="Z87" s="137" t="str">
        <f t="shared" si="19"/>
        <v/>
      </c>
      <c r="AA87" s="136" t="str">
        <f t="shared" si="20"/>
        <v/>
      </c>
      <c r="AB87" s="136" t="str">
        <f t="shared" si="30"/>
        <v xml:space="preserve"> </v>
      </c>
      <c r="AC87" s="136">
        <f t="shared" si="23"/>
        <v>1</v>
      </c>
      <c r="AD87" s="136" t="str">
        <f t="shared" si="24"/>
        <v/>
      </c>
      <c r="AE87" s="123"/>
      <c r="AF87" s="53"/>
      <c r="AG87" s="54"/>
      <c r="AI87" s="128">
        <f t="shared" si="25"/>
        <v>0</v>
      </c>
      <c r="AJ87" s="12">
        <f t="shared" si="31"/>
        <v>0</v>
      </c>
      <c r="AK87" s="12">
        <f t="shared" si="32"/>
        <v>0</v>
      </c>
      <c r="AL87" s="129">
        <f t="shared" si="33"/>
        <v>0</v>
      </c>
      <c r="AM87" s="129">
        <f t="shared" si="34"/>
        <v>0</v>
      </c>
      <c r="AN87" s="128" t="str">
        <f t="shared" si="35"/>
        <v/>
      </c>
    </row>
    <row r="88" spans="1:40" s="14" customFormat="1" ht="25.35" customHeight="1">
      <c r="A88" s="59">
        <f t="shared" si="21"/>
        <v>77</v>
      </c>
      <c r="B88" s="76" t="str">
        <f t="shared" si="26"/>
        <v/>
      </c>
      <c r="C88" s="60"/>
      <c r="D88" s="91" t="str">
        <f t="shared" si="27"/>
        <v/>
      </c>
      <c r="E88" s="91" t="str">
        <f t="shared" si="28"/>
        <v/>
      </c>
      <c r="F88" s="61"/>
      <c r="G88" s="61"/>
      <c r="H88" s="61"/>
      <c r="I88" s="61"/>
      <c r="J88" s="62" t="str">
        <f t="shared" si="29"/>
        <v/>
      </c>
      <c r="K88" s="61"/>
      <c r="L88" s="61"/>
      <c r="M88" s="63" t="str">
        <f>IF(L88="","",VLOOKUP(L88,※編集不可※選択項目!$C:$D,2,FALSE))</f>
        <v/>
      </c>
      <c r="N88" s="61"/>
      <c r="O88" s="61"/>
      <c r="P88" s="61"/>
      <c r="Q88" s="61"/>
      <c r="R88" s="61"/>
      <c r="S88" s="61"/>
      <c r="T88" s="61"/>
      <c r="U88" s="62" t="str">
        <f t="shared" si="22"/>
        <v/>
      </c>
      <c r="V88" s="83"/>
      <c r="W88" s="145"/>
      <c r="X88" s="83"/>
      <c r="Y88" s="88"/>
      <c r="Z88" s="137" t="str">
        <f t="shared" si="19"/>
        <v/>
      </c>
      <c r="AA88" s="136" t="str">
        <f t="shared" si="20"/>
        <v/>
      </c>
      <c r="AB88" s="136" t="str">
        <f t="shared" si="30"/>
        <v xml:space="preserve"> </v>
      </c>
      <c r="AC88" s="136">
        <f t="shared" si="23"/>
        <v>1</v>
      </c>
      <c r="AD88" s="136" t="str">
        <f t="shared" si="24"/>
        <v/>
      </c>
      <c r="AE88" s="123"/>
      <c r="AF88" s="53"/>
      <c r="AG88" s="54"/>
      <c r="AI88" s="128">
        <f t="shared" si="25"/>
        <v>0</v>
      </c>
      <c r="AJ88" s="12">
        <f t="shared" si="31"/>
        <v>0</v>
      </c>
      <c r="AK88" s="12">
        <f t="shared" si="32"/>
        <v>0</v>
      </c>
      <c r="AL88" s="129">
        <f t="shared" si="33"/>
        <v>0</v>
      </c>
      <c r="AM88" s="129">
        <f t="shared" si="34"/>
        <v>0</v>
      </c>
      <c r="AN88" s="128" t="str">
        <f t="shared" si="35"/>
        <v/>
      </c>
    </row>
    <row r="89" spans="1:40" s="14" customFormat="1" ht="25.35" customHeight="1">
      <c r="A89" s="59">
        <f t="shared" si="21"/>
        <v>78</v>
      </c>
      <c r="B89" s="76" t="str">
        <f t="shared" si="26"/>
        <v/>
      </c>
      <c r="C89" s="60"/>
      <c r="D89" s="91" t="str">
        <f t="shared" si="27"/>
        <v/>
      </c>
      <c r="E89" s="91" t="str">
        <f t="shared" si="28"/>
        <v/>
      </c>
      <c r="F89" s="61"/>
      <c r="G89" s="61"/>
      <c r="H89" s="61"/>
      <c r="I89" s="61"/>
      <c r="J89" s="62" t="str">
        <f t="shared" si="29"/>
        <v/>
      </c>
      <c r="K89" s="61"/>
      <c r="L89" s="61"/>
      <c r="M89" s="63" t="str">
        <f>IF(L89="","",VLOOKUP(L89,※編集不可※選択項目!$C:$D,2,FALSE))</f>
        <v/>
      </c>
      <c r="N89" s="61"/>
      <c r="O89" s="61"/>
      <c r="P89" s="61"/>
      <c r="Q89" s="61"/>
      <c r="R89" s="61"/>
      <c r="S89" s="61"/>
      <c r="T89" s="61"/>
      <c r="U89" s="62" t="str">
        <f t="shared" si="22"/>
        <v/>
      </c>
      <c r="V89" s="83"/>
      <c r="W89" s="145"/>
      <c r="X89" s="83"/>
      <c r="Y89" s="88"/>
      <c r="Z89" s="137" t="str">
        <f t="shared" si="19"/>
        <v/>
      </c>
      <c r="AA89" s="136" t="str">
        <f t="shared" si="20"/>
        <v/>
      </c>
      <c r="AB89" s="136" t="str">
        <f t="shared" si="30"/>
        <v xml:space="preserve"> </v>
      </c>
      <c r="AC89" s="136">
        <f t="shared" si="23"/>
        <v>1</v>
      </c>
      <c r="AD89" s="136" t="str">
        <f t="shared" si="24"/>
        <v/>
      </c>
      <c r="AE89" s="123"/>
      <c r="AF89" s="53"/>
      <c r="AG89" s="54"/>
      <c r="AI89" s="128">
        <f t="shared" si="25"/>
        <v>0</v>
      </c>
      <c r="AJ89" s="12">
        <f t="shared" si="31"/>
        <v>0</v>
      </c>
      <c r="AK89" s="12">
        <f t="shared" si="32"/>
        <v>0</v>
      </c>
      <c r="AL89" s="129">
        <f t="shared" si="33"/>
        <v>0</v>
      </c>
      <c r="AM89" s="129">
        <f t="shared" si="34"/>
        <v>0</v>
      </c>
      <c r="AN89" s="128" t="str">
        <f t="shared" si="35"/>
        <v/>
      </c>
    </row>
    <row r="90" spans="1:40" s="14" customFormat="1" ht="25.35" customHeight="1">
      <c r="A90" s="59">
        <f t="shared" si="21"/>
        <v>79</v>
      </c>
      <c r="B90" s="76" t="str">
        <f t="shared" si="26"/>
        <v/>
      </c>
      <c r="C90" s="60"/>
      <c r="D90" s="91" t="str">
        <f t="shared" si="27"/>
        <v/>
      </c>
      <c r="E90" s="91" t="str">
        <f t="shared" si="28"/>
        <v/>
      </c>
      <c r="F90" s="61"/>
      <c r="G90" s="61"/>
      <c r="H90" s="61"/>
      <c r="I90" s="61"/>
      <c r="J90" s="62" t="str">
        <f t="shared" si="29"/>
        <v/>
      </c>
      <c r="K90" s="61"/>
      <c r="L90" s="61"/>
      <c r="M90" s="63" t="str">
        <f>IF(L90="","",VLOOKUP(L90,※編集不可※選択項目!$C:$D,2,FALSE))</f>
        <v/>
      </c>
      <c r="N90" s="61"/>
      <c r="O90" s="61"/>
      <c r="P90" s="61"/>
      <c r="Q90" s="61"/>
      <c r="R90" s="61"/>
      <c r="S90" s="61"/>
      <c r="T90" s="61"/>
      <c r="U90" s="62" t="str">
        <f t="shared" si="22"/>
        <v/>
      </c>
      <c r="V90" s="83"/>
      <c r="W90" s="145"/>
      <c r="X90" s="83"/>
      <c r="Y90" s="88"/>
      <c r="Z90" s="137" t="str">
        <f t="shared" si="19"/>
        <v/>
      </c>
      <c r="AA90" s="136" t="str">
        <f t="shared" si="20"/>
        <v/>
      </c>
      <c r="AB90" s="136" t="str">
        <f t="shared" si="30"/>
        <v xml:space="preserve"> </v>
      </c>
      <c r="AC90" s="136">
        <f t="shared" si="23"/>
        <v>1</v>
      </c>
      <c r="AD90" s="136" t="str">
        <f t="shared" si="24"/>
        <v/>
      </c>
      <c r="AE90" s="123"/>
      <c r="AF90" s="53"/>
      <c r="AG90" s="54"/>
      <c r="AI90" s="128">
        <f t="shared" si="25"/>
        <v>0</v>
      </c>
      <c r="AJ90" s="12">
        <f t="shared" si="31"/>
        <v>0</v>
      </c>
      <c r="AK90" s="12">
        <f t="shared" si="32"/>
        <v>0</v>
      </c>
      <c r="AL90" s="129">
        <f t="shared" si="33"/>
        <v>0</v>
      </c>
      <c r="AM90" s="129">
        <f t="shared" si="34"/>
        <v>0</v>
      </c>
      <c r="AN90" s="128" t="str">
        <f t="shared" si="35"/>
        <v/>
      </c>
    </row>
    <row r="91" spans="1:40" s="14" customFormat="1" ht="25.35" customHeight="1">
      <c r="A91" s="59">
        <f t="shared" si="21"/>
        <v>80</v>
      </c>
      <c r="B91" s="76" t="str">
        <f t="shared" si="26"/>
        <v/>
      </c>
      <c r="C91" s="60"/>
      <c r="D91" s="91" t="str">
        <f t="shared" si="27"/>
        <v/>
      </c>
      <c r="E91" s="91" t="str">
        <f t="shared" si="28"/>
        <v/>
      </c>
      <c r="F91" s="61"/>
      <c r="G91" s="61"/>
      <c r="H91" s="61"/>
      <c r="I91" s="61"/>
      <c r="J91" s="62" t="str">
        <f t="shared" si="29"/>
        <v/>
      </c>
      <c r="K91" s="61"/>
      <c r="L91" s="61"/>
      <c r="M91" s="63" t="str">
        <f>IF(L91="","",VLOOKUP(L91,※編集不可※選択項目!$C:$D,2,FALSE))</f>
        <v/>
      </c>
      <c r="N91" s="61"/>
      <c r="O91" s="61"/>
      <c r="P91" s="61"/>
      <c r="Q91" s="61"/>
      <c r="R91" s="61"/>
      <c r="S91" s="61"/>
      <c r="T91" s="61"/>
      <c r="U91" s="62" t="str">
        <f t="shared" si="22"/>
        <v/>
      </c>
      <c r="V91" s="83"/>
      <c r="W91" s="145"/>
      <c r="X91" s="83"/>
      <c r="Y91" s="88"/>
      <c r="Z91" s="137" t="str">
        <f t="shared" si="19"/>
        <v/>
      </c>
      <c r="AA91" s="136" t="str">
        <f t="shared" si="20"/>
        <v/>
      </c>
      <c r="AB91" s="136" t="str">
        <f t="shared" si="30"/>
        <v xml:space="preserve"> </v>
      </c>
      <c r="AC91" s="136">
        <f t="shared" si="23"/>
        <v>1</v>
      </c>
      <c r="AD91" s="136" t="str">
        <f t="shared" si="24"/>
        <v/>
      </c>
      <c r="AE91" s="123"/>
      <c r="AF91" s="53"/>
      <c r="AG91" s="54"/>
      <c r="AI91" s="128">
        <f t="shared" si="25"/>
        <v>0</v>
      </c>
      <c r="AJ91" s="12">
        <f t="shared" si="31"/>
        <v>0</v>
      </c>
      <c r="AK91" s="12">
        <f t="shared" si="32"/>
        <v>0</v>
      </c>
      <c r="AL91" s="129">
        <f t="shared" si="33"/>
        <v>0</v>
      </c>
      <c r="AM91" s="129">
        <f t="shared" si="34"/>
        <v>0</v>
      </c>
      <c r="AN91" s="128" t="str">
        <f t="shared" si="35"/>
        <v/>
      </c>
    </row>
    <row r="92" spans="1:40" s="14" customFormat="1" ht="25.35" customHeight="1">
      <c r="A92" s="59">
        <f t="shared" si="21"/>
        <v>81</v>
      </c>
      <c r="B92" s="76" t="str">
        <f t="shared" si="26"/>
        <v/>
      </c>
      <c r="C92" s="60"/>
      <c r="D92" s="91" t="str">
        <f t="shared" si="27"/>
        <v/>
      </c>
      <c r="E92" s="91" t="str">
        <f t="shared" si="28"/>
        <v/>
      </c>
      <c r="F92" s="61"/>
      <c r="G92" s="61"/>
      <c r="H92" s="61"/>
      <c r="I92" s="61"/>
      <c r="J92" s="62" t="str">
        <f t="shared" si="29"/>
        <v/>
      </c>
      <c r="K92" s="61"/>
      <c r="L92" s="61"/>
      <c r="M92" s="63" t="str">
        <f>IF(L92="","",VLOOKUP(L92,※編集不可※選択項目!$C:$D,2,FALSE))</f>
        <v/>
      </c>
      <c r="N92" s="61"/>
      <c r="O92" s="61"/>
      <c r="P92" s="61"/>
      <c r="Q92" s="61"/>
      <c r="R92" s="61"/>
      <c r="S92" s="61"/>
      <c r="T92" s="61"/>
      <c r="U92" s="62" t="str">
        <f t="shared" si="22"/>
        <v/>
      </c>
      <c r="V92" s="83"/>
      <c r="W92" s="145"/>
      <c r="X92" s="83"/>
      <c r="Y92" s="88"/>
      <c r="Z92" s="137" t="str">
        <f t="shared" si="19"/>
        <v/>
      </c>
      <c r="AA92" s="136" t="str">
        <f t="shared" si="20"/>
        <v/>
      </c>
      <c r="AB92" s="136" t="str">
        <f t="shared" si="30"/>
        <v xml:space="preserve"> </v>
      </c>
      <c r="AC92" s="136">
        <f t="shared" si="23"/>
        <v>1</v>
      </c>
      <c r="AD92" s="136" t="str">
        <f t="shared" si="24"/>
        <v/>
      </c>
      <c r="AE92" s="123"/>
      <c r="AF92" s="53"/>
      <c r="AG92" s="54"/>
      <c r="AI92" s="128">
        <f t="shared" si="25"/>
        <v>0</v>
      </c>
      <c r="AJ92" s="12">
        <f t="shared" si="31"/>
        <v>0</v>
      </c>
      <c r="AK92" s="12">
        <f t="shared" si="32"/>
        <v>0</v>
      </c>
      <c r="AL92" s="129">
        <f t="shared" si="33"/>
        <v>0</v>
      </c>
      <c r="AM92" s="129">
        <f t="shared" si="34"/>
        <v>0</v>
      </c>
      <c r="AN92" s="128" t="str">
        <f t="shared" si="35"/>
        <v/>
      </c>
    </row>
    <row r="93" spans="1:40" s="14" customFormat="1" ht="25.35" customHeight="1">
      <c r="A93" s="59">
        <f t="shared" si="21"/>
        <v>82</v>
      </c>
      <c r="B93" s="76" t="str">
        <f t="shared" si="26"/>
        <v/>
      </c>
      <c r="C93" s="60"/>
      <c r="D93" s="91" t="str">
        <f t="shared" si="27"/>
        <v/>
      </c>
      <c r="E93" s="91" t="str">
        <f t="shared" si="28"/>
        <v/>
      </c>
      <c r="F93" s="61"/>
      <c r="G93" s="61"/>
      <c r="H93" s="61"/>
      <c r="I93" s="61"/>
      <c r="J93" s="62" t="str">
        <f t="shared" si="29"/>
        <v/>
      </c>
      <c r="K93" s="61"/>
      <c r="L93" s="61"/>
      <c r="M93" s="63" t="str">
        <f>IF(L93="","",VLOOKUP(L93,※編集不可※選択項目!$C:$D,2,FALSE))</f>
        <v/>
      </c>
      <c r="N93" s="61"/>
      <c r="O93" s="61"/>
      <c r="P93" s="61"/>
      <c r="Q93" s="61"/>
      <c r="R93" s="61"/>
      <c r="S93" s="61"/>
      <c r="T93" s="61"/>
      <c r="U93" s="62" t="str">
        <f t="shared" si="22"/>
        <v/>
      </c>
      <c r="V93" s="83"/>
      <c r="W93" s="145"/>
      <c r="X93" s="83"/>
      <c r="Y93" s="88"/>
      <c r="Z93" s="137" t="str">
        <f t="shared" si="19"/>
        <v/>
      </c>
      <c r="AA93" s="136" t="str">
        <f t="shared" si="20"/>
        <v/>
      </c>
      <c r="AB93" s="136" t="str">
        <f t="shared" si="30"/>
        <v xml:space="preserve"> </v>
      </c>
      <c r="AC93" s="136">
        <f t="shared" si="23"/>
        <v>1</v>
      </c>
      <c r="AD93" s="136" t="str">
        <f t="shared" si="24"/>
        <v/>
      </c>
      <c r="AE93" s="123"/>
      <c r="AF93" s="53"/>
      <c r="AG93" s="54"/>
      <c r="AI93" s="128">
        <f t="shared" si="25"/>
        <v>0</v>
      </c>
      <c r="AJ93" s="12">
        <f t="shared" si="31"/>
        <v>0</v>
      </c>
      <c r="AK93" s="12">
        <f t="shared" si="32"/>
        <v>0</v>
      </c>
      <c r="AL93" s="129">
        <f t="shared" si="33"/>
        <v>0</v>
      </c>
      <c r="AM93" s="129">
        <f t="shared" si="34"/>
        <v>0</v>
      </c>
      <c r="AN93" s="128" t="str">
        <f t="shared" si="35"/>
        <v/>
      </c>
    </row>
    <row r="94" spans="1:40" s="14" customFormat="1" ht="25.35" customHeight="1">
      <c r="A94" s="59">
        <f t="shared" si="21"/>
        <v>83</v>
      </c>
      <c r="B94" s="76" t="str">
        <f t="shared" si="26"/>
        <v/>
      </c>
      <c r="C94" s="60"/>
      <c r="D94" s="91" t="str">
        <f t="shared" si="27"/>
        <v/>
      </c>
      <c r="E94" s="91" t="str">
        <f t="shared" si="28"/>
        <v/>
      </c>
      <c r="F94" s="61"/>
      <c r="G94" s="61"/>
      <c r="H94" s="61"/>
      <c r="I94" s="61"/>
      <c r="J94" s="62" t="str">
        <f t="shared" si="29"/>
        <v/>
      </c>
      <c r="K94" s="61"/>
      <c r="L94" s="61"/>
      <c r="M94" s="63" t="str">
        <f>IF(L94="","",VLOOKUP(L94,※編集不可※選択項目!$C:$D,2,FALSE))</f>
        <v/>
      </c>
      <c r="N94" s="61"/>
      <c r="O94" s="61"/>
      <c r="P94" s="61"/>
      <c r="Q94" s="61"/>
      <c r="R94" s="61"/>
      <c r="S94" s="61"/>
      <c r="T94" s="61"/>
      <c r="U94" s="62" t="str">
        <f t="shared" si="22"/>
        <v/>
      </c>
      <c r="V94" s="83"/>
      <c r="W94" s="145"/>
      <c r="X94" s="83"/>
      <c r="Y94" s="88"/>
      <c r="Z94" s="137" t="str">
        <f t="shared" si="19"/>
        <v/>
      </c>
      <c r="AA94" s="136" t="str">
        <f t="shared" si="20"/>
        <v/>
      </c>
      <c r="AB94" s="136" t="str">
        <f t="shared" si="30"/>
        <v xml:space="preserve"> </v>
      </c>
      <c r="AC94" s="136">
        <f t="shared" si="23"/>
        <v>1</v>
      </c>
      <c r="AD94" s="136" t="str">
        <f t="shared" si="24"/>
        <v/>
      </c>
      <c r="AE94" s="123"/>
      <c r="AF94" s="53"/>
      <c r="AG94" s="54"/>
      <c r="AI94" s="128">
        <f t="shared" si="25"/>
        <v>0</v>
      </c>
      <c r="AJ94" s="12">
        <f t="shared" si="31"/>
        <v>0</v>
      </c>
      <c r="AK94" s="12">
        <f t="shared" si="32"/>
        <v>0</v>
      </c>
      <c r="AL94" s="129">
        <f t="shared" si="33"/>
        <v>0</v>
      </c>
      <c r="AM94" s="129">
        <f t="shared" si="34"/>
        <v>0</v>
      </c>
      <c r="AN94" s="128" t="str">
        <f t="shared" si="35"/>
        <v/>
      </c>
    </row>
    <row r="95" spans="1:40" s="14" customFormat="1" ht="25.35" customHeight="1">
      <c r="A95" s="59">
        <f t="shared" si="21"/>
        <v>84</v>
      </c>
      <c r="B95" s="76" t="str">
        <f t="shared" si="26"/>
        <v/>
      </c>
      <c r="C95" s="60"/>
      <c r="D95" s="91" t="str">
        <f t="shared" si="27"/>
        <v/>
      </c>
      <c r="E95" s="91" t="str">
        <f t="shared" si="28"/>
        <v/>
      </c>
      <c r="F95" s="61"/>
      <c r="G95" s="61"/>
      <c r="H95" s="61"/>
      <c r="I95" s="61"/>
      <c r="J95" s="62" t="str">
        <f t="shared" si="29"/>
        <v/>
      </c>
      <c r="K95" s="61"/>
      <c r="L95" s="61"/>
      <c r="M95" s="63" t="str">
        <f>IF(L95="","",VLOOKUP(L95,※編集不可※選択項目!$C:$D,2,FALSE))</f>
        <v/>
      </c>
      <c r="N95" s="61"/>
      <c r="O95" s="61"/>
      <c r="P95" s="61"/>
      <c r="Q95" s="61"/>
      <c r="R95" s="61"/>
      <c r="S95" s="61"/>
      <c r="T95" s="61"/>
      <c r="U95" s="62" t="str">
        <f t="shared" si="22"/>
        <v/>
      </c>
      <c r="V95" s="83"/>
      <c r="W95" s="145"/>
      <c r="X95" s="83"/>
      <c r="Y95" s="88"/>
      <c r="Z95" s="137" t="str">
        <f t="shared" si="19"/>
        <v/>
      </c>
      <c r="AA95" s="136" t="str">
        <f t="shared" si="20"/>
        <v/>
      </c>
      <c r="AB95" s="136" t="str">
        <f t="shared" si="30"/>
        <v xml:space="preserve"> </v>
      </c>
      <c r="AC95" s="136">
        <f t="shared" si="23"/>
        <v>1</v>
      </c>
      <c r="AD95" s="136" t="str">
        <f t="shared" si="24"/>
        <v/>
      </c>
      <c r="AE95" s="123"/>
      <c r="AF95" s="53"/>
      <c r="AG95" s="54"/>
      <c r="AI95" s="128">
        <f t="shared" si="25"/>
        <v>0</v>
      </c>
      <c r="AJ95" s="12">
        <f t="shared" si="31"/>
        <v>0</v>
      </c>
      <c r="AK95" s="12">
        <f t="shared" si="32"/>
        <v>0</v>
      </c>
      <c r="AL95" s="129">
        <f t="shared" si="33"/>
        <v>0</v>
      </c>
      <c r="AM95" s="129">
        <f t="shared" si="34"/>
        <v>0</v>
      </c>
      <c r="AN95" s="128" t="str">
        <f t="shared" si="35"/>
        <v/>
      </c>
    </row>
    <row r="96" spans="1:40" s="14" customFormat="1" ht="25.35" customHeight="1">
      <c r="A96" s="59">
        <f t="shared" si="21"/>
        <v>85</v>
      </c>
      <c r="B96" s="76" t="str">
        <f t="shared" si="26"/>
        <v/>
      </c>
      <c r="C96" s="60"/>
      <c r="D96" s="91" t="str">
        <f t="shared" si="27"/>
        <v/>
      </c>
      <c r="E96" s="91" t="str">
        <f t="shared" si="28"/>
        <v/>
      </c>
      <c r="F96" s="61"/>
      <c r="G96" s="61"/>
      <c r="H96" s="61"/>
      <c r="I96" s="61"/>
      <c r="J96" s="62" t="str">
        <f t="shared" si="29"/>
        <v/>
      </c>
      <c r="K96" s="61"/>
      <c r="L96" s="61"/>
      <c r="M96" s="63" t="str">
        <f>IF(L96="","",VLOOKUP(L96,※編集不可※選択項目!$C:$D,2,FALSE))</f>
        <v/>
      </c>
      <c r="N96" s="61"/>
      <c r="O96" s="61"/>
      <c r="P96" s="61"/>
      <c r="Q96" s="61"/>
      <c r="R96" s="61"/>
      <c r="S96" s="61"/>
      <c r="T96" s="61"/>
      <c r="U96" s="62" t="str">
        <f t="shared" si="22"/>
        <v/>
      </c>
      <c r="V96" s="83"/>
      <c r="W96" s="145"/>
      <c r="X96" s="83"/>
      <c r="Y96" s="88"/>
      <c r="Z96" s="137" t="str">
        <f t="shared" si="19"/>
        <v/>
      </c>
      <c r="AA96" s="136" t="str">
        <f t="shared" si="20"/>
        <v/>
      </c>
      <c r="AB96" s="136" t="str">
        <f t="shared" si="30"/>
        <v xml:space="preserve"> </v>
      </c>
      <c r="AC96" s="136">
        <f t="shared" si="23"/>
        <v>1</v>
      </c>
      <c r="AD96" s="136" t="str">
        <f t="shared" si="24"/>
        <v/>
      </c>
      <c r="AE96" s="123"/>
      <c r="AF96" s="53"/>
      <c r="AG96" s="54"/>
      <c r="AI96" s="128">
        <f t="shared" si="25"/>
        <v>0</v>
      </c>
      <c r="AJ96" s="12">
        <f t="shared" si="31"/>
        <v>0</v>
      </c>
      <c r="AK96" s="12">
        <f t="shared" si="32"/>
        <v>0</v>
      </c>
      <c r="AL96" s="129">
        <f t="shared" si="33"/>
        <v>0</v>
      </c>
      <c r="AM96" s="129">
        <f t="shared" si="34"/>
        <v>0</v>
      </c>
      <c r="AN96" s="128" t="str">
        <f t="shared" si="35"/>
        <v/>
      </c>
    </row>
    <row r="97" spans="1:40" s="14" customFormat="1" ht="25.35" customHeight="1">
      <c r="A97" s="59">
        <f t="shared" si="21"/>
        <v>86</v>
      </c>
      <c r="B97" s="76" t="str">
        <f t="shared" si="26"/>
        <v/>
      </c>
      <c r="C97" s="60"/>
      <c r="D97" s="91" t="str">
        <f t="shared" si="27"/>
        <v/>
      </c>
      <c r="E97" s="91" t="str">
        <f t="shared" si="28"/>
        <v/>
      </c>
      <c r="F97" s="61"/>
      <c r="G97" s="61"/>
      <c r="H97" s="61"/>
      <c r="I97" s="61"/>
      <c r="J97" s="62" t="str">
        <f t="shared" si="29"/>
        <v/>
      </c>
      <c r="K97" s="61"/>
      <c r="L97" s="61"/>
      <c r="M97" s="63" t="str">
        <f>IF(L97="","",VLOOKUP(L97,※編集不可※選択項目!$C:$D,2,FALSE))</f>
        <v/>
      </c>
      <c r="N97" s="61"/>
      <c r="O97" s="61"/>
      <c r="P97" s="61"/>
      <c r="Q97" s="61"/>
      <c r="R97" s="61"/>
      <c r="S97" s="61"/>
      <c r="T97" s="61"/>
      <c r="U97" s="62" t="str">
        <f t="shared" si="22"/>
        <v/>
      </c>
      <c r="V97" s="83"/>
      <c r="W97" s="145"/>
      <c r="X97" s="83"/>
      <c r="Y97" s="88"/>
      <c r="Z97" s="137" t="str">
        <f t="shared" si="19"/>
        <v/>
      </c>
      <c r="AA97" s="136" t="str">
        <f t="shared" si="20"/>
        <v/>
      </c>
      <c r="AB97" s="136" t="str">
        <f t="shared" si="30"/>
        <v xml:space="preserve"> </v>
      </c>
      <c r="AC97" s="136">
        <f t="shared" si="23"/>
        <v>1</v>
      </c>
      <c r="AD97" s="136" t="str">
        <f t="shared" si="24"/>
        <v/>
      </c>
      <c r="AE97" s="123"/>
      <c r="AF97" s="53"/>
      <c r="AG97" s="54"/>
      <c r="AI97" s="128">
        <f t="shared" si="25"/>
        <v>0</v>
      </c>
      <c r="AJ97" s="12">
        <f t="shared" si="31"/>
        <v>0</v>
      </c>
      <c r="AK97" s="12">
        <f t="shared" si="32"/>
        <v>0</v>
      </c>
      <c r="AL97" s="129">
        <f t="shared" si="33"/>
        <v>0</v>
      </c>
      <c r="AM97" s="129">
        <f t="shared" si="34"/>
        <v>0</v>
      </c>
      <c r="AN97" s="128" t="str">
        <f t="shared" si="35"/>
        <v/>
      </c>
    </row>
    <row r="98" spans="1:40" s="14" customFormat="1" ht="25.35" customHeight="1">
      <c r="A98" s="59">
        <f t="shared" si="21"/>
        <v>87</v>
      </c>
      <c r="B98" s="76" t="str">
        <f t="shared" si="26"/>
        <v/>
      </c>
      <c r="C98" s="60"/>
      <c r="D98" s="91" t="str">
        <f t="shared" si="27"/>
        <v/>
      </c>
      <c r="E98" s="91" t="str">
        <f t="shared" si="28"/>
        <v/>
      </c>
      <c r="F98" s="61"/>
      <c r="G98" s="61"/>
      <c r="H98" s="61"/>
      <c r="I98" s="61"/>
      <c r="J98" s="62" t="str">
        <f t="shared" si="29"/>
        <v/>
      </c>
      <c r="K98" s="61"/>
      <c r="L98" s="61"/>
      <c r="M98" s="63" t="str">
        <f>IF(L98="","",VLOOKUP(L98,※編集不可※選択項目!$C:$D,2,FALSE))</f>
        <v/>
      </c>
      <c r="N98" s="61"/>
      <c r="O98" s="61"/>
      <c r="P98" s="61"/>
      <c r="Q98" s="61"/>
      <c r="R98" s="61"/>
      <c r="S98" s="61"/>
      <c r="T98" s="61"/>
      <c r="U98" s="62" t="str">
        <f t="shared" si="22"/>
        <v/>
      </c>
      <c r="V98" s="83"/>
      <c r="W98" s="145"/>
      <c r="X98" s="83"/>
      <c r="Y98" s="88"/>
      <c r="Z98" s="137" t="str">
        <f t="shared" si="19"/>
        <v/>
      </c>
      <c r="AA98" s="136" t="str">
        <f t="shared" si="20"/>
        <v/>
      </c>
      <c r="AB98" s="136" t="str">
        <f t="shared" si="30"/>
        <v xml:space="preserve"> </v>
      </c>
      <c r="AC98" s="136">
        <f t="shared" si="23"/>
        <v>1</v>
      </c>
      <c r="AD98" s="136" t="str">
        <f t="shared" si="24"/>
        <v/>
      </c>
      <c r="AE98" s="123"/>
      <c r="AF98" s="53"/>
      <c r="AG98" s="54"/>
      <c r="AI98" s="128">
        <f t="shared" si="25"/>
        <v>0</v>
      </c>
      <c r="AJ98" s="12">
        <f t="shared" si="31"/>
        <v>0</v>
      </c>
      <c r="AK98" s="12">
        <f t="shared" si="32"/>
        <v>0</v>
      </c>
      <c r="AL98" s="129">
        <f t="shared" si="33"/>
        <v>0</v>
      </c>
      <c r="AM98" s="129">
        <f t="shared" si="34"/>
        <v>0</v>
      </c>
      <c r="AN98" s="128" t="str">
        <f t="shared" si="35"/>
        <v/>
      </c>
    </row>
    <row r="99" spans="1:40" s="14" customFormat="1" ht="25.35" customHeight="1">
      <c r="A99" s="59">
        <f t="shared" si="21"/>
        <v>88</v>
      </c>
      <c r="B99" s="76" t="str">
        <f t="shared" si="26"/>
        <v/>
      </c>
      <c r="C99" s="60"/>
      <c r="D99" s="91" t="str">
        <f t="shared" si="27"/>
        <v/>
      </c>
      <c r="E99" s="91" t="str">
        <f t="shared" si="28"/>
        <v/>
      </c>
      <c r="F99" s="61"/>
      <c r="G99" s="61"/>
      <c r="H99" s="61"/>
      <c r="I99" s="61"/>
      <c r="J99" s="62" t="str">
        <f t="shared" si="29"/>
        <v/>
      </c>
      <c r="K99" s="61"/>
      <c r="L99" s="61"/>
      <c r="M99" s="63" t="str">
        <f>IF(L99="","",VLOOKUP(L99,※編集不可※選択項目!$C:$D,2,FALSE))</f>
        <v/>
      </c>
      <c r="N99" s="61"/>
      <c r="O99" s="61"/>
      <c r="P99" s="61"/>
      <c r="Q99" s="61"/>
      <c r="R99" s="61"/>
      <c r="S99" s="61"/>
      <c r="T99" s="61"/>
      <c r="U99" s="62" t="str">
        <f t="shared" si="22"/>
        <v/>
      </c>
      <c r="V99" s="83"/>
      <c r="W99" s="145"/>
      <c r="X99" s="83"/>
      <c r="Y99" s="88"/>
      <c r="Z99" s="137" t="str">
        <f t="shared" si="19"/>
        <v/>
      </c>
      <c r="AA99" s="136" t="str">
        <f t="shared" si="20"/>
        <v/>
      </c>
      <c r="AB99" s="136" t="str">
        <f t="shared" si="30"/>
        <v xml:space="preserve"> </v>
      </c>
      <c r="AC99" s="136">
        <f t="shared" si="23"/>
        <v>1</v>
      </c>
      <c r="AD99" s="136" t="str">
        <f t="shared" si="24"/>
        <v/>
      </c>
      <c r="AE99" s="123"/>
      <c r="AF99" s="53"/>
      <c r="AG99" s="54"/>
      <c r="AI99" s="128">
        <f t="shared" si="25"/>
        <v>0</v>
      </c>
      <c r="AJ99" s="12">
        <f t="shared" si="31"/>
        <v>0</v>
      </c>
      <c r="AK99" s="12">
        <f t="shared" si="32"/>
        <v>0</v>
      </c>
      <c r="AL99" s="129">
        <f t="shared" si="33"/>
        <v>0</v>
      </c>
      <c r="AM99" s="129">
        <f t="shared" si="34"/>
        <v>0</v>
      </c>
      <c r="AN99" s="128" t="str">
        <f t="shared" si="35"/>
        <v/>
      </c>
    </row>
    <row r="100" spans="1:40" s="14" customFormat="1" ht="25.35" customHeight="1">
      <c r="A100" s="59">
        <f t="shared" si="21"/>
        <v>89</v>
      </c>
      <c r="B100" s="76" t="str">
        <f t="shared" si="26"/>
        <v/>
      </c>
      <c r="C100" s="60"/>
      <c r="D100" s="91" t="str">
        <f t="shared" si="27"/>
        <v/>
      </c>
      <c r="E100" s="91" t="str">
        <f t="shared" si="28"/>
        <v/>
      </c>
      <c r="F100" s="61"/>
      <c r="G100" s="61"/>
      <c r="H100" s="61"/>
      <c r="I100" s="61"/>
      <c r="J100" s="62" t="str">
        <f t="shared" si="29"/>
        <v/>
      </c>
      <c r="K100" s="61"/>
      <c r="L100" s="61"/>
      <c r="M100" s="63" t="str">
        <f>IF(L100="","",VLOOKUP(L100,※編集不可※選択項目!$C:$D,2,FALSE))</f>
        <v/>
      </c>
      <c r="N100" s="61"/>
      <c r="O100" s="61"/>
      <c r="P100" s="61"/>
      <c r="Q100" s="61"/>
      <c r="R100" s="61"/>
      <c r="S100" s="61"/>
      <c r="T100" s="61"/>
      <c r="U100" s="62" t="str">
        <f t="shared" si="22"/>
        <v/>
      </c>
      <c r="V100" s="83"/>
      <c r="W100" s="145"/>
      <c r="X100" s="83"/>
      <c r="Y100" s="88"/>
      <c r="Z100" s="137" t="str">
        <f t="shared" si="19"/>
        <v/>
      </c>
      <c r="AA100" s="136" t="str">
        <f t="shared" si="20"/>
        <v/>
      </c>
      <c r="AB100" s="136" t="str">
        <f t="shared" si="30"/>
        <v xml:space="preserve"> </v>
      </c>
      <c r="AC100" s="136">
        <f t="shared" si="23"/>
        <v>1</v>
      </c>
      <c r="AD100" s="136" t="str">
        <f t="shared" si="24"/>
        <v/>
      </c>
      <c r="AE100" s="123"/>
      <c r="AF100" s="53"/>
      <c r="AG100" s="54"/>
      <c r="AI100" s="128">
        <f t="shared" si="25"/>
        <v>0</v>
      </c>
      <c r="AJ100" s="12">
        <f t="shared" si="31"/>
        <v>0</v>
      </c>
      <c r="AK100" s="12">
        <f t="shared" si="32"/>
        <v>0</v>
      </c>
      <c r="AL100" s="129">
        <f t="shared" si="33"/>
        <v>0</v>
      </c>
      <c r="AM100" s="129">
        <f t="shared" si="34"/>
        <v>0</v>
      </c>
      <c r="AN100" s="128" t="str">
        <f t="shared" si="35"/>
        <v/>
      </c>
    </row>
    <row r="101" spans="1:40" s="14" customFormat="1" ht="25.35" customHeight="1">
      <c r="A101" s="59">
        <f t="shared" si="21"/>
        <v>90</v>
      </c>
      <c r="B101" s="76" t="str">
        <f t="shared" si="26"/>
        <v/>
      </c>
      <c r="C101" s="60"/>
      <c r="D101" s="91" t="str">
        <f t="shared" si="27"/>
        <v/>
      </c>
      <c r="E101" s="91" t="str">
        <f t="shared" si="28"/>
        <v/>
      </c>
      <c r="F101" s="61"/>
      <c r="G101" s="61"/>
      <c r="H101" s="61"/>
      <c r="I101" s="61"/>
      <c r="J101" s="62" t="str">
        <f t="shared" si="29"/>
        <v/>
      </c>
      <c r="K101" s="61"/>
      <c r="L101" s="61"/>
      <c r="M101" s="63" t="str">
        <f>IF(L101="","",VLOOKUP(L101,※編集不可※選択項目!$C:$D,2,FALSE))</f>
        <v/>
      </c>
      <c r="N101" s="61"/>
      <c r="O101" s="61"/>
      <c r="P101" s="61"/>
      <c r="Q101" s="61"/>
      <c r="R101" s="61"/>
      <c r="S101" s="61"/>
      <c r="T101" s="61"/>
      <c r="U101" s="62" t="str">
        <f t="shared" si="22"/>
        <v/>
      </c>
      <c r="V101" s="83"/>
      <c r="W101" s="145"/>
      <c r="X101" s="83"/>
      <c r="Y101" s="88"/>
      <c r="Z101" s="137" t="str">
        <f t="shared" si="19"/>
        <v/>
      </c>
      <c r="AA101" s="136" t="str">
        <f t="shared" si="20"/>
        <v/>
      </c>
      <c r="AB101" s="136" t="str">
        <f t="shared" si="30"/>
        <v xml:space="preserve"> </v>
      </c>
      <c r="AC101" s="136">
        <f t="shared" si="23"/>
        <v>1</v>
      </c>
      <c r="AD101" s="136" t="str">
        <f t="shared" si="24"/>
        <v/>
      </c>
      <c r="AE101" s="123"/>
      <c r="AF101" s="53"/>
      <c r="AG101" s="54"/>
      <c r="AI101" s="128">
        <f t="shared" si="25"/>
        <v>0</v>
      </c>
      <c r="AJ101" s="12">
        <f t="shared" si="31"/>
        <v>0</v>
      </c>
      <c r="AK101" s="12">
        <f t="shared" si="32"/>
        <v>0</v>
      </c>
      <c r="AL101" s="129">
        <f t="shared" si="33"/>
        <v>0</v>
      </c>
      <c r="AM101" s="129">
        <f t="shared" si="34"/>
        <v>0</v>
      </c>
      <c r="AN101" s="128" t="str">
        <f t="shared" si="35"/>
        <v/>
      </c>
    </row>
    <row r="102" spans="1:40" s="14" customFormat="1" ht="25.35" customHeight="1">
      <c r="A102" s="59">
        <f t="shared" si="21"/>
        <v>91</v>
      </c>
      <c r="B102" s="76" t="str">
        <f t="shared" si="26"/>
        <v/>
      </c>
      <c r="C102" s="60"/>
      <c r="D102" s="91" t="str">
        <f t="shared" si="27"/>
        <v/>
      </c>
      <c r="E102" s="91" t="str">
        <f t="shared" si="28"/>
        <v/>
      </c>
      <c r="F102" s="61"/>
      <c r="G102" s="61"/>
      <c r="H102" s="61"/>
      <c r="I102" s="61"/>
      <c r="J102" s="62" t="str">
        <f t="shared" si="29"/>
        <v/>
      </c>
      <c r="K102" s="61"/>
      <c r="L102" s="61"/>
      <c r="M102" s="63" t="str">
        <f>IF(L102="","",VLOOKUP(L102,※編集不可※選択項目!$C:$D,2,FALSE))</f>
        <v/>
      </c>
      <c r="N102" s="61"/>
      <c r="O102" s="61"/>
      <c r="P102" s="61"/>
      <c r="Q102" s="61"/>
      <c r="R102" s="61"/>
      <c r="S102" s="61"/>
      <c r="T102" s="61"/>
      <c r="U102" s="62" t="str">
        <f t="shared" si="22"/>
        <v/>
      </c>
      <c r="V102" s="83"/>
      <c r="W102" s="145"/>
      <c r="X102" s="83"/>
      <c r="Y102" s="88"/>
      <c r="Z102" s="137" t="str">
        <f t="shared" si="19"/>
        <v/>
      </c>
      <c r="AA102" s="136" t="str">
        <f t="shared" si="20"/>
        <v/>
      </c>
      <c r="AB102" s="136" t="str">
        <f t="shared" si="30"/>
        <v xml:space="preserve"> </v>
      </c>
      <c r="AC102" s="136">
        <f t="shared" si="23"/>
        <v>1</v>
      </c>
      <c r="AD102" s="136" t="str">
        <f t="shared" si="24"/>
        <v/>
      </c>
      <c r="AE102" s="123"/>
      <c r="AF102" s="53"/>
      <c r="AG102" s="54"/>
      <c r="AI102" s="128">
        <f t="shared" si="25"/>
        <v>0</v>
      </c>
      <c r="AJ102" s="12">
        <f t="shared" si="31"/>
        <v>0</v>
      </c>
      <c r="AK102" s="12">
        <f t="shared" si="32"/>
        <v>0</v>
      </c>
      <c r="AL102" s="129">
        <f t="shared" si="33"/>
        <v>0</v>
      </c>
      <c r="AM102" s="129">
        <f t="shared" si="34"/>
        <v>0</v>
      </c>
      <c r="AN102" s="128" t="str">
        <f t="shared" si="35"/>
        <v/>
      </c>
    </row>
    <row r="103" spans="1:40" s="14" customFormat="1" ht="25.35" customHeight="1">
      <c r="A103" s="59">
        <f t="shared" si="21"/>
        <v>92</v>
      </c>
      <c r="B103" s="76" t="str">
        <f t="shared" si="26"/>
        <v/>
      </c>
      <c r="C103" s="60"/>
      <c r="D103" s="91" t="str">
        <f t="shared" si="27"/>
        <v/>
      </c>
      <c r="E103" s="91" t="str">
        <f t="shared" si="28"/>
        <v/>
      </c>
      <c r="F103" s="61"/>
      <c r="G103" s="61"/>
      <c r="H103" s="61"/>
      <c r="I103" s="61"/>
      <c r="J103" s="62" t="str">
        <f t="shared" si="29"/>
        <v/>
      </c>
      <c r="K103" s="61"/>
      <c r="L103" s="61"/>
      <c r="M103" s="63" t="str">
        <f>IF(L103="","",VLOOKUP(L103,※編集不可※選択項目!$C:$D,2,FALSE))</f>
        <v/>
      </c>
      <c r="N103" s="61"/>
      <c r="O103" s="61"/>
      <c r="P103" s="61"/>
      <c r="Q103" s="61"/>
      <c r="R103" s="61"/>
      <c r="S103" s="61"/>
      <c r="T103" s="61"/>
      <c r="U103" s="62" t="str">
        <f t="shared" si="22"/>
        <v/>
      </c>
      <c r="V103" s="83"/>
      <c r="W103" s="145"/>
      <c r="X103" s="83"/>
      <c r="Y103" s="88"/>
      <c r="Z103" s="137" t="str">
        <f t="shared" si="19"/>
        <v/>
      </c>
      <c r="AA103" s="136" t="str">
        <f t="shared" si="20"/>
        <v/>
      </c>
      <c r="AB103" s="136" t="str">
        <f t="shared" si="30"/>
        <v xml:space="preserve"> </v>
      </c>
      <c r="AC103" s="136">
        <f t="shared" si="23"/>
        <v>1</v>
      </c>
      <c r="AD103" s="136" t="str">
        <f t="shared" si="24"/>
        <v/>
      </c>
      <c r="AE103" s="123"/>
      <c r="AF103" s="53"/>
      <c r="AG103" s="54"/>
      <c r="AI103" s="128">
        <f t="shared" si="25"/>
        <v>0</v>
      </c>
      <c r="AJ103" s="12">
        <f t="shared" si="31"/>
        <v>0</v>
      </c>
      <c r="AK103" s="12">
        <f t="shared" si="32"/>
        <v>0</v>
      </c>
      <c r="AL103" s="129">
        <f t="shared" si="33"/>
        <v>0</v>
      </c>
      <c r="AM103" s="129">
        <f t="shared" si="34"/>
        <v>0</v>
      </c>
      <c r="AN103" s="128" t="str">
        <f t="shared" si="35"/>
        <v/>
      </c>
    </row>
    <row r="104" spans="1:40" s="14" customFormat="1" ht="25.35" customHeight="1">
      <c r="A104" s="59">
        <f t="shared" si="21"/>
        <v>93</v>
      </c>
      <c r="B104" s="76" t="str">
        <f t="shared" si="26"/>
        <v/>
      </c>
      <c r="C104" s="60"/>
      <c r="D104" s="91" t="str">
        <f t="shared" si="27"/>
        <v/>
      </c>
      <c r="E104" s="91" t="str">
        <f t="shared" si="28"/>
        <v/>
      </c>
      <c r="F104" s="61"/>
      <c r="G104" s="61"/>
      <c r="H104" s="61"/>
      <c r="I104" s="61"/>
      <c r="J104" s="62" t="str">
        <f t="shared" si="29"/>
        <v/>
      </c>
      <c r="K104" s="61"/>
      <c r="L104" s="61"/>
      <c r="M104" s="63" t="str">
        <f>IF(L104="","",VLOOKUP(L104,※編集不可※選択項目!$C:$D,2,FALSE))</f>
        <v/>
      </c>
      <c r="N104" s="61"/>
      <c r="O104" s="61"/>
      <c r="P104" s="61"/>
      <c r="Q104" s="61"/>
      <c r="R104" s="61"/>
      <c r="S104" s="61"/>
      <c r="T104" s="61"/>
      <c r="U104" s="62" t="str">
        <f t="shared" si="22"/>
        <v/>
      </c>
      <c r="V104" s="83"/>
      <c r="W104" s="145"/>
      <c r="X104" s="83"/>
      <c r="Y104" s="88"/>
      <c r="Z104" s="137" t="str">
        <f t="shared" si="19"/>
        <v/>
      </c>
      <c r="AA104" s="136" t="str">
        <f t="shared" si="20"/>
        <v/>
      </c>
      <c r="AB104" s="136" t="str">
        <f t="shared" si="30"/>
        <v xml:space="preserve"> </v>
      </c>
      <c r="AC104" s="136">
        <f t="shared" si="23"/>
        <v>1</v>
      </c>
      <c r="AD104" s="136" t="str">
        <f t="shared" si="24"/>
        <v/>
      </c>
      <c r="AE104" s="123"/>
      <c r="AF104" s="53"/>
      <c r="AG104" s="54"/>
      <c r="AI104" s="128">
        <f t="shared" si="25"/>
        <v>0</v>
      </c>
      <c r="AJ104" s="12">
        <f t="shared" si="31"/>
        <v>0</v>
      </c>
      <c r="AK104" s="12">
        <f t="shared" si="32"/>
        <v>0</v>
      </c>
      <c r="AL104" s="129">
        <f t="shared" si="33"/>
        <v>0</v>
      </c>
      <c r="AM104" s="129">
        <f t="shared" si="34"/>
        <v>0</v>
      </c>
      <c r="AN104" s="128" t="str">
        <f t="shared" si="35"/>
        <v/>
      </c>
    </row>
    <row r="105" spans="1:40" s="14" customFormat="1" ht="25.35" customHeight="1">
      <c r="A105" s="59">
        <f t="shared" si="21"/>
        <v>94</v>
      </c>
      <c r="B105" s="76" t="str">
        <f t="shared" si="26"/>
        <v/>
      </c>
      <c r="C105" s="60"/>
      <c r="D105" s="91" t="str">
        <f t="shared" si="27"/>
        <v/>
      </c>
      <c r="E105" s="91" t="str">
        <f t="shared" si="28"/>
        <v/>
      </c>
      <c r="F105" s="61"/>
      <c r="G105" s="61"/>
      <c r="H105" s="61"/>
      <c r="I105" s="61"/>
      <c r="J105" s="62" t="str">
        <f t="shared" si="29"/>
        <v/>
      </c>
      <c r="K105" s="61"/>
      <c r="L105" s="61"/>
      <c r="M105" s="63" t="str">
        <f>IF(L105="","",VLOOKUP(L105,※編集不可※選択項目!$C:$D,2,FALSE))</f>
        <v/>
      </c>
      <c r="N105" s="61"/>
      <c r="O105" s="61"/>
      <c r="P105" s="61"/>
      <c r="Q105" s="61"/>
      <c r="R105" s="61"/>
      <c r="S105" s="61"/>
      <c r="T105" s="61"/>
      <c r="U105" s="62" t="str">
        <f t="shared" si="22"/>
        <v/>
      </c>
      <c r="V105" s="83"/>
      <c r="W105" s="145"/>
      <c r="X105" s="83"/>
      <c r="Y105" s="88"/>
      <c r="Z105" s="137" t="str">
        <f t="shared" si="19"/>
        <v/>
      </c>
      <c r="AA105" s="136" t="str">
        <f t="shared" si="20"/>
        <v/>
      </c>
      <c r="AB105" s="136" t="str">
        <f t="shared" si="30"/>
        <v xml:space="preserve"> </v>
      </c>
      <c r="AC105" s="136">
        <f t="shared" si="23"/>
        <v>1</v>
      </c>
      <c r="AD105" s="136" t="str">
        <f t="shared" si="24"/>
        <v/>
      </c>
      <c r="AE105" s="123"/>
      <c r="AF105" s="53"/>
      <c r="AG105" s="54"/>
      <c r="AI105" s="128">
        <f t="shared" si="25"/>
        <v>0</v>
      </c>
      <c r="AJ105" s="12">
        <f t="shared" si="31"/>
        <v>0</v>
      </c>
      <c r="AK105" s="12">
        <f t="shared" si="32"/>
        <v>0</v>
      </c>
      <c r="AL105" s="129">
        <f t="shared" si="33"/>
        <v>0</v>
      </c>
      <c r="AM105" s="129">
        <f t="shared" si="34"/>
        <v>0</v>
      </c>
      <c r="AN105" s="128" t="str">
        <f t="shared" si="35"/>
        <v/>
      </c>
    </row>
    <row r="106" spans="1:40" s="14" customFormat="1" ht="25.35" customHeight="1">
      <c r="A106" s="59">
        <f t="shared" si="21"/>
        <v>95</v>
      </c>
      <c r="B106" s="76" t="str">
        <f t="shared" si="26"/>
        <v/>
      </c>
      <c r="C106" s="60"/>
      <c r="D106" s="91" t="str">
        <f t="shared" si="27"/>
        <v/>
      </c>
      <c r="E106" s="91" t="str">
        <f t="shared" si="28"/>
        <v/>
      </c>
      <c r="F106" s="61"/>
      <c r="G106" s="61"/>
      <c r="H106" s="61"/>
      <c r="I106" s="61"/>
      <c r="J106" s="62" t="str">
        <f t="shared" si="29"/>
        <v/>
      </c>
      <c r="K106" s="61"/>
      <c r="L106" s="61"/>
      <c r="M106" s="63" t="str">
        <f>IF(L106="","",VLOOKUP(L106,※編集不可※選択項目!$C:$D,2,FALSE))</f>
        <v/>
      </c>
      <c r="N106" s="61"/>
      <c r="O106" s="61"/>
      <c r="P106" s="61"/>
      <c r="Q106" s="61"/>
      <c r="R106" s="61"/>
      <c r="S106" s="61"/>
      <c r="T106" s="61"/>
      <c r="U106" s="62" t="str">
        <f t="shared" si="22"/>
        <v/>
      </c>
      <c r="V106" s="83"/>
      <c r="W106" s="145"/>
      <c r="X106" s="83"/>
      <c r="Y106" s="88"/>
      <c r="Z106" s="137" t="str">
        <f t="shared" si="19"/>
        <v/>
      </c>
      <c r="AA106" s="136" t="str">
        <f t="shared" si="20"/>
        <v/>
      </c>
      <c r="AB106" s="136" t="str">
        <f t="shared" si="30"/>
        <v xml:space="preserve"> </v>
      </c>
      <c r="AC106" s="136">
        <f t="shared" si="23"/>
        <v>1</v>
      </c>
      <c r="AD106" s="136" t="str">
        <f t="shared" si="24"/>
        <v/>
      </c>
      <c r="AE106" s="123"/>
      <c r="AF106" s="53"/>
      <c r="AG106" s="54"/>
      <c r="AI106" s="128">
        <f t="shared" si="25"/>
        <v>0</v>
      </c>
      <c r="AJ106" s="12">
        <f t="shared" si="31"/>
        <v>0</v>
      </c>
      <c r="AK106" s="12">
        <f t="shared" si="32"/>
        <v>0</v>
      </c>
      <c r="AL106" s="129">
        <f t="shared" si="33"/>
        <v>0</v>
      </c>
      <c r="AM106" s="129">
        <f t="shared" si="34"/>
        <v>0</v>
      </c>
      <c r="AN106" s="128" t="str">
        <f t="shared" si="35"/>
        <v/>
      </c>
    </row>
    <row r="107" spans="1:40" s="14" customFormat="1" ht="25.35" customHeight="1">
      <c r="A107" s="59">
        <f t="shared" si="21"/>
        <v>96</v>
      </c>
      <c r="B107" s="76" t="str">
        <f t="shared" si="26"/>
        <v/>
      </c>
      <c r="C107" s="60"/>
      <c r="D107" s="91" t="str">
        <f t="shared" si="27"/>
        <v/>
      </c>
      <c r="E107" s="91" t="str">
        <f t="shared" si="28"/>
        <v/>
      </c>
      <c r="F107" s="61"/>
      <c r="G107" s="61"/>
      <c r="H107" s="61"/>
      <c r="I107" s="61"/>
      <c r="J107" s="62" t="str">
        <f t="shared" si="29"/>
        <v/>
      </c>
      <c r="K107" s="61"/>
      <c r="L107" s="61"/>
      <c r="M107" s="63" t="str">
        <f>IF(L107="","",VLOOKUP(L107,※編集不可※選択項目!$C:$D,2,FALSE))</f>
        <v/>
      </c>
      <c r="N107" s="61"/>
      <c r="O107" s="61"/>
      <c r="P107" s="61"/>
      <c r="Q107" s="61"/>
      <c r="R107" s="61"/>
      <c r="S107" s="61"/>
      <c r="T107" s="61"/>
      <c r="U107" s="62" t="str">
        <f t="shared" si="22"/>
        <v/>
      </c>
      <c r="V107" s="83"/>
      <c r="W107" s="145"/>
      <c r="X107" s="83"/>
      <c r="Y107" s="88"/>
      <c r="Z107" s="137" t="str">
        <f t="shared" si="19"/>
        <v/>
      </c>
      <c r="AA107" s="136" t="str">
        <f t="shared" si="20"/>
        <v/>
      </c>
      <c r="AB107" s="136" t="str">
        <f t="shared" si="30"/>
        <v xml:space="preserve"> </v>
      </c>
      <c r="AC107" s="136">
        <f t="shared" si="23"/>
        <v>1</v>
      </c>
      <c r="AD107" s="136" t="str">
        <f t="shared" si="24"/>
        <v/>
      </c>
      <c r="AE107" s="123"/>
      <c r="AF107" s="53"/>
      <c r="AG107" s="54"/>
      <c r="AI107" s="128">
        <f t="shared" si="25"/>
        <v>0</v>
      </c>
      <c r="AJ107" s="12">
        <f t="shared" si="31"/>
        <v>0</v>
      </c>
      <c r="AK107" s="12">
        <f t="shared" si="32"/>
        <v>0</v>
      </c>
      <c r="AL107" s="129">
        <f t="shared" si="33"/>
        <v>0</v>
      </c>
      <c r="AM107" s="129">
        <f t="shared" si="34"/>
        <v>0</v>
      </c>
      <c r="AN107" s="128" t="str">
        <f t="shared" si="35"/>
        <v/>
      </c>
    </row>
    <row r="108" spans="1:40" s="14" customFormat="1" ht="25.35" customHeight="1">
      <c r="A108" s="59">
        <f t="shared" si="21"/>
        <v>97</v>
      </c>
      <c r="B108" s="76" t="str">
        <f t="shared" si="26"/>
        <v/>
      </c>
      <c r="C108" s="60"/>
      <c r="D108" s="91" t="str">
        <f t="shared" si="27"/>
        <v/>
      </c>
      <c r="E108" s="91" t="str">
        <f t="shared" si="28"/>
        <v/>
      </c>
      <c r="F108" s="61"/>
      <c r="G108" s="61"/>
      <c r="H108" s="61"/>
      <c r="I108" s="61"/>
      <c r="J108" s="62" t="str">
        <f t="shared" si="29"/>
        <v/>
      </c>
      <c r="K108" s="61"/>
      <c r="L108" s="61"/>
      <c r="M108" s="63" t="str">
        <f>IF(L108="","",VLOOKUP(L108,※編集不可※選択項目!$C:$D,2,FALSE))</f>
        <v/>
      </c>
      <c r="N108" s="61"/>
      <c r="O108" s="61"/>
      <c r="P108" s="61"/>
      <c r="Q108" s="61"/>
      <c r="R108" s="61"/>
      <c r="S108" s="61"/>
      <c r="T108" s="61"/>
      <c r="U108" s="62" t="str">
        <f t="shared" si="22"/>
        <v/>
      </c>
      <c r="V108" s="83"/>
      <c r="W108" s="145"/>
      <c r="X108" s="83"/>
      <c r="Y108" s="88"/>
      <c r="Z108" s="137" t="str">
        <f t="shared" si="19"/>
        <v/>
      </c>
      <c r="AA108" s="136" t="str">
        <f t="shared" si="20"/>
        <v/>
      </c>
      <c r="AB108" s="136" t="str">
        <f t="shared" si="30"/>
        <v xml:space="preserve"> </v>
      </c>
      <c r="AC108" s="136">
        <f t="shared" si="23"/>
        <v>1</v>
      </c>
      <c r="AD108" s="136" t="str">
        <f t="shared" si="24"/>
        <v/>
      </c>
      <c r="AE108" s="123"/>
      <c r="AF108" s="53"/>
      <c r="AG108" s="54"/>
      <c r="AI108" s="128">
        <f t="shared" si="25"/>
        <v>0</v>
      </c>
      <c r="AJ108" s="12">
        <f t="shared" si="31"/>
        <v>0</v>
      </c>
      <c r="AK108" s="12">
        <f t="shared" si="32"/>
        <v>0</v>
      </c>
      <c r="AL108" s="129">
        <f t="shared" si="33"/>
        <v>0</v>
      </c>
      <c r="AM108" s="129">
        <f t="shared" si="34"/>
        <v>0</v>
      </c>
      <c r="AN108" s="128" t="str">
        <f t="shared" si="35"/>
        <v/>
      </c>
    </row>
    <row r="109" spans="1:40" s="14" customFormat="1" ht="25.35" customHeight="1">
      <c r="A109" s="59">
        <f t="shared" si="21"/>
        <v>98</v>
      </c>
      <c r="B109" s="76" t="str">
        <f t="shared" si="26"/>
        <v/>
      </c>
      <c r="C109" s="60"/>
      <c r="D109" s="91" t="str">
        <f t="shared" si="27"/>
        <v/>
      </c>
      <c r="E109" s="91" t="str">
        <f t="shared" si="28"/>
        <v/>
      </c>
      <c r="F109" s="61"/>
      <c r="G109" s="61"/>
      <c r="H109" s="61"/>
      <c r="I109" s="61"/>
      <c r="J109" s="62" t="str">
        <f t="shared" si="29"/>
        <v/>
      </c>
      <c r="K109" s="61"/>
      <c r="L109" s="61"/>
      <c r="M109" s="63" t="str">
        <f>IF(L109="","",VLOOKUP(L109,※編集不可※選択項目!$C:$D,2,FALSE))</f>
        <v/>
      </c>
      <c r="N109" s="61"/>
      <c r="O109" s="61"/>
      <c r="P109" s="61"/>
      <c r="Q109" s="61"/>
      <c r="R109" s="61"/>
      <c r="S109" s="61"/>
      <c r="T109" s="61"/>
      <c r="U109" s="62" t="str">
        <f t="shared" si="22"/>
        <v/>
      </c>
      <c r="V109" s="83"/>
      <c r="W109" s="145"/>
      <c r="X109" s="83"/>
      <c r="Y109" s="88"/>
      <c r="Z109" s="137" t="str">
        <f t="shared" si="19"/>
        <v/>
      </c>
      <c r="AA109" s="136" t="str">
        <f t="shared" si="20"/>
        <v/>
      </c>
      <c r="AB109" s="136" t="str">
        <f t="shared" si="30"/>
        <v xml:space="preserve"> </v>
      </c>
      <c r="AC109" s="136">
        <f t="shared" si="23"/>
        <v>1</v>
      </c>
      <c r="AD109" s="136" t="str">
        <f t="shared" si="24"/>
        <v/>
      </c>
      <c r="AE109" s="123"/>
      <c r="AF109" s="53"/>
      <c r="AG109" s="54"/>
      <c r="AI109" s="128">
        <f t="shared" si="25"/>
        <v>0</v>
      </c>
      <c r="AJ109" s="12">
        <f t="shared" si="31"/>
        <v>0</v>
      </c>
      <c r="AK109" s="12">
        <f t="shared" si="32"/>
        <v>0</v>
      </c>
      <c r="AL109" s="129">
        <f t="shared" si="33"/>
        <v>0</v>
      </c>
      <c r="AM109" s="129">
        <f t="shared" si="34"/>
        <v>0</v>
      </c>
      <c r="AN109" s="128" t="str">
        <f t="shared" si="35"/>
        <v/>
      </c>
    </row>
    <row r="110" spans="1:40" s="14" customFormat="1" ht="25.35" customHeight="1">
      <c r="A110" s="59">
        <f t="shared" si="21"/>
        <v>99</v>
      </c>
      <c r="B110" s="76" t="str">
        <f t="shared" si="26"/>
        <v/>
      </c>
      <c r="C110" s="60"/>
      <c r="D110" s="91" t="str">
        <f t="shared" si="27"/>
        <v/>
      </c>
      <c r="E110" s="91" t="str">
        <f t="shared" si="28"/>
        <v/>
      </c>
      <c r="F110" s="61"/>
      <c r="G110" s="61"/>
      <c r="H110" s="61"/>
      <c r="I110" s="61"/>
      <c r="J110" s="62" t="str">
        <f t="shared" si="29"/>
        <v/>
      </c>
      <c r="K110" s="61"/>
      <c r="L110" s="61"/>
      <c r="M110" s="63" t="str">
        <f>IF(L110="","",VLOOKUP(L110,※編集不可※選択項目!$C:$D,2,FALSE))</f>
        <v/>
      </c>
      <c r="N110" s="61"/>
      <c r="O110" s="61"/>
      <c r="P110" s="61"/>
      <c r="Q110" s="61"/>
      <c r="R110" s="61"/>
      <c r="S110" s="61"/>
      <c r="T110" s="61"/>
      <c r="U110" s="62" t="str">
        <f t="shared" si="22"/>
        <v/>
      </c>
      <c r="V110" s="83"/>
      <c r="W110" s="145"/>
      <c r="X110" s="83"/>
      <c r="Y110" s="88"/>
      <c r="Z110" s="137" t="str">
        <f t="shared" si="19"/>
        <v/>
      </c>
      <c r="AA110" s="136" t="str">
        <f t="shared" si="20"/>
        <v/>
      </c>
      <c r="AB110" s="136" t="str">
        <f t="shared" si="30"/>
        <v xml:space="preserve"> </v>
      </c>
      <c r="AC110" s="136">
        <f t="shared" si="23"/>
        <v>1</v>
      </c>
      <c r="AD110" s="136" t="str">
        <f t="shared" si="24"/>
        <v/>
      </c>
      <c r="AE110" s="123"/>
      <c r="AF110" s="53"/>
      <c r="AG110" s="54"/>
      <c r="AI110" s="128">
        <f t="shared" si="25"/>
        <v>0</v>
      </c>
      <c r="AJ110" s="12">
        <f t="shared" si="31"/>
        <v>0</v>
      </c>
      <c r="AK110" s="12">
        <f t="shared" si="32"/>
        <v>0</v>
      </c>
      <c r="AL110" s="129">
        <f t="shared" si="33"/>
        <v>0</v>
      </c>
      <c r="AM110" s="129">
        <f t="shared" si="34"/>
        <v>0</v>
      </c>
      <c r="AN110" s="128" t="str">
        <f t="shared" si="35"/>
        <v/>
      </c>
    </row>
    <row r="111" spans="1:40" s="14" customFormat="1" ht="25.35" customHeight="1">
      <c r="A111" s="59">
        <f t="shared" si="21"/>
        <v>100</v>
      </c>
      <c r="B111" s="76" t="str">
        <f t="shared" si="26"/>
        <v/>
      </c>
      <c r="C111" s="60"/>
      <c r="D111" s="91" t="str">
        <f t="shared" si="27"/>
        <v/>
      </c>
      <c r="E111" s="91" t="str">
        <f t="shared" si="28"/>
        <v/>
      </c>
      <c r="F111" s="61"/>
      <c r="G111" s="61"/>
      <c r="H111" s="61"/>
      <c r="I111" s="61"/>
      <c r="J111" s="62" t="str">
        <f t="shared" si="29"/>
        <v/>
      </c>
      <c r="K111" s="61"/>
      <c r="L111" s="61"/>
      <c r="M111" s="63" t="str">
        <f>IF(L111="","",VLOOKUP(L111,※編集不可※選択項目!$C:$D,2,FALSE))</f>
        <v/>
      </c>
      <c r="N111" s="61"/>
      <c r="O111" s="61"/>
      <c r="P111" s="61"/>
      <c r="Q111" s="61"/>
      <c r="R111" s="61"/>
      <c r="S111" s="61"/>
      <c r="T111" s="61"/>
      <c r="U111" s="62" t="str">
        <f t="shared" si="22"/>
        <v/>
      </c>
      <c r="V111" s="83"/>
      <c r="W111" s="145"/>
      <c r="X111" s="83"/>
      <c r="Y111" s="88"/>
      <c r="Z111" s="137" t="str">
        <f t="shared" si="19"/>
        <v/>
      </c>
      <c r="AA111" s="136" t="str">
        <f t="shared" si="20"/>
        <v/>
      </c>
      <c r="AB111" s="136" t="str">
        <f t="shared" si="30"/>
        <v xml:space="preserve"> </v>
      </c>
      <c r="AC111" s="136">
        <f t="shared" si="23"/>
        <v>1</v>
      </c>
      <c r="AD111" s="136" t="str">
        <f t="shared" si="24"/>
        <v/>
      </c>
      <c r="AE111" s="123"/>
      <c r="AF111" s="53"/>
      <c r="AG111" s="54"/>
      <c r="AI111" s="128">
        <f t="shared" si="25"/>
        <v>0</v>
      </c>
      <c r="AJ111" s="12">
        <f t="shared" si="31"/>
        <v>0</v>
      </c>
      <c r="AK111" s="12">
        <f t="shared" si="32"/>
        <v>0</v>
      </c>
      <c r="AL111" s="129">
        <f t="shared" si="33"/>
        <v>0</v>
      </c>
      <c r="AM111" s="129">
        <f t="shared" si="34"/>
        <v>0</v>
      </c>
      <c r="AN111" s="128" t="str">
        <f t="shared" si="35"/>
        <v/>
      </c>
    </row>
    <row r="112" spans="1:40" s="14" customFormat="1" ht="25.35" customHeight="1">
      <c r="A112" s="59">
        <f t="shared" si="21"/>
        <v>101</v>
      </c>
      <c r="B112" s="76" t="str">
        <f t="shared" si="26"/>
        <v/>
      </c>
      <c r="C112" s="60"/>
      <c r="D112" s="91" t="str">
        <f t="shared" si="27"/>
        <v/>
      </c>
      <c r="E112" s="91" t="str">
        <f t="shared" si="28"/>
        <v/>
      </c>
      <c r="F112" s="61"/>
      <c r="G112" s="61"/>
      <c r="H112" s="61"/>
      <c r="I112" s="61"/>
      <c r="J112" s="62" t="str">
        <f t="shared" si="29"/>
        <v/>
      </c>
      <c r="K112" s="61"/>
      <c r="L112" s="61"/>
      <c r="M112" s="63" t="str">
        <f>IF(L112="","",VLOOKUP(L112,※編集不可※選択項目!$C:$D,2,FALSE))</f>
        <v/>
      </c>
      <c r="N112" s="61"/>
      <c r="O112" s="61"/>
      <c r="P112" s="61"/>
      <c r="Q112" s="61"/>
      <c r="R112" s="61"/>
      <c r="S112" s="61"/>
      <c r="T112" s="61"/>
      <c r="U112" s="62" t="str">
        <f t="shared" si="22"/>
        <v/>
      </c>
      <c r="V112" s="83"/>
      <c r="W112" s="145"/>
      <c r="X112" s="83"/>
      <c r="Y112" s="88"/>
      <c r="Z112" s="137" t="str">
        <f t="shared" si="19"/>
        <v/>
      </c>
      <c r="AA112" s="136" t="str">
        <f t="shared" si="20"/>
        <v/>
      </c>
      <c r="AB112" s="136" t="str">
        <f t="shared" si="30"/>
        <v xml:space="preserve"> </v>
      </c>
      <c r="AC112" s="136">
        <f t="shared" si="23"/>
        <v>1</v>
      </c>
      <c r="AD112" s="136" t="str">
        <f t="shared" si="24"/>
        <v/>
      </c>
      <c r="AE112" s="123"/>
      <c r="AF112" s="53"/>
      <c r="AG112" s="54"/>
      <c r="AI112" s="128">
        <f t="shared" si="25"/>
        <v>0</v>
      </c>
      <c r="AJ112" s="12">
        <f t="shared" si="31"/>
        <v>0</v>
      </c>
      <c r="AK112" s="12">
        <f t="shared" si="32"/>
        <v>0</v>
      </c>
      <c r="AL112" s="129">
        <f t="shared" si="33"/>
        <v>0</v>
      </c>
      <c r="AM112" s="129">
        <f t="shared" si="34"/>
        <v>0</v>
      </c>
      <c r="AN112" s="128" t="str">
        <f t="shared" si="35"/>
        <v/>
      </c>
    </row>
    <row r="113" spans="1:40" s="14" customFormat="1" ht="25.35" customHeight="1">
      <c r="A113" s="59">
        <f t="shared" si="21"/>
        <v>102</v>
      </c>
      <c r="B113" s="76" t="str">
        <f t="shared" si="26"/>
        <v/>
      </c>
      <c r="C113" s="60"/>
      <c r="D113" s="91" t="str">
        <f t="shared" si="27"/>
        <v/>
      </c>
      <c r="E113" s="91" t="str">
        <f t="shared" si="28"/>
        <v/>
      </c>
      <c r="F113" s="61"/>
      <c r="G113" s="61"/>
      <c r="H113" s="61"/>
      <c r="I113" s="61"/>
      <c r="J113" s="62" t="str">
        <f t="shared" si="29"/>
        <v/>
      </c>
      <c r="K113" s="61"/>
      <c r="L113" s="61"/>
      <c r="M113" s="63" t="str">
        <f>IF(L113="","",VLOOKUP(L113,※編集不可※選択項目!$C:$D,2,FALSE))</f>
        <v/>
      </c>
      <c r="N113" s="61"/>
      <c r="O113" s="61"/>
      <c r="P113" s="61"/>
      <c r="Q113" s="61"/>
      <c r="R113" s="61"/>
      <c r="S113" s="61"/>
      <c r="T113" s="61"/>
      <c r="U113" s="62" t="str">
        <f t="shared" si="22"/>
        <v/>
      </c>
      <c r="V113" s="83"/>
      <c r="W113" s="145"/>
      <c r="X113" s="83"/>
      <c r="Y113" s="88"/>
      <c r="Z113" s="137" t="str">
        <f t="shared" si="19"/>
        <v/>
      </c>
      <c r="AA113" s="136" t="str">
        <f t="shared" si="20"/>
        <v/>
      </c>
      <c r="AB113" s="136" t="str">
        <f t="shared" si="30"/>
        <v xml:space="preserve"> </v>
      </c>
      <c r="AC113" s="136">
        <f t="shared" si="23"/>
        <v>1</v>
      </c>
      <c r="AD113" s="136" t="str">
        <f t="shared" si="24"/>
        <v/>
      </c>
      <c r="AE113" s="123"/>
      <c r="AF113" s="53"/>
      <c r="AG113" s="54"/>
      <c r="AI113" s="128">
        <f t="shared" si="25"/>
        <v>0</v>
      </c>
      <c r="AJ113" s="12">
        <f t="shared" si="31"/>
        <v>0</v>
      </c>
      <c r="AK113" s="12">
        <f t="shared" si="32"/>
        <v>0</v>
      </c>
      <c r="AL113" s="129">
        <f t="shared" si="33"/>
        <v>0</v>
      </c>
      <c r="AM113" s="129">
        <f t="shared" si="34"/>
        <v>0</v>
      </c>
      <c r="AN113" s="128" t="str">
        <f t="shared" si="35"/>
        <v/>
      </c>
    </row>
    <row r="114" spans="1:40" s="14" customFormat="1" ht="25.35" customHeight="1">
      <c r="A114" s="59">
        <f t="shared" si="21"/>
        <v>103</v>
      </c>
      <c r="B114" s="76" t="str">
        <f t="shared" si="26"/>
        <v/>
      </c>
      <c r="C114" s="60"/>
      <c r="D114" s="91" t="str">
        <f t="shared" si="27"/>
        <v/>
      </c>
      <c r="E114" s="91" t="str">
        <f t="shared" si="28"/>
        <v/>
      </c>
      <c r="F114" s="61"/>
      <c r="G114" s="61"/>
      <c r="H114" s="61"/>
      <c r="I114" s="61"/>
      <c r="J114" s="62" t="str">
        <f t="shared" si="29"/>
        <v/>
      </c>
      <c r="K114" s="61"/>
      <c r="L114" s="61"/>
      <c r="M114" s="63" t="str">
        <f>IF(L114="","",VLOOKUP(L114,※編集不可※選択項目!$C:$D,2,FALSE))</f>
        <v/>
      </c>
      <c r="N114" s="61"/>
      <c r="O114" s="61"/>
      <c r="P114" s="61"/>
      <c r="Q114" s="61"/>
      <c r="R114" s="61"/>
      <c r="S114" s="61"/>
      <c r="T114" s="61"/>
      <c r="U114" s="62" t="str">
        <f t="shared" si="22"/>
        <v/>
      </c>
      <c r="V114" s="83"/>
      <c r="W114" s="145"/>
      <c r="X114" s="83"/>
      <c r="Y114" s="88"/>
      <c r="Z114" s="137" t="str">
        <f t="shared" si="19"/>
        <v/>
      </c>
      <c r="AA114" s="136" t="str">
        <f t="shared" si="20"/>
        <v/>
      </c>
      <c r="AB114" s="136" t="str">
        <f t="shared" si="30"/>
        <v xml:space="preserve"> </v>
      </c>
      <c r="AC114" s="136">
        <f t="shared" si="23"/>
        <v>1</v>
      </c>
      <c r="AD114" s="136" t="str">
        <f t="shared" si="24"/>
        <v/>
      </c>
      <c r="AE114" s="123"/>
      <c r="AF114" s="53"/>
      <c r="AG114" s="54"/>
      <c r="AI114" s="128">
        <f t="shared" si="25"/>
        <v>0</v>
      </c>
      <c r="AJ114" s="12">
        <f t="shared" si="31"/>
        <v>0</v>
      </c>
      <c r="AK114" s="12">
        <f t="shared" si="32"/>
        <v>0</v>
      </c>
      <c r="AL114" s="129">
        <f t="shared" si="33"/>
        <v>0</v>
      </c>
      <c r="AM114" s="129">
        <f t="shared" si="34"/>
        <v>0</v>
      </c>
      <c r="AN114" s="128" t="str">
        <f t="shared" si="35"/>
        <v/>
      </c>
    </row>
    <row r="115" spans="1:40" s="14" customFormat="1" ht="25.35" customHeight="1">
      <c r="A115" s="59">
        <f t="shared" si="21"/>
        <v>104</v>
      </c>
      <c r="B115" s="76" t="str">
        <f t="shared" si="26"/>
        <v/>
      </c>
      <c r="C115" s="60"/>
      <c r="D115" s="91" t="str">
        <f t="shared" si="27"/>
        <v/>
      </c>
      <c r="E115" s="91" t="str">
        <f t="shared" si="28"/>
        <v/>
      </c>
      <c r="F115" s="61"/>
      <c r="G115" s="61"/>
      <c r="H115" s="61"/>
      <c r="I115" s="61"/>
      <c r="J115" s="62" t="str">
        <f t="shared" si="29"/>
        <v/>
      </c>
      <c r="K115" s="61"/>
      <c r="L115" s="61"/>
      <c r="M115" s="63" t="str">
        <f>IF(L115="","",VLOOKUP(L115,※編集不可※選択項目!$C:$D,2,FALSE))</f>
        <v/>
      </c>
      <c r="N115" s="61"/>
      <c r="O115" s="61"/>
      <c r="P115" s="61"/>
      <c r="Q115" s="61"/>
      <c r="R115" s="61"/>
      <c r="S115" s="61"/>
      <c r="T115" s="61"/>
      <c r="U115" s="62" t="str">
        <f t="shared" si="22"/>
        <v/>
      </c>
      <c r="V115" s="83"/>
      <c r="W115" s="145"/>
      <c r="X115" s="83"/>
      <c r="Y115" s="88"/>
      <c r="Z115" s="137" t="str">
        <f t="shared" si="19"/>
        <v/>
      </c>
      <c r="AA115" s="136" t="str">
        <f t="shared" si="20"/>
        <v/>
      </c>
      <c r="AB115" s="136" t="str">
        <f t="shared" si="30"/>
        <v xml:space="preserve"> </v>
      </c>
      <c r="AC115" s="136">
        <f t="shared" si="23"/>
        <v>1</v>
      </c>
      <c r="AD115" s="136" t="str">
        <f t="shared" si="24"/>
        <v/>
      </c>
      <c r="AE115" s="123"/>
      <c r="AF115" s="53"/>
      <c r="AG115" s="54"/>
      <c r="AI115" s="128">
        <f t="shared" si="25"/>
        <v>0</v>
      </c>
      <c r="AJ115" s="12">
        <f t="shared" si="31"/>
        <v>0</v>
      </c>
      <c r="AK115" s="12">
        <f t="shared" si="32"/>
        <v>0</v>
      </c>
      <c r="AL115" s="129">
        <f t="shared" si="33"/>
        <v>0</v>
      </c>
      <c r="AM115" s="129">
        <f t="shared" si="34"/>
        <v>0</v>
      </c>
      <c r="AN115" s="128" t="str">
        <f t="shared" si="35"/>
        <v/>
      </c>
    </row>
    <row r="116" spans="1:40" s="14" customFormat="1" ht="25.35" customHeight="1">
      <c r="A116" s="59">
        <f t="shared" si="21"/>
        <v>105</v>
      </c>
      <c r="B116" s="76" t="str">
        <f t="shared" si="26"/>
        <v/>
      </c>
      <c r="C116" s="60"/>
      <c r="D116" s="91" t="str">
        <f t="shared" si="27"/>
        <v/>
      </c>
      <c r="E116" s="91" t="str">
        <f t="shared" si="28"/>
        <v/>
      </c>
      <c r="F116" s="61"/>
      <c r="G116" s="61"/>
      <c r="H116" s="61"/>
      <c r="I116" s="61"/>
      <c r="J116" s="62" t="str">
        <f t="shared" si="29"/>
        <v/>
      </c>
      <c r="K116" s="61"/>
      <c r="L116" s="61"/>
      <c r="M116" s="63" t="str">
        <f>IF(L116="","",VLOOKUP(L116,※編集不可※選択項目!$C:$D,2,FALSE))</f>
        <v/>
      </c>
      <c r="N116" s="61"/>
      <c r="O116" s="61"/>
      <c r="P116" s="61"/>
      <c r="Q116" s="61"/>
      <c r="R116" s="61"/>
      <c r="S116" s="61"/>
      <c r="T116" s="61"/>
      <c r="U116" s="62" t="str">
        <f t="shared" si="22"/>
        <v/>
      </c>
      <c r="V116" s="83"/>
      <c r="W116" s="145"/>
      <c r="X116" s="83"/>
      <c r="Y116" s="88"/>
      <c r="Z116" s="137" t="str">
        <f t="shared" si="19"/>
        <v/>
      </c>
      <c r="AA116" s="136" t="str">
        <f t="shared" si="20"/>
        <v/>
      </c>
      <c r="AB116" s="136" t="str">
        <f t="shared" si="30"/>
        <v xml:space="preserve"> </v>
      </c>
      <c r="AC116" s="136">
        <f t="shared" si="23"/>
        <v>1</v>
      </c>
      <c r="AD116" s="136" t="str">
        <f t="shared" si="24"/>
        <v/>
      </c>
      <c r="AE116" s="123"/>
      <c r="AF116" s="53"/>
      <c r="AG116" s="54"/>
      <c r="AI116" s="128">
        <f t="shared" si="25"/>
        <v>0</v>
      </c>
      <c r="AJ116" s="12">
        <f t="shared" si="31"/>
        <v>0</v>
      </c>
      <c r="AK116" s="12">
        <f t="shared" si="32"/>
        <v>0</v>
      </c>
      <c r="AL116" s="129">
        <f t="shared" si="33"/>
        <v>0</v>
      </c>
      <c r="AM116" s="129">
        <f t="shared" si="34"/>
        <v>0</v>
      </c>
      <c r="AN116" s="128" t="str">
        <f t="shared" si="35"/>
        <v/>
      </c>
    </row>
    <row r="117" spans="1:40" s="14" customFormat="1" ht="25.35" customHeight="1">
      <c r="A117" s="59">
        <f t="shared" si="21"/>
        <v>106</v>
      </c>
      <c r="B117" s="76" t="str">
        <f t="shared" si="26"/>
        <v/>
      </c>
      <c r="C117" s="60"/>
      <c r="D117" s="91" t="str">
        <f t="shared" si="27"/>
        <v/>
      </c>
      <c r="E117" s="91" t="str">
        <f t="shared" si="28"/>
        <v/>
      </c>
      <c r="F117" s="61"/>
      <c r="G117" s="61"/>
      <c r="H117" s="61"/>
      <c r="I117" s="61"/>
      <c r="J117" s="62" t="str">
        <f t="shared" si="29"/>
        <v/>
      </c>
      <c r="K117" s="61"/>
      <c r="L117" s="61"/>
      <c r="M117" s="63" t="str">
        <f>IF(L117="","",VLOOKUP(L117,※編集不可※選択項目!$C:$D,2,FALSE))</f>
        <v/>
      </c>
      <c r="N117" s="61"/>
      <c r="O117" s="61"/>
      <c r="P117" s="61"/>
      <c r="Q117" s="61"/>
      <c r="R117" s="61"/>
      <c r="S117" s="61"/>
      <c r="T117" s="61"/>
      <c r="U117" s="62" t="str">
        <f t="shared" si="22"/>
        <v/>
      </c>
      <c r="V117" s="83"/>
      <c r="W117" s="145"/>
      <c r="X117" s="83"/>
      <c r="Y117" s="88"/>
      <c r="Z117" s="137" t="str">
        <f t="shared" si="19"/>
        <v/>
      </c>
      <c r="AA117" s="136" t="str">
        <f t="shared" si="20"/>
        <v/>
      </c>
      <c r="AB117" s="136" t="str">
        <f t="shared" si="30"/>
        <v xml:space="preserve"> </v>
      </c>
      <c r="AC117" s="136">
        <f t="shared" si="23"/>
        <v>1</v>
      </c>
      <c r="AD117" s="136" t="str">
        <f t="shared" si="24"/>
        <v/>
      </c>
      <c r="AE117" s="123"/>
      <c r="AF117" s="53"/>
      <c r="AG117" s="54"/>
      <c r="AI117" s="128">
        <f t="shared" si="25"/>
        <v>0</v>
      </c>
      <c r="AJ117" s="12">
        <f t="shared" si="31"/>
        <v>0</v>
      </c>
      <c r="AK117" s="12">
        <f t="shared" si="32"/>
        <v>0</v>
      </c>
      <c r="AL117" s="129">
        <f t="shared" si="33"/>
        <v>0</v>
      </c>
      <c r="AM117" s="129">
        <f t="shared" si="34"/>
        <v>0</v>
      </c>
      <c r="AN117" s="128" t="str">
        <f t="shared" si="35"/>
        <v/>
      </c>
    </row>
    <row r="118" spans="1:40" s="14" customFormat="1" ht="25.35" customHeight="1">
      <c r="A118" s="59">
        <f t="shared" si="21"/>
        <v>107</v>
      </c>
      <c r="B118" s="76" t="str">
        <f t="shared" si="26"/>
        <v/>
      </c>
      <c r="C118" s="60"/>
      <c r="D118" s="91" t="str">
        <f t="shared" si="27"/>
        <v/>
      </c>
      <c r="E118" s="91" t="str">
        <f t="shared" si="28"/>
        <v/>
      </c>
      <c r="F118" s="61"/>
      <c r="G118" s="61"/>
      <c r="H118" s="61"/>
      <c r="I118" s="61"/>
      <c r="J118" s="62" t="str">
        <f t="shared" si="29"/>
        <v/>
      </c>
      <c r="K118" s="61"/>
      <c r="L118" s="61"/>
      <c r="M118" s="63" t="str">
        <f>IF(L118="","",VLOOKUP(L118,※編集不可※選択項目!$C:$D,2,FALSE))</f>
        <v/>
      </c>
      <c r="N118" s="61"/>
      <c r="O118" s="61"/>
      <c r="P118" s="61"/>
      <c r="Q118" s="61"/>
      <c r="R118" s="61"/>
      <c r="S118" s="61"/>
      <c r="T118" s="61"/>
      <c r="U118" s="62" t="str">
        <f t="shared" si="22"/>
        <v/>
      </c>
      <c r="V118" s="83"/>
      <c r="W118" s="145"/>
      <c r="X118" s="83"/>
      <c r="Y118" s="88"/>
      <c r="Z118" s="137" t="str">
        <f t="shared" si="19"/>
        <v/>
      </c>
      <c r="AA118" s="136" t="str">
        <f t="shared" si="20"/>
        <v/>
      </c>
      <c r="AB118" s="136" t="str">
        <f t="shared" si="30"/>
        <v xml:space="preserve"> </v>
      </c>
      <c r="AC118" s="136">
        <f t="shared" si="23"/>
        <v>1</v>
      </c>
      <c r="AD118" s="136" t="str">
        <f t="shared" si="24"/>
        <v/>
      </c>
      <c r="AE118" s="123"/>
      <c r="AF118" s="53"/>
      <c r="AG118" s="54"/>
      <c r="AI118" s="128">
        <f t="shared" si="25"/>
        <v>0</v>
      </c>
      <c r="AJ118" s="12">
        <f t="shared" si="31"/>
        <v>0</v>
      </c>
      <c r="AK118" s="12">
        <f t="shared" si="32"/>
        <v>0</v>
      </c>
      <c r="AL118" s="129">
        <f t="shared" si="33"/>
        <v>0</v>
      </c>
      <c r="AM118" s="129">
        <f t="shared" si="34"/>
        <v>0</v>
      </c>
      <c r="AN118" s="128" t="str">
        <f t="shared" si="35"/>
        <v/>
      </c>
    </row>
    <row r="119" spans="1:40" s="14" customFormat="1" ht="25.35" customHeight="1">
      <c r="A119" s="59">
        <f t="shared" si="21"/>
        <v>108</v>
      </c>
      <c r="B119" s="76" t="str">
        <f t="shared" si="26"/>
        <v/>
      </c>
      <c r="C119" s="60"/>
      <c r="D119" s="91" t="str">
        <f t="shared" si="27"/>
        <v/>
      </c>
      <c r="E119" s="91" t="str">
        <f t="shared" si="28"/>
        <v/>
      </c>
      <c r="F119" s="61"/>
      <c r="G119" s="61"/>
      <c r="H119" s="61"/>
      <c r="I119" s="61"/>
      <c r="J119" s="62" t="str">
        <f t="shared" si="29"/>
        <v/>
      </c>
      <c r="K119" s="61"/>
      <c r="L119" s="61"/>
      <c r="M119" s="63" t="str">
        <f>IF(L119="","",VLOOKUP(L119,※編集不可※選択項目!$C:$D,2,FALSE))</f>
        <v/>
      </c>
      <c r="N119" s="61"/>
      <c r="O119" s="61"/>
      <c r="P119" s="61"/>
      <c r="Q119" s="61"/>
      <c r="R119" s="61"/>
      <c r="S119" s="61"/>
      <c r="T119" s="61"/>
      <c r="U119" s="62" t="str">
        <f t="shared" si="22"/>
        <v/>
      </c>
      <c r="V119" s="83"/>
      <c r="W119" s="145"/>
      <c r="X119" s="83"/>
      <c r="Y119" s="88"/>
      <c r="Z119" s="137" t="str">
        <f t="shared" si="19"/>
        <v/>
      </c>
      <c r="AA119" s="136" t="str">
        <f t="shared" si="20"/>
        <v/>
      </c>
      <c r="AB119" s="136" t="str">
        <f t="shared" si="30"/>
        <v xml:space="preserve"> </v>
      </c>
      <c r="AC119" s="136">
        <f t="shared" si="23"/>
        <v>1</v>
      </c>
      <c r="AD119" s="136" t="str">
        <f t="shared" si="24"/>
        <v/>
      </c>
      <c r="AE119" s="123"/>
      <c r="AF119" s="53"/>
      <c r="AG119" s="54"/>
      <c r="AI119" s="128">
        <f t="shared" si="25"/>
        <v>0</v>
      </c>
      <c r="AJ119" s="12">
        <f t="shared" si="31"/>
        <v>0</v>
      </c>
      <c r="AK119" s="12">
        <f t="shared" si="32"/>
        <v>0</v>
      </c>
      <c r="AL119" s="129">
        <f t="shared" si="33"/>
        <v>0</v>
      </c>
      <c r="AM119" s="129">
        <f t="shared" si="34"/>
        <v>0</v>
      </c>
      <c r="AN119" s="128" t="str">
        <f t="shared" si="35"/>
        <v/>
      </c>
    </row>
    <row r="120" spans="1:40" s="14" customFormat="1" ht="25.35" customHeight="1">
      <c r="A120" s="59">
        <f t="shared" si="21"/>
        <v>109</v>
      </c>
      <c r="B120" s="76" t="str">
        <f t="shared" si="26"/>
        <v/>
      </c>
      <c r="C120" s="60"/>
      <c r="D120" s="91" t="str">
        <f t="shared" si="27"/>
        <v/>
      </c>
      <c r="E120" s="91" t="str">
        <f t="shared" si="28"/>
        <v/>
      </c>
      <c r="F120" s="61"/>
      <c r="G120" s="61"/>
      <c r="H120" s="61"/>
      <c r="I120" s="61"/>
      <c r="J120" s="62" t="str">
        <f t="shared" si="29"/>
        <v/>
      </c>
      <c r="K120" s="61"/>
      <c r="L120" s="61"/>
      <c r="M120" s="63" t="str">
        <f>IF(L120="","",VLOOKUP(L120,※編集不可※選択項目!$C:$D,2,FALSE))</f>
        <v/>
      </c>
      <c r="N120" s="61"/>
      <c r="O120" s="61"/>
      <c r="P120" s="61"/>
      <c r="Q120" s="61"/>
      <c r="R120" s="61"/>
      <c r="S120" s="61"/>
      <c r="T120" s="61"/>
      <c r="U120" s="62" t="str">
        <f t="shared" si="22"/>
        <v/>
      </c>
      <c r="V120" s="83"/>
      <c r="W120" s="145"/>
      <c r="X120" s="83"/>
      <c r="Y120" s="88"/>
      <c r="Z120" s="137" t="str">
        <f t="shared" si="19"/>
        <v/>
      </c>
      <c r="AA120" s="136" t="str">
        <f t="shared" si="20"/>
        <v/>
      </c>
      <c r="AB120" s="136" t="str">
        <f t="shared" si="30"/>
        <v xml:space="preserve"> </v>
      </c>
      <c r="AC120" s="136">
        <f t="shared" si="23"/>
        <v>1</v>
      </c>
      <c r="AD120" s="136" t="str">
        <f t="shared" si="24"/>
        <v/>
      </c>
      <c r="AE120" s="123"/>
      <c r="AF120" s="53"/>
      <c r="AG120" s="54"/>
      <c r="AI120" s="128">
        <f t="shared" si="25"/>
        <v>0</v>
      </c>
      <c r="AJ120" s="12">
        <f t="shared" si="31"/>
        <v>0</v>
      </c>
      <c r="AK120" s="12">
        <f t="shared" si="32"/>
        <v>0</v>
      </c>
      <c r="AL120" s="129">
        <f t="shared" si="33"/>
        <v>0</v>
      </c>
      <c r="AM120" s="129">
        <f t="shared" si="34"/>
        <v>0</v>
      </c>
      <c r="AN120" s="128" t="str">
        <f t="shared" si="35"/>
        <v/>
      </c>
    </row>
    <row r="121" spans="1:40" s="14" customFormat="1" ht="25.35" customHeight="1">
      <c r="A121" s="59">
        <f t="shared" si="21"/>
        <v>110</v>
      </c>
      <c r="B121" s="76" t="str">
        <f t="shared" si="26"/>
        <v/>
      </c>
      <c r="C121" s="60"/>
      <c r="D121" s="91" t="str">
        <f t="shared" si="27"/>
        <v/>
      </c>
      <c r="E121" s="91" t="str">
        <f t="shared" si="28"/>
        <v/>
      </c>
      <c r="F121" s="61"/>
      <c r="G121" s="61"/>
      <c r="H121" s="61"/>
      <c r="I121" s="61"/>
      <c r="J121" s="62" t="str">
        <f t="shared" si="29"/>
        <v/>
      </c>
      <c r="K121" s="61"/>
      <c r="L121" s="61"/>
      <c r="M121" s="63" t="str">
        <f>IF(L121="","",VLOOKUP(L121,※編集不可※選択項目!$C:$D,2,FALSE))</f>
        <v/>
      </c>
      <c r="N121" s="61"/>
      <c r="O121" s="61"/>
      <c r="P121" s="61"/>
      <c r="Q121" s="61"/>
      <c r="R121" s="61"/>
      <c r="S121" s="61"/>
      <c r="T121" s="61"/>
      <c r="U121" s="62" t="str">
        <f t="shared" si="22"/>
        <v/>
      </c>
      <c r="V121" s="83"/>
      <c r="W121" s="145"/>
      <c r="X121" s="83"/>
      <c r="Y121" s="88"/>
      <c r="Z121" s="137" t="str">
        <f t="shared" si="19"/>
        <v/>
      </c>
      <c r="AA121" s="136" t="str">
        <f t="shared" si="20"/>
        <v/>
      </c>
      <c r="AB121" s="136" t="str">
        <f t="shared" si="30"/>
        <v xml:space="preserve"> </v>
      </c>
      <c r="AC121" s="136">
        <f t="shared" si="23"/>
        <v>1</v>
      </c>
      <c r="AD121" s="136" t="str">
        <f t="shared" si="24"/>
        <v/>
      </c>
      <c r="AE121" s="123"/>
      <c r="AF121" s="53"/>
      <c r="AG121" s="54"/>
      <c r="AI121" s="128">
        <f t="shared" si="25"/>
        <v>0</v>
      </c>
      <c r="AJ121" s="12">
        <f t="shared" si="31"/>
        <v>0</v>
      </c>
      <c r="AK121" s="12">
        <f t="shared" si="32"/>
        <v>0</v>
      </c>
      <c r="AL121" s="129">
        <f t="shared" si="33"/>
        <v>0</v>
      </c>
      <c r="AM121" s="129">
        <f t="shared" si="34"/>
        <v>0</v>
      </c>
      <c r="AN121" s="128" t="str">
        <f t="shared" si="35"/>
        <v/>
      </c>
    </row>
    <row r="122" spans="1:40" s="14" customFormat="1" ht="25.35" customHeight="1">
      <c r="A122" s="59">
        <f t="shared" si="21"/>
        <v>111</v>
      </c>
      <c r="B122" s="76" t="str">
        <f t="shared" si="26"/>
        <v/>
      </c>
      <c r="C122" s="60"/>
      <c r="D122" s="91" t="str">
        <f t="shared" si="27"/>
        <v/>
      </c>
      <c r="E122" s="91" t="str">
        <f t="shared" si="28"/>
        <v/>
      </c>
      <c r="F122" s="61"/>
      <c r="G122" s="61"/>
      <c r="H122" s="61"/>
      <c r="I122" s="61"/>
      <c r="J122" s="62" t="str">
        <f t="shared" si="29"/>
        <v/>
      </c>
      <c r="K122" s="61"/>
      <c r="L122" s="61"/>
      <c r="M122" s="63" t="str">
        <f>IF(L122="","",VLOOKUP(L122,※編集不可※選択項目!$C:$D,2,FALSE))</f>
        <v/>
      </c>
      <c r="N122" s="61"/>
      <c r="O122" s="61"/>
      <c r="P122" s="61"/>
      <c r="Q122" s="61"/>
      <c r="R122" s="61"/>
      <c r="S122" s="61"/>
      <c r="T122" s="61"/>
      <c r="U122" s="62" t="str">
        <f t="shared" si="22"/>
        <v/>
      </c>
      <c r="V122" s="83"/>
      <c r="W122" s="145"/>
      <c r="X122" s="83"/>
      <c r="Y122" s="88"/>
      <c r="Z122" s="137" t="str">
        <f t="shared" si="19"/>
        <v/>
      </c>
      <c r="AA122" s="136" t="str">
        <f t="shared" si="20"/>
        <v/>
      </c>
      <c r="AB122" s="136" t="str">
        <f t="shared" si="30"/>
        <v xml:space="preserve"> </v>
      </c>
      <c r="AC122" s="136">
        <f t="shared" si="23"/>
        <v>1</v>
      </c>
      <c r="AD122" s="136" t="str">
        <f t="shared" si="24"/>
        <v/>
      </c>
      <c r="AE122" s="123"/>
      <c r="AF122" s="53"/>
      <c r="AG122" s="54"/>
      <c r="AI122" s="128">
        <f t="shared" si="25"/>
        <v>0</v>
      </c>
      <c r="AJ122" s="12">
        <f t="shared" si="31"/>
        <v>0</v>
      </c>
      <c r="AK122" s="12">
        <f t="shared" si="32"/>
        <v>0</v>
      </c>
      <c r="AL122" s="129">
        <f t="shared" si="33"/>
        <v>0</v>
      </c>
      <c r="AM122" s="129">
        <f t="shared" si="34"/>
        <v>0</v>
      </c>
      <c r="AN122" s="128" t="str">
        <f t="shared" si="35"/>
        <v/>
      </c>
    </row>
    <row r="123" spans="1:40" s="14" customFormat="1" ht="25.35" customHeight="1">
      <c r="A123" s="59">
        <f t="shared" si="21"/>
        <v>112</v>
      </c>
      <c r="B123" s="76" t="str">
        <f t="shared" si="26"/>
        <v/>
      </c>
      <c r="C123" s="60"/>
      <c r="D123" s="91" t="str">
        <f t="shared" si="27"/>
        <v/>
      </c>
      <c r="E123" s="91" t="str">
        <f t="shared" si="28"/>
        <v/>
      </c>
      <c r="F123" s="61"/>
      <c r="G123" s="61"/>
      <c r="H123" s="61"/>
      <c r="I123" s="61"/>
      <c r="J123" s="62" t="str">
        <f t="shared" si="29"/>
        <v/>
      </c>
      <c r="K123" s="61"/>
      <c r="L123" s="61"/>
      <c r="M123" s="63" t="str">
        <f>IF(L123="","",VLOOKUP(L123,※編集不可※選択項目!$C:$D,2,FALSE))</f>
        <v/>
      </c>
      <c r="N123" s="61"/>
      <c r="O123" s="61"/>
      <c r="P123" s="61"/>
      <c r="Q123" s="61"/>
      <c r="R123" s="61"/>
      <c r="S123" s="61"/>
      <c r="T123" s="61"/>
      <c r="U123" s="62" t="str">
        <f t="shared" si="22"/>
        <v/>
      </c>
      <c r="V123" s="83"/>
      <c r="W123" s="145"/>
      <c r="X123" s="83"/>
      <c r="Y123" s="88"/>
      <c r="Z123" s="137" t="str">
        <f t="shared" si="19"/>
        <v/>
      </c>
      <c r="AA123" s="136" t="str">
        <f t="shared" si="20"/>
        <v/>
      </c>
      <c r="AB123" s="136" t="str">
        <f t="shared" si="30"/>
        <v xml:space="preserve"> </v>
      </c>
      <c r="AC123" s="136">
        <f t="shared" si="23"/>
        <v>1</v>
      </c>
      <c r="AD123" s="136" t="str">
        <f t="shared" si="24"/>
        <v/>
      </c>
      <c r="AE123" s="123"/>
      <c r="AF123" s="53"/>
      <c r="AG123" s="54"/>
      <c r="AI123" s="128">
        <f t="shared" si="25"/>
        <v>0</v>
      </c>
      <c r="AJ123" s="12">
        <f t="shared" si="31"/>
        <v>0</v>
      </c>
      <c r="AK123" s="12">
        <f t="shared" si="32"/>
        <v>0</v>
      </c>
      <c r="AL123" s="129">
        <f t="shared" si="33"/>
        <v>0</v>
      </c>
      <c r="AM123" s="129">
        <f t="shared" si="34"/>
        <v>0</v>
      </c>
      <c r="AN123" s="128" t="str">
        <f t="shared" si="35"/>
        <v/>
      </c>
    </row>
    <row r="124" spans="1:40" s="14" customFormat="1" ht="25.35" customHeight="1">
      <c r="A124" s="59">
        <f t="shared" si="21"/>
        <v>113</v>
      </c>
      <c r="B124" s="76" t="str">
        <f t="shared" si="26"/>
        <v/>
      </c>
      <c r="C124" s="60"/>
      <c r="D124" s="91" t="str">
        <f t="shared" si="27"/>
        <v/>
      </c>
      <c r="E124" s="91" t="str">
        <f t="shared" si="28"/>
        <v/>
      </c>
      <c r="F124" s="61"/>
      <c r="G124" s="61"/>
      <c r="H124" s="61"/>
      <c r="I124" s="61"/>
      <c r="J124" s="62" t="str">
        <f t="shared" si="29"/>
        <v/>
      </c>
      <c r="K124" s="61"/>
      <c r="L124" s="61"/>
      <c r="M124" s="63" t="str">
        <f>IF(L124="","",VLOOKUP(L124,※編集不可※選択項目!$C:$D,2,FALSE))</f>
        <v/>
      </c>
      <c r="N124" s="61"/>
      <c r="O124" s="61"/>
      <c r="P124" s="61"/>
      <c r="Q124" s="61"/>
      <c r="R124" s="61"/>
      <c r="S124" s="61"/>
      <c r="T124" s="61"/>
      <c r="U124" s="62" t="str">
        <f t="shared" si="22"/>
        <v/>
      </c>
      <c r="V124" s="83"/>
      <c r="W124" s="145"/>
      <c r="X124" s="83"/>
      <c r="Y124" s="88"/>
      <c r="Z124" s="137" t="str">
        <f t="shared" si="19"/>
        <v/>
      </c>
      <c r="AA124" s="136" t="str">
        <f t="shared" si="20"/>
        <v/>
      </c>
      <c r="AB124" s="136" t="str">
        <f t="shared" si="30"/>
        <v xml:space="preserve"> </v>
      </c>
      <c r="AC124" s="136">
        <f t="shared" si="23"/>
        <v>1</v>
      </c>
      <c r="AD124" s="136" t="str">
        <f t="shared" si="24"/>
        <v/>
      </c>
      <c r="AE124" s="123"/>
      <c r="AF124" s="53"/>
      <c r="AG124" s="54"/>
      <c r="AI124" s="128">
        <f t="shared" si="25"/>
        <v>0</v>
      </c>
      <c r="AJ124" s="12">
        <f t="shared" si="31"/>
        <v>0</v>
      </c>
      <c r="AK124" s="12">
        <f t="shared" si="32"/>
        <v>0</v>
      </c>
      <c r="AL124" s="129">
        <f t="shared" si="33"/>
        <v>0</v>
      </c>
      <c r="AM124" s="129">
        <f t="shared" si="34"/>
        <v>0</v>
      </c>
      <c r="AN124" s="128" t="str">
        <f t="shared" si="35"/>
        <v/>
      </c>
    </row>
    <row r="125" spans="1:40" s="14" customFormat="1" ht="25.35" customHeight="1">
      <c r="A125" s="59">
        <f t="shared" si="21"/>
        <v>114</v>
      </c>
      <c r="B125" s="76" t="str">
        <f t="shared" si="26"/>
        <v/>
      </c>
      <c r="C125" s="60"/>
      <c r="D125" s="91" t="str">
        <f t="shared" si="27"/>
        <v/>
      </c>
      <c r="E125" s="91" t="str">
        <f t="shared" si="28"/>
        <v/>
      </c>
      <c r="F125" s="61"/>
      <c r="G125" s="61"/>
      <c r="H125" s="61"/>
      <c r="I125" s="61"/>
      <c r="J125" s="62" t="str">
        <f t="shared" si="29"/>
        <v/>
      </c>
      <c r="K125" s="61"/>
      <c r="L125" s="61"/>
      <c r="M125" s="63" t="str">
        <f>IF(L125="","",VLOOKUP(L125,※編集不可※選択項目!$C:$D,2,FALSE))</f>
        <v/>
      </c>
      <c r="N125" s="61"/>
      <c r="O125" s="61"/>
      <c r="P125" s="61"/>
      <c r="Q125" s="61"/>
      <c r="R125" s="61"/>
      <c r="S125" s="61"/>
      <c r="T125" s="61"/>
      <c r="U125" s="62" t="str">
        <f t="shared" si="22"/>
        <v/>
      </c>
      <c r="V125" s="83"/>
      <c r="W125" s="145"/>
      <c r="X125" s="83"/>
      <c r="Y125" s="88"/>
      <c r="Z125" s="137" t="str">
        <f t="shared" si="19"/>
        <v/>
      </c>
      <c r="AA125" s="136" t="str">
        <f t="shared" si="20"/>
        <v/>
      </c>
      <c r="AB125" s="136" t="str">
        <f t="shared" si="30"/>
        <v xml:space="preserve"> </v>
      </c>
      <c r="AC125" s="136">
        <f t="shared" si="23"/>
        <v>1</v>
      </c>
      <c r="AD125" s="136" t="str">
        <f t="shared" si="24"/>
        <v/>
      </c>
      <c r="AE125" s="123"/>
      <c r="AF125" s="53"/>
      <c r="AG125" s="54"/>
      <c r="AI125" s="128">
        <f t="shared" si="25"/>
        <v>0</v>
      </c>
      <c r="AJ125" s="12">
        <f t="shared" si="31"/>
        <v>0</v>
      </c>
      <c r="AK125" s="12">
        <f t="shared" si="32"/>
        <v>0</v>
      </c>
      <c r="AL125" s="129">
        <f t="shared" si="33"/>
        <v>0</v>
      </c>
      <c r="AM125" s="129">
        <f t="shared" si="34"/>
        <v>0</v>
      </c>
      <c r="AN125" s="128" t="str">
        <f t="shared" si="35"/>
        <v/>
      </c>
    </row>
    <row r="126" spans="1:40" s="14" customFormat="1" ht="25.35" customHeight="1">
      <c r="A126" s="59">
        <f t="shared" si="21"/>
        <v>115</v>
      </c>
      <c r="B126" s="76" t="str">
        <f t="shared" si="26"/>
        <v/>
      </c>
      <c r="C126" s="60"/>
      <c r="D126" s="91" t="str">
        <f t="shared" si="27"/>
        <v/>
      </c>
      <c r="E126" s="91" t="str">
        <f t="shared" si="28"/>
        <v/>
      </c>
      <c r="F126" s="61"/>
      <c r="G126" s="61"/>
      <c r="H126" s="61"/>
      <c r="I126" s="61"/>
      <c r="J126" s="62" t="str">
        <f t="shared" si="29"/>
        <v/>
      </c>
      <c r="K126" s="61"/>
      <c r="L126" s="61"/>
      <c r="M126" s="63" t="str">
        <f>IF(L126="","",VLOOKUP(L126,※編集不可※選択項目!$C:$D,2,FALSE))</f>
        <v/>
      </c>
      <c r="N126" s="61"/>
      <c r="O126" s="61"/>
      <c r="P126" s="61"/>
      <c r="Q126" s="61"/>
      <c r="R126" s="61"/>
      <c r="S126" s="61"/>
      <c r="T126" s="61"/>
      <c r="U126" s="62" t="str">
        <f t="shared" si="22"/>
        <v/>
      </c>
      <c r="V126" s="83"/>
      <c r="W126" s="145"/>
      <c r="X126" s="83"/>
      <c r="Y126" s="88"/>
      <c r="Z126" s="137" t="str">
        <f t="shared" si="19"/>
        <v/>
      </c>
      <c r="AA126" s="136" t="str">
        <f t="shared" si="20"/>
        <v/>
      </c>
      <c r="AB126" s="136" t="str">
        <f t="shared" si="30"/>
        <v xml:space="preserve"> </v>
      </c>
      <c r="AC126" s="136">
        <f t="shared" si="23"/>
        <v>1</v>
      </c>
      <c r="AD126" s="136" t="str">
        <f t="shared" si="24"/>
        <v/>
      </c>
      <c r="AE126" s="123"/>
      <c r="AF126" s="53"/>
      <c r="AG126" s="54"/>
      <c r="AI126" s="128">
        <f t="shared" si="25"/>
        <v>0</v>
      </c>
      <c r="AJ126" s="12">
        <f t="shared" si="31"/>
        <v>0</v>
      </c>
      <c r="AK126" s="12">
        <f t="shared" si="32"/>
        <v>0</v>
      </c>
      <c r="AL126" s="129">
        <f t="shared" si="33"/>
        <v>0</v>
      </c>
      <c r="AM126" s="129">
        <f t="shared" si="34"/>
        <v>0</v>
      </c>
      <c r="AN126" s="128" t="str">
        <f t="shared" si="35"/>
        <v/>
      </c>
    </row>
    <row r="127" spans="1:40" s="14" customFormat="1" ht="25.35" customHeight="1">
      <c r="A127" s="59">
        <f t="shared" si="21"/>
        <v>116</v>
      </c>
      <c r="B127" s="76" t="str">
        <f t="shared" si="26"/>
        <v/>
      </c>
      <c r="C127" s="60"/>
      <c r="D127" s="91" t="str">
        <f t="shared" si="27"/>
        <v/>
      </c>
      <c r="E127" s="91" t="str">
        <f t="shared" si="28"/>
        <v/>
      </c>
      <c r="F127" s="61"/>
      <c r="G127" s="61"/>
      <c r="H127" s="61"/>
      <c r="I127" s="61"/>
      <c r="J127" s="62" t="str">
        <f t="shared" si="29"/>
        <v/>
      </c>
      <c r="K127" s="61"/>
      <c r="L127" s="61"/>
      <c r="M127" s="63" t="str">
        <f>IF(L127="","",VLOOKUP(L127,※編集不可※選択項目!$C:$D,2,FALSE))</f>
        <v/>
      </c>
      <c r="N127" s="61"/>
      <c r="O127" s="61"/>
      <c r="P127" s="61"/>
      <c r="Q127" s="61"/>
      <c r="R127" s="61"/>
      <c r="S127" s="61"/>
      <c r="T127" s="61"/>
      <c r="U127" s="62" t="str">
        <f t="shared" si="22"/>
        <v/>
      </c>
      <c r="V127" s="83"/>
      <c r="W127" s="145"/>
      <c r="X127" s="83"/>
      <c r="Y127" s="88"/>
      <c r="Z127" s="137" t="str">
        <f t="shared" si="19"/>
        <v/>
      </c>
      <c r="AA127" s="136" t="str">
        <f t="shared" si="20"/>
        <v/>
      </c>
      <c r="AB127" s="136" t="str">
        <f t="shared" si="30"/>
        <v xml:space="preserve"> </v>
      </c>
      <c r="AC127" s="136">
        <f t="shared" si="23"/>
        <v>1</v>
      </c>
      <c r="AD127" s="136" t="str">
        <f t="shared" si="24"/>
        <v/>
      </c>
      <c r="AE127" s="123"/>
      <c r="AF127" s="53"/>
      <c r="AG127" s="54"/>
      <c r="AI127" s="128">
        <f t="shared" si="25"/>
        <v>0</v>
      </c>
      <c r="AJ127" s="12">
        <f t="shared" si="31"/>
        <v>0</v>
      </c>
      <c r="AK127" s="12">
        <f t="shared" si="32"/>
        <v>0</v>
      </c>
      <c r="AL127" s="129">
        <f t="shared" si="33"/>
        <v>0</v>
      </c>
      <c r="AM127" s="129">
        <f t="shared" si="34"/>
        <v>0</v>
      </c>
      <c r="AN127" s="128" t="str">
        <f t="shared" si="35"/>
        <v/>
      </c>
    </row>
    <row r="128" spans="1:40" s="14" customFormat="1" ht="25.35" customHeight="1">
      <c r="A128" s="59">
        <f t="shared" si="21"/>
        <v>117</v>
      </c>
      <c r="B128" s="76" t="str">
        <f t="shared" si="26"/>
        <v/>
      </c>
      <c r="C128" s="60"/>
      <c r="D128" s="91" t="str">
        <f t="shared" si="27"/>
        <v/>
      </c>
      <c r="E128" s="91" t="str">
        <f t="shared" si="28"/>
        <v/>
      </c>
      <c r="F128" s="61"/>
      <c r="G128" s="61"/>
      <c r="H128" s="61"/>
      <c r="I128" s="61"/>
      <c r="J128" s="62" t="str">
        <f t="shared" si="29"/>
        <v/>
      </c>
      <c r="K128" s="61"/>
      <c r="L128" s="61"/>
      <c r="M128" s="63" t="str">
        <f>IF(L128="","",VLOOKUP(L128,※編集不可※選択項目!$C:$D,2,FALSE))</f>
        <v/>
      </c>
      <c r="N128" s="61"/>
      <c r="O128" s="61"/>
      <c r="P128" s="61"/>
      <c r="Q128" s="61"/>
      <c r="R128" s="61"/>
      <c r="S128" s="61"/>
      <c r="T128" s="61"/>
      <c r="U128" s="62" t="str">
        <f t="shared" si="22"/>
        <v/>
      </c>
      <c r="V128" s="83"/>
      <c r="W128" s="145"/>
      <c r="X128" s="83"/>
      <c r="Y128" s="88"/>
      <c r="Z128" s="137" t="str">
        <f t="shared" si="19"/>
        <v/>
      </c>
      <c r="AA128" s="136" t="str">
        <f t="shared" si="20"/>
        <v/>
      </c>
      <c r="AB128" s="136" t="str">
        <f t="shared" si="30"/>
        <v xml:space="preserve"> </v>
      </c>
      <c r="AC128" s="136">
        <f t="shared" si="23"/>
        <v>1</v>
      </c>
      <c r="AD128" s="136" t="str">
        <f t="shared" si="24"/>
        <v/>
      </c>
      <c r="AE128" s="123"/>
      <c r="AF128" s="53"/>
      <c r="AG128" s="54"/>
      <c r="AI128" s="128">
        <f t="shared" si="25"/>
        <v>0</v>
      </c>
      <c r="AJ128" s="12">
        <f t="shared" si="31"/>
        <v>0</v>
      </c>
      <c r="AK128" s="12">
        <f t="shared" si="32"/>
        <v>0</v>
      </c>
      <c r="AL128" s="129">
        <f t="shared" si="33"/>
        <v>0</v>
      </c>
      <c r="AM128" s="129">
        <f t="shared" si="34"/>
        <v>0</v>
      </c>
      <c r="AN128" s="128" t="str">
        <f t="shared" si="35"/>
        <v/>
      </c>
    </row>
    <row r="129" spans="1:40" s="14" customFormat="1" ht="25.35" customHeight="1">
      <c r="A129" s="59">
        <f t="shared" si="21"/>
        <v>118</v>
      </c>
      <c r="B129" s="76" t="str">
        <f t="shared" si="26"/>
        <v/>
      </c>
      <c r="C129" s="60"/>
      <c r="D129" s="91" t="str">
        <f t="shared" si="27"/>
        <v/>
      </c>
      <c r="E129" s="91" t="str">
        <f t="shared" si="28"/>
        <v/>
      </c>
      <c r="F129" s="61"/>
      <c r="G129" s="61"/>
      <c r="H129" s="61"/>
      <c r="I129" s="61"/>
      <c r="J129" s="62" t="str">
        <f t="shared" si="29"/>
        <v/>
      </c>
      <c r="K129" s="61"/>
      <c r="L129" s="61"/>
      <c r="M129" s="63" t="str">
        <f>IF(L129="","",VLOOKUP(L129,※編集不可※選択項目!$C:$D,2,FALSE))</f>
        <v/>
      </c>
      <c r="N129" s="61"/>
      <c r="O129" s="61"/>
      <c r="P129" s="61"/>
      <c r="Q129" s="61"/>
      <c r="R129" s="61"/>
      <c r="S129" s="61"/>
      <c r="T129" s="61"/>
      <c r="U129" s="62" t="str">
        <f t="shared" si="22"/>
        <v/>
      </c>
      <c r="V129" s="83"/>
      <c r="W129" s="145"/>
      <c r="X129" s="83"/>
      <c r="Y129" s="88"/>
      <c r="Z129" s="137" t="str">
        <f t="shared" si="19"/>
        <v/>
      </c>
      <c r="AA129" s="136" t="str">
        <f t="shared" si="20"/>
        <v/>
      </c>
      <c r="AB129" s="136" t="str">
        <f t="shared" si="30"/>
        <v xml:space="preserve"> </v>
      </c>
      <c r="AC129" s="136">
        <f t="shared" si="23"/>
        <v>1</v>
      </c>
      <c r="AD129" s="136" t="str">
        <f t="shared" si="24"/>
        <v/>
      </c>
      <c r="AE129" s="123"/>
      <c r="AF129" s="53"/>
      <c r="AG129" s="54"/>
      <c r="AI129" s="128">
        <f t="shared" si="25"/>
        <v>0</v>
      </c>
      <c r="AJ129" s="12">
        <f t="shared" si="31"/>
        <v>0</v>
      </c>
      <c r="AK129" s="12">
        <f t="shared" si="32"/>
        <v>0</v>
      </c>
      <c r="AL129" s="129">
        <f t="shared" si="33"/>
        <v>0</v>
      </c>
      <c r="AM129" s="129">
        <f t="shared" si="34"/>
        <v>0</v>
      </c>
      <c r="AN129" s="128" t="str">
        <f t="shared" si="35"/>
        <v/>
      </c>
    </row>
    <row r="130" spans="1:40" s="14" customFormat="1" ht="25.35" customHeight="1">
      <c r="A130" s="59">
        <f t="shared" si="21"/>
        <v>119</v>
      </c>
      <c r="B130" s="76" t="str">
        <f t="shared" si="26"/>
        <v/>
      </c>
      <c r="C130" s="60"/>
      <c r="D130" s="91" t="str">
        <f t="shared" si="27"/>
        <v/>
      </c>
      <c r="E130" s="91" t="str">
        <f t="shared" si="28"/>
        <v/>
      </c>
      <c r="F130" s="61"/>
      <c r="G130" s="61"/>
      <c r="H130" s="61"/>
      <c r="I130" s="61"/>
      <c r="J130" s="62" t="str">
        <f t="shared" si="29"/>
        <v/>
      </c>
      <c r="K130" s="61"/>
      <c r="L130" s="61"/>
      <c r="M130" s="63" t="str">
        <f>IF(L130="","",VLOOKUP(L130,※編集不可※選択項目!$C:$D,2,FALSE))</f>
        <v/>
      </c>
      <c r="N130" s="61"/>
      <c r="O130" s="61"/>
      <c r="P130" s="61"/>
      <c r="Q130" s="61"/>
      <c r="R130" s="61"/>
      <c r="S130" s="61"/>
      <c r="T130" s="61"/>
      <c r="U130" s="62" t="str">
        <f t="shared" si="22"/>
        <v/>
      </c>
      <c r="V130" s="83"/>
      <c r="W130" s="145"/>
      <c r="X130" s="83"/>
      <c r="Y130" s="88"/>
      <c r="Z130" s="137" t="str">
        <f t="shared" si="19"/>
        <v/>
      </c>
      <c r="AA130" s="136" t="str">
        <f t="shared" si="20"/>
        <v/>
      </c>
      <c r="AB130" s="136" t="str">
        <f t="shared" si="30"/>
        <v xml:space="preserve"> </v>
      </c>
      <c r="AC130" s="136">
        <f t="shared" si="23"/>
        <v>1</v>
      </c>
      <c r="AD130" s="136" t="str">
        <f t="shared" si="24"/>
        <v/>
      </c>
      <c r="AE130" s="123"/>
      <c r="AF130" s="53"/>
      <c r="AG130" s="54"/>
      <c r="AI130" s="128">
        <f t="shared" si="25"/>
        <v>0</v>
      </c>
      <c r="AJ130" s="12">
        <f t="shared" si="31"/>
        <v>0</v>
      </c>
      <c r="AK130" s="12">
        <f t="shared" si="32"/>
        <v>0</v>
      </c>
      <c r="AL130" s="129">
        <f t="shared" si="33"/>
        <v>0</v>
      </c>
      <c r="AM130" s="129">
        <f t="shared" si="34"/>
        <v>0</v>
      </c>
      <c r="AN130" s="128" t="str">
        <f t="shared" si="35"/>
        <v/>
      </c>
    </row>
    <row r="131" spans="1:40" s="14" customFormat="1" ht="25.35" customHeight="1">
      <c r="A131" s="59">
        <f t="shared" si="21"/>
        <v>120</v>
      </c>
      <c r="B131" s="76" t="str">
        <f t="shared" si="26"/>
        <v/>
      </c>
      <c r="C131" s="60"/>
      <c r="D131" s="91" t="str">
        <f t="shared" si="27"/>
        <v/>
      </c>
      <c r="E131" s="91" t="str">
        <f t="shared" si="28"/>
        <v/>
      </c>
      <c r="F131" s="61"/>
      <c r="G131" s="61"/>
      <c r="H131" s="61"/>
      <c r="I131" s="61"/>
      <c r="J131" s="62" t="str">
        <f t="shared" si="29"/>
        <v/>
      </c>
      <c r="K131" s="61"/>
      <c r="L131" s="61"/>
      <c r="M131" s="63" t="str">
        <f>IF(L131="","",VLOOKUP(L131,※編集不可※選択項目!$C:$D,2,FALSE))</f>
        <v/>
      </c>
      <c r="N131" s="61"/>
      <c r="O131" s="61"/>
      <c r="P131" s="61"/>
      <c r="Q131" s="61"/>
      <c r="R131" s="61"/>
      <c r="S131" s="61"/>
      <c r="T131" s="61"/>
      <c r="U131" s="62" t="str">
        <f t="shared" si="22"/>
        <v/>
      </c>
      <c r="V131" s="83"/>
      <c r="W131" s="145"/>
      <c r="X131" s="83"/>
      <c r="Y131" s="88"/>
      <c r="Z131" s="137" t="str">
        <f t="shared" si="19"/>
        <v/>
      </c>
      <c r="AA131" s="136" t="str">
        <f t="shared" si="20"/>
        <v/>
      </c>
      <c r="AB131" s="136" t="str">
        <f t="shared" si="30"/>
        <v xml:space="preserve"> </v>
      </c>
      <c r="AC131" s="136">
        <f t="shared" si="23"/>
        <v>1</v>
      </c>
      <c r="AD131" s="136" t="str">
        <f t="shared" si="24"/>
        <v/>
      </c>
      <c r="AE131" s="123"/>
      <c r="AF131" s="53"/>
      <c r="AG131" s="54"/>
      <c r="AI131" s="128">
        <f t="shared" si="25"/>
        <v>0</v>
      </c>
      <c r="AJ131" s="12">
        <f t="shared" si="31"/>
        <v>0</v>
      </c>
      <c r="AK131" s="12">
        <f t="shared" si="32"/>
        <v>0</v>
      </c>
      <c r="AL131" s="129">
        <f t="shared" si="33"/>
        <v>0</v>
      </c>
      <c r="AM131" s="129">
        <f t="shared" si="34"/>
        <v>0</v>
      </c>
      <c r="AN131" s="128" t="str">
        <f t="shared" si="35"/>
        <v/>
      </c>
    </row>
    <row r="132" spans="1:40" s="14" customFormat="1" ht="25.35" customHeight="1">
      <c r="A132" s="59">
        <f t="shared" si="21"/>
        <v>121</v>
      </c>
      <c r="B132" s="76" t="str">
        <f t="shared" si="26"/>
        <v/>
      </c>
      <c r="C132" s="60"/>
      <c r="D132" s="91" t="str">
        <f t="shared" si="27"/>
        <v/>
      </c>
      <c r="E132" s="91" t="str">
        <f t="shared" si="28"/>
        <v/>
      </c>
      <c r="F132" s="61"/>
      <c r="G132" s="61"/>
      <c r="H132" s="61"/>
      <c r="I132" s="61"/>
      <c r="J132" s="62" t="str">
        <f t="shared" si="29"/>
        <v/>
      </c>
      <c r="K132" s="61"/>
      <c r="L132" s="61"/>
      <c r="M132" s="63" t="str">
        <f>IF(L132="","",VLOOKUP(L132,※編集不可※選択項目!$C:$D,2,FALSE))</f>
        <v/>
      </c>
      <c r="N132" s="61"/>
      <c r="O132" s="61"/>
      <c r="P132" s="61"/>
      <c r="Q132" s="61"/>
      <c r="R132" s="61"/>
      <c r="S132" s="61"/>
      <c r="T132" s="61"/>
      <c r="U132" s="62" t="str">
        <f t="shared" si="22"/>
        <v/>
      </c>
      <c r="V132" s="83"/>
      <c r="W132" s="145"/>
      <c r="X132" s="83"/>
      <c r="Y132" s="88"/>
      <c r="Z132" s="137" t="str">
        <f t="shared" si="19"/>
        <v/>
      </c>
      <c r="AA132" s="136" t="str">
        <f t="shared" si="20"/>
        <v/>
      </c>
      <c r="AB132" s="136" t="str">
        <f t="shared" si="30"/>
        <v xml:space="preserve"> </v>
      </c>
      <c r="AC132" s="136">
        <f t="shared" si="23"/>
        <v>1</v>
      </c>
      <c r="AD132" s="136" t="str">
        <f t="shared" si="24"/>
        <v/>
      </c>
      <c r="AE132" s="123"/>
      <c r="AF132" s="53"/>
      <c r="AG132" s="54"/>
      <c r="AI132" s="128">
        <f t="shared" si="25"/>
        <v>0</v>
      </c>
      <c r="AJ132" s="12">
        <f t="shared" si="31"/>
        <v>0</v>
      </c>
      <c r="AK132" s="12">
        <f t="shared" si="32"/>
        <v>0</v>
      </c>
      <c r="AL132" s="129">
        <f t="shared" si="33"/>
        <v>0</v>
      </c>
      <c r="AM132" s="129">
        <f t="shared" si="34"/>
        <v>0</v>
      </c>
      <c r="AN132" s="128" t="str">
        <f t="shared" si="35"/>
        <v/>
      </c>
    </row>
    <row r="133" spans="1:40" s="14" customFormat="1" ht="25.35" customHeight="1">
      <c r="A133" s="59">
        <f t="shared" si="21"/>
        <v>122</v>
      </c>
      <c r="B133" s="76" t="str">
        <f t="shared" si="26"/>
        <v/>
      </c>
      <c r="C133" s="60"/>
      <c r="D133" s="91" t="str">
        <f t="shared" si="27"/>
        <v/>
      </c>
      <c r="E133" s="91" t="str">
        <f t="shared" si="28"/>
        <v/>
      </c>
      <c r="F133" s="61"/>
      <c r="G133" s="61"/>
      <c r="H133" s="61"/>
      <c r="I133" s="61"/>
      <c r="J133" s="62" t="str">
        <f t="shared" si="29"/>
        <v/>
      </c>
      <c r="K133" s="61"/>
      <c r="L133" s="61"/>
      <c r="M133" s="63" t="str">
        <f>IF(L133="","",VLOOKUP(L133,※編集不可※選択項目!$C:$D,2,FALSE))</f>
        <v/>
      </c>
      <c r="N133" s="61"/>
      <c r="O133" s="61"/>
      <c r="P133" s="61"/>
      <c r="Q133" s="61"/>
      <c r="R133" s="61"/>
      <c r="S133" s="61"/>
      <c r="T133" s="61"/>
      <c r="U133" s="62" t="str">
        <f t="shared" si="22"/>
        <v/>
      </c>
      <c r="V133" s="83"/>
      <c r="W133" s="145"/>
      <c r="X133" s="83"/>
      <c r="Y133" s="88"/>
      <c r="Z133" s="137" t="str">
        <f t="shared" si="19"/>
        <v/>
      </c>
      <c r="AA133" s="136" t="str">
        <f t="shared" si="20"/>
        <v/>
      </c>
      <c r="AB133" s="136" t="str">
        <f t="shared" si="30"/>
        <v xml:space="preserve"> </v>
      </c>
      <c r="AC133" s="136">
        <f t="shared" si="23"/>
        <v>1</v>
      </c>
      <c r="AD133" s="136" t="str">
        <f t="shared" si="24"/>
        <v/>
      </c>
      <c r="AE133" s="123"/>
      <c r="AF133" s="53"/>
      <c r="AG133" s="54"/>
      <c r="AI133" s="128">
        <f t="shared" si="25"/>
        <v>0</v>
      </c>
      <c r="AJ133" s="12">
        <f t="shared" si="31"/>
        <v>0</v>
      </c>
      <c r="AK133" s="12">
        <f t="shared" si="32"/>
        <v>0</v>
      </c>
      <c r="AL133" s="129">
        <f t="shared" si="33"/>
        <v>0</v>
      </c>
      <c r="AM133" s="129">
        <f t="shared" si="34"/>
        <v>0</v>
      </c>
      <c r="AN133" s="128" t="str">
        <f t="shared" si="35"/>
        <v/>
      </c>
    </row>
    <row r="134" spans="1:40" s="14" customFormat="1" ht="25.35" customHeight="1">
      <c r="A134" s="59">
        <f t="shared" si="21"/>
        <v>123</v>
      </c>
      <c r="B134" s="76" t="str">
        <f t="shared" si="26"/>
        <v/>
      </c>
      <c r="C134" s="60"/>
      <c r="D134" s="91" t="str">
        <f t="shared" si="27"/>
        <v/>
      </c>
      <c r="E134" s="91" t="str">
        <f t="shared" si="28"/>
        <v/>
      </c>
      <c r="F134" s="61"/>
      <c r="G134" s="61"/>
      <c r="H134" s="61"/>
      <c r="I134" s="61"/>
      <c r="J134" s="62" t="str">
        <f t="shared" si="29"/>
        <v/>
      </c>
      <c r="K134" s="61"/>
      <c r="L134" s="61"/>
      <c r="M134" s="63" t="str">
        <f>IF(L134="","",VLOOKUP(L134,※編集不可※選択項目!$C:$D,2,FALSE))</f>
        <v/>
      </c>
      <c r="N134" s="61"/>
      <c r="O134" s="61"/>
      <c r="P134" s="61"/>
      <c r="Q134" s="61"/>
      <c r="R134" s="61"/>
      <c r="S134" s="61"/>
      <c r="T134" s="61"/>
      <c r="U134" s="62" t="str">
        <f t="shared" si="22"/>
        <v/>
      </c>
      <c r="V134" s="83"/>
      <c r="W134" s="145"/>
      <c r="X134" s="83"/>
      <c r="Y134" s="88"/>
      <c r="Z134" s="137" t="str">
        <f t="shared" si="19"/>
        <v/>
      </c>
      <c r="AA134" s="136" t="str">
        <f t="shared" si="20"/>
        <v/>
      </c>
      <c r="AB134" s="136" t="str">
        <f t="shared" si="30"/>
        <v xml:space="preserve"> </v>
      </c>
      <c r="AC134" s="136">
        <f t="shared" si="23"/>
        <v>1</v>
      </c>
      <c r="AD134" s="136" t="str">
        <f t="shared" si="24"/>
        <v/>
      </c>
      <c r="AE134" s="123"/>
      <c r="AF134" s="53"/>
      <c r="AG134" s="54"/>
      <c r="AI134" s="128">
        <f t="shared" si="25"/>
        <v>0</v>
      </c>
      <c r="AJ134" s="12">
        <f t="shared" si="31"/>
        <v>0</v>
      </c>
      <c r="AK134" s="12">
        <f t="shared" si="32"/>
        <v>0</v>
      </c>
      <c r="AL134" s="129">
        <f t="shared" si="33"/>
        <v>0</v>
      </c>
      <c r="AM134" s="129">
        <f t="shared" si="34"/>
        <v>0</v>
      </c>
      <c r="AN134" s="128" t="str">
        <f t="shared" si="35"/>
        <v/>
      </c>
    </row>
    <row r="135" spans="1:40" s="14" customFormat="1" ht="25.35" customHeight="1">
      <c r="A135" s="59">
        <f t="shared" si="21"/>
        <v>124</v>
      </c>
      <c r="B135" s="76" t="str">
        <f t="shared" si="26"/>
        <v/>
      </c>
      <c r="C135" s="60"/>
      <c r="D135" s="91" t="str">
        <f t="shared" si="27"/>
        <v/>
      </c>
      <c r="E135" s="91" t="str">
        <f t="shared" si="28"/>
        <v/>
      </c>
      <c r="F135" s="61"/>
      <c r="G135" s="61"/>
      <c r="H135" s="61"/>
      <c r="I135" s="61"/>
      <c r="J135" s="62" t="str">
        <f t="shared" si="29"/>
        <v/>
      </c>
      <c r="K135" s="61"/>
      <c r="L135" s="61"/>
      <c r="M135" s="63" t="str">
        <f>IF(L135="","",VLOOKUP(L135,※編集不可※選択項目!$C:$D,2,FALSE))</f>
        <v/>
      </c>
      <c r="N135" s="61"/>
      <c r="O135" s="61"/>
      <c r="P135" s="61"/>
      <c r="Q135" s="61"/>
      <c r="R135" s="61"/>
      <c r="S135" s="61"/>
      <c r="T135" s="61"/>
      <c r="U135" s="62" t="str">
        <f t="shared" si="22"/>
        <v/>
      </c>
      <c r="V135" s="83"/>
      <c r="W135" s="145"/>
      <c r="X135" s="83"/>
      <c r="Y135" s="88"/>
      <c r="Z135" s="137" t="str">
        <f t="shared" si="19"/>
        <v/>
      </c>
      <c r="AA135" s="136" t="str">
        <f t="shared" si="20"/>
        <v/>
      </c>
      <c r="AB135" s="136" t="str">
        <f t="shared" si="30"/>
        <v xml:space="preserve"> </v>
      </c>
      <c r="AC135" s="136">
        <f t="shared" si="23"/>
        <v>1</v>
      </c>
      <c r="AD135" s="136" t="str">
        <f t="shared" si="24"/>
        <v/>
      </c>
      <c r="AE135" s="123"/>
      <c r="AF135" s="53"/>
      <c r="AG135" s="54"/>
      <c r="AI135" s="128">
        <f t="shared" si="25"/>
        <v>0</v>
      </c>
      <c r="AJ135" s="12">
        <f t="shared" si="31"/>
        <v>0</v>
      </c>
      <c r="AK135" s="12">
        <f t="shared" si="32"/>
        <v>0</v>
      </c>
      <c r="AL135" s="129">
        <f t="shared" si="33"/>
        <v>0</v>
      </c>
      <c r="AM135" s="129">
        <f t="shared" si="34"/>
        <v>0</v>
      </c>
      <c r="AN135" s="128" t="str">
        <f t="shared" si="35"/>
        <v/>
      </c>
    </row>
    <row r="136" spans="1:40" s="14" customFormat="1" ht="25.35" customHeight="1">
      <c r="A136" s="59">
        <f t="shared" si="21"/>
        <v>125</v>
      </c>
      <c r="B136" s="76" t="str">
        <f t="shared" si="26"/>
        <v/>
      </c>
      <c r="C136" s="60"/>
      <c r="D136" s="91" t="str">
        <f t="shared" si="27"/>
        <v/>
      </c>
      <c r="E136" s="91" t="str">
        <f t="shared" si="28"/>
        <v/>
      </c>
      <c r="F136" s="61"/>
      <c r="G136" s="61"/>
      <c r="H136" s="61"/>
      <c r="I136" s="61"/>
      <c r="J136" s="62" t="str">
        <f t="shared" si="29"/>
        <v/>
      </c>
      <c r="K136" s="61"/>
      <c r="L136" s="61"/>
      <c r="M136" s="63" t="str">
        <f>IF(L136="","",VLOOKUP(L136,※編集不可※選択項目!$C:$D,2,FALSE))</f>
        <v/>
      </c>
      <c r="N136" s="61"/>
      <c r="O136" s="61"/>
      <c r="P136" s="61"/>
      <c r="Q136" s="61"/>
      <c r="R136" s="61"/>
      <c r="S136" s="61"/>
      <c r="T136" s="61"/>
      <c r="U136" s="62" t="str">
        <f t="shared" si="22"/>
        <v/>
      </c>
      <c r="V136" s="83"/>
      <c r="W136" s="145"/>
      <c r="X136" s="83"/>
      <c r="Y136" s="88"/>
      <c r="Z136" s="137" t="str">
        <f t="shared" si="19"/>
        <v/>
      </c>
      <c r="AA136" s="136" t="str">
        <f t="shared" si="20"/>
        <v/>
      </c>
      <c r="AB136" s="136" t="str">
        <f t="shared" si="30"/>
        <v xml:space="preserve"> </v>
      </c>
      <c r="AC136" s="136">
        <f t="shared" si="23"/>
        <v>1</v>
      </c>
      <c r="AD136" s="136" t="str">
        <f t="shared" si="24"/>
        <v/>
      </c>
      <c r="AE136" s="123"/>
      <c r="AF136" s="53"/>
      <c r="AG136" s="54"/>
      <c r="AI136" s="128">
        <f t="shared" si="25"/>
        <v>0</v>
      </c>
      <c r="AJ136" s="12">
        <f t="shared" si="31"/>
        <v>0</v>
      </c>
      <c r="AK136" s="12">
        <f t="shared" si="32"/>
        <v>0</v>
      </c>
      <c r="AL136" s="129">
        <f t="shared" si="33"/>
        <v>0</v>
      </c>
      <c r="AM136" s="129">
        <f t="shared" si="34"/>
        <v>0</v>
      </c>
      <c r="AN136" s="128" t="str">
        <f t="shared" si="35"/>
        <v/>
      </c>
    </row>
    <row r="137" spans="1:40" s="14" customFormat="1" ht="25.35" customHeight="1">
      <c r="A137" s="59">
        <f t="shared" si="21"/>
        <v>126</v>
      </c>
      <c r="B137" s="76" t="str">
        <f t="shared" si="26"/>
        <v/>
      </c>
      <c r="C137" s="60"/>
      <c r="D137" s="91" t="str">
        <f t="shared" si="27"/>
        <v/>
      </c>
      <c r="E137" s="91" t="str">
        <f t="shared" si="28"/>
        <v/>
      </c>
      <c r="F137" s="61"/>
      <c r="G137" s="61"/>
      <c r="H137" s="61"/>
      <c r="I137" s="61"/>
      <c r="J137" s="62" t="str">
        <f t="shared" si="29"/>
        <v/>
      </c>
      <c r="K137" s="61"/>
      <c r="L137" s="61"/>
      <c r="M137" s="63" t="str">
        <f>IF(L137="","",VLOOKUP(L137,※編集不可※選択項目!$C:$D,2,FALSE))</f>
        <v/>
      </c>
      <c r="N137" s="61"/>
      <c r="O137" s="61"/>
      <c r="P137" s="61"/>
      <c r="Q137" s="61"/>
      <c r="R137" s="61"/>
      <c r="S137" s="61"/>
      <c r="T137" s="61"/>
      <c r="U137" s="62" t="str">
        <f t="shared" si="22"/>
        <v/>
      </c>
      <c r="V137" s="83"/>
      <c r="W137" s="145"/>
      <c r="X137" s="83"/>
      <c r="Y137" s="88"/>
      <c r="Z137" s="137" t="str">
        <f t="shared" si="19"/>
        <v/>
      </c>
      <c r="AA137" s="136" t="str">
        <f t="shared" si="20"/>
        <v/>
      </c>
      <c r="AB137" s="136" t="str">
        <f t="shared" si="30"/>
        <v xml:space="preserve"> </v>
      </c>
      <c r="AC137" s="136">
        <f t="shared" si="23"/>
        <v>1</v>
      </c>
      <c r="AD137" s="136" t="str">
        <f t="shared" si="24"/>
        <v/>
      </c>
      <c r="AE137" s="123"/>
      <c r="AF137" s="53"/>
      <c r="AG137" s="54"/>
      <c r="AI137" s="128">
        <f t="shared" si="25"/>
        <v>0</v>
      </c>
      <c r="AJ137" s="12">
        <f t="shared" si="31"/>
        <v>0</v>
      </c>
      <c r="AK137" s="12">
        <f t="shared" si="32"/>
        <v>0</v>
      </c>
      <c r="AL137" s="129">
        <f t="shared" si="33"/>
        <v>0</v>
      </c>
      <c r="AM137" s="129">
        <f t="shared" si="34"/>
        <v>0</v>
      </c>
      <c r="AN137" s="128" t="str">
        <f t="shared" si="35"/>
        <v/>
      </c>
    </row>
    <row r="138" spans="1:40" s="14" customFormat="1" ht="25.35" customHeight="1">
      <c r="A138" s="59">
        <f t="shared" si="21"/>
        <v>127</v>
      </c>
      <c r="B138" s="76" t="str">
        <f t="shared" si="26"/>
        <v/>
      </c>
      <c r="C138" s="60"/>
      <c r="D138" s="91" t="str">
        <f t="shared" si="27"/>
        <v/>
      </c>
      <c r="E138" s="91" t="str">
        <f t="shared" si="28"/>
        <v/>
      </c>
      <c r="F138" s="61"/>
      <c r="G138" s="61"/>
      <c r="H138" s="61"/>
      <c r="I138" s="61"/>
      <c r="J138" s="62" t="str">
        <f t="shared" si="29"/>
        <v/>
      </c>
      <c r="K138" s="61"/>
      <c r="L138" s="61"/>
      <c r="M138" s="63" t="str">
        <f>IF(L138="","",VLOOKUP(L138,※編集不可※選択項目!$C:$D,2,FALSE))</f>
        <v/>
      </c>
      <c r="N138" s="61"/>
      <c r="O138" s="61"/>
      <c r="P138" s="61"/>
      <c r="Q138" s="61"/>
      <c r="R138" s="61"/>
      <c r="S138" s="61"/>
      <c r="T138" s="61"/>
      <c r="U138" s="62" t="str">
        <f t="shared" si="22"/>
        <v/>
      </c>
      <c r="V138" s="83"/>
      <c r="W138" s="145"/>
      <c r="X138" s="83"/>
      <c r="Y138" s="88"/>
      <c r="Z138" s="137" t="str">
        <f t="shared" si="19"/>
        <v/>
      </c>
      <c r="AA138" s="136" t="str">
        <f t="shared" si="20"/>
        <v/>
      </c>
      <c r="AB138" s="136" t="str">
        <f t="shared" si="30"/>
        <v xml:space="preserve"> </v>
      </c>
      <c r="AC138" s="136">
        <f t="shared" si="23"/>
        <v>1</v>
      </c>
      <c r="AD138" s="136" t="str">
        <f t="shared" si="24"/>
        <v/>
      </c>
      <c r="AE138" s="123"/>
      <c r="AF138" s="53"/>
      <c r="AG138" s="54"/>
      <c r="AI138" s="128">
        <f t="shared" si="25"/>
        <v>0</v>
      </c>
      <c r="AJ138" s="12">
        <f t="shared" si="31"/>
        <v>0</v>
      </c>
      <c r="AK138" s="12">
        <f t="shared" si="32"/>
        <v>0</v>
      </c>
      <c r="AL138" s="129">
        <f t="shared" si="33"/>
        <v>0</v>
      </c>
      <c r="AM138" s="129">
        <f t="shared" si="34"/>
        <v>0</v>
      </c>
      <c r="AN138" s="128" t="str">
        <f t="shared" si="35"/>
        <v/>
      </c>
    </row>
    <row r="139" spans="1:40" s="14" customFormat="1" ht="25.35" customHeight="1">
      <c r="A139" s="59">
        <f t="shared" si="21"/>
        <v>128</v>
      </c>
      <c r="B139" s="76" t="str">
        <f t="shared" si="26"/>
        <v/>
      </c>
      <c r="C139" s="60"/>
      <c r="D139" s="91" t="str">
        <f t="shared" si="27"/>
        <v/>
      </c>
      <c r="E139" s="91" t="str">
        <f t="shared" si="28"/>
        <v/>
      </c>
      <c r="F139" s="61"/>
      <c r="G139" s="61"/>
      <c r="H139" s="61"/>
      <c r="I139" s="61"/>
      <c r="J139" s="62" t="str">
        <f t="shared" si="29"/>
        <v/>
      </c>
      <c r="K139" s="61"/>
      <c r="L139" s="61"/>
      <c r="M139" s="63" t="str">
        <f>IF(L139="","",VLOOKUP(L139,※編集不可※選択項目!$C:$D,2,FALSE))</f>
        <v/>
      </c>
      <c r="N139" s="61"/>
      <c r="O139" s="61"/>
      <c r="P139" s="61"/>
      <c r="Q139" s="61"/>
      <c r="R139" s="61"/>
      <c r="S139" s="61"/>
      <c r="T139" s="61"/>
      <c r="U139" s="62" t="str">
        <f t="shared" si="22"/>
        <v/>
      </c>
      <c r="V139" s="83"/>
      <c r="W139" s="145"/>
      <c r="X139" s="83"/>
      <c r="Y139" s="88"/>
      <c r="Z139" s="137" t="str">
        <f t="shared" ref="Z139:Z202" si="36">IF(H139="","","+"&amp;H139)</f>
        <v/>
      </c>
      <c r="AA139" s="136" t="str">
        <f t="shared" ref="AA139:AA202" si="37">IF(I139="","","+"&amp;I139)</f>
        <v/>
      </c>
      <c r="AB139" s="136" t="str">
        <f t="shared" si="30"/>
        <v xml:space="preserve"> </v>
      </c>
      <c r="AC139" s="136">
        <f t="shared" si="23"/>
        <v>1</v>
      </c>
      <c r="AD139" s="136" t="str">
        <f t="shared" si="24"/>
        <v/>
      </c>
      <c r="AE139" s="123"/>
      <c r="AF139" s="53"/>
      <c r="AG139" s="54"/>
      <c r="AI139" s="128">
        <f t="shared" si="25"/>
        <v>0</v>
      </c>
      <c r="AJ139" s="12">
        <f t="shared" si="31"/>
        <v>0</v>
      </c>
      <c r="AK139" s="12">
        <f t="shared" si="32"/>
        <v>0</v>
      </c>
      <c r="AL139" s="129">
        <f t="shared" si="33"/>
        <v>0</v>
      </c>
      <c r="AM139" s="129">
        <f t="shared" si="34"/>
        <v>0</v>
      </c>
      <c r="AN139" s="128" t="str">
        <f t="shared" si="35"/>
        <v/>
      </c>
    </row>
    <row r="140" spans="1:40" s="14" customFormat="1" ht="25.35" customHeight="1">
      <c r="A140" s="59">
        <f t="shared" ref="A140:A203" si="38">ROW()-11</f>
        <v>129</v>
      </c>
      <c r="B140" s="76" t="str">
        <f t="shared" si="26"/>
        <v/>
      </c>
      <c r="C140" s="60"/>
      <c r="D140" s="91" t="str">
        <f t="shared" si="27"/>
        <v/>
      </c>
      <c r="E140" s="91" t="str">
        <f t="shared" si="28"/>
        <v/>
      </c>
      <c r="F140" s="61"/>
      <c r="G140" s="61"/>
      <c r="H140" s="61"/>
      <c r="I140" s="61"/>
      <c r="J140" s="62" t="str">
        <f t="shared" si="29"/>
        <v/>
      </c>
      <c r="K140" s="61"/>
      <c r="L140" s="61"/>
      <c r="M140" s="63" t="str">
        <f>IF(L140="","",VLOOKUP(L140,※編集不可※選択項目!$C:$D,2,FALSE))</f>
        <v/>
      </c>
      <c r="N140" s="61"/>
      <c r="O140" s="61"/>
      <c r="P140" s="61"/>
      <c r="Q140" s="61"/>
      <c r="R140" s="61"/>
      <c r="S140" s="61"/>
      <c r="T140" s="61"/>
      <c r="U140" s="62" t="str">
        <f t="shared" ref="U140:U203" si="39">IF($J140&lt;&gt;"",$U$11,"")</f>
        <v/>
      </c>
      <c r="V140" s="83"/>
      <c r="W140" s="145"/>
      <c r="X140" s="83"/>
      <c r="Y140" s="88"/>
      <c r="Z140" s="137" t="str">
        <f t="shared" si="36"/>
        <v/>
      </c>
      <c r="AA140" s="136" t="str">
        <f t="shared" si="37"/>
        <v/>
      </c>
      <c r="AB140" s="136" t="str">
        <f t="shared" si="30"/>
        <v xml:space="preserve"> </v>
      </c>
      <c r="AC140" s="136">
        <f t="shared" ref="AC140:AC203" si="40">LEN(AB140)</f>
        <v>1</v>
      </c>
      <c r="AD140" s="136" t="str">
        <f t="shared" ref="AD140:AD203" si="41">IF(AC140=0,"",RIGHT(AB140,AC140-1))</f>
        <v/>
      </c>
      <c r="AE140" s="123"/>
      <c r="AF140" s="53"/>
      <c r="AG140" s="54"/>
      <c r="AI140" s="128">
        <f t="shared" ref="AI140:AI203" si="42">IF(AND(COUNTIF(G140,"*■*")=0,COUNTIF(H140,"*■*")=0,COUNTIF(I140,"*■*")=0),0,1)</f>
        <v>0</v>
      </c>
      <c r="AJ140" s="12">
        <f t="shared" si="31"/>
        <v>0</v>
      </c>
      <c r="AK140" s="12">
        <f t="shared" si="32"/>
        <v>0</v>
      </c>
      <c r="AL140" s="129">
        <f t="shared" si="33"/>
        <v>0</v>
      </c>
      <c r="AM140" s="129">
        <f t="shared" si="34"/>
        <v>0</v>
      </c>
      <c r="AN140" s="128" t="str">
        <f t="shared" si="35"/>
        <v/>
      </c>
    </row>
    <row r="141" spans="1:40" s="14" customFormat="1" ht="25.35" customHeight="1">
      <c r="A141" s="59">
        <f t="shared" si="38"/>
        <v>130</v>
      </c>
      <c r="B141" s="76" t="str">
        <f t="shared" ref="B141:B204" si="43">IF($C141="","","冷凍冷蔵設備")</f>
        <v/>
      </c>
      <c r="C141" s="60"/>
      <c r="D141" s="91" t="str">
        <f t="shared" ref="D141:D204" si="44">IF($C$2="","",IF($B141&lt;&gt;"",$C$2,""))</f>
        <v/>
      </c>
      <c r="E141" s="91" t="str">
        <f t="shared" ref="E141:E204" si="45">IF($F$2="","",IF($B141&lt;&gt;"",$F$2,""))</f>
        <v/>
      </c>
      <c r="F141" s="61"/>
      <c r="G141" s="61"/>
      <c r="H141" s="61"/>
      <c r="I141" s="61"/>
      <c r="J141" s="62" t="str">
        <f t="shared" ref="J141:J204" si="46">IF(G141&lt;&gt;"",IF(H141&lt;&gt;"",G141&amp;"["&amp;H141&amp;"]"&amp;O141,G141&amp;" "&amp;O141),IF(AD141&lt;&gt;"",AD141,""))</f>
        <v/>
      </c>
      <c r="K141" s="61"/>
      <c r="L141" s="61"/>
      <c r="M141" s="63" t="str">
        <f>IF(L141="","",VLOOKUP(L141,※編集不可※選択項目!$C:$D,2,FALSE))</f>
        <v/>
      </c>
      <c r="N141" s="61"/>
      <c r="O141" s="61"/>
      <c r="P141" s="61"/>
      <c r="Q141" s="61"/>
      <c r="R141" s="61"/>
      <c r="S141" s="61"/>
      <c r="T141" s="61"/>
      <c r="U141" s="62" t="str">
        <f t="shared" si="39"/>
        <v/>
      </c>
      <c r="V141" s="83"/>
      <c r="W141" s="145"/>
      <c r="X141" s="83"/>
      <c r="Y141" s="88"/>
      <c r="Z141" s="137" t="str">
        <f t="shared" si="36"/>
        <v/>
      </c>
      <c r="AA141" s="136" t="str">
        <f t="shared" si="37"/>
        <v/>
      </c>
      <c r="AB141" s="136" t="str">
        <f t="shared" ref="AB141:AB204" si="47">CONCATENATE(Z141,AA141," ",O141)</f>
        <v xml:space="preserve"> </v>
      </c>
      <c r="AC141" s="136">
        <f t="shared" si="40"/>
        <v>1</v>
      </c>
      <c r="AD141" s="136" t="str">
        <f t="shared" si="41"/>
        <v/>
      </c>
      <c r="AE141" s="123"/>
      <c r="AF141" s="53"/>
      <c r="AG141" s="54"/>
      <c r="AI141" s="128">
        <f t="shared" si="42"/>
        <v>0</v>
      </c>
      <c r="AJ141" s="12">
        <f t="shared" ref="AJ141:AJ204" si="48">IF(AND(($B141&lt;&gt;""),(OR($C$2="",$F$2="",$G$3="",C141="",F141="",AND(G141="",I141=""),H141="",L141="",N141="",O141="",P141="",Q141="",R141="",S141="",T141="",AND(AI141=1,W141=0)))),1,0)</f>
        <v>0</v>
      </c>
      <c r="AK141" s="12">
        <f t="shared" ref="AK141:AK204" si="49">IF(AND($G141&lt;&gt;"",$AI141=1,$W141=""),1,0)</f>
        <v>0</v>
      </c>
      <c r="AL141" s="129">
        <f t="shared" ref="AL141:AL204" si="50">IF(OR(AN141=" ",AND(G141="",H141="")),0,COUNTIF($AN$12:$AN$711,AN141))</f>
        <v>0</v>
      </c>
      <c r="AM141" s="129">
        <f t="shared" ref="AM141:AM204" si="51">IF(N141="",0,IF(N141&lt;M141,1,0))</f>
        <v>0</v>
      </c>
      <c r="AN141" s="128" t="str">
        <f t="shared" ref="AN141:AN204" si="52">TEXT(J141&amp;K141,"G/標準")</f>
        <v/>
      </c>
    </row>
    <row r="142" spans="1:40" s="14" customFormat="1" ht="25.35" customHeight="1">
      <c r="A142" s="59">
        <f t="shared" si="38"/>
        <v>131</v>
      </c>
      <c r="B142" s="76" t="str">
        <f t="shared" si="43"/>
        <v/>
      </c>
      <c r="C142" s="60"/>
      <c r="D142" s="91" t="str">
        <f t="shared" si="44"/>
        <v/>
      </c>
      <c r="E142" s="91" t="str">
        <f t="shared" si="45"/>
        <v/>
      </c>
      <c r="F142" s="61"/>
      <c r="G142" s="61"/>
      <c r="H142" s="61"/>
      <c r="I142" s="61"/>
      <c r="J142" s="62" t="str">
        <f t="shared" si="46"/>
        <v/>
      </c>
      <c r="K142" s="61"/>
      <c r="L142" s="61"/>
      <c r="M142" s="63" t="str">
        <f>IF(L142="","",VLOOKUP(L142,※編集不可※選択項目!$C:$D,2,FALSE))</f>
        <v/>
      </c>
      <c r="N142" s="61"/>
      <c r="O142" s="61"/>
      <c r="P142" s="61"/>
      <c r="Q142" s="61"/>
      <c r="R142" s="61"/>
      <c r="S142" s="61"/>
      <c r="T142" s="61"/>
      <c r="U142" s="62" t="str">
        <f t="shared" si="39"/>
        <v/>
      </c>
      <c r="V142" s="83"/>
      <c r="W142" s="145"/>
      <c r="X142" s="83"/>
      <c r="Y142" s="88"/>
      <c r="Z142" s="137" t="str">
        <f t="shared" si="36"/>
        <v/>
      </c>
      <c r="AA142" s="136" t="str">
        <f t="shared" si="37"/>
        <v/>
      </c>
      <c r="AB142" s="136" t="str">
        <f t="shared" si="47"/>
        <v xml:space="preserve"> </v>
      </c>
      <c r="AC142" s="136">
        <f t="shared" si="40"/>
        <v>1</v>
      </c>
      <c r="AD142" s="136" t="str">
        <f t="shared" si="41"/>
        <v/>
      </c>
      <c r="AE142" s="123"/>
      <c r="AF142" s="53"/>
      <c r="AG142" s="54"/>
      <c r="AI142" s="128">
        <f t="shared" si="42"/>
        <v>0</v>
      </c>
      <c r="AJ142" s="12">
        <f t="shared" si="48"/>
        <v>0</v>
      </c>
      <c r="AK142" s="12">
        <f t="shared" si="49"/>
        <v>0</v>
      </c>
      <c r="AL142" s="129">
        <f t="shared" si="50"/>
        <v>0</v>
      </c>
      <c r="AM142" s="129">
        <f t="shared" si="51"/>
        <v>0</v>
      </c>
      <c r="AN142" s="128" t="str">
        <f t="shared" si="52"/>
        <v/>
      </c>
    </row>
    <row r="143" spans="1:40" s="14" customFormat="1" ht="25.35" customHeight="1">
      <c r="A143" s="59">
        <f t="shared" si="38"/>
        <v>132</v>
      </c>
      <c r="B143" s="76" t="str">
        <f t="shared" si="43"/>
        <v/>
      </c>
      <c r="C143" s="60"/>
      <c r="D143" s="91" t="str">
        <f t="shared" si="44"/>
        <v/>
      </c>
      <c r="E143" s="91" t="str">
        <f t="shared" si="45"/>
        <v/>
      </c>
      <c r="F143" s="61"/>
      <c r="G143" s="61"/>
      <c r="H143" s="61"/>
      <c r="I143" s="61"/>
      <c r="J143" s="62" t="str">
        <f t="shared" si="46"/>
        <v/>
      </c>
      <c r="K143" s="61"/>
      <c r="L143" s="61"/>
      <c r="M143" s="63" t="str">
        <f>IF(L143="","",VLOOKUP(L143,※編集不可※選択項目!$C:$D,2,FALSE))</f>
        <v/>
      </c>
      <c r="N143" s="61"/>
      <c r="O143" s="61"/>
      <c r="P143" s="61"/>
      <c r="Q143" s="61"/>
      <c r="R143" s="61"/>
      <c r="S143" s="61"/>
      <c r="T143" s="61"/>
      <c r="U143" s="62" t="str">
        <f t="shared" si="39"/>
        <v/>
      </c>
      <c r="V143" s="83"/>
      <c r="W143" s="145"/>
      <c r="X143" s="83"/>
      <c r="Y143" s="88"/>
      <c r="Z143" s="137" t="str">
        <f t="shared" si="36"/>
        <v/>
      </c>
      <c r="AA143" s="136" t="str">
        <f t="shared" si="37"/>
        <v/>
      </c>
      <c r="AB143" s="136" t="str">
        <f t="shared" si="47"/>
        <v xml:space="preserve"> </v>
      </c>
      <c r="AC143" s="136">
        <f t="shared" si="40"/>
        <v>1</v>
      </c>
      <c r="AD143" s="136" t="str">
        <f t="shared" si="41"/>
        <v/>
      </c>
      <c r="AE143" s="123"/>
      <c r="AF143" s="53"/>
      <c r="AG143" s="54"/>
      <c r="AI143" s="128">
        <f t="shared" si="42"/>
        <v>0</v>
      </c>
      <c r="AJ143" s="12">
        <f t="shared" si="48"/>
        <v>0</v>
      </c>
      <c r="AK143" s="12">
        <f t="shared" si="49"/>
        <v>0</v>
      </c>
      <c r="AL143" s="129">
        <f t="shared" si="50"/>
        <v>0</v>
      </c>
      <c r="AM143" s="129">
        <f t="shared" si="51"/>
        <v>0</v>
      </c>
      <c r="AN143" s="128" t="str">
        <f t="shared" si="52"/>
        <v/>
      </c>
    </row>
    <row r="144" spans="1:40" s="14" customFormat="1" ht="25.35" customHeight="1">
      <c r="A144" s="59">
        <f t="shared" si="38"/>
        <v>133</v>
      </c>
      <c r="B144" s="76" t="str">
        <f t="shared" si="43"/>
        <v/>
      </c>
      <c r="C144" s="60"/>
      <c r="D144" s="91" t="str">
        <f t="shared" si="44"/>
        <v/>
      </c>
      <c r="E144" s="91" t="str">
        <f t="shared" si="45"/>
        <v/>
      </c>
      <c r="F144" s="61"/>
      <c r="G144" s="61"/>
      <c r="H144" s="61"/>
      <c r="I144" s="61"/>
      <c r="J144" s="62" t="str">
        <f t="shared" si="46"/>
        <v/>
      </c>
      <c r="K144" s="61"/>
      <c r="L144" s="61"/>
      <c r="M144" s="63" t="str">
        <f>IF(L144="","",VLOOKUP(L144,※編集不可※選択項目!$C:$D,2,FALSE))</f>
        <v/>
      </c>
      <c r="N144" s="61"/>
      <c r="O144" s="61"/>
      <c r="P144" s="61"/>
      <c r="Q144" s="61"/>
      <c r="R144" s="61"/>
      <c r="S144" s="61"/>
      <c r="T144" s="61"/>
      <c r="U144" s="62" t="str">
        <f t="shared" si="39"/>
        <v/>
      </c>
      <c r="V144" s="83"/>
      <c r="W144" s="145"/>
      <c r="X144" s="83"/>
      <c r="Y144" s="88"/>
      <c r="Z144" s="137" t="str">
        <f t="shared" si="36"/>
        <v/>
      </c>
      <c r="AA144" s="136" t="str">
        <f t="shared" si="37"/>
        <v/>
      </c>
      <c r="AB144" s="136" t="str">
        <f t="shared" si="47"/>
        <v xml:space="preserve"> </v>
      </c>
      <c r="AC144" s="136">
        <f t="shared" si="40"/>
        <v>1</v>
      </c>
      <c r="AD144" s="136" t="str">
        <f t="shared" si="41"/>
        <v/>
      </c>
      <c r="AE144" s="123"/>
      <c r="AF144" s="53"/>
      <c r="AG144" s="54"/>
      <c r="AI144" s="128">
        <f t="shared" si="42"/>
        <v>0</v>
      </c>
      <c r="AJ144" s="12">
        <f t="shared" si="48"/>
        <v>0</v>
      </c>
      <c r="AK144" s="12">
        <f t="shared" si="49"/>
        <v>0</v>
      </c>
      <c r="AL144" s="129">
        <f t="shared" si="50"/>
        <v>0</v>
      </c>
      <c r="AM144" s="129">
        <f t="shared" si="51"/>
        <v>0</v>
      </c>
      <c r="AN144" s="128" t="str">
        <f t="shared" si="52"/>
        <v/>
      </c>
    </row>
    <row r="145" spans="1:40" s="14" customFormat="1" ht="25.35" customHeight="1">
      <c r="A145" s="59">
        <f t="shared" si="38"/>
        <v>134</v>
      </c>
      <c r="B145" s="76" t="str">
        <f t="shared" si="43"/>
        <v/>
      </c>
      <c r="C145" s="60"/>
      <c r="D145" s="91" t="str">
        <f t="shared" si="44"/>
        <v/>
      </c>
      <c r="E145" s="91" t="str">
        <f t="shared" si="45"/>
        <v/>
      </c>
      <c r="F145" s="61"/>
      <c r="G145" s="61"/>
      <c r="H145" s="61"/>
      <c r="I145" s="61"/>
      <c r="J145" s="62" t="str">
        <f t="shared" si="46"/>
        <v/>
      </c>
      <c r="K145" s="61"/>
      <c r="L145" s="61"/>
      <c r="M145" s="63" t="str">
        <f>IF(L145="","",VLOOKUP(L145,※編集不可※選択項目!$C:$D,2,FALSE))</f>
        <v/>
      </c>
      <c r="N145" s="61"/>
      <c r="O145" s="61"/>
      <c r="P145" s="61"/>
      <c r="Q145" s="61"/>
      <c r="R145" s="61"/>
      <c r="S145" s="61"/>
      <c r="T145" s="61"/>
      <c r="U145" s="62" t="str">
        <f t="shared" si="39"/>
        <v/>
      </c>
      <c r="V145" s="83"/>
      <c r="W145" s="145"/>
      <c r="X145" s="83"/>
      <c r="Y145" s="88"/>
      <c r="Z145" s="137" t="str">
        <f t="shared" si="36"/>
        <v/>
      </c>
      <c r="AA145" s="136" t="str">
        <f t="shared" si="37"/>
        <v/>
      </c>
      <c r="AB145" s="136" t="str">
        <f t="shared" si="47"/>
        <v xml:space="preserve"> </v>
      </c>
      <c r="AC145" s="136">
        <f t="shared" si="40"/>
        <v>1</v>
      </c>
      <c r="AD145" s="136" t="str">
        <f t="shared" si="41"/>
        <v/>
      </c>
      <c r="AE145" s="123"/>
      <c r="AF145" s="53"/>
      <c r="AG145" s="54"/>
      <c r="AI145" s="128">
        <f t="shared" si="42"/>
        <v>0</v>
      </c>
      <c r="AJ145" s="12">
        <f t="shared" si="48"/>
        <v>0</v>
      </c>
      <c r="AK145" s="12">
        <f t="shared" si="49"/>
        <v>0</v>
      </c>
      <c r="AL145" s="129">
        <f t="shared" si="50"/>
        <v>0</v>
      </c>
      <c r="AM145" s="129">
        <f t="shared" si="51"/>
        <v>0</v>
      </c>
      <c r="AN145" s="128" t="str">
        <f t="shared" si="52"/>
        <v/>
      </c>
    </row>
    <row r="146" spans="1:40" s="14" customFormat="1" ht="25.35" customHeight="1">
      <c r="A146" s="59">
        <f t="shared" si="38"/>
        <v>135</v>
      </c>
      <c r="B146" s="76" t="str">
        <f t="shared" si="43"/>
        <v/>
      </c>
      <c r="C146" s="60"/>
      <c r="D146" s="91" t="str">
        <f t="shared" si="44"/>
        <v/>
      </c>
      <c r="E146" s="91" t="str">
        <f t="shared" si="45"/>
        <v/>
      </c>
      <c r="F146" s="61"/>
      <c r="G146" s="61"/>
      <c r="H146" s="61"/>
      <c r="I146" s="61"/>
      <c r="J146" s="62" t="str">
        <f t="shared" si="46"/>
        <v/>
      </c>
      <c r="K146" s="61"/>
      <c r="L146" s="61"/>
      <c r="M146" s="63" t="str">
        <f>IF(L146="","",VLOOKUP(L146,※編集不可※選択項目!$C:$D,2,FALSE))</f>
        <v/>
      </c>
      <c r="N146" s="61"/>
      <c r="O146" s="61"/>
      <c r="P146" s="61"/>
      <c r="Q146" s="61"/>
      <c r="R146" s="61"/>
      <c r="S146" s="61"/>
      <c r="T146" s="61"/>
      <c r="U146" s="62" t="str">
        <f t="shared" si="39"/>
        <v/>
      </c>
      <c r="V146" s="83"/>
      <c r="W146" s="145"/>
      <c r="X146" s="83"/>
      <c r="Y146" s="88"/>
      <c r="Z146" s="137" t="str">
        <f t="shared" si="36"/>
        <v/>
      </c>
      <c r="AA146" s="136" t="str">
        <f t="shared" si="37"/>
        <v/>
      </c>
      <c r="AB146" s="136" t="str">
        <f t="shared" si="47"/>
        <v xml:space="preserve"> </v>
      </c>
      <c r="AC146" s="136">
        <f t="shared" si="40"/>
        <v>1</v>
      </c>
      <c r="AD146" s="136" t="str">
        <f t="shared" si="41"/>
        <v/>
      </c>
      <c r="AE146" s="123"/>
      <c r="AF146" s="53"/>
      <c r="AG146" s="54"/>
      <c r="AI146" s="128">
        <f t="shared" si="42"/>
        <v>0</v>
      </c>
      <c r="AJ146" s="12">
        <f t="shared" si="48"/>
        <v>0</v>
      </c>
      <c r="AK146" s="12">
        <f t="shared" si="49"/>
        <v>0</v>
      </c>
      <c r="AL146" s="129">
        <f t="shared" si="50"/>
        <v>0</v>
      </c>
      <c r="AM146" s="129">
        <f t="shared" si="51"/>
        <v>0</v>
      </c>
      <c r="AN146" s="128" t="str">
        <f t="shared" si="52"/>
        <v/>
      </c>
    </row>
    <row r="147" spans="1:40" s="14" customFormat="1" ht="25.35" customHeight="1">
      <c r="A147" s="59">
        <f t="shared" si="38"/>
        <v>136</v>
      </c>
      <c r="B147" s="76" t="str">
        <f t="shared" si="43"/>
        <v/>
      </c>
      <c r="C147" s="60"/>
      <c r="D147" s="91" t="str">
        <f t="shared" si="44"/>
        <v/>
      </c>
      <c r="E147" s="91" t="str">
        <f t="shared" si="45"/>
        <v/>
      </c>
      <c r="F147" s="61"/>
      <c r="G147" s="61"/>
      <c r="H147" s="61"/>
      <c r="I147" s="61"/>
      <c r="J147" s="62" t="str">
        <f t="shared" si="46"/>
        <v/>
      </c>
      <c r="K147" s="61"/>
      <c r="L147" s="61"/>
      <c r="M147" s="63" t="str">
        <f>IF(L147="","",VLOOKUP(L147,※編集不可※選択項目!$C:$D,2,FALSE))</f>
        <v/>
      </c>
      <c r="N147" s="61"/>
      <c r="O147" s="61"/>
      <c r="P147" s="61"/>
      <c r="Q147" s="61"/>
      <c r="R147" s="61"/>
      <c r="S147" s="61"/>
      <c r="T147" s="61"/>
      <c r="U147" s="62" t="str">
        <f t="shared" si="39"/>
        <v/>
      </c>
      <c r="V147" s="83"/>
      <c r="W147" s="145"/>
      <c r="X147" s="83"/>
      <c r="Y147" s="88"/>
      <c r="Z147" s="137" t="str">
        <f t="shared" si="36"/>
        <v/>
      </c>
      <c r="AA147" s="136" t="str">
        <f t="shared" si="37"/>
        <v/>
      </c>
      <c r="AB147" s="136" t="str">
        <f t="shared" si="47"/>
        <v xml:space="preserve"> </v>
      </c>
      <c r="AC147" s="136">
        <f t="shared" si="40"/>
        <v>1</v>
      </c>
      <c r="AD147" s="136" t="str">
        <f t="shared" si="41"/>
        <v/>
      </c>
      <c r="AE147" s="123"/>
      <c r="AF147" s="53"/>
      <c r="AG147" s="54"/>
      <c r="AI147" s="128">
        <f t="shared" si="42"/>
        <v>0</v>
      </c>
      <c r="AJ147" s="12">
        <f t="shared" si="48"/>
        <v>0</v>
      </c>
      <c r="AK147" s="12">
        <f t="shared" si="49"/>
        <v>0</v>
      </c>
      <c r="AL147" s="129">
        <f t="shared" si="50"/>
        <v>0</v>
      </c>
      <c r="AM147" s="129">
        <f t="shared" si="51"/>
        <v>0</v>
      </c>
      <c r="AN147" s="128" t="str">
        <f t="shared" si="52"/>
        <v/>
      </c>
    </row>
    <row r="148" spans="1:40" s="14" customFormat="1" ht="25.35" customHeight="1">
      <c r="A148" s="59">
        <f t="shared" si="38"/>
        <v>137</v>
      </c>
      <c r="B148" s="76" t="str">
        <f t="shared" si="43"/>
        <v/>
      </c>
      <c r="C148" s="60"/>
      <c r="D148" s="91" t="str">
        <f t="shared" si="44"/>
        <v/>
      </c>
      <c r="E148" s="91" t="str">
        <f t="shared" si="45"/>
        <v/>
      </c>
      <c r="F148" s="61"/>
      <c r="G148" s="61"/>
      <c r="H148" s="61"/>
      <c r="I148" s="61"/>
      <c r="J148" s="62" t="str">
        <f t="shared" si="46"/>
        <v/>
      </c>
      <c r="K148" s="61"/>
      <c r="L148" s="61"/>
      <c r="M148" s="63" t="str">
        <f>IF(L148="","",VLOOKUP(L148,※編集不可※選択項目!$C:$D,2,FALSE))</f>
        <v/>
      </c>
      <c r="N148" s="61"/>
      <c r="O148" s="61"/>
      <c r="P148" s="61"/>
      <c r="Q148" s="61"/>
      <c r="R148" s="61"/>
      <c r="S148" s="61"/>
      <c r="T148" s="61"/>
      <c r="U148" s="62" t="str">
        <f t="shared" si="39"/>
        <v/>
      </c>
      <c r="V148" s="83"/>
      <c r="W148" s="145"/>
      <c r="X148" s="83"/>
      <c r="Y148" s="88"/>
      <c r="Z148" s="137" t="str">
        <f t="shared" si="36"/>
        <v/>
      </c>
      <c r="AA148" s="136" t="str">
        <f t="shared" si="37"/>
        <v/>
      </c>
      <c r="AB148" s="136" t="str">
        <f t="shared" si="47"/>
        <v xml:space="preserve"> </v>
      </c>
      <c r="AC148" s="136">
        <f t="shared" si="40"/>
        <v>1</v>
      </c>
      <c r="AD148" s="136" t="str">
        <f t="shared" si="41"/>
        <v/>
      </c>
      <c r="AE148" s="123"/>
      <c r="AF148" s="53"/>
      <c r="AG148" s="54"/>
      <c r="AI148" s="128">
        <f t="shared" si="42"/>
        <v>0</v>
      </c>
      <c r="AJ148" s="12">
        <f t="shared" si="48"/>
        <v>0</v>
      </c>
      <c r="AK148" s="12">
        <f t="shared" si="49"/>
        <v>0</v>
      </c>
      <c r="AL148" s="129">
        <f t="shared" si="50"/>
        <v>0</v>
      </c>
      <c r="AM148" s="129">
        <f t="shared" si="51"/>
        <v>0</v>
      </c>
      <c r="AN148" s="128" t="str">
        <f t="shared" si="52"/>
        <v/>
      </c>
    </row>
    <row r="149" spans="1:40" s="14" customFormat="1" ht="25.35" customHeight="1">
      <c r="A149" s="59">
        <f t="shared" si="38"/>
        <v>138</v>
      </c>
      <c r="B149" s="76" t="str">
        <f t="shared" si="43"/>
        <v/>
      </c>
      <c r="C149" s="60"/>
      <c r="D149" s="91" t="str">
        <f t="shared" si="44"/>
        <v/>
      </c>
      <c r="E149" s="91" t="str">
        <f t="shared" si="45"/>
        <v/>
      </c>
      <c r="F149" s="61"/>
      <c r="G149" s="61"/>
      <c r="H149" s="61"/>
      <c r="I149" s="61"/>
      <c r="J149" s="62" t="str">
        <f t="shared" si="46"/>
        <v/>
      </c>
      <c r="K149" s="61"/>
      <c r="L149" s="61"/>
      <c r="M149" s="63" t="str">
        <f>IF(L149="","",VLOOKUP(L149,※編集不可※選択項目!$C:$D,2,FALSE))</f>
        <v/>
      </c>
      <c r="N149" s="61"/>
      <c r="O149" s="61"/>
      <c r="P149" s="61"/>
      <c r="Q149" s="61"/>
      <c r="R149" s="61"/>
      <c r="S149" s="61"/>
      <c r="T149" s="61"/>
      <c r="U149" s="62" t="str">
        <f t="shared" si="39"/>
        <v/>
      </c>
      <c r="V149" s="83"/>
      <c r="W149" s="145"/>
      <c r="X149" s="83"/>
      <c r="Y149" s="88"/>
      <c r="Z149" s="137" t="str">
        <f t="shared" si="36"/>
        <v/>
      </c>
      <c r="AA149" s="136" t="str">
        <f t="shared" si="37"/>
        <v/>
      </c>
      <c r="AB149" s="136" t="str">
        <f t="shared" si="47"/>
        <v xml:space="preserve"> </v>
      </c>
      <c r="AC149" s="136">
        <f t="shared" si="40"/>
        <v>1</v>
      </c>
      <c r="AD149" s="136" t="str">
        <f t="shared" si="41"/>
        <v/>
      </c>
      <c r="AE149" s="123"/>
      <c r="AF149" s="53"/>
      <c r="AG149" s="54"/>
      <c r="AI149" s="128">
        <f t="shared" si="42"/>
        <v>0</v>
      </c>
      <c r="AJ149" s="12">
        <f t="shared" si="48"/>
        <v>0</v>
      </c>
      <c r="AK149" s="12">
        <f t="shared" si="49"/>
        <v>0</v>
      </c>
      <c r="AL149" s="129">
        <f t="shared" si="50"/>
        <v>0</v>
      </c>
      <c r="AM149" s="129">
        <f t="shared" si="51"/>
        <v>0</v>
      </c>
      <c r="AN149" s="128" t="str">
        <f t="shared" si="52"/>
        <v/>
      </c>
    </row>
    <row r="150" spans="1:40" s="14" customFormat="1" ht="25.35" customHeight="1">
      <c r="A150" s="59">
        <f t="shared" si="38"/>
        <v>139</v>
      </c>
      <c r="B150" s="76" t="str">
        <f t="shared" si="43"/>
        <v/>
      </c>
      <c r="C150" s="60"/>
      <c r="D150" s="91" t="str">
        <f t="shared" si="44"/>
        <v/>
      </c>
      <c r="E150" s="91" t="str">
        <f t="shared" si="45"/>
        <v/>
      </c>
      <c r="F150" s="61"/>
      <c r="G150" s="61"/>
      <c r="H150" s="61"/>
      <c r="I150" s="61"/>
      <c r="J150" s="62" t="str">
        <f t="shared" si="46"/>
        <v/>
      </c>
      <c r="K150" s="61"/>
      <c r="L150" s="61"/>
      <c r="M150" s="63" t="str">
        <f>IF(L150="","",VLOOKUP(L150,※編集不可※選択項目!$C:$D,2,FALSE))</f>
        <v/>
      </c>
      <c r="N150" s="61"/>
      <c r="O150" s="61"/>
      <c r="P150" s="61"/>
      <c r="Q150" s="61"/>
      <c r="R150" s="61"/>
      <c r="S150" s="61"/>
      <c r="T150" s="61"/>
      <c r="U150" s="62" t="str">
        <f t="shared" si="39"/>
        <v/>
      </c>
      <c r="V150" s="83"/>
      <c r="W150" s="145"/>
      <c r="X150" s="83"/>
      <c r="Y150" s="88"/>
      <c r="Z150" s="137" t="str">
        <f t="shared" si="36"/>
        <v/>
      </c>
      <c r="AA150" s="136" t="str">
        <f t="shared" si="37"/>
        <v/>
      </c>
      <c r="AB150" s="136" t="str">
        <f t="shared" si="47"/>
        <v xml:space="preserve"> </v>
      </c>
      <c r="AC150" s="136">
        <f t="shared" si="40"/>
        <v>1</v>
      </c>
      <c r="AD150" s="136" t="str">
        <f t="shared" si="41"/>
        <v/>
      </c>
      <c r="AE150" s="123"/>
      <c r="AF150" s="53"/>
      <c r="AG150" s="54"/>
      <c r="AI150" s="128">
        <f t="shared" si="42"/>
        <v>0</v>
      </c>
      <c r="AJ150" s="12">
        <f t="shared" si="48"/>
        <v>0</v>
      </c>
      <c r="AK150" s="12">
        <f t="shared" si="49"/>
        <v>0</v>
      </c>
      <c r="AL150" s="129">
        <f t="shared" si="50"/>
        <v>0</v>
      </c>
      <c r="AM150" s="129">
        <f t="shared" si="51"/>
        <v>0</v>
      </c>
      <c r="AN150" s="128" t="str">
        <f t="shared" si="52"/>
        <v/>
      </c>
    </row>
    <row r="151" spans="1:40" s="14" customFormat="1" ht="25.35" customHeight="1">
      <c r="A151" s="59">
        <f t="shared" si="38"/>
        <v>140</v>
      </c>
      <c r="B151" s="76" t="str">
        <f t="shared" si="43"/>
        <v/>
      </c>
      <c r="C151" s="60"/>
      <c r="D151" s="91" t="str">
        <f t="shared" si="44"/>
        <v/>
      </c>
      <c r="E151" s="91" t="str">
        <f t="shared" si="45"/>
        <v/>
      </c>
      <c r="F151" s="61"/>
      <c r="G151" s="61"/>
      <c r="H151" s="61"/>
      <c r="I151" s="61"/>
      <c r="J151" s="62" t="str">
        <f t="shared" si="46"/>
        <v/>
      </c>
      <c r="K151" s="61"/>
      <c r="L151" s="61"/>
      <c r="M151" s="63" t="str">
        <f>IF(L151="","",VLOOKUP(L151,※編集不可※選択項目!$C:$D,2,FALSE))</f>
        <v/>
      </c>
      <c r="N151" s="61"/>
      <c r="O151" s="61"/>
      <c r="P151" s="61"/>
      <c r="Q151" s="61"/>
      <c r="R151" s="61"/>
      <c r="S151" s="61"/>
      <c r="T151" s="61"/>
      <c r="U151" s="62" t="str">
        <f t="shared" si="39"/>
        <v/>
      </c>
      <c r="V151" s="83"/>
      <c r="W151" s="145"/>
      <c r="X151" s="83"/>
      <c r="Y151" s="88"/>
      <c r="Z151" s="137" t="str">
        <f t="shared" si="36"/>
        <v/>
      </c>
      <c r="AA151" s="136" t="str">
        <f t="shared" si="37"/>
        <v/>
      </c>
      <c r="AB151" s="136" t="str">
        <f t="shared" si="47"/>
        <v xml:space="preserve"> </v>
      </c>
      <c r="AC151" s="136">
        <f t="shared" si="40"/>
        <v>1</v>
      </c>
      <c r="AD151" s="136" t="str">
        <f t="shared" si="41"/>
        <v/>
      </c>
      <c r="AE151" s="123"/>
      <c r="AF151" s="53"/>
      <c r="AG151" s="54"/>
      <c r="AI151" s="128">
        <f t="shared" si="42"/>
        <v>0</v>
      </c>
      <c r="AJ151" s="12">
        <f t="shared" si="48"/>
        <v>0</v>
      </c>
      <c r="AK151" s="12">
        <f t="shared" si="49"/>
        <v>0</v>
      </c>
      <c r="AL151" s="129">
        <f t="shared" si="50"/>
        <v>0</v>
      </c>
      <c r="AM151" s="129">
        <f t="shared" si="51"/>
        <v>0</v>
      </c>
      <c r="AN151" s="128" t="str">
        <f t="shared" si="52"/>
        <v/>
      </c>
    </row>
    <row r="152" spans="1:40" s="14" customFormat="1" ht="25.35" customHeight="1">
      <c r="A152" s="59">
        <f t="shared" si="38"/>
        <v>141</v>
      </c>
      <c r="B152" s="76" t="str">
        <f t="shared" si="43"/>
        <v/>
      </c>
      <c r="C152" s="60"/>
      <c r="D152" s="91" t="str">
        <f t="shared" si="44"/>
        <v/>
      </c>
      <c r="E152" s="91" t="str">
        <f t="shared" si="45"/>
        <v/>
      </c>
      <c r="F152" s="61"/>
      <c r="G152" s="61"/>
      <c r="H152" s="61"/>
      <c r="I152" s="61"/>
      <c r="J152" s="62" t="str">
        <f t="shared" si="46"/>
        <v/>
      </c>
      <c r="K152" s="61"/>
      <c r="L152" s="61"/>
      <c r="M152" s="63" t="str">
        <f>IF(L152="","",VLOOKUP(L152,※編集不可※選択項目!$C:$D,2,FALSE))</f>
        <v/>
      </c>
      <c r="N152" s="61"/>
      <c r="O152" s="61"/>
      <c r="P152" s="61"/>
      <c r="Q152" s="61"/>
      <c r="R152" s="61"/>
      <c r="S152" s="61"/>
      <c r="T152" s="61"/>
      <c r="U152" s="62" t="str">
        <f t="shared" si="39"/>
        <v/>
      </c>
      <c r="V152" s="83"/>
      <c r="W152" s="145"/>
      <c r="X152" s="83"/>
      <c r="Y152" s="88"/>
      <c r="Z152" s="137" t="str">
        <f t="shared" si="36"/>
        <v/>
      </c>
      <c r="AA152" s="136" t="str">
        <f t="shared" si="37"/>
        <v/>
      </c>
      <c r="AB152" s="136" t="str">
        <f t="shared" si="47"/>
        <v xml:space="preserve"> </v>
      </c>
      <c r="AC152" s="136">
        <f t="shared" si="40"/>
        <v>1</v>
      </c>
      <c r="AD152" s="136" t="str">
        <f t="shared" si="41"/>
        <v/>
      </c>
      <c r="AE152" s="123"/>
      <c r="AF152" s="53"/>
      <c r="AG152" s="54"/>
      <c r="AI152" s="128">
        <f t="shared" si="42"/>
        <v>0</v>
      </c>
      <c r="AJ152" s="12">
        <f t="shared" si="48"/>
        <v>0</v>
      </c>
      <c r="AK152" s="12">
        <f t="shared" si="49"/>
        <v>0</v>
      </c>
      <c r="AL152" s="129">
        <f t="shared" si="50"/>
        <v>0</v>
      </c>
      <c r="AM152" s="129">
        <f t="shared" si="51"/>
        <v>0</v>
      </c>
      <c r="AN152" s="128" t="str">
        <f t="shared" si="52"/>
        <v/>
      </c>
    </row>
    <row r="153" spans="1:40" s="14" customFormat="1" ht="25.35" customHeight="1">
      <c r="A153" s="59">
        <f t="shared" si="38"/>
        <v>142</v>
      </c>
      <c r="B153" s="76" t="str">
        <f t="shared" si="43"/>
        <v/>
      </c>
      <c r="C153" s="60"/>
      <c r="D153" s="91" t="str">
        <f t="shared" si="44"/>
        <v/>
      </c>
      <c r="E153" s="91" t="str">
        <f t="shared" si="45"/>
        <v/>
      </c>
      <c r="F153" s="61"/>
      <c r="G153" s="61"/>
      <c r="H153" s="61"/>
      <c r="I153" s="61"/>
      <c r="J153" s="62" t="str">
        <f t="shared" si="46"/>
        <v/>
      </c>
      <c r="K153" s="61"/>
      <c r="L153" s="61"/>
      <c r="M153" s="63" t="str">
        <f>IF(L153="","",VLOOKUP(L153,※編集不可※選択項目!$C:$D,2,FALSE))</f>
        <v/>
      </c>
      <c r="N153" s="61"/>
      <c r="O153" s="61"/>
      <c r="P153" s="61"/>
      <c r="Q153" s="61"/>
      <c r="R153" s="61"/>
      <c r="S153" s="61"/>
      <c r="T153" s="61"/>
      <c r="U153" s="62" t="str">
        <f t="shared" si="39"/>
        <v/>
      </c>
      <c r="V153" s="83"/>
      <c r="W153" s="145"/>
      <c r="X153" s="83"/>
      <c r="Y153" s="88"/>
      <c r="Z153" s="137" t="str">
        <f t="shared" si="36"/>
        <v/>
      </c>
      <c r="AA153" s="136" t="str">
        <f t="shared" si="37"/>
        <v/>
      </c>
      <c r="AB153" s="136" t="str">
        <f t="shared" si="47"/>
        <v xml:space="preserve"> </v>
      </c>
      <c r="AC153" s="136">
        <f t="shared" si="40"/>
        <v>1</v>
      </c>
      <c r="AD153" s="136" t="str">
        <f t="shared" si="41"/>
        <v/>
      </c>
      <c r="AE153" s="123"/>
      <c r="AF153" s="53"/>
      <c r="AG153" s="54"/>
      <c r="AI153" s="128">
        <f t="shared" si="42"/>
        <v>0</v>
      </c>
      <c r="AJ153" s="12">
        <f t="shared" si="48"/>
        <v>0</v>
      </c>
      <c r="AK153" s="12">
        <f t="shared" si="49"/>
        <v>0</v>
      </c>
      <c r="AL153" s="129">
        <f t="shared" si="50"/>
        <v>0</v>
      </c>
      <c r="AM153" s="129">
        <f t="shared" si="51"/>
        <v>0</v>
      </c>
      <c r="AN153" s="128" t="str">
        <f t="shared" si="52"/>
        <v/>
      </c>
    </row>
    <row r="154" spans="1:40" s="14" customFormat="1" ht="25.35" customHeight="1">
      <c r="A154" s="59">
        <f t="shared" si="38"/>
        <v>143</v>
      </c>
      <c r="B154" s="76" t="str">
        <f t="shared" si="43"/>
        <v/>
      </c>
      <c r="C154" s="60"/>
      <c r="D154" s="91" t="str">
        <f t="shared" si="44"/>
        <v/>
      </c>
      <c r="E154" s="91" t="str">
        <f t="shared" si="45"/>
        <v/>
      </c>
      <c r="F154" s="61"/>
      <c r="G154" s="61"/>
      <c r="H154" s="61"/>
      <c r="I154" s="61"/>
      <c r="J154" s="62" t="str">
        <f t="shared" si="46"/>
        <v/>
      </c>
      <c r="K154" s="61"/>
      <c r="L154" s="61"/>
      <c r="M154" s="63" t="str">
        <f>IF(L154="","",VLOOKUP(L154,※編集不可※選択項目!$C:$D,2,FALSE))</f>
        <v/>
      </c>
      <c r="N154" s="61"/>
      <c r="O154" s="61"/>
      <c r="P154" s="61"/>
      <c r="Q154" s="61"/>
      <c r="R154" s="61"/>
      <c r="S154" s="61"/>
      <c r="T154" s="61"/>
      <c r="U154" s="62" t="str">
        <f t="shared" si="39"/>
        <v/>
      </c>
      <c r="V154" s="83"/>
      <c r="W154" s="145"/>
      <c r="X154" s="83"/>
      <c r="Y154" s="88"/>
      <c r="Z154" s="137" t="str">
        <f t="shared" si="36"/>
        <v/>
      </c>
      <c r="AA154" s="136" t="str">
        <f t="shared" si="37"/>
        <v/>
      </c>
      <c r="AB154" s="136" t="str">
        <f t="shared" si="47"/>
        <v xml:space="preserve"> </v>
      </c>
      <c r="AC154" s="136">
        <f t="shared" si="40"/>
        <v>1</v>
      </c>
      <c r="AD154" s="136" t="str">
        <f t="shared" si="41"/>
        <v/>
      </c>
      <c r="AE154" s="123"/>
      <c r="AF154" s="53"/>
      <c r="AG154" s="54"/>
      <c r="AI154" s="128">
        <f t="shared" si="42"/>
        <v>0</v>
      </c>
      <c r="AJ154" s="12">
        <f t="shared" si="48"/>
        <v>0</v>
      </c>
      <c r="AK154" s="12">
        <f t="shared" si="49"/>
        <v>0</v>
      </c>
      <c r="AL154" s="129">
        <f t="shared" si="50"/>
        <v>0</v>
      </c>
      <c r="AM154" s="129">
        <f t="shared" si="51"/>
        <v>0</v>
      </c>
      <c r="AN154" s="128" t="str">
        <f t="shared" si="52"/>
        <v/>
      </c>
    </row>
    <row r="155" spans="1:40" s="14" customFormat="1" ht="25.35" customHeight="1">
      <c r="A155" s="59">
        <f t="shared" si="38"/>
        <v>144</v>
      </c>
      <c r="B155" s="76" t="str">
        <f t="shared" si="43"/>
        <v/>
      </c>
      <c r="C155" s="60"/>
      <c r="D155" s="91" t="str">
        <f t="shared" si="44"/>
        <v/>
      </c>
      <c r="E155" s="91" t="str">
        <f t="shared" si="45"/>
        <v/>
      </c>
      <c r="F155" s="61"/>
      <c r="G155" s="61"/>
      <c r="H155" s="61"/>
      <c r="I155" s="61"/>
      <c r="J155" s="62" t="str">
        <f t="shared" si="46"/>
        <v/>
      </c>
      <c r="K155" s="61"/>
      <c r="L155" s="61"/>
      <c r="M155" s="63" t="str">
        <f>IF(L155="","",VLOOKUP(L155,※編集不可※選択項目!$C:$D,2,FALSE))</f>
        <v/>
      </c>
      <c r="N155" s="61"/>
      <c r="O155" s="61"/>
      <c r="P155" s="61"/>
      <c r="Q155" s="61"/>
      <c r="R155" s="61"/>
      <c r="S155" s="61"/>
      <c r="T155" s="61"/>
      <c r="U155" s="62" t="str">
        <f t="shared" si="39"/>
        <v/>
      </c>
      <c r="V155" s="83"/>
      <c r="W155" s="145"/>
      <c r="X155" s="83"/>
      <c r="Y155" s="88"/>
      <c r="Z155" s="137" t="str">
        <f t="shared" si="36"/>
        <v/>
      </c>
      <c r="AA155" s="136" t="str">
        <f t="shared" si="37"/>
        <v/>
      </c>
      <c r="AB155" s="136" t="str">
        <f t="shared" si="47"/>
        <v xml:space="preserve"> </v>
      </c>
      <c r="AC155" s="136">
        <f t="shared" si="40"/>
        <v>1</v>
      </c>
      <c r="AD155" s="136" t="str">
        <f t="shared" si="41"/>
        <v/>
      </c>
      <c r="AE155" s="123"/>
      <c r="AF155" s="53"/>
      <c r="AG155" s="54"/>
      <c r="AI155" s="128">
        <f t="shared" si="42"/>
        <v>0</v>
      </c>
      <c r="AJ155" s="12">
        <f t="shared" si="48"/>
        <v>0</v>
      </c>
      <c r="AK155" s="12">
        <f t="shared" si="49"/>
        <v>0</v>
      </c>
      <c r="AL155" s="129">
        <f t="shared" si="50"/>
        <v>0</v>
      </c>
      <c r="AM155" s="129">
        <f t="shared" si="51"/>
        <v>0</v>
      </c>
      <c r="AN155" s="128" t="str">
        <f t="shared" si="52"/>
        <v/>
      </c>
    </row>
    <row r="156" spans="1:40" s="14" customFormat="1" ht="25.35" customHeight="1">
      <c r="A156" s="59">
        <f t="shared" si="38"/>
        <v>145</v>
      </c>
      <c r="B156" s="76" t="str">
        <f t="shared" si="43"/>
        <v/>
      </c>
      <c r="C156" s="60"/>
      <c r="D156" s="91" t="str">
        <f t="shared" si="44"/>
        <v/>
      </c>
      <c r="E156" s="91" t="str">
        <f t="shared" si="45"/>
        <v/>
      </c>
      <c r="F156" s="61"/>
      <c r="G156" s="61"/>
      <c r="H156" s="61"/>
      <c r="I156" s="61"/>
      <c r="J156" s="62" t="str">
        <f t="shared" si="46"/>
        <v/>
      </c>
      <c r="K156" s="61"/>
      <c r="L156" s="61"/>
      <c r="M156" s="63" t="str">
        <f>IF(L156="","",VLOOKUP(L156,※編集不可※選択項目!$C:$D,2,FALSE))</f>
        <v/>
      </c>
      <c r="N156" s="61"/>
      <c r="O156" s="61"/>
      <c r="P156" s="61"/>
      <c r="Q156" s="61"/>
      <c r="R156" s="61"/>
      <c r="S156" s="61"/>
      <c r="T156" s="61"/>
      <c r="U156" s="62" t="str">
        <f t="shared" si="39"/>
        <v/>
      </c>
      <c r="V156" s="83"/>
      <c r="W156" s="145"/>
      <c r="X156" s="83"/>
      <c r="Y156" s="88"/>
      <c r="Z156" s="137" t="str">
        <f t="shared" si="36"/>
        <v/>
      </c>
      <c r="AA156" s="136" t="str">
        <f t="shared" si="37"/>
        <v/>
      </c>
      <c r="AB156" s="136" t="str">
        <f t="shared" si="47"/>
        <v xml:space="preserve"> </v>
      </c>
      <c r="AC156" s="136">
        <f t="shared" si="40"/>
        <v>1</v>
      </c>
      <c r="AD156" s="136" t="str">
        <f t="shared" si="41"/>
        <v/>
      </c>
      <c r="AE156" s="123"/>
      <c r="AF156" s="53"/>
      <c r="AG156" s="54"/>
      <c r="AI156" s="128">
        <f t="shared" si="42"/>
        <v>0</v>
      </c>
      <c r="AJ156" s="12">
        <f t="shared" si="48"/>
        <v>0</v>
      </c>
      <c r="AK156" s="12">
        <f t="shared" si="49"/>
        <v>0</v>
      </c>
      <c r="AL156" s="129">
        <f t="shared" si="50"/>
        <v>0</v>
      </c>
      <c r="AM156" s="129">
        <f t="shared" si="51"/>
        <v>0</v>
      </c>
      <c r="AN156" s="128" t="str">
        <f t="shared" si="52"/>
        <v/>
      </c>
    </row>
    <row r="157" spans="1:40" s="14" customFormat="1" ht="25.35" customHeight="1">
      <c r="A157" s="59">
        <f t="shared" si="38"/>
        <v>146</v>
      </c>
      <c r="B157" s="76" t="str">
        <f t="shared" si="43"/>
        <v/>
      </c>
      <c r="C157" s="60"/>
      <c r="D157" s="91" t="str">
        <f t="shared" si="44"/>
        <v/>
      </c>
      <c r="E157" s="91" t="str">
        <f t="shared" si="45"/>
        <v/>
      </c>
      <c r="F157" s="61"/>
      <c r="G157" s="61"/>
      <c r="H157" s="61"/>
      <c r="I157" s="61"/>
      <c r="J157" s="62" t="str">
        <f t="shared" si="46"/>
        <v/>
      </c>
      <c r="K157" s="61"/>
      <c r="L157" s="61"/>
      <c r="M157" s="63" t="str">
        <f>IF(L157="","",VLOOKUP(L157,※編集不可※選択項目!$C:$D,2,FALSE))</f>
        <v/>
      </c>
      <c r="N157" s="61"/>
      <c r="O157" s="61"/>
      <c r="P157" s="61"/>
      <c r="Q157" s="61"/>
      <c r="R157" s="61"/>
      <c r="S157" s="61"/>
      <c r="T157" s="61"/>
      <c r="U157" s="62" t="str">
        <f t="shared" si="39"/>
        <v/>
      </c>
      <c r="V157" s="83"/>
      <c r="W157" s="145"/>
      <c r="X157" s="83"/>
      <c r="Y157" s="88"/>
      <c r="Z157" s="137" t="str">
        <f t="shared" si="36"/>
        <v/>
      </c>
      <c r="AA157" s="136" t="str">
        <f t="shared" si="37"/>
        <v/>
      </c>
      <c r="AB157" s="136" t="str">
        <f t="shared" si="47"/>
        <v xml:space="preserve"> </v>
      </c>
      <c r="AC157" s="136">
        <f t="shared" si="40"/>
        <v>1</v>
      </c>
      <c r="AD157" s="136" t="str">
        <f t="shared" si="41"/>
        <v/>
      </c>
      <c r="AE157" s="123"/>
      <c r="AF157" s="53"/>
      <c r="AG157" s="54"/>
      <c r="AI157" s="128">
        <f t="shared" si="42"/>
        <v>0</v>
      </c>
      <c r="AJ157" s="12">
        <f t="shared" si="48"/>
        <v>0</v>
      </c>
      <c r="AK157" s="12">
        <f t="shared" si="49"/>
        <v>0</v>
      </c>
      <c r="AL157" s="129">
        <f t="shared" si="50"/>
        <v>0</v>
      </c>
      <c r="AM157" s="129">
        <f t="shared" si="51"/>
        <v>0</v>
      </c>
      <c r="AN157" s="128" t="str">
        <f t="shared" si="52"/>
        <v/>
      </c>
    </row>
    <row r="158" spans="1:40" s="14" customFormat="1" ht="25.35" customHeight="1">
      <c r="A158" s="59">
        <f t="shared" si="38"/>
        <v>147</v>
      </c>
      <c r="B158" s="76" t="str">
        <f t="shared" si="43"/>
        <v/>
      </c>
      <c r="C158" s="60"/>
      <c r="D158" s="91" t="str">
        <f t="shared" si="44"/>
        <v/>
      </c>
      <c r="E158" s="91" t="str">
        <f t="shared" si="45"/>
        <v/>
      </c>
      <c r="F158" s="61"/>
      <c r="G158" s="61"/>
      <c r="H158" s="61"/>
      <c r="I158" s="61"/>
      <c r="J158" s="62" t="str">
        <f t="shared" si="46"/>
        <v/>
      </c>
      <c r="K158" s="61"/>
      <c r="L158" s="61"/>
      <c r="M158" s="63" t="str">
        <f>IF(L158="","",VLOOKUP(L158,※編集不可※選択項目!$C:$D,2,FALSE))</f>
        <v/>
      </c>
      <c r="N158" s="61"/>
      <c r="O158" s="61"/>
      <c r="P158" s="61"/>
      <c r="Q158" s="61"/>
      <c r="R158" s="61"/>
      <c r="S158" s="61"/>
      <c r="T158" s="61"/>
      <c r="U158" s="62" t="str">
        <f t="shared" si="39"/>
        <v/>
      </c>
      <c r="V158" s="83"/>
      <c r="W158" s="145"/>
      <c r="X158" s="83"/>
      <c r="Y158" s="88"/>
      <c r="Z158" s="137" t="str">
        <f t="shared" si="36"/>
        <v/>
      </c>
      <c r="AA158" s="136" t="str">
        <f t="shared" si="37"/>
        <v/>
      </c>
      <c r="AB158" s="136" t="str">
        <f t="shared" si="47"/>
        <v xml:space="preserve"> </v>
      </c>
      <c r="AC158" s="136">
        <f t="shared" si="40"/>
        <v>1</v>
      </c>
      <c r="AD158" s="136" t="str">
        <f t="shared" si="41"/>
        <v/>
      </c>
      <c r="AE158" s="123"/>
      <c r="AF158" s="53"/>
      <c r="AG158" s="54"/>
      <c r="AI158" s="128">
        <f t="shared" si="42"/>
        <v>0</v>
      </c>
      <c r="AJ158" s="12">
        <f t="shared" si="48"/>
        <v>0</v>
      </c>
      <c r="AK158" s="12">
        <f t="shared" si="49"/>
        <v>0</v>
      </c>
      <c r="AL158" s="129">
        <f t="shared" si="50"/>
        <v>0</v>
      </c>
      <c r="AM158" s="129">
        <f t="shared" si="51"/>
        <v>0</v>
      </c>
      <c r="AN158" s="128" t="str">
        <f t="shared" si="52"/>
        <v/>
      </c>
    </row>
    <row r="159" spans="1:40" s="14" customFormat="1" ht="25.35" customHeight="1">
      <c r="A159" s="59">
        <f t="shared" si="38"/>
        <v>148</v>
      </c>
      <c r="B159" s="76" t="str">
        <f t="shared" si="43"/>
        <v/>
      </c>
      <c r="C159" s="60"/>
      <c r="D159" s="91" t="str">
        <f t="shared" si="44"/>
        <v/>
      </c>
      <c r="E159" s="91" t="str">
        <f t="shared" si="45"/>
        <v/>
      </c>
      <c r="F159" s="61"/>
      <c r="G159" s="61"/>
      <c r="H159" s="61"/>
      <c r="I159" s="61"/>
      <c r="J159" s="62" t="str">
        <f t="shared" si="46"/>
        <v/>
      </c>
      <c r="K159" s="61"/>
      <c r="L159" s="61"/>
      <c r="M159" s="63" t="str">
        <f>IF(L159="","",VLOOKUP(L159,※編集不可※選択項目!$C:$D,2,FALSE))</f>
        <v/>
      </c>
      <c r="N159" s="61"/>
      <c r="O159" s="61"/>
      <c r="P159" s="61"/>
      <c r="Q159" s="61"/>
      <c r="R159" s="61"/>
      <c r="S159" s="61"/>
      <c r="T159" s="61"/>
      <c r="U159" s="62" t="str">
        <f t="shared" si="39"/>
        <v/>
      </c>
      <c r="V159" s="83"/>
      <c r="W159" s="145"/>
      <c r="X159" s="83"/>
      <c r="Y159" s="88"/>
      <c r="Z159" s="137" t="str">
        <f t="shared" si="36"/>
        <v/>
      </c>
      <c r="AA159" s="136" t="str">
        <f t="shared" si="37"/>
        <v/>
      </c>
      <c r="AB159" s="136" t="str">
        <f t="shared" si="47"/>
        <v xml:space="preserve"> </v>
      </c>
      <c r="AC159" s="136">
        <f t="shared" si="40"/>
        <v>1</v>
      </c>
      <c r="AD159" s="136" t="str">
        <f t="shared" si="41"/>
        <v/>
      </c>
      <c r="AE159" s="123"/>
      <c r="AF159" s="53"/>
      <c r="AG159" s="54"/>
      <c r="AI159" s="128">
        <f t="shared" si="42"/>
        <v>0</v>
      </c>
      <c r="AJ159" s="12">
        <f t="shared" si="48"/>
        <v>0</v>
      </c>
      <c r="AK159" s="12">
        <f t="shared" si="49"/>
        <v>0</v>
      </c>
      <c r="AL159" s="129">
        <f t="shared" si="50"/>
        <v>0</v>
      </c>
      <c r="AM159" s="129">
        <f t="shared" si="51"/>
        <v>0</v>
      </c>
      <c r="AN159" s="128" t="str">
        <f t="shared" si="52"/>
        <v/>
      </c>
    </row>
    <row r="160" spans="1:40" s="14" customFormat="1" ht="25.35" customHeight="1">
      <c r="A160" s="59">
        <f t="shared" si="38"/>
        <v>149</v>
      </c>
      <c r="B160" s="76" t="str">
        <f t="shared" si="43"/>
        <v/>
      </c>
      <c r="C160" s="60"/>
      <c r="D160" s="91" t="str">
        <f t="shared" si="44"/>
        <v/>
      </c>
      <c r="E160" s="91" t="str">
        <f t="shared" si="45"/>
        <v/>
      </c>
      <c r="F160" s="61"/>
      <c r="G160" s="61"/>
      <c r="H160" s="61"/>
      <c r="I160" s="61"/>
      <c r="J160" s="62" t="str">
        <f t="shared" si="46"/>
        <v/>
      </c>
      <c r="K160" s="61"/>
      <c r="L160" s="61"/>
      <c r="M160" s="63" t="str">
        <f>IF(L160="","",VLOOKUP(L160,※編集不可※選択項目!$C:$D,2,FALSE))</f>
        <v/>
      </c>
      <c r="N160" s="61"/>
      <c r="O160" s="61"/>
      <c r="P160" s="61"/>
      <c r="Q160" s="61"/>
      <c r="R160" s="61"/>
      <c r="S160" s="61"/>
      <c r="T160" s="61"/>
      <c r="U160" s="62" t="str">
        <f t="shared" si="39"/>
        <v/>
      </c>
      <c r="V160" s="83"/>
      <c r="W160" s="145"/>
      <c r="X160" s="83"/>
      <c r="Y160" s="88"/>
      <c r="Z160" s="137" t="str">
        <f t="shared" si="36"/>
        <v/>
      </c>
      <c r="AA160" s="136" t="str">
        <f t="shared" si="37"/>
        <v/>
      </c>
      <c r="AB160" s="136" t="str">
        <f t="shared" si="47"/>
        <v xml:space="preserve"> </v>
      </c>
      <c r="AC160" s="136">
        <f t="shared" si="40"/>
        <v>1</v>
      </c>
      <c r="AD160" s="136" t="str">
        <f t="shared" si="41"/>
        <v/>
      </c>
      <c r="AE160" s="123"/>
      <c r="AF160" s="53"/>
      <c r="AG160" s="54"/>
      <c r="AI160" s="128">
        <f t="shared" si="42"/>
        <v>0</v>
      </c>
      <c r="AJ160" s="12">
        <f t="shared" si="48"/>
        <v>0</v>
      </c>
      <c r="AK160" s="12">
        <f t="shared" si="49"/>
        <v>0</v>
      </c>
      <c r="AL160" s="129">
        <f t="shared" si="50"/>
        <v>0</v>
      </c>
      <c r="AM160" s="129">
        <f t="shared" si="51"/>
        <v>0</v>
      </c>
      <c r="AN160" s="128" t="str">
        <f t="shared" si="52"/>
        <v/>
      </c>
    </row>
    <row r="161" spans="1:40" s="14" customFormat="1" ht="25.35" customHeight="1">
      <c r="A161" s="59">
        <f t="shared" si="38"/>
        <v>150</v>
      </c>
      <c r="B161" s="76" t="str">
        <f t="shared" si="43"/>
        <v/>
      </c>
      <c r="C161" s="60"/>
      <c r="D161" s="91" t="str">
        <f t="shared" si="44"/>
        <v/>
      </c>
      <c r="E161" s="91" t="str">
        <f t="shared" si="45"/>
        <v/>
      </c>
      <c r="F161" s="61"/>
      <c r="G161" s="61"/>
      <c r="H161" s="61"/>
      <c r="I161" s="61"/>
      <c r="J161" s="62" t="str">
        <f t="shared" si="46"/>
        <v/>
      </c>
      <c r="K161" s="61"/>
      <c r="L161" s="61"/>
      <c r="M161" s="63" t="str">
        <f>IF(L161="","",VLOOKUP(L161,※編集不可※選択項目!$C:$D,2,FALSE))</f>
        <v/>
      </c>
      <c r="N161" s="61"/>
      <c r="O161" s="61"/>
      <c r="P161" s="61"/>
      <c r="Q161" s="61"/>
      <c r="R161" s="61"/>
      <c r="S161" s="61"/>
      <c r="T161" s="61"/>
      <c r="U161" s="62" t="str">
        <f t="shared" si="39"/>
        <v/>
      </c>
      <c r="V161" s="83"/>
      <c r="W161" s="145"/>
      <c r="X161" s="83"/>
      <c r="Y161" s="88"/>
      <c r="Z161" s="137" t="str">
        <f t="shared" si="36"/>
        <v/>
      </c>
      <c r="AA161" s="136" t="str">
        <f t="shared" si="37"/>
        <v/>
      </c>
      <c r="AB161" s="136" t="str">
        <f t="shared" si="47"/>
        <v xml:space="preserve"> </v>
      </c>
      <c r="AC161" s="136">
        <f t="shared" si="40"/>
        <v>1</v>
      </c>
      <c r="AD161" s="136" t="str">
        <f t="shared" si="41"/>
        <v/>
      </c>
      <c r="AE161" s="123"/>
      <c r="AF161" s="53"/>
      <c r="AG161" s="54"/>
      <c r="AI161" s="128">
        <f t="shared" si="42"/>
        <v>0</v>
      </c>
      <c r="AJ161" s="12">
        <f t="shared" si="48"/>
        <v>0</v>
      </c>
      <c r="AK161" s="12">
        <f t="shared" si="49"/>
        <v>0</v>
      </c>
      <c r="AL161" s="129">
        <f t="shared" si="50"/>
        <v>0</v>
      </c>
      <c r="AM161" s="129">
        <f t="shared" si="51"/>
        <v>0</v>
      </c>
      <c r="AN161" s="128" t="str">
        <f t="shared" si="52"/>
        <v/>
      </c>
    </row>
    <row r="162" spans="1:40" s="14" customFormat="1" ht="25.35" customHeight="1">
      <c r="A162" s="59">
        <f t="shared" si="38"/>
        <v>151</v>
      </c>
      <c r="B162" s="76" t="str">
        <f t="shared" si="43"/>
        <v/>
      </c>
      <c r="C162" s="60"/>
      <c r="D162" s="91" t="str">
        <f t="shared" si="44"/>
        <v/>
      </c>
      <c r="E162" s="91" t="str">
        <f t="shared" si="45"/>
        <v/>
      </c>
      <c r="F162" s="61"/>
      <c r="G162" s="61"/>
      <c r="H162" s="61"/>
      <c r="I162" s="61"/>
      <c r="J162" s="62" t="str">
        <f t="shared" si="46"/>
        <v/>
      </c>
      <c r="K162" s="61"/>
      <c r="L162" s="61"/>
      <c r="M162" s="63" t="str">
        <f>IF(L162="","",VLOOKUP(L162,※編集不可※選択項目!$C:$D,2,FALSE))</f>
        <v/>
      </c>
      <c r="N162" s="61"/>
      <c r="O162" s="61"/>
      <c r="P162" s="61"/>
      <c r="Q162" s="61"/>
      <c r="R162" s="61"/>
      <c r="S162" s="61"/>
      <c r="T162" s="61"/>
      <c r="U162" s="62" t="str">
        <f t="shared" si="39"/>
        <v/>
      </c>
      <c r="V162" s="83"/>
      <c r="W162" s="145"/>
      <c r="X162" s="83"/>
      <c r="Y162" s="88"/>
      <c r="Z162" s="137" t="str">
        <f t="shared" si="36"/>
        <v/>
      </c>
      <c r="AA162" s="136" t="str">
        <f t="shared" si="37"/>
        <v/>
      </c>
      <c r="AB162" s="136" t="str">
        <f t="shared" si="47"/>
        <v xml:space="preserve"> </v>
      </c>
      <c r="AC162" s="136">
        <f t="shared" si="40"/>
        <v>1</v>
      </c>
      <c r="AD162" s="136" t="str">
        <f t="shared" si="41"/>
        <v/>
      </c>
      <c r="AE162" s="123"/>
      <c r="AF162" s="53"/>
      <c r="AG162" s="54"/>
      <c r="AI162" s="128">
        <f t="shared" si="42"/>
        <v>0</v>
      </c>
      <c r="AJ162" s="12">
        <f t="shared" si="48"/>
        <v>0</v>
      </c>
      <c r="AK162" s="12">
        <f t="shared" si="49"/>
        <v>0</v>
      </c>
      <c r="AL162" s="129">
        <f t="shared" si="50"/>
        <v>0</v>
      </c>
      <c r="AM162" s="129">
        <f t="shared" si="51"/>
        <v>0</v>
      </c>
      <c r="AN162" s="128" t="str">
        <f t="shared" si="52"/>
        <v/>
      </c>
    </row>
    <row r="163" spans="1:40" s="14" customFormat="1" ht="25.35" customHeight="1">
      <c r="A163" s="59">
        <f t="shared" si="38"/>
        <v>152</v>
      </c>
      <c r="B163" s="76" t="str">
        <f t="shared" si="43"/>
        <v/>
      </c>
      <c r="C163" s="60"/>
      <c r="D163" s="91" t="str">
        <f t="shared" si="44"/>
        <v/>
      </c>
      <c r="E163" s="91" t="str">
        <f t="shared" si="45"/>
        <v/>
      </c>
      <c r="F163" s="61"/>
      <c r="G163" s="61"/>
      <c r="H163" s="61"/>
      <c r="I163" s="61"/>
      <c r="J163" s="62" t="str">
        <f t="shared" si="46"/>
        <v/>
      </c>
      <c r="K163" s="61"/>
      <c r="L163" s="61"/>
      <c r="M163" s="63" t="str">
        <f>IF(L163="","",VLOOKUP(L163,※編集不可※選択項目!$C:$D,2,FALSE))</f>
        <v/>
      </c>
      <c r="N163" s="61"/>
      <c r="O163" s="61"/>
      <c r="P163" s="61"/>
      <c r="Q163" s="61"/>
      <c r="R163" s="61"/>
      <c r="S163" s="61"/>
      <c r="T163" s="61"/>
      <c r="U163" s="62" t="str">
        <f t="shared" si="39"/>
        <v/>
      </c>
      <c r="V163" s="83"/>
      <c r="W163" s="145"/>
      <c r="X163" s="83"/>
      <c r="Y163" s="88"/>
      <c r="Z163" s="137" t="str">
        <f t="shared" si="36"/>
        <v/>
      </c>
      <c r="AA163" s="136" t="str">
        <f t="shared" si="37"/>
        <v/>
      </c>
      <c r="AB163" s="136" t="str">
        <f t="shared" si="47"/>
        <v xml:space="preserve"> </v>
      </c>
      <c r="AC163" s="136">
        <f t="shared" si="40"/>
        <v>1</v>
      </c>
      <c r="AD163" s="136" t="str">
        <f t="shared" si="41"/>
        <v/>
      </c>
      <c r="AE163" s="123"/>
      <c r="AF163" s="53"/>
      <c r="AG163" s="54"/>
      <c r="AI163" s="128">
        <f t="shared" si="42"/>
        <v>0</v>
      </c>
      <c r="AJ163" s="12">
        <f t="shared" si="48"/>
        <v>0</v>
      </c>
      <c r="AK163" s="12">
        <f t="shared" si="49"/>
        <v>0</v>
      </c>
      <c r="AL163" s="129">
        <f t="shared" si="50"/>
        <v>0</v>
      </c>
      <c r="AM163" s="129">
        <f t="shared" si="51"/>
        <v>0</v>
      </c>
      <c r="AN163" s="128" t="str">
        <f t="shared" si="52"/>
        <v/>
      </c>
    </row>
    <row r="164" spans="1:40" s="14" customFormat="1" ht="25.35" customHeight="1">
      <c r="A164" s="59">
        <f t="shared" si="38"/>
        <v>153</v>
      </c>
      <c r="B164" s="76" t="str">
        <f t="shared" si="43"/>
        <v/>
      </c>
      <c r="C164" s="60"/>
      <c r="D164" s="91" t="str">
        <f t="shared" si="44"/>
        <v/>
      </c>
      <c r="E164" s="91" t="str">
        <f t="shared" si="45"/>
        <v/>
      </c>
      <c r="F164" s="61"/>
      <c r="G164" s="61"/>
      <c r="H164" s="61"/>
      <c r="I164" s="61"/>
      <c r="J164" s="62" t="str">
        <f t="shared" si="46"/>
        <v/>
      </c>
      <c r="K164" s="61"/>
      <c r="L164" s="61"/>
      <c r="M164" s="63" t="str">
        <f>IF(L164="","",VLOOKUP(L164,※編集不可※選択項目!$C:$D,2,FALSE))</f>
        <v/>
      </c>
      <c r="N164" s="61"/>
      <c r="O164" s="61"/>
      <c r="P164" s="61"/>
      <c r="Q164" s="61"/>
      <c r="R164" s="61"/>
      <c r="S164" s="61"/>
      <c r="T164" s="61"/>
      <c r="U164" s="62" t="str">
        <f t="shared" si="39"/>
        <v/>
      </c>
      <c r="V164" s="83"/>
      <c r="W164" s="145"/>
      <c r="X164" s="83"/>
      <c r="Y164" s="88"/>
      <c r="Z164" s="137" t="str">
        <f t="shared" si="36"/>
        <v/>
      </c>
      <c r="AA164" s="136" t="str">
        <f t="shared" si="37"/>
        <v/>
      </c>
      <c r="AB164" s="136" t="str">
        <f t="shared" si="47"/>
        <v xml:space="preserve"> </v>
      </c>
      <c r="AC164" s="136">
        <f t="shared" si="40"/>
        <v>1</v>
      </c>
      <c r="AD164" s="136" t="str">
        <f t="shared" si="41"/>
        <v/>
      </c>
      <c r="AE164" s="123"/>
      <c r="AF164" s="53"/>
      <c r="AG164" s="54"/>
      <c r="AI164" s="128">
        <f t="shared" si="42"/>
        <v>0</v>
      </c>
      <c r="AJ164" s="12">
        <f t="shared" si="48"/>
        <v>0</v>
      </c>
      <c r="AK164" s="12">
        <f t="shared" si="49"/>
        <v>0</v>
      </c>
      <c r="AL164" s="129">
        <f t="shared" si="50"/>
        <v>0</v>
      </c>
      <c r="AM164" s="129">
        <f t="shared" si="51"/>
        <v>0</v>
      </c>
      <c r="AN164" s="128" t="str">
        <f t="shared" si="52"/>
        <v/>
      </c>
    </row>
    <row r="165" spans="1:40" s="14" customFormat="1" ht="25.35" customHeight="1">
      <c r="A165" s="59">
        <f t="shared" si="38"/>
        <v>154</v>
      </c>
      <c r="B165" s="76" t="str">
        <f t="shared" si="43"/>
        <v/>
      </c>
      <c r="C165" s="60"/>
      <c r="D165" s="91" t="str">
        <f t="shared" si="44"/>
        <v/>
      </c>
      <c r="E165" s="91" t="str">
        <f t="shared" si="45"/>
        <v/>
      </c>
      <c r="F165" s="61"/>
      <c r="G165" s="61"/>
      <c r="H165" s="61"/>
      <c r="I165" s="61"/>
      <c r="J165" s="62" t="str">
        <f t="shared" si="46"/>
        <v/>
      </c>
      <c r="K165" s="61"/>
      <c r="L165" s="61"/>
      <c r="M165" s="63" t="str">
        <f>IF(L165="","",VLOOKUP(L165,※編集不可※選択項目!$C:$D,2,FALSE))</f>
        <v/>
      </c>
      <c r="N165" s="61"/>
      <c r="O165" s="61"/>
      <c r="P165" s="61"/>
      <c r="Q165" s="61"/>
      <c r="R165" s="61"/>
      <c r="S165" s="61"/>
      <c r="T165" s="61"/>
      <c r="U165" s="62" t="str">
        <f t="shared" si="39"/>
        <v/>
      </c>
      <c r="V165" s="83"/>
      <c r="W165" s="145"/>
      <c r="X165" s="83"/>
      <c r="Y165" s="88"/>
      <c r="Z165" s="137" t="str">
        <f t="shared" si="36"/>
        <v/>
      </c>
      <c r="AA165" s="136" t="str">
        <f t="shared" si="37"/>
        <v/>
      </c>
      <c r="AB165" s="136" t="str">
        <f t="shared" si="47"/>
        <v xml:space="preserve"> </v>
      </c>
      <c r="AC165" s="136">
        <f t="shared" si="40"/>
        <v>1</v>
      </c>
      <c r="AD165" s="136" t="str">
        <f t="shared" si="41"/>
        <v/>
      </c>
      <c r="AE165" s="123"/>
      <c r="AF165" s="53"/>
      <c r="AG165" s="54"/>
      <c r="AI165" s="128">
        <f t="shared" si="42"/>
        <v>0</v>
      </c>
      <c r="AJ165" s="12">
        <f t="shared" si="48"/>
        <v>0</v>
      </c>
      <c r="AK165" s="12">
        <f t="shared" si="49"/>
        <v>0</v>
      </c>
      <c r="AL165" s="129">
        <f t="shared" si="50"/>
        <v>0</v>
      </c>
      <c r="AM165" s="129">
        <f t="shared" si="51"/>
        <v>0</v>
      </c>
      <c r="AN165" s="128" t="str">
        <f t="shared" si="52"/>
        <v/>
      </c>
    </row>
    <row r="166" spans="1:40" s="14" customFormat="1" ht="25.35" customHeight="1">
      <c r="A166" s="59">
        <f t="shared" si="38"/>
        <v>155</v>
      </c>
      <c r="B166" s="76" t="str">
        <f t="shared" si="43"/>
        <v/>
      </c>
      <c r="C166" s="60"/>
      <c r="D166" s="91" t="str">
        <f t="shared" si="44"/>
        <v/>
      </c>
      <c r="E166" s="91" t="str">
        <f t="shared" si="45"/>
        <v/>
      </c>
      <c r="F166" s="61"/>
      <c r="G166" s="61"/>
      <c r="H166" s="61"/>
      <c r="I166" s="61"/>
      <c r="J166" s="62" t="str">
        <f t="shared" si="46"/>
        <v/>
      </c>
      <c r="K166" s="61"/>
      <c r="L166" s="61"/>
      <c r="M166" s="63" t="str">
        <f>IF(L166="","",VLOOKUP(L166,※編集不可※選択項目!$C:$D,2,FALSE))</f>
        <v/>
      </c>
      <c r="N166" s="61"/>
      <c r="O166" s="61"/>
      <c r="P166" s="61"/>
      <c r="Q166" s="61"/>
      <c r="R166" s="61"/>
      <c r="S166" s="61"/>
      <c r="T166" s="61"/>
      <c r="U166" s="62" t="str">
        <f t="shared" si="39"/>
        <v/>
      </c>
      <c r="V166" s="83"/>
      <c r="W166" s="145"/>
      <c r="X166" s="83"/>
      <c r="Y166" s="88"/>
      <c r="Z166" s="137" t="str">
        <f t="shared" si="36"/>
        <v/>
      </c>
      <c r="AA166" s="136" t="str">
        <f t="shared" si="37"/>
        <v/>
      </c>
      <c r="AB166" s="136" t="str">
        <f t="shared" si="47"/>
        <v xml:space="preserve"> </v>
      </c>
      <c r="AC166" s="136">
        <f t="shared" si="40"/>
        <v>1</v>
      </c>
      <c r="AD166" s="136" t="str">
        <f t="shared" si="41"/>
        <v/>
      </c>
      <c r="AE166" s="123"/>
      <c r="AF166" s="53"/>
      <c r="AG166" s="54"/>
      <c r="AI166" s="128">
        <f t="shared" si="42"/>
        <v>0</v>
      </c>
      <c r="AJ166" s="12">
        <f t="shared" si="48"/>
        <v>0</v>
      </c>
      <c r="AK166" s="12">
        <f t="shared" si="49"/>
        <v>0</v>
      </c>
      <c r="AL166" s="129">
        <f t="shared" si="50"/>
        <v>0</v>
      </c>
      <c r="AM166" s="129">
        <f t="shared" si="51"/>
        <v>0</v>
      </c>
      <c r="AN166" s="128" t="str">
        <f t="shared" si="52"/>
        <v/>
      </c>
    </row>
    <row r="167" spans="1:40" s="14" customFormat="1" ht="25.35" customHeight="1">
      <c r="A167" s="59">
        <f t="shared" si="38"/>
        <v>156</v>
      </c>
      <c r="B167" s="76" t="str">
        <f t="shared" si="43"/>
        <v/>
      </c>
      <c r="C167" s="60"/>
      <c r="D167" s="91" t="str">
        <f t="shared" si="44"/>
        <v/>
      </c>
      <c r="E167" s="91" t="str">
        <f t="shared" si="45"/>
        <v/>
      </c>
      <c r="F167" s="61"/>
      <c r="G167" s="61"/>
      <c r="H167" s="61"/>
      <c r="I167" s="61"/>
      <c r="J167" s="62" t="str">
        <f t="shared" si="46"/>
        <v/>
      </c>
      <c r="K167" s="61"/>
      <c r="L167" s="61"/>
      <c r="M167" s="63" t="str">
        <f>IF(L167="","",VLOOKUP(L167,※編集不可※選択項目!$C:$D,2,FALSE))</f>
        <v/>
      </c>
      <c r="N167" s="61"/>
      <c r="O167" s="61"/>
      <c r="P167" s="61"/>
      <c r="Q167" s="61"/>
      <c r="R167" s="61"/>
      <c r="S167" s="61"/>
      <c r="T167" s="61"/>
      <c r="U167" s="62" t="str">
        <f t="shared" si="39"/>
        <v/>
      </c>
      <c r="V167" s="83"/>
      <c r="W167" s="145"/>
      <c r="X167" s="83"/>
      <c r="Y167" s="88"/>
      <c r="Z167" s="137" t="str">
        <f t="shared" si="36"/>
        <v/>
      </c>
      <c r="AA167" s="136" t="str">
        <f t="shared" si="37"/>
        <v/>
      </c>
      <c r="AB167" s="136" t="str">
        <f t="shared" si="47"/>
        <v xml:space="preserve"> </v>
      </c>
      <c r="AC167" s="136">
        <f t="shared" si="40"/>
        <v>1</v>
      </c>
      <c r="AD167" s="136" t="str">
        <f t="shared" si="41"/>
        <v/>
      </c>
      <c r="AE167" s="123"/>
      <c r="AF167" s="53"/>
      <c r="AG167" s="54"/>
      <c r="AI167" s="128">
        <f t="shared" si="42"/>
        <v>0</v>
      </c>
      <c r="AJ167" s="12">
        <f t="shared" si="48"/>
        <v>0</v>
      </c>
      <c r="AK167" s="12">
        <f t="shared" si="49"/>
        <v>0</v>
      </c>
      <c r="AL167" s="129">
        <f t="shared" si="50"/>
        <v>0</v>
      </c>
      <c r="AM167" s="129">
        <f t="shared" si="51"/>
        <v>0</v>
      </c>
      <c r="AN167" s="128" t="str">
        <f t="shared" si="52"/>
        <v/>
      </c>
    </row>
    <row r="168" spans="1:40" s="14" customFormat="1" ht="25.35" customHeight="1">
      <c r="A168" s="59">
        <f t="shared" si="38"/>
        <v>157</v>
      </c>
      <c r="B168" s="76" t="str">
        <f t="shared" si="43"/>
        <v/>
      </c>
      <c r="C168" s="60"/>
      <c r="D168" s="91" t="str">
        <f t="shared" si="44"/>
        <v/>
      </c>
      <c r="E168" s="91" t="str">
        <f t="shared" si="45"/>
        <v/>
      </c>
      <c r="F168" s="61"/>
      <c r="G168" s="61"/>
      <c r="H168" s="61"/>
      <c r="I168" s="61"/>
      <c r="J168" s="62" t="str">
        <f t="shared" si="46"/>
        <v/>
      </c>
      <c r="K168" s="61"/>
      <c r="L168" s="61"/>
      <c r="M168" s="63" t="str">
        <f>IF(L168="","",VLOOKUP(L168,※編集不可※選択項目!$C:$D,2,FALSE))</f>
        <v/>
      </c>
      <c r="N168" s="61"/>
      <c r="O168" s="61"/>
      <c r="P168" s="61"/>
      <c r="Q168" s="61"/>
      <c r="R168" s="61"/>
      <c r="S168" s="61"/>
      <c r="T168" s="61"/>
      <c r="U168" s="62" t="str">
        <f t="shared" si="39"/>
        <v/>
      </c>
      <c r="V168" s="83"/>
      <c r="W168" s="145"/>
      <c r="X168" s="83"/>
      <c r="Y168" s="88"/>
      <c r="Z168" s="137" t="str">
        <f t="shared" si="36"/>
        <v/>
      </c>
      <c r="AA168" s="136" t="str">
        <f t="shared" si="37"/>
        <v/>
      </c>
      <c r="AB168" s="136" t="str">
        <f t="shared" si="47"/>
        <v xml:space="preserve"> </v>
      </c>
      <c r="AC168" s="136">
        <f t="shared" si="40"/>
        <v>1</v>
      </c>
      <c r="AD168" s="136" t="str">
        <f t="shared" si="41"/>
        <v/>
      </c>
      <c r="AE168" s="123"/>
      <c r="AF168" s="53"/>
      <c r="AG168" s="54"/>
      <c r="AI168" s="128">
        <f t="shared" si="42"/>
        <v>0</v>
      </c>
      <c r="AJ168" s="12">
        <f t="shared" si="48"/>
        <v>0</v>
      </c>
      <c r="AK168" s="12">
        <f t="shared" si="49"/>
        <v>0</v>
      </c>
      <c r="AL168" s="129">
        <f t="shared" si="50"/>
        <v>0</v>
      </c>
      <c r="AM168" s="129">
        <f t="shared" si="51"/>
        <v>0</v>
      </c>
      <c r="AN168" s="128" t="str">
        <f t="shared" si="52"/>
        <v/>
      </c>
    </row>
    <row r="169" spans="1:40" s="14" customFormat="1" ht="25.35" customHeight="1">
      <c r="A169" s="59">
        <f t="shared" si="38"/>
        <v>158</v>
      </c>
      <c r="B169" s="76" t="str">
        <f t="shared" si="43"/>
        <v/>
      </c>
      <c r="C169" s="60"/>
      <c r="D169" s="91" t="str">
        <f t="shared" si="44"/>
        <v/>
      </c>
      <c r="E169" s="91" t="str">
        <f t="shared" si="45"/>
        <v/>
      </c>
      <c r="F169" s="61"/>
      <c r="G169" s="61"/>
      <c r="H169" s="61"/>
      <c r="I169" s="61"/>
      <c r="J169" s="62" t="str">
        <f t="shared" si="46"/>
        <v/>
      </c>
      <c r="K169" s="61"/>
      <c r="L169" s="61"/>
      <c r="M169" s="63" t="str">
        <f>IF(L169="","",VLOOKUP(L169,※編集不可※選択項目!$C:$D,2,FALSE))</f>
        <v/>
      </c>
      <c r="N169" s="61"/>
      <c r="O169" s="61"/>
      <c r="P169" s="61"/>
      <c r="Q169" s="61"/>
      <c r="R169" s="61"/>
      <c r="S169" s="61"/>
      <c r="T169" s="61"/>
      <c r="U169" s="62" t="str">
        <f t="shared" si="39"/>
        <v/>
      </c>
      <c r="V169" s="83"/>
      <c r="W169" s="145"/>
      <c r="X169" s="83"/>
      <c r="Y169" s="88"/>
      <c r="Z169" s="137" t="str">
        <f t="shared" si="36"/>
        <v/>
      </c>
      <c r="AA169" s="136" t="str">
        <f t="shared" si="37"/>
        <v/>
      </c>
      <c r="AB169" s="136" t="str">
        <f t="shared" si="47"/>
        <v xml:space="preserve"> </v>
      </c>
      <c r="AC169" s="136">
        <f t="shared" si="40"/>
        <v>1</v>
      </c>
      <c r="AD169" s="136" t="str">
        <f t="shared" si="41"/>
        <v/>
      </c>
      <c r="AE169" s="123"/>
      <c r="AF169" s="53"/>
      <c r="AG169" s="54"/>
      <c r="AI169" s="128">
        <f t="shared" si="42"/>
        <v>0</v>
      </c>
      <c r="AJ169" s="12">
        <f t="shared" si="48"/>
        <v>0</v>
      </c>
      <c r="AK169" s="12">
        <f t="shared" si="49"/>
        <v>0</v>
      </c>
      <c r="AL169" s="129">
        <f t="shared" si="50"/>
        <v>0</v>
      </c>
      <c r="AM169" s="129">
        <f t="shared" si="51"/>
        <v>0</v>
      </c>
      <c r="AN169" s="128" t="str">
        <f t="shared" si="52"/>
        <v/>
      </c>
    </row>
    <row r="170" spans="1:40" s="14" customFormat="1" ht="25.35" customHeight="1">
      <c r="A170" s="59">
        <f t="shared" si="38"/>
        <v>159</v>
      </c>
      <c r="B170" s="76" t="str">
        <f t="shared" si="43"/>
        <v/>
      </c>
      <c r="C170" s="60"/>
      <c r="D170" s="91" t="str">
        <f t="shared" si="44"/>
        <v/>
      </c>
      <c r="E170" s="91" t="str">
        <f t="shared" si="45"/>
        <v/>
      </c>
      <c r="F170" s="61"/>
      <c r="G170" s="61"/>
      <c r="H170" s="61"/>
      <c r="I170" s="61"/>
      <c r="J170" s="62" t="str">
        <f t="shared" si="46"/>
        <v/>
      </c>
      <c r="K170" s="61"/>
      <c r="L170" s="61"/>
      <c r="M170" s="63" t="str">
        <f>IF(L170="","",VLOOKUP(L170,※編集不可※選択項目!$C:$D,2,FALSE))</f>
        <v/>
      </c>
      <c r="N170" s="61"/>
      <c r="O170" s="61"/>
      <c r="P170" s="61"/>
      <c r="Q170" s="61"/>
      <c r="R170" s="61"/>
      <c r="S170" s="61"/>
      <c r="T170" s="61"/>
      <c r="U170" s="62" t="str">
        <f t="shared" si="39"/>
        <v/>
      </c>
      <c r="V170" s="83"/>
      <c r="W170" s="145"/>
      <c r="X170" s="83"/>
      <c r="Y170" s="88"/>
      <c r="Z170" s="137" t="str">
        <f t="shared" si="36"/>
        <v/>
      </c>
      <c r="AA170" s="136" t="str">
        <f t="shared" si="37"/>
        <v/>
      </c>
      <c r="AB170" s="136" t="str">
        <f t="shared" si="47"/>
        <v xml:space="preserve"> </v>
      </c>
      <c r="AC170" s="136">
        <f t="shared" si="40"/>
        <v>1</v>
      </c>
      <c r="AD170" s="136" t="str">
        <f t="shared" si="41"/>
        <v/>
      </c>
      <c r="AE170" s="123"/>
      <c r="AF170" s="53"/>
      <c r="AG170" s="54"/>
      <c r="AI170" s="128">
        <f t="shared" si="42"/>
        <v>0</v>
      </c>
      <c r="AJ170" s="12">
        <f t="shared" si="48"/>
        <v>0</v>
      </c>
      <c r="AK170" s="12">
        <f t="shared" si="49"/>
        <v>0</v>
      </c>
      <c r="AL170" s="129">
        <f t="shared" si="50"/>
        <v>0</v>
      </c>
      <c r="AM170" s="129">
        <f t="shared" si="51"/>
        <v>0</v>
      </c>
      <c r="AN170" s="128" t="str">
        <f t="shared" si="52"/>
        <v/>
      </c>
    </row>
    <row r="171" spans="1:40" s="14" customFormat="1" ht="25.35" customHeight="1">
      <c r="A171" s="59">
        <f t="shared" si="38"/>
        <v>160</v>
      </c>
      <c r="B171" s="76" t="str">
        <f t="shared" si="43"/>
        <v/>
      </c>
      <c r="C171" s="60"/>
      <c r="D171" s="91" t="str">
        <f t="shared" si="44"/>
        <v/>
      </c>
      <c r="E171" s="91" t="str">
        <f t="shared" si="45"/>
        <v/>
      </c>
      <c r="F171" s="61"/>
      <c r="G171" s="61"/>
      <c r="H171" s="61"/>
      <c r="I171" s="61"/>
      <c r="J171" s="62" t="str">
        <f t="shared" si="46"/>
        <v/>
      </c>
      <c r="K171" s="61"/>
      <c r="L171" s="61"/>
      <c r="M171" s="63" t="str">
        <f>IF(L171="","",VLOOKUP(L171,※編集不可※選択項目!$C:$D,2,FALSE))</f>
        <v/>
      </c>
      <c r="N171" s="61"/>
      <c r="O171" s="61"/>
      <c r="P171" s="61"/>
      <c r="Q171" s="61"/>
      <c r="R171" s="61"/>
      <c r="S171" s="61"/>
      <c r="T171" s="61"/>
      <c r="U171" s="62" t="str">
        <f t="shared" si="39"/>
        <v/>
      </c>
      <c r="V171" s="83"/>
      <c r="W171" s="145"/>
      <c r="X171" s="83"/>
      <c r="Y171" s="88"/>
      <c r="Z171" s="137" t="str">
        <f t="shared" si="36"/>
        <v/>
      </c>
      <c r="AA171" s="136" t="str">
        <f t="shared" si="37"/>
        <v/>
      </c>
      <c r="AB171" s="136" t="str">
        <f t="shared" si="47"/>
        <v xml:space="preserve"> </v>
      </c>
      <c r="AC171" s="136">
        <f t="shared" si="40"/>
        <v>1</v>
      </c>
      <c r="AD171" s="136" t="str">
        <f t="shared" si="41"/>
        <v/>
      </c>
      <c r="AE171" s="123"/>
      <c r="AF171" s="53"/>
      <c r="AG171" s="54"/>
      <c r="AI171" s="128">
        <f t="shared" si="42"/>
        <v>0</v>
      </c>
      <c r="AJ171" s="12">
        <f t="shared" si="48"/>
        <v>0</v>
      </c>
      <c r="AK171" s="12">
        <f t="shared" si="49"/>
        <v>0</v>
      </c>
      <c r="AL171" s="129">
        <f t="shared" si="50"/>
        <v>0</v>
      </c>
      <c r="AM171" s="129">
        <f t="shared" si="51"/>
        <v>0</v>
      </c>
      <c r="AN171" s="128" t="str">
        <f t="shared" si="52"/>
        <v/>
      </c>
    </row>
    <row r="172" spans="1:40" s="14" customFormat="1" ht="25.35" customHeight="1">
      <c r="A172" s="59">
        <f t="shared" si="38"/>
        <v>161</v>
      </c>
      <c r="B172" s="76" t="str">
        <f t="shared" si="43"/>
        <v/>
      </c>
      <c r="C172" s="60"/>
      <c r="D172" s="91" t="str">
        <f t="shared" si="44"/>
        <v/>
      </c>
      <c r="E172" s="91" t="str">
        <f t="shared" si="45"/>
        <v/>
      </c>
      <c r="F172" s="61"/>
      <c r="G172" s="61"/>
      <c r="H172" s="61"/>
      <c r="I172" s="61"/>
      <c r="J172" s="62" t="str">
        <f t="shared" si="46"/>
        <v/>
      </c>
      <c r="K172" s="61"/>
      <c r="L172" s="61"/>
      <c r="M172" s="63" t="str">
        <f>IF(L172="","",VLOOKUP(L172,※編集不可※選択項目!$C:$D,2,FALSE))</f>
        <v/>
      </c>
      <c r="N172" s="61"/>
      <c r="O172" s="61"/>
      <c r="P172" s="61"/>
      <c r="Q172" s="61"/>
      <c r="R172" s="61"/>
      <c r="S172" s="61"/>
      <c r="T172" s="61"/>
      <c r="U172" s="62" t="str">
        <f t="shared" si="39"/>
        <v/>
      </c>
      <c r="V172" s="83"/>
      <c r="W172" s="145"/>
      <c r="X172" s="83"/>
      <c r="Y172" s="88"/>
      <c r="Z172" s="137" t="str">
        <f t="shared" si="36"/>
        <v/>
      </c>
      <c r="AA172" s="136" t="str">
        <f t="shared" si="37"/>
        <v/>
      </c>
      <c r="AB172" s="136" t="str">
        <f t="shared" si="47"/>
        <v xml:space="preserve"> </v>
      </c>
      <c r="AC172" s="136">
        <f t="shared" si="40"/>
        <v>1</v>
      </c>
      <c r="AD172" s="136" t="str">
        <f t="shared" si="41"/>
        <v/>
      </c>
      <c r="AE172" s="123"/>
      <c r="AF172" s="53"/>
      <c r="AG172" s="54"/>
      <c r="AI172" s="128">
        <f t="shared" si="42"/>
        <v>0</v>
      </c>
      <c r="AJ172" s="12">
        <f t="shared" si="48"/>
        <v>0</v>
      </c>
      <c r="AK172" s="12">
        <f t="shared" si="49"/>
        <v>0</v>
      </c>
      <c r="AL172" s="129">
        <f t="shared" si="50"/>
        <v>0</v>
      </c>
      <c r="AM172" s="129">
        <f t="shared" si="51"/>
        <v>0</v>
      </c>
      <c r="AN172" s="128" t="str">
        <f t="shared" si="52"/>
        <v/>
      </c>
    </row>
    <row r="173" spans="1:40" s="14" customFormat="1" ht="25.35" customHeight="1">
      <c r="A173" s="59">
        <f t="shared" si="38"/>
        <v>162</v>
      </c>
      <c r="B173" s="76" t="str">
        <f t="shared" si="43"/>
        <v/>
      </c>
      <c r="C173" s="60"/>
      <c r="D173" s="91" t="str">
        <f t="shared" si="44"/>
        <v/>
      </c>
      <c r="E173" s="91" t="str">
        <f t="shared" si="45"/>
        <v/>
      </c>
      <c r="F173" s="61"/>
      <c r="G173" s="61"/>
      <c r="H173" s="61"/>
      <c r="I173" s="61"/>
      <c r="J173" s="62" t="str">
        <f t="shared" si="46"/>
        <v/>
      </c>
      <c r="K173" s="61"/>
      <c r="L173" s="61"/>
      <c r="M173" s="63" t="str">
        <f>IF(L173="","",VLOOKUP(L173,※編集不可※選択項目!$C:$D,2,FALSE))</f>
        <v/>
      </c>
      <c r="N173" s="61"/>
      <c r="O173" s="61"/>
      <c r="P173" s="61"/>
      <c r="Q173" s="61"/>
      <c r="R173" s="61"/>
      <c r="S173" s="61"/>
      <c r="T173" s="61"/>
      <c r="U173" s="62" t="str">
        <f t="shared" si="39"/>
        <v/>
      </c>
      <c r="V173" s="83"/>
      <c r="W173" s="145"/>
      <c r="X173" s="83"/>
      <c r="Y173" s="88"/>
      <c r="Z173" s="137" t="str">
        <f t="shared" si="36"/>
        <v/>
      </c>
      <c r="AA173" s="136" t="str">
        <f t="shared" si="37"/>
        <v/>
      </c>
      <c r="AB173" s="136" t="str">
        <f t="shared" si="47"/>
        <v xml:space="preserve"> </v>
      </c>
      <c r="AC173" s="136">
        <f t="shared" si="40"/>
        <v>1</v>
      </c>
      <c r="AD173" s="136" t="str">
        <f t="shared" si="41"/>
        <v/>
      </c>
      <c r="AE173" s="123"/>
      <c r="AF173" s="53"/>
      <c r="AG173" s="54"/>
      <c r="AI173" s="128">
        <f t="shared" si="42"/>
        <v>0</v>
      </c>
      <c r="AJ173" s="12">
        <f t="shared" si="48"/>
        <v>0</v>
      </c>
      <c r="AK173" s="12">
        <f t="shared" si="49"/>
        <v>0</v>
      </c>
      <c r="AL173" s="129">
        <f t="shared" si="50"/>
        <v>0</v>
      </c>
      <c r="AM173" s="129">
        <f t="shared" si="51"/>
        <v>0</v>
      </c>
      <c r="AN173" s="128" t="str">
        <f t="shared" si="52"/>
        <v/>
      </c>
    </row>
    <row r="174" spans="1:40" s="14" customFormat="1" ht="25.35" customHeight="1">
      <c r="A174" s="59">
        <f t="shared" si="38"/>
        <v>163</v>
      </c>
      <c r="B174" s="76" t="str">
        <f t="shared" si="43"/>
        <v/>
      </c>
      <c r="C174" s="60"/>
      <c r="D174" s="91" t="str">
        <f t="shared" si="44"/>
        <v/>
      </c>
      <c r="E174" s="91" t="str">
        <f t="shared" si="45"/>
        <v/>
      </c>
      <c r="F174" s="61"/>
      <c r="G174" s="61"/>
      <c r="H174" s="61"/>
      <c r="I174" s="61"/>
      <c r="J174" s="62" t="str">
        <f t="shared" si="46"/>
        <v/>
      </c>
      <c r="K174" s="61"/>
      <c r="L174" s="61"/>
      <c r="M174" s="63" t="str">
        <f>IF(L174="","",VLOOKUP(L174,※編集不可※選択項目!$C:$D,2,FALSE))</f>
        <v/>
      </c>
      <c r="N174" s="61"/>
      <c r="O174" s="61"/>
      <c r="P174" s="61"/>
      <c r="Q174" s="61"/>
      <c r="R174" s="61"/>
      <c r="S174" s="61"/>
      <c r="T174" s="61"/>
      <c r="U174" s="62" t="str">
        <f t="shared" si="39"/>
        <v/>
      </c>
      <c r="V174" s="83"/>
      <c r="W174" s="145"/>
      <c r="X174" s="83"/>
      <c r="Y174" s="88"/>
      <c r="Z174" s="137" t="str">
        <f t="shared" si="36"/>
        <v/>
      </c>
      <c r="AA174" s="136" t="str">
        <f t="shared" si="37"/>
        <v/>
      </c>
      <c r="AB174" s="136" t="str">
        <f t="shared" si="47"/>
        <v xml:space="preserve"> </v>
      </c>
      <c r="AC174" s="136">
        <f t="shared" si="40"/>
        <v>1</v>
      </c>
      <c r="AD174" s="136" t="str">
        <f t="shared" si="41"/>
        <v/>
      </c>
      <c r="AE174" s="123"/>
      <c r="AF174" s="53"/>
      <c r="AG174" s="54"/>
      <c r="AI174" s="128">
        <f t="shared" si="42"/>
        <v>0</v>
      </c>
      <c r="AJ174" s="12">
        <f t="shared" si="48"/>
        <v>0</v>
      </c>
      <c r="AK174" s="12">
        <f t="shared" si="49"/>
        <v>0</v>
      </c>
      <c r="AL174" s="129">
        <f t="shared" si="50"/>
        <v>0</v>
      </c>
      <c r="AM174" s="129">
        <f t="shared" si="51"/>
        <v>0</v>
      </c>
      <c r="AN174" s="128" t="str">
        <f t="shared" si="52"/>
        <v/>
      </c>
    </row>
    <row r="175" spans="1:40" s="14" customFormat="1" ht="25.35" customHeight="1">
      <c r="A175" s="59">
        <f t="shared" si="38"/>
        <v>164</v>
      </c>
      <c r="B175" s="76" t="str">
        <f t="shared" si="43"/>
        <v/>
      </c>
      <c r="C175" s="60"/>
      <c r="D175" s="91" t="str">
        <f t="shared" si="44"/>
        <v/>
      </c>
      <c r="E175" s="91" t="str">
        <f t="shared" si="45"/>
        <v/>
      </c>
      <c r="F175" s="61"/>
      <c r="G175" s="61"/>
      <c r="H175" s="61"/>
      <c r="I175" s="61"/>
      <c r="J175" s="62" t="str">
        <f t="shared" si="46"/>
        <v/>
      </c>
      <c r="K175" s="61"/>
      <c r="L175" s="61"/>
      <c r="M175" s="63" t="str">
        <f>IF(L175="","",VLOOKUP(L175,※編集不可※選択項目!$C:$D,2,FALSE))</f>
        <v/>
      </c>
      <c r="N175" s="61"/>
      <c r="O175" s="61"/>
      <c r="P175" s="61"/>
      <c r="Q175" s="61"/>
      <c r="R175" s="61"/>
      <c r="S175" s="61"/>
      <c r="T175" s="61"/>
      <c r="U175" s="62" t="str">
        <f t="shared" si="39"/>
        <v/>
      </c>
      <c r="V175" s="83"/>
      <c r="W175" s="145"/>
      <c r="X175" s="83"/>
      <c r="Y175" s="88"/>
      <c r="Z175" s="137" t="str">
        <f t="shared" si="36"/>
        <v/>
      </c>
      <c r="AA175" s="136" t="str">
        <f t="shared" si="37"/>
        <v/>
      </c>
      <c r="AB175" s="136" t="str">
        <f t="shared" si="47"/>
        <v xml:space="preserve"> </v>
      </c>
      <c r="AC175" s="136">
        <f t="shared" si="40"/>
        <v>1</v>
      </c>
      <c r="AD175" s="136" t="str">
        <f t="shared" si="41"/>
        <v/>
      </c>
      <c r="AE175" s="123"/>
      <c r="AF175" s="53"/>
      <c r="AG175" s="54"/>
      <c r="AI175" s="128">
        <f t="shared" si="42"/>
        <v>0</v>
      </c>
      <c r="AJ175" s="12">
        <f t="shared" si="48"/>
        <v>0</v>
      </c>
      <c r="AK175" s="12">
        <f t="shared" si="49"/>
        <v>0</v>
      </c>
      <c r="AL175" s="129">
        <f t="shared" si="50"/>
        <v>0</v>
      </c>
      <c r="AM175" s="129">
        <f t="shared" si="51"/>
        <v>0</v>
      </c>
      <c r="AN175" s="128" t="str">
        <f t="shared" si="52"/>
        <v/>
      </c>
    </row>
    <row r="176" spans="1:40" s="14" customFormat="1" ht="25.35" customHeight="1">
      <c r="A176" s="59">
        <f t="shared" si="38"/>
        <v>165</v>
      </c>
      <c r="B176" s="76" t="str">
        <f t="shared" si="43"/>
        <v/>
      </c>
      <c r="C176" s="60"/>
      <c r="D176" s="91" t="str">
        <f t="shared" si="44"/>
        <v/>
      </c>
      <c r="E176" s="91" t="str">
        <f t="shared" si="45"/>
        <v/>
      </c>
      <c r="F176" s="61"/>
      <c r="G176" s="61"/>
      <c r="H176" s="61"/>
      <c r="I176" s="61"/>
      <c r="J176" s="62" t="str">
        <f t="shared" si="46"/>
        <v/>
      </c>
      <c r="K176" s="61"/>
      <c r="L176" s="61"/>
      <c r="M176" s="63" t="str">
        <f>IF(L176="","",VLOOKUP(L176,※編集不可※選択項目!$C:$D,2,FALSE))</f>
        <v/>
      </c>
      <c r="N176" s="61"/>
      <c r="O176" s="61"/>
      <c r="P176" s="61"/>
      <c r="Q176" s="61"/>
      <c r="R176" s="61"/>
      <c r="S176" s="61"/>
      <c r="T176" s="61"/>
      <c r="U176" s="62" t="str">
        <f t="shared" si="39"/>
        <v/>
      </c>
      <c r="V176" s="83"/>
      <c r="W176" s="145"/>
      <c r="X176" s="83"/>
      <c r="Y176" s="88"/>
      <c r="Z176" s="137" t="str">
        <f t="shared" si="36"/>
        <v/>
      </c>
      <c r="AA176" s="136" t="str">
        <f t="shared" si="37"/>
        <v/>
      </c>
      <c r="AB176" s="136" t="str">
        <f t="shared" si="47"/>
        <v xml:space="preserve"> </v>
      </c>
      <c r="AC176" s="136">
        <f t="shared" si="40"/>
        <v>1</v>
      </c>
      <c r="AD176" s="136" t="str">
        <f t="shared" si="41"/>
        <v/>
      </c>
      <c r="AE176" s="123"/>
      <c r="AF176" s="53"/>
      <c r="AG176" s="54"/>
      <c r="AI176" s="128">
        <f t="shared" si="42"/>
        <v>0</v>
      </c>
      <c r="AJ176" s="12">
        <f t="shared" si="48"/>
        <v>0</v>
      </c>
      <c r="AK176" s="12">
        <f t="shared" si="49"/>
        <v>0</v>
      </c>
      <c r="AL176" s="129">
        <f t="shared" si="50"/>
        <v>0</v>
      </c>
      <c r="AM176" s="129">
        <f t="shared" si="51"/>
        <v>0</v>
      </c>
      <c r="AN176" s="128" t="str">
        <f t="shared" si="52"/>
        <v/>
      </c>
    </row>
    <row r="177" spans="1:40" s="14" customFormat="1" ht="25.35" customHeight="1">
      <c r="A177" s="59">
        <f t="shared" si="38"/>
        <v>166</v>
      </c>
      <c r="B177" s="76" t="str">
        <f t="shared" si="43"/>
        <v/>
      </c>
      <c r="C177" s="60"/>
      <c r="D177" s="91" t="str">
        <f t="shared" si="44"/>
        <v/>
      </c>
      <c r="E177" s="91" t="str">
        <f t="shared" si="45"/>
        <v/>
      </c>
      <c r="F177" s="61"/>
      <c r="G177" s="61"/>
      <c r="H177" s="61"/>
      <c r="I177" s="61"/>
      <c r="J177" s="62" t="str">
        <f t="shared" si="46"/>
        <v/>
      </c>
      <c r="K177" s="61"/>
      <c r="L177" s="61"/>
      <c r="M177" s="63" t="str">
        <f>IF(L177="","",VLOOKUP(L177,※編集不可※選択項目!$C:$D,2,FALSE))</f>
        <v/>
      </c>
      <c r="N177" s="61"/>
      <c r="O177" s="61"/>
      <c r="P177" s="61"/>
      <c r="Q177" s="61"/>
      <c r="R177" s="61"/>
      <c r="S177" s="61"/>
      <c r="T177" s="61"/>
      <c r="U177" s="62" t="str">
        <f t="shared" si="39"/>
        <v/>
      </c>
      <c r="V177" s="83"/>
      <c r="W177" s="145"/>
      <c r="X177" s="83"/>
      <c r="Y177" s="88"/>
      <c r="Z177" s="137" t="str">
        <f t="shared" si="36"/>
        <v/>
      </c>
      <c r="AA177" s="136" t="str">
        <f t="shared" si="37"/>
        <v/>
      </c>
      <c r="AB177" s="136" t="str">
        <f t="shared" si="47"/>
        <v xml:space="preserve"> </v>
      </c>
      <c r="AC177" s="136">
        <f t="shared" si="40"/>
        <v>1</v>
      </c>
      <c r="AD177" s="136" t="str">
        <f t="shared" si="41"/>
        <v/>
      </c>
      <c r="AE177" s="123"/>
      <c r="AF177" s="53"/>
      <c r="AG177" s="54"/>
      <c r="AI177" s="128">
        <f t="shared" si="42"/>
        <v>0</v>
      </c>
      <c r="AJ177" s="12">
        <f t="shared" si="48"/>
        <v>0</v>
      </c>
      <c r="AK177" s="12">
        <f t="shared" si="49"/>
        <v>0</v>
      </c>
      <c r="AL177" s="129">
        <f t="shared" si="50"/>
        <v>0</v>
      </c>
      <c r="AM177" s="129">
        <f t="shared" si="51"/>
        <v>0</v>
      </c>
      <c r="AN177" s="128" t="str">
        <f t="shared" si="52"/>
        <v/>
      </c>
    </row>
    <row r="178" spans="1:40" s="14" customFormat="1" ht="25.35" customHeight="1">
      <c r="A178" s="59">
        <f t="shared" si="38"/>
        <v>167</v>
      </c>
      <c r="B178" s="76" t="str">
        <f t="shared" si="43"/>
        <v/>
      </c>
      <c r="C178" s="60"/>
      <c r="D178" s="91" t="str">
        <f t="shared" si="44"/>
        <v/>
      </c>
      <c r="E178" s="91" t="str">
        <f t="shared" si="45"/>
        <v/>
      </c>
      <c r="F178" s="61"/>
      <c r="G178" s="61"/>
      <c r="H178" s="61"/>
      <c r="I178" s="61"/>
      <c r="J178" s="62" t="str">
        <f t="shared" si="46"/>
        <v/>
      </c>
      <c r="K178" s="61"/>
      <c r="L178" s="61"/>
      <c r="M178" s="63" t="str">
        <f>IF(L178="","",VLOOKUP(L178,※編集不可※選択項目!$C:$D,2,FALSE))</f>
        <v/>
      </c>
      <c r="N178" s="61"/>
      <c r="O178" s="61"/>
      <c r="P178" s="61"/>
      <c r="Q178" s="61"/>
      <c r="R178" s="61"/>
      <c r="S178" s="61"/>
      <c r="T178" s="61"/>
      <c r="U178" s="62" t="str">
        <f t="shared" si="39"/>
        <v/>
      </c>
      <c r="V178" s="83"/>
      <c r="W178" s="145"/>
      <c r="X178" s="83"/>
      <c r="Y178" s="88"/>
      <c r="Z178" s="137" t="str">
        <f t="shared" si="36"/>
        <v/>
      </c>
      <c r="AA178" s="136" t="str">
        <f t="shared" si="37"/>
        <v/>
      </c>
      <c r="AB178" s="136" t="str">
        <f t="shared" si="47"/>
        <v xml:space="preserve"> </v>
      </c>
      <c r="AC178" s="136">
        <f t="shared" si="40"/>
        <v>1</v>
      </c>
      <c r="AD178" s="136" t="str">
        <f t="shared" si="41"/>
        <v/>
      </c>
      <c r="AE178" s="123"/>
      <c r="AF178" s="53"/>
      <c r="AG178" s="54"/>
      <c r="AI178" s="128">
        <f t="shared" si="42"/>
        <v>0</v>
      </c>
      <c r="AJ178" s="12">
        <f t="shared" si="48"/>
        <v>0</v>
      </c>
      <c r="AK178" s="12">
        <f t="shared" si="49"/>
        <v>0</v>
      </c>
      <c r="AL178" s="129">
        <f t="shared" si="50"/>
        <v>0</v>
      </c>
      <c r="AM178" s="129">
        <f t="shared" si="51"/>
        <v>0</v>
      </c>
      <c r="AN178" s="128" t="str">
        <f t="shared" si="52"/>
        <v/>
      </c>
    </row>
    <row r="179" spans="1:40" s="14" customFormat="1" ht="25.35" customHeight="1">
      <c r="A179" s="59">
        <f t="shared" si="38"/>
        <v>168</v>
      </c>
      <c r="B179" s="76" t="str">
        <f t="shared" si="43"/>
        <v/>
      </c>
      <c r="C179" s="60"/>
      <c r="D179" s="91" t="str">
        <f t="shared" si="44"/>
        <v/>
      </c>
      <c r="E179" s="91" t="str">
        <f t="shared" si="45"/>
        <v/>
      </c>
      <c r="F179" s="61"/>
      <c r="G179" s="61"/>
      <c r="H179" s="61"/>
      <c r="I179" s="61"/>
      <c r="J179" s="62" t="str">
        <f t="shared" si="46"/>
        <v/>
      </c>
      <c r="K179" s="61"/>
      <c r="L179" s="61"/>
      <c r="M179" s="63" t="str">
        <f>IF(L179="","",VLOOKUP(L179,※編集不可※選択項目!$C:$D,2,FALSE))</f>
        <v/>
      </c>
      <c r="N179" s="61"/>
      <c r="O179" s="61"/>
      <c r="P179" s="61"/>
      <c r="Q179" s="61"/>
      <c r="R179" s="61"/>
      <c r="S179" s="61"/>
      <c r="T179" s="61"/>
      <c r="U179" s="62" t="str">
        <f t="shared" si="39"/>
        <v/>
      </c>
      <c r="V179" s="83"/>
      <c r="W179" s="145"/>
      <c r="X179" s="83"/>
      <c r="Y179" s="88"/>
      <c r="Z179" s="137" t="str">
        <f t="shared" si="36"/>
        <v/>
      </c>
      <c r="AA179" s="136" t="str">
        <f t="shared" si="37"/>
        <v/>
      </c>
      <c r="AB179" s="136" t="str">
        <f t="shared" si="47"/>
        <v xml:space="preserve"> </v>
      </c>
      <c r="AC179" s="136">
        <f t="shared" si="40"/>
        <v>1</v>
      </c>
      <c r="AD179" s="136" t="str">
        <f t="shared" si="41"/>
        <v/>
      </c>
      <c r="AE179" s="123"/>
      <c r="AF179" s="53"/>
      <c r="AG179" s="54"/>
      <c r="AI179" s="128">
        <f t="shared" si="42"/>
        <v>0</v>
      </c>
      <c r="AJ179" s="12">
        <f t="shared" si="48"/>
        <v>0</v>
      </c>
      <c r="AK179" s="12">
        <f t="shared" si="49"/>
        <v>0</v>
      </c>
      <c r="AL179" s="129">
        <f t="shared" si="50"/>
        <v>0</v>
      </c>
      <c r="AM179" s="129">
        <f t="shared" si="51"/>
        <v>0</v>
      </c>
      <c r="AN179" s="128" t="str">
        <f t="shared" si="52"/>
        <v/>
      </c>
    </row>
    <row r="180" spans="1:40" s="14" customFormat="1" ht="25.35" customHeight="1">
      <c r="A180" s="59">
        <f t="shared" si="38"/>
        <v>169</v>
      </c>
      <c r="B180" s="76" t="str">
        <f t="shared" si="43"/>
        <v/>
      </c>
      <c r="C180" s="60"/>
      <c r="D180" s="91" t="str">
        <f t="shared" si="44"/>
        <v/>
      </c>
      <c r="E180" s="91" t="str">
        <f t="shared" si="45"/>
        <v/>
      </c>
      <c r="F180" s="61"/>
      <c r="G180" s="61"/>
      <c r="H180" s="61"/>
      <c r="I180" s="61"/>
      <c r="J180" s="62" t="str">
        <f t="shared" si="46"/>
        <v/>
      </c>
      <c r="K180" s="61"/>
      <c r="L180" s="61"/>
      <c r="M180" s="63" t="str">
        <f>IF(L180="","",VLOOKUP(L180,※編集不可※選択項目!$C:$D,2,FALSE))</f>
        <v/>
      </c>
      <c r="N180" s="61"/>
      <c r="O180" s="61"/>
      <c r="P180" s="61"/>
      <c r="Q180" s="61"/>
      <c r="R180" s="61"/>
      <c r="S180" s="61"/>
      <c r="T180" s="61"/>
      <c r="U180" s="62" t="str">
        <f t="shared" si="39"/>
        <v/>
      </c>
      <c r="V180" s="83"/>
      <c r="W180" s="145"/>
      <c r="X180" s="83"/>
      <c r="Y180" s="88"/>
      <c r="Z180" s="137" t="str">
        <f t="shared" si="36"/>
        <v/>
      </c>
      <c r="AA180" s="136" t="str">
        <f t="shared" si="37"/>
        <v/>
      </c>
      <c r="AB180" s="136" t="str">
        <f t="shared" si="47"/>
        <v xml:space="preserve"> </v>
      </c>
      <c r="AC180" s="136">
        <f t="shared" si="40"/>
        <v>1</v>
      </c>
      <c r="AD180" s="136" t="str">
        <f t="shared" si="41"/>
        <v/>
      </c>
      <c r="AE180" s="123"/>
      <c r="AF180" s="53"/>
      <c r="AG180" s="54"/>
      <c r="AI180" s="128">
        <f t="shared" si="42"/>
        <v>0</v>
      </c>
      <c r="AJ180" s="12">
        <f t="shared" si="48"/>
        <v>0</v>
      </c>
      <c r="AK180" s="12">
        <f t="shared" si="49"/>
        <v>0</v>
      </c>
      <c r="AL180" s="129">
        <f t="shared" si="50"/>
        <v>0</v>
      </c>
      <c r="AM180" s="129">
        <f t="shared" si="51"/>
        <v>0</v>
      </c>
      <c r="AN180" s="128" t="str">
        <f t="shared" si="52"/>
        <v/>
      </c>
    </row>
    <row r="181" spans="1:40" s="14" customFormat="1" ht="25.35" customHeight="1">
      <c r="A181" s="59">
        <f t="shared" si="38"/>
        <v>170</v>
      </c>
      <c r="B181" s="76" t="str">
        <f t="shared" si="43"/>
        <v/>
      </c>
      <c r="C181" s="60"/>
      <c r="D181" s="91" t="str">
        <f t="shared" si="44"/>
        <v/>
      </c>
      <c r="E181" s="91" t="str">
        <f t="shared" si="45"/>
        <v/>
      </c>
      <c r="F181" s="61"/>
      <c r="G181" s="61"/>
      <c r="H181" s="61"/>
      <c r="I181" s="61"/>
      <c r="J181" s="62" t="str">
        <f t="shared" si="46"/>
        <v/>
      </c>
      <c r="K181" s="61"/>
      <c r="L181" s="61"/>
      <c r="M181" s="63" t="str">
        <f>IF(L181="","",VLOOKUP(L181,※編集不可※選択項目!$C:$D,2,FALSE))</f>
        <v/>
      </c>
      <c r="N181" s="61"/>
      <c r="O181" s="61"/>
      <c r="P181" s="61"/>
      <c r="Q181" s="61"/>
      <c r="R181" s="61"/>
      <c r="S181" s="61"/>
      <c r="T181" s="61"/>
      <c r="U181" s="62" t="str">
        <f t="shared" si="39"/>
        <v/>
      </c>
      <c r="V181" s="83"/>
      <c r="W181" s="145"/>
      <c r="X181" s="83"/>
      <c r="Y181" s="88"/>
      <c r="Z181" s="137" t="str">
        <f t="shared" si="36"/>
        <v/>
      </c>
      <c r="AA181" s="136" t="str">
        <f t="shared" si="37"/>
        <v/>
      </c>
      <c r="AB181" s="136" t="str">
        <f t="shared" si="47"/>
        <v xml:space="preserve"> </v>
      </c>
      <c r="AC181" s="136">
        <f t="shared" si="40"/>
        <v>1</v>
      </c>
      <c r="AD181" s="136" t="str">
        <f t="shared" si="41"/>
        <v/>
      </c>
      <c r="AE181" s="123"/>
      <c r="AF181" s="53"/>
      <c r="AG181" s="54"/>
      <c r="AI181" s="128">
        <f t="shared" si="42"/>
        <v>0</v>
      </c>
      <c r="AJ181" s="12">
        <f t="shared" si="48"/>
        <v>0</v>
      </c>
      <c r="AK181" s="12">
        <f t="shared" si="49"/>
        <v>0</v>
      </c>
      <c r="AL181" s="129">
        <f t="shared" si="50"/>
        <v>0</v>
      </c>
      <c r="AM181" s="129">
        <f t="shared" si="51"/>
        <v>0</v>
      </c>
      <c r="AN181" s="128" t="str">
        <f t="shared" si="52"/>
        <v/>
      </c>
    </row>
    <row r="182" spans="1:40" s="14" customFormat="1" ht="25.35" customHeight="1">
      <c r="A182" s="59">
        <f t="shared" si="38"/>
        <v>171</v>
      </c>
      <c r="B182" s="76" t="str">
        <f t="shared" si="43"/>
        <v/>
      </c>
      <c r="C182" s="60"/>
      <c r="D182" s="91" t="str">
        <f t="shared" si="44"/>
        <v/>
      </c>
      <c r="E182" s="91" t="str">
        <f t="shared" si="45"/>
        <v/>
      </c>
      <c r="F182" s="61"/>
      <c r="G182" s="61"/>
      <c r="H182" s="61"/>
      <c r="I182" s="61"/>
      <c r="J182" s="62" t="str">
        <f t="shared" si="46"/>
        <v/>
      </c>
      <c r="K182" s="61"/>
      <c r="L182" s="61"/>
      <c r="M182" s="63" t="str">
        <f>IF(L182="","",VLOOKUP(L182,※編集不可※選択項目!$C:$D,2,FALSE))</f>
        <v/>
      </c>
      <c r="N182" s="61"/>
      <c r="O182" s="61"/>
      <c r="P182" s="61"/>
      <c r="Q182" s="61"/>
      <c r="R182" s="61"/>
      <c r="S182" s="61"/>
      <c r="T182" s="61"/>
      <c r="U182" s="62" t="str">
        <f t="shared" si="39"/>
        <v/>
      </c>
      <c r="V182" s="83"/>
      <c r="W182" s="145"/>
      <c r="X182" s="83"/>
      <c r="Y182" s="88"/>
      <c r="Z182" s="137" t="str">
        <f t="shared" si="36"/>
        <v/>
      </c>
      <c r="AA182" s="136" t="str">
        <f t="shared" si="37"/>
        <v/>
      </c>
      <c r="AB182" s="136" t="str">
        <f t="shared" si="47"/>
        <v xml:space="preserve"> </v>
      </c>
      <c r="AC182" s="136">
        <f t="shared" si="40"/>
        <v>1</v>
      </c>
      <c r="AD182" s="136" t="str">
        <f t="shared" si="41"/>
        <v/>
      </c>
      <c r="AE182" s="123"/>
      <c r="AF182" s="53"/>
      <c r="AG182" s="54"/>
      <c r="AI182" s="128">
        <f t="shared" si="42"/>
        <v>0</v>
      </c>
      <c r="AJ182" s="12">
        <f t="shared" si="48"/>
        <v>0</v>
      </c>
      <c r="AK182" s="12">
        <f t="shared" si="49"/>
        <v>0</v>
      </c>
      <c r="AL182" s="129">
        <f t="shared" si="50"/>
        <v>0</v>
      </c>
      <c r="AM182" s="129">
        <f t="shared" si="51"/>
        <v>0</v>
      </c>
      <c r="AN182" s="128" t="str">
        <f t="shared" si="52"/>
        <v/>
      </c>
    </row>
    <row r="183" spans="1:40" s="14" customFormat="1" ht="25.35" customHeight="1">
      <c r="A183" s="59">
        <f t="shared" si="38"/>
        <v>172</v>
      </c>
      <c r="B183" s="76" t="str">
        <f t="shared" si="43"/>
        <v/>
      </c>
      <c r="C183" s="60"/>
      <c r="D183" s="91" t="str">
        <f t="shared" si="44"/>
        <v/>
      </c>
      <c r="E183" s="91" t="str">
        <f t="shared" si="45"/>
        <v/>
      </c>
      <c r="F183" s="61"/>
      <c r="G183" s="61"/>
      <c r="H183" s="61"/>
      <c r="I183" s="61"/>
      <c r="J183" s="62" t="str">
        <f t="shared" si="46"/>
        <v/>
      </c>
      <c r="K183" s="61"/>
      <c r="L183" s="61"/>
      <c r="M183" s="63" t="str">
        <f>IF(L183="","",VLOOKUP(L183,※編集不可※選択項目!$C:$D,2,FALSE))</f>
        <v/>
      </c>
      <c r="N183" s="61"/>
      <c r="O183" s="61"/>
      <c r="P183" s="61"/>
      <c r="Q183" s="61"/>
      <c r="R183" s="61"/>
      <c r="S183" s="61"/>
      <c r="T183" s="61"/>
      <c r="U183" s="62" t="str">
        <f t="shared" si="39"/>
        <v/>
      </c>
      <c r="V183" s="83"/>
      <c r="W183" s="145"/>
      <c r="X183" s="83"/>
      <c r="Y183" s="88"/>
      <c r="Z183" s="137" t="str">
        <f t="shared" si="36"/>
        <v/>
      </c>
      <c r="AA183" s="136" t="str">
        <f t="shared" si="37"/>
        <v/>
      </c>
      <c r="AB183" s="136" t="str">
        <f t="shared" si="47"/>
        <v xml:space="preserve"> </v>
      </c>
      <c r="AC183" s="136">
        <f t="shared" si="40"/>
        <v>1</v>
      </c>
      <c r="AD183" s="136" t="str">
        <f t="shared" si="41"/>
        <v/>
      </c>
      <c r="AE183" s="123"/>
      <c r="AF183" s="53"/>
      <c r="AG183" s="54"/>
      <c r="AI183" s="128">
        <f t="shared" si="42"/>
        <v>0</v>
      </c>
      <c r="AJ183" s="12">
        <f t="shared" si="48"/>
        <v>0</v>
      </c>
      <c r="AK183" s="12">
        <f t="shared" si="49"/>
        <v>0</v>
      </c>
      <c r="AL183" s="129">
        <f t="shared" si="50"/>
        <v>0</v>
      </c>
      <c r="AM183" s="129">
        <f t="shared" si="51"/>
        <v>0</v>
      </c>
      <c r="AN183" s="128" t="str">
        <f t="shared" si="52"/>
        <v/>
      </c>
    </row>
    <row r="184" spans="1:40" s="14" customFormat="1" ht="25.35" customHeight="1">
      <c r="A184" s="59">
        <f t="shared" si="38"/>
        <v>173</v>
      </c>
      <c r="B184" s="76" t="str">
        <f t="shared" si="43"/>
        <v/>
      </c>
      <c r="C184" s="60"/>
      <c r="D184" s="91" t="str">
        <f t="shared" si="44"/>
        <v/>
      </c>
      <c r="E184" s="91" t="str">
        <f t="shared" si="45"/>
        <v/>
      </c>
      <c r="F184" s="61"/>
      <c r="G184" s="61"/>
      <c r="H184" s="61"/>
      <c r="I184" s="61"/>
      <c r="J184" s="62" t="str">
        <f t="shared" si="46"/>
        <v/>
      </c>
      <c r="K184" s="61"/>
      <c r="L184" s="61"/>
      <c r="M184" s="63" t="str">
        <f>IF(L184="","",VLOOKUP(L184,※編集不可※選択項目!$C:$D,2,FALSE))</f>
        <v/>
      </c>
      <c r="N184" s="61"/>
      <c r="O184" s="61"/>
      <c r="P184" s="61"/>
      <c r="Q184" s="61"/>
      <c r="R184" s="61"/>
      <c r="S184" s="61"/>
      <c r="T184" s="61"/>
      <c r="U184" s="62" t="str">
        <f t="shared" si="39"/>
        <v/>
      </c>
      <c r="V184" s="83"/>
      <c r="W184" s="145"/>
      <c r="X184" s="83"/>
      <c r="Y184" s="88"/>
      <c r="Z184" s="137" t="str">
        <f t="shared" si="36"/>
        <v/>
      </c>
      <c r="AA184" s="136" t="str">
        <f t="shared" si="37"/>
        <v/>
      </c>
      <c r="AB184" s="136" t="str">
        <f t="shared" si="47"/>
        <v xml:space="preserve"> </v>
      </c>
      <c r="AC184" s="136">
        <f t="shared" si="40"/>
        <v>1</v>
      </c>
      <c r="AD184" s="136" t="str">
        <f t="shared" si="41"/>
        <v/>
      </c>
      <c r="AE184" s="123"/>
      <c r="AF184" s="53"/>
      <c r="AG184" s="54"/>
      <c r="AI184" s="128">
        <f t="shared" si="42"/>
        <v>0</v>
      </c>
      <c r="AJ184" s="12">
        <f t="shared" si="48"/>
        <v>0</v>
      </c>
      <c r="AK184" s="12">
        <f t="shared" si="49"/>
        <v>0</v>
      </c>
      <c r="AL184" s="129">
        <f t="shared" si="50"/>
        <v>0</v>
      </c>
      <c r="AM184" s="129">
        <f t="shared" si="51"/>
        <v>0</v>
      </c>
      <c r="AN184" s="128" t="str">
        <f t="shared" si="52"/>
        <v/>
      </c>
    </row>
    <row r="185" spans="1:40" s="14" customFormat="1" ht="25.35" customHeight="1">
      <c r="A185" s="59">
        <f t="shared" si="38"/>
        <v>174</v>
      </c>
      <c r="B185" s="76" t="str">
        <f t="shared" si="43"/>
        <v/>
      </c>
      <c r="C185" s="60"/>
      <c r="D185" s="91" t="str">
        <f t="shared" si="44"/>
        <v/>
      </c>
      <c r="E185" s="91" t="str">
        <f t="shared" si="45"/>
        <v/>
      </c>
      <c r="F185" s="61"/>
      <c r="G185" s="61"/>
      <c r="H185" s="61"/>
      <c r="I185" s="61"/>
      <c r="J185" s="62" t="str">
        <f t="shared" si="46"/>
        <v/>
      </c>
      <c r="K185" s="61"/>
      <c r="L185" s="61"/>
      <c r="M185" s="63" t="str">
        <f>IF(L185="","",VLOOKUP(L185,※編集不可※選択項目!$C:$D,2,FALSE))</f>
        <v/>
      </c>
      <c r="N185" s="61"/>
      <c r="O185" s="61"/>
      <c r="P185" s="61"/>
      <c r="Q185" s="61"/>
      <c r="R185" s="61"/>
      <c r="S185" s="61"/>
      <c r="T185" s="61"/>
      <c r="U185" s="62" t="str">
        <f t="shared" si="39"/>
        <v/>
      </c>
      <c r="V185" s="83"/>
      <c r="W185" s="145"/>
      <c r="X185" s="83"/>
      <c r="Y185" s="88"/>
      <c r="Z185" s="137" t="str">
        <f t="shared" si="36"/>
        <v/>
      </c>
      <c r="AA185" s="136" t="str">
        <f t="shared" si="37"/>
        <v/>
      </c>
      <c r="AB185" s="136" t="str">
        <f t="shared" si="47"/>
        <v xml:space="preserve"> </v>
      </c>
      <c r="AC185" s="136">
        <f t="shared" si="40"/>
        <v>1</v>
      </c>
      <c r="AD185" s="136" t="str">
        <f t="shared" si="41"/>
        <v/>
      </c>
      <c r="AE185" s="123"/>
      <c r="AF185" s="53"/>
      <c r="AG185" s="54"/>
      <c r="AI185" s="128">
        <f t="shared" si="42"/>
        <v>0</v>
      </c>
      <c r="AJ185" s="12">
        <f t="shared" si="48"/>
        <v>0</v>
      </c>
      <c r="AK185" s="12">
        <f t="shared" si="49"/>
        <v>0</v>
      </c>
      <c r="AL185" s="129">
        <f t="shared" si="50"/>
        <v>0</v>
      </c>
      <c r="AM185" s="129">
        <f t="shared" si="51"/>
        <v>0</v>
      </c>
      <c r="AN185" s="128" t="str">
        <f t="shared" si="52"/>
        <v/>
      </c>
    </row>
    <row r="186" spans="1:40" s="14" customFormat="1" ht="25.35" customHeight="1">
      <c r="A186" s="59">
        <f t="shared" si="38"/>
        <v>175</v>
      </c>
      <c r="B186" s="76" t="str">
        <f t="shared" si="43"/>
        <v/>
      </c>
      <c r="C186" s="60"/>
      <c r="D186" s="91" t="str">
        <f t="shared" si="44"/>
        <v/>
      </c>
      <c r="E186" s="91" t="str">
        <f t="shared" si="45"/>
        <v/>
      </c>
      <c r="F186" s="61"/>
      <c r="G186" s="61"/>
      <c r="H186" s="61"/>
      <c r="I186" s="61"/>
      <c r="J186" s="62" t="str">
        <f t="shared" si="46"/>
        <v/>
      </c>
      <c r="K186" s="61"/>
      <c r="L186" s="61"/>
      <c r="M186" s="63" t="str">
        <f>IF(L186="","",VLOOKUP(L186,※編集不可※選択項目!$C:$D,2,FALSE))</f>
        <v/>
      </c>
      <c r="N186" s="61"/>
      <c r="O186" s="61"/>
      <c r="P186" s="61"/>
      <c r="Q186" s="61"/>
      <c r="R186" s="61"/>
      <c r="S186" s="61"/>
      <c r="T186" s="61"/>
      <c r="U186" s="62" t="str">
        <f t="shared" si="39"/>
        <v/>
      </c>
      <c r="V186" s="83"/>
      <c r="W186" s="145"/>
      <c r="X186" s="83"/>
      <c r="Y186" s="88"/>
      <c r="Z186" s="137" t="str">
        <f t="shared" si="36"/>
        <v/>
      </c>
      <c r="AA186" s="136" t="str">
        <f t="shared" si="37"/>
        <v/>
      </c>
      <c r="AB186" s="136" t="str">
        <f t="shared" si="47"/>
        <v xml:space="preserve"> </v>
      </c>
      <c r="AC186" s="136">
        <f t="shared" si="40"/>
        <v>1</v>
      </c>
      <c r="AD186" s="136" t="str">
        <f t="shared" si="41"/>
        <v/>
      </c>
      <c r="AE186" s="123"/>
      <c r="AF186" s="53"/>
      <c r="AG186" s="54"/>
      <c r="AI186" s="128">
        <f t="shared" si="42"/>
        <v>0</v>
      </c>
      <c r="AJ186" s="12">
        <f t="shared" si="48"/>
        <v>0</v>
      </c>
      <c r="AK186" s="12">
        <f t="shared" si="49"/>
        <v>0</v>
      </c>
      <c r="AL186" s="129">
        <f t="shared" si="50"/>
        <v>0</v>
      </c>
      <c r="AM186" s="129">
        <f t="shared" si="51"/>
        <v>0</v>
      </c>
      <c r="AN186" s="128" t="str">
        <f t="shared" si="52"/>
        <v/>
      </c>
    </row>
    <row r="187" spans="1:40" s="14" customFormat="1" ht="25.35" customHeight="1">
      <c r="A187" s="59">
        <f t="shared" si="38"/>
        <v>176</v>
      </c>
      <c r="B187" s="76" t="str">
        <f t="shared" si="43"/>
        <v/>
      </c>
      <c r="C187" s="60"/>
      <c r="D187" s="91" t="str">
        <f t="shared" si="44"/>
        <v/>
      </c>
      <c r="E187" s="91" t="str">
        <f t="shared" si="45"/>
        <v/>
      </c>
      <c r="F187" s="61"/>
      <c r="G187" s="61"/>
      <c r="H187" s="61"/>
      <c r="I187" s="61"/>
      <c r="J187" s="62" t="str">
        <f t="shared" si="46"/>
        <v/>
      </c>
      <c r="K187" s="61"/>
      <c r="L187" s="61"/>
      <c r="M187" s="63" t="str">
        <f>IF(L187="","",VLOOKUP(L187,※編集不可※選択項目!$C:$D,2,FALSE))</f>
        <v/>
      </c>
      <c r="N187" s="61"/>
      <c r="O187" s="61"/>
      <c r="P187" s="61"/>
      <c r="Q187" s="61"/>
      <c r="R187" s="61"/>
      <c r="S187" s="61"/>
      <c r="T187" s="61"/>
      <c r="U187" s="62" t="str">
        <f t="shared" si="39"/>
        <v/>
      </c>
      <c r="V187" s="83"/>
      <c r="W187" s="145"/>
      <c r="X187" s="83"/>
      <c r="Y187" s="88"/>
      <c r="Z187" s="137" t="str">
        <f t="shared" si="36"/>
        <v/>
      </c>
      <c r="AA187" s="136" t="str">
        <f t="shared" si="37"/>
        <v/>
      </c>
      <c r="AB187" s="136" t="str">
        <f t="shared" si="47"/>
        <v xml:space="preserve"> </v>
      </c>
      <c r="AC187" s="136">
        <f t="shared" si="40"/>
        <v>1</v>
      </c>
      <c r="AD187" s="136" t="str">
        <f t="shared" si="41"/>
        <v/>
      </c>
      <c r="AE187" s="123"/>
      <c r="AF187" s="53"/>
      <c r="AG187" s="54"/>
      <c r="AI187" s="128">
        <f t="shared" si="42"/>
        <v>0</v>
      </c>
      <c r="AJ187" s="12">
        <f t="shared" si="48"/>
        <v>0</v>
      </c>
      <c r="AK187" s="12">
        <f t="shared" si="49"/>
        <v>0</v>
      </c>
      <c r="AL187" s="129">
        <f t="shared" si="50"/>
        <v>0</v>
      </c>
      <c r="AM187" s="129">
        <f t="shared" si="51"/>
        <v>0</v>
      </c>
      <c r="AN187" s="128" t="str">
        <f t="shared" si="52"/>
        <v/>
      </c>
    </row>
    <row r="188" spans="1:40" s="14" customFormat="1" ht="25.35" customHeight="1">
      <c r="A188" s="59">
        <f t="shared" si="38"/>
        <v>177</v>
      </c>
      <c r="B188" s="76" t="str">
        <f t="shared" si="43"/>
        <v/>
      </c>
      <c r="C188" s="60"/>
      <c r="D188" s="91" t="str">
        <f t="shared" si="44"/>
        <v/>
      </c>
      <c r="E188" s="91" t="str">
        <f t="shared" si="45"/>
        <v/>
      </c>
      <c r="F188" s="61"/>
      <c r="G188" s="61"/>
      <c r="H188" s="61"/>
      <c r="I188" s="61"/>
      <c r="J188" s="62" t="str">
        <f t="shared" si="46"/>
        <v/>
      </c>
      <c r="K188" s="61"/>
      <c r="L188" s="61"/>
      <c r="M188" s="63" t="str">
        <f>IF(L188="","",VLOOKUP(L188,※編集不可※選択項目!$C:$D,2,FALSE))</f>
        <v/>
      </c>
      <c r="N188" s="61"/>
      <c r="O188" s="61"/>
      <c r="P188" s="61"/>
      <c r="Q188" s="61"/>
      <c r="R188" s="61"/>
      <c r="S188" s="61"/>
      <c r="T188" s="61"/>
      <c r="U188" s="62" t="str">
        <f t="shared" si="39"/>
        <v/>
      </c>
      <c r="V188" s="83"/>
      <c r="W188" s="145"/>
      <c r="X188" s="83"/>
      <c r="Y188" s="88"/>
      <c r="Z188" s="137" t="str">
        <f t="shared" si="36"/>
        <v/>
      </c>
      <c r="AA188" s="136" t="str">
        <f t="shared" si="37"/>
        <v/>
      </c>
      <c r="AB188" s="136" t="str">
        <f t="shared" si="47"/>
        <v xml:space="preserve"> </v>
      </c>
      <c r="AC188" s="136">
        <f t="shared" si="40"/>
        <v>1</v>
      </c>
      <c r="AD188" s="136" t="str">
        <f t="shared" si="41"/>
        <v/>
      </c>
      <c r="AE188" s="123"/>
      <c r="AF188" s="53"/>
      <c r="AG188" s="54"/>
      <c r="AI188" s="128">
        <f t="shared" si="42"/>
        <v>0</v>
      </c>
      <c r="AJ188" s="12">
        <f t="shared" si="48"/>
        <v>0</v>
      </c>
      <c r="AK188" s="12">
        <f t="shared" si="49"/>
        <v>0</v>
      </c>
      <c r="AL188" s="129">
        <f t="shared" si="50"/>
        <v>0</v>
      </c>
      <c r="AM188" s="129">
        <f t="shared" si="51"/>
        <v>0</v>
      </c>
      <c r="AN188" s="128" t="str">
        <f t="shared" si="52"/>
        <v/>
      </c>
    </row>
    <row r="189" spans="1:40" s="14" customFormat="1" ht="25.35" customHeight="1">
      <c r="A189" s="59">
        <f t="shared" si="38"/>
        <v>178</v>
      </c>
      <c r="B189" s="76" t="str">
        <f t="shared" si="43"/>
        <v/>
      </c>
      <c r="C189" s="60"/>
      <c r="D189" s="91" t="str">
        <f t="shared" si="44"/>
        <v/>
      </c>
      <c r="E189" s="91" t="str">
        <f t="shared" si="45"/>
        <v/>
      </c>
      <c r="F189" s="61"/>
      <c r="G189" s="61"/>
      <c r="H189" s="61"/>
      <c r="I189" s="61"/>
      <c r="J189" s="62" t="str">
        <f t="shared" si="46"/>
        <v/>
      </c>
      <c r="K189" s="61"/>
      <c r="L189" s="61"/>
      <c r="M189" s="63" t="str">
        <f>IF(L189="","",VLOOKUP(L189,※編集不可※選択項目!$C:$D,2,FALSE))</f>
        <v/>
      </c>
      <c r="N189" s="61"/>
      <c r="O189" s="61"/>
      <c r="P189" s="61"/>
      <c r="Q189" s="61"/>
      <c r="R189" s="61"/>
      <c r="S189" s="61"/>
      <c r="T189" s="61"/>
      <c r="U189" s="62" t="str">
        <f t="shared" si="39"/>
        <v/>
      </c>
      <c r="V189" s="83"/>
      <c r="W189" s="145"/>
      <c r="X189" s="83"/>
      <c r="Y189" s="88"/>
      <c r="Z189" s="137" t="str">
        <f t="shared" si="36"/>
        <v/>
      </c>
      <c r="AA189" s="136" t="str">
        <f t="shared" si="37"/>
        <v/>
      </c>
      <c r="AB189" s="136" t="str">
        <f t="shared" si="47"/>
        <v xml:space="preserve"> </v>
      </c>
      <c r="AC189" s="136">
        <f t="shared" si="40"/>
        <v>1</v>
      </c>
      <c r="AD189" s="136" t="str">
        <f t="shared" si="41"/>
        <v/>
      </c>
      <c r="AE189" s="123"/>
      <c r="AF189" s="53"/>
      <c r="AG189" s="54"/>
      <c r="AI189" s="128">
        <f t="shared" si="42"/>
        <v>0</v>
      </c>
      <c r="AJ189" s="12">
        <f t="shared" si="48"/>
        <v>0</v>
      </c>
      <c r="AK189" s="12">
        <f t="shared" si="49"/>
        <v>0</v>
      </c>
      <c r="AL189" s="129">
        <f t="shared" si="50"/>
        <v>0</v>
      </c>
      <c r="AM189" s="129">
        <f t="shared" si="51"/>
        <v>0</v>
      </c>
      <c r="AN189" s="128" t="str">
        <f t="shared" si="52"/>
        <v/>
      </c>
    </row>
    <row r="190" spans="1:40" s="14" customFormat="1" ht="25.35" customHeight="1">
      <c r="A190" s="59">
        <f t="shared" si="38"/>
        <v>179</v>
      </c>
      <c r="B190" s="76" t="str">
        <f t="shared" si="43"/>
        <v/>
      </c>
      <c r="C190" s="60"/>
      <c r="D190" s="91" t="str">
        <f t="shared" si="44"/>
        <v/>
      </c>
      <c r="E190" s="91" t="str">
        <f t="shared" si="45"/>
        <v/>
      </c>
      <c r="F190" s="61"/>
      <c r="G190" s="61"/>
      <c r="H190" s="61"/>
      <c r="I190" s="61"/>
      <c r="J190" s="62" t="str">
        <f t="shared" si="46"/>
        <v/>
      </c>
      <c r="K190" s="61"/>
      <c r="L190" s="61"/>
      <c r="M190" s="63" t="str">
        <f>IF(L190="","",VLOOKUP(L190,※編集不可※選択項目!$C:$D,2,FALSE))</f>
        <v/>
      </c>
      <c r="N190" s="61"/>
      <c r="O190" s="61"/>
      <c r="P190" s="61"/>
      <c r="Q190" s="61"/>
      <c r="R190" s="61"/>
      <c r="S190" s="61"/>
      <c r="T190" s="61"/>
      <c r="U190" s="62" t="str">
        <f t="shared" si="39"/>
        <v/>
      </c>
      <c r="V190" s="83"/>
      <c r="W190" s="145"/>
      <c r="X190" s="83"/>
      <c r="Y190" s="88"/>
      <c r="Z190" s="137" t="str">
        <f t="shared" si="36"/>
        <v/>
      </c>
      <c r="AA190" s="136" t="str">
        <f t="shared" si="37"/>
        <v/>
      </c>
      <c r="AB190" s="136" t="str">
        <f t="shared" si="47"/>
        <v xml:space="preserve"> </v>
      </c>
      <c r="AC190" s="136">
        <f t="shared" si="40"/>
        <v>1</v>
      </c>
      <c r="AD190" s="136" t="str">
        <f t="shared" si="41"/>
        <v/>
      </c>
      <c r="AE190" s="123"/>
      <c r="AF190" s="53"/>
      <c r="AG190" s="54"/>
      <c r="AI190" s="128">
        <f t="shared" si="42"/>
        <v>0</v>
      </c>
      <c r="AJ190" s="12">
        <f t="shared" si="48"/>
        <v>0</v>
      </c>
      <c r="AK190" s="12">
        <f t="shared" si="49"/>
        <v>0</v>
      </c>
      <c r="AL190" s="129">
        <f t="shared" si="50"/>
        <v>0</v>
      </c>
      <c r="AM190" s="129">
        <f t="shared" si="51"/>
        <v>0</v>
      </c>
      <c r="AN190" s="128" t="str">
        <f t="shared" si="52"/>
        <v/>
      </c>
    </row>
    <row r="191" spans="1:40" s="14" customFormat="1" ht="25.35" customHeight="1">
      <c r="A191" s="59">
        <f t="shared" si="38"/>
        <v>180</v>
      </c>
      <c r="B191" s="76" t="str">
        <f t="shared" si="43"/>
        <v/>
      </c>
      <c r="C191" s="60"/>
      <c r="D191" s="91" t="str">
        <f t="shared" si="44"/>
        <v/>
      </c>
      <c r="E191" s="91" t="str">
        <f t="shared" si="45"/>
        <v/>
      </c>
      <c r="F191" s="61"/>
      <c r="G191" s="61"/>
      <c r="H191" s="61"/>
      <c r="I191" s="61"/>
      <c r="J191" s="62" t="str">
        <f t="shared" si="46"/>
        <v/>
      </c>
      <c r="K191" s="61"/>
      <c r="L191" s="61"/>
      <c r="M191" s="63" t="str">
        <f>IF(L191="","",VLOOKUP(L191,※編集不可※選択項目!$C:$D,2,FALSE))</f>
        <v/>
      </c>
      <c r="N191" s="61"/>
      <c r="O191" s="61"/>
      <c r="P191" s="61"/>
      <c r="Q191" s="61"/>
      <c r="R191" s="61"/>
      <c r="S191" s="61"/>
      <c r="T191" s="61"/>
      <c r="U191" s="62" t="str">
        <f t="shared" si="39"/>
        <v/>
      </c>
      <c r="V191" s="83"/>
      <c r="W191" s="145"/>
      <c r="X191" s="83"/>
      <c r="Y191" s="88"/>
      <c r="Z191" s="137" t="str">
        <f t="shared" si="36"/>
        <v/>
      </c>
      <c r="AA191" s="136" t="str">
        <f t="shared" si="37"/>
        <v/>
      </c>
      <c r="AB191" s="136" t="str">
        <f t="shared" si="47"/>
        <v xml:space="preserve"> </v>
      </c>
      <c r="AC191" s="136">
        <f t="shared" si="40"/>
        <v>1</v>
      </c>
      <c r="AD191" s="136" t="str">
        <f t="shared" si="41"/>
        <v/>
      </c>
      <c r="AE191" s="123"/>
      <c r="AF191" s="53"/>
      <c r="AG191" s="54"/>
      <c r="AI191" s="128">
        <f t="shared" si="42"/>
        <v>0</v>
      </c>
      <c r="AJ191" s="12">
        <f t="shared" si="48"/>
        <v>0</v>
      </c>
      <c r="AK191" s="12">
        <f t="shared" si="49"/>
        <v>0</v>
      </c>
      <c r="AL191" s="129">
        <f t="shared" si="50"/>
        <v>0</v>
      </c>
      <c r="AM191" s="129">
        <f t="shared" si="51"/>
        <v>0</v>
      </c>
      <c r="AN191" s="128" t="str">
        <f t="shared" si="52"/>
        <v/>
      </c>
    </row>
    <row r="192" spans="1:40" s="14" customFormat="1" ht="25.35" customHeight="1">
      <c r="A192" s="59">
        <f t="shared" si="38"/>
        <v>181</v>
      </c>
      <c r="B192" s="76" t="str">
        <f t="shared" si="43"/>
        <v/>
      </c>
      <c r="C192" s="60"/>
      <c r="D192" s="91" t="str">
        <f t="shared" si="44"/>
        <v/>
      </c>
      <c r="E192" s="91" t="str">
        <f t="shared" si="45"/>
        <v/>
      </c>
      <c r="F192" s="61"/>
      <c r="G192" s="61"/>
      <c r="H192" s="61"/>
      <c r="I192" s="61"/>
      <c r="J192" s="62" t="str">
        <f t="shared" si="46"/>
        <v/>
      </c>
      <c r="K192" s="61"/>
      <c r="L192" s="61"/>
      <c r="M192" s="63" t="str">
        <f>IF(L192="","",VLOOKUP(L192,※編集不可※選択項目!$C:$D,2,FALSE))</f>
        <v/>
      </c>
      <c r="N192" s="61"/>
      <c r="O192" s="61"/>
      <c r="P192" s="61"/>
      <c r="Q192" s="61"/>
      <c r="R192" s="61"/>
      <c r="S192" s="61"/>
      <c r="T192" s="61"/>
      <c r="U192" s="62" t="str">
        <f t="shared" si="39"/>
        <v/>
      </c>
      <c r="V192" s="83"/>
      <c r="W192" s="145"/>
      <c r="X192" s="83"/>
      <c r="Y192" s="88"/>
      <c r="Z192" s="137" t="str">
        <f t="shared" si="36"/>
        <v/>
      </c>
      <c r="AA192" s="136" t="str">
        <f t="shared" si="37"/>
        <v/>
      </c>
      <c r="AB192" s="136" t="str">
        <f t="shared" si="47"/>
        <v xml:space="preserve"> </v>
      </c>
      <c r="AC192" s="136">
        <f t="shared" si="40"/>
        <v>1</v>
      </c>
      <c r="AD192" s="136" t="str">
        <f t="shared" si="41"/>
        <v/>
      </c>
      <c r="AE192" s="123"/>
      <c r="AF192" s="53"/>
      <c r="AG192" s="54"/>
      <c r="AI192" s="128">
        <f t="shared" si="42"/>
        <v>0</v>
      </c>
      <c r="AJ192" s="12">
        <f t="shared" si="48"/>
        <v>0</v>
      </c>
      <c r="AK192" s="12">
        <f t="shared" si="49"/>
        <v>0</v>
      </c>
      <c r="AL192" s="129">
        <f t="shared" si="50"/>
        <v>0</v>
      </c>
      <c r="AM192" s="129">
        <f t="shared" si="51"/>
        <v>0</v>
      </c>
      <c r="AN192" s="128" t="str">
        <f t="shared" si="52"/>
        <v/>
      </c>
    </row>
    <row r="193" spans="1:40" s="14" customFormat="1" ht="25.35" customHeight="1">
      <c r="A193" s="59">
        <f t="shared" si="38"/>
        <v>182</v>
      </c>
      <c r="B193" s="76" t="str">
        <f t="shared" si="43"/>
        <v/>
      </c>
      <c r="C193" s="60"/>
      <c r="D193" s="91" t="str">
        <f t="shared" si="44"/>
        <v/>
      </c>
      <c r="E193" s="91" t="str">
        <f t="shared" si="45"/>
        <v/>
      </c>
      <c r="F193" s="61"/>
      <c r="G193" s="61"/>
      <c r="H193" s="61"/>
      <c r="I193" s="61"/>
      <c r="J193" s="62" t="str">
        <f t="shared" si="46"/>
        <v/>
      </c>
      <c r="K193" s="61"/>
      <c r="L193" s="61"/>
      <c r="M193" s="63" t="str">
        <f>IF(L193="","",VLOOKUP(L193,※編集不可※選択項目!$C:$D,2,FALSE))</f>
        <v/>
      </c>
      <c r="N193" s="61"/>
      <c r="O193" s="61"/>
      <c r="P193" s="61"/>
      <c r="Q193" s="61"/>
      <c r="R193" s="61"/>
      <c r="S193" s="61"/>
      <c r="T193" s="61"/>
      <c r="U193" s="62" t="str">
        <f t="shared" si="39"/>
        <v/>
      </c>
      <c r="V193" s="83"/>
      <c r="W193" s="145"/>
      <c r="X193" s="83"/>
      <c r="Y193" s="88"/>
      <c r="Z193" s="137" t="str">
        <f t="shared" si="36"/>
        <v/>
      </c>
      <c r="AA193" s="136" t="str">
        <f t="shared" si="37"/>
        <v/>
      </c>
      <c r="AB193" s="136" t="str">
        <f t="shared" si="47"/>
        <v xml:space="preserve"> </v>
      </c>
      <c r="AC193" s="136">
        <f t="shared" si="40"/>
        <v>1</v>
      </c>
      <c r="AD193" s="136" t="str">
        <f t="shared" si="41"/>
        <v/>
      </c>
      <c r="AE193" s="123"/>
      <c r="AF193" s="53"/>
      <c r="AG193" s="54"/>
      <c r="AI193" s="128">
        <f t="shared" si="42"/>
        <v>0</v>
      </c>
      <c r="AJ193" s="12">
        <f t="shared" si="48"/>
        <v>0</v>
      </c>
      <c r="AK193" s="12">
        <f t="shared" si="49"/>
        <v>0</v>
      </c>
      <c r="AL193" s="129">
        <f t="shared" si="50"/>
        <v>0</v>
      </c>
      <c r="AM193" s="129">
        <f t="shared" si="51"/>
        <v>0</v>
      </c>
      <c r="AN193" s="128" t="str">
        <f t="shared" si="52"/>
        <v/>
      </c>
    </row>
    <row r="194" spans="1:40" s="14" customFormat="1" ht="25.35" customHeight="1">
      <c r="A194" s="59">
        <f t="shared" si="38"/>
        <v>183</v>
      </c>
      <c r="B194" s="76" t="str">
        <f t="shared" si="43"/>
        <v/>
      </c>
      <c r="C194" s="60"/>
      <c r="D194" s="91" t="str">
        <f t="shared" si="44"/>
        <v/>
      </c>
      <c r="E194" s="91" t="str">
        <f t="shared" si="45"/>
        <v/>
      </c>
      <c r="F194" s="61"/>
      <c r="G194" s="61"/>
      <c r="H194" s="61"/>
      <c r="I194" s="61"/>
      <c r="J194" s="62" t="str">
        <f t="shared" si="46"/>
        <v/>
      </c>
      <c r="K194" s="61"/>
      <c r="L194" s="61"/>
      <c r="M194" s="63" t="str">
        <f>IF(L194="","",VLOOKUP(L194,※編集不可※選択項目!$C:$D,2,FALSE))</f>
        <v/>
      </c>
      <c r="N194" s="61"/>
      <c r="O194" s="61"/>
      <c r="P194" s="61"/>
      <c r="Q194" s="61"/>
      <c r="R194" s="61"/>
      <c r="S194" s="61"/>
      <c r="T194" s="61"/>
      <c r="U194" s="62" t="str">
        <f t="shared" si="39"/>
        <v/>
      </c>
      <c r="V194" s="83"/>
      <c r="W194" s="145"/>
      <c r="X194" s="83"/>
      <c r="Y194" s="88"/>
      <c r="Z194" s="137" t="str">
        <f t="shared" si="36"/>
        <v/>
      </c>
      <c r="AA194" s="136" t="str">
        <f t="shared" si="37"/>
        <v/>
      </c>
      <c r="AB194" s="136" t="str">
        <f t="shared" si="47"/>
        <v xml:space="preserve"> </v>
      </c>
      <c r="AC194" s="136">
        <f t="shared" si="40"/>
        <v>1</v>
      </c>
      <c r="AD194" s="136" t="str">
        <f t="shared" si="41"/>
        <v/>
      </c>
      <c r="AE194" s="123"/>
      <c r="AF194" s="53"/>
      <c r="AG194" s="54"/>
      <c r="AI194" s="128">
        <f t="shared" si="42"/>
        <v>0</v>
      </c>
      <c r="AJ194" s="12">
        <f t="shared" si="48"/>
        <v>0</v>
      </c>
      <c r="AK194" s="12">
        <f t="shared" si="49"/>
        <v>0</v>
      </c>
      <c r="AL194" s="129">
        <f t="shared" si="50"/>
        <v>0</v>
      </c>
      <c r="AM194" s="129">
        <f t="shared" si="51"/>
        <v>0</v>
      </c>
      <c r="AN194" s="128" t="str">
        <f t="shared" si="52"/>
        <v/>
      </c>
    </row>
    <row r="195" spans="1:40" s="14" customFormat="1" ht="25.35" customHeight="1">
      <c r="A195" s="59">
        <f t="shared" si="38"/>
        <v>184</v>
      </c>
      <c r="B195" s="76" t="str">
        <f t="shared" si="43"/>
        <v/>
      </c>
      <c r="C195" s="60"/>
      <c r="D195" s="91" t="str">
        <f t="shared" si="44"/>
        <v/>
      </c>
      <c r="E195" s="91" t="str">
        <f t="shared" si="45"/>
        <v/>
      </c>
      <c r="F195" s="61"/>
      <c r="G195" s="61"/>
      <c r="H195" s="61"/>
      <c r="I195" s="61"/>
      <c r="J195" s="62" t="str">
        <f t="shared" si="46"/>
        <v/>
      </c>
      <c r="K195" s="61"/>
      <c r="L195" s="61"/>
      <c r="M195" s="63" t="str">
        <f>IF(L195="","",VLOOKUP(L195,※編集不可※選択項目!$C:$D,2,FALSE))</f>
        <v/>
      </c>
      <c r="N195" s="61"/>
      <c r="O195" s="61"/>
      <c r="P195" s="61"/>
      <c r="Q195" s="61"/>
      <c r="R195" s="61"/>
      <c r="S195" s="61"/>
      <c r="T195" s="61"/>
      <c r="U195" s="62" t="str">
        <f t="shared" si="39"/>
        <v/>
      </c>
      <c r="V195" s="83"/>
      <c r="W195" s="145"/>
      <c r="X195" s="83"/>
      <c r="Y195" s="88"/>
      <c r="Z195" s="137" t="str">
        <f t="shared" si="36"/>
        <v/>
      </c>
      <c r="AA195" s="136" t="str">
        <f t="shared" si="37"/>
        <v/>
      </c>
      <c r="AB195" s="136" t="str">
        <f t="shared" si="47"/>
        <v xml:space="preserve"> </v>
      </c>
      <c r="AC195" s="136">
        <f t="shared" si="40"/>
        <v>1</v>
      </c>
      <c r="AD195" s="136" t="str">
        <f t="shared" si="41"/>
        <v/>
      </c>
      <c r="AE195" s="123"/>
      <c r="AF195" s="53"/>
      <c r="AG195" s="54"/>
      <c r="AI195" s="128">
        <f t="shared" si="42"/>
        <v>0</v>
      </c>
      <c r="AJ195" s="12">
        <f t="shared" si="48"/>
        <v>0</v>
      </c>
      <c r="AK195" s="12">
        <f t="shared" si="49"/>
        <v>0</v>
      </c>
      <c r="AL195" s="129">
        <f t="shared" si="50"/>
        <v>0</v>
      </c>
      <c r="AM195" s="129">
        <f t="shared" si="51"/>
        <v>0</v>
      </c>
      <c r="AN195" s="128" t="str">
        <f t="shared" si="52"/>
        <v/>
      </c>
    </row>
    <row r="196" spans="1:40" s="14" customFormat="1" ht="25.35" customHeight="1">
      <c r="A196" s="59">
        <f t="shared" si="38"/>
        <v>185</v>
      </c>
      <c r="B196" s="76" t="str">
        <f t="shared" si="43"/>
        <v/>
      </c>
      <c r="C196" s="60"/>
      <c r="D196" s="91" t="str">
        <f t="shared" si="44"/>
        <v/>
      </c>
      <c r="E196" s="91" t="str">
        <f t="shared" si="45"/>
        <v/>
      </c>
      <c r="F196" s="61"/>
      <c r="G196" s="61"/>
      <c r="H196" s="61"/>
      <c r="I196" s="61"/>
      <c r="J196" s="62" t="str">
        <f t="shared" si="46"/>
        <v/>
      </c>
      <c r="K196" s="61"/>
      <c r="L196" s="61"/>
      <c r="M196" s="63" t="str">
        <f>IF(L196="","",VLOOKUP(L196,※編集不可※選択項目!$C:$D,2,FALSE))</f>
        <v/>
      </c>
      <c r="N196" s="61"/>
      <c r="O196" s="61"/>
      <c r="P196" s="61"/>
      <c r="Q196" s="61"/>
      <c r="R196" s="61"/>
      <c r="S196" s="61"/>
      <c r="T196" s="61"/>
      <c r="U196" s="62" t="str">
        <f t="shared" si="39"/>
        <v/>
      </c>
      <c r="V196" s="83"/>
      <c r="W196" s="145"/>
      <c r="X196" s="83"/>
      <c r="Y196" s="88"/>
      <c r="Z196" s="137" t="str">
        <f t="shared" si="36"/>
        <v/>
      </c>
      <c r="AA196" s="136" t="str">
        <f t="shared" si="37"/>
        <v/>
      </c>
      <c r="AB196" s="136" t="str">
        <f t="shared" si="47"/>
        <v xml:space="preserve"> </v>
      </c>
      <c r="AC196" s="136">
        <f t="shared" si="40"/>
        <v>1</v>
      </c>
      <c r="AD196" s="136" t="str">
        <f t="shared" si="41"/>
        <v/>
      </c>
      <c r="AE196" s="123"/>
      <c r="AF196" s="53"/>
      <c r="AG196" s="54"/>
      <c r="AI196" s="128">
        <f t="shared" si="42"/>
        <v>0</v>
      </c>
      <c r="AJ196" s="12">
        <f t="shared" si="48"/>
        <v>0</v>
      </c>
      <c r="AK196" s="12">
        <f t="shared" si="49"/>
        <v>0</v>
      </c>
      <c r="AL196" s="129">
        <f t="shared" si="50"/>
        <v>0</v>
      </c>
      <c r="AM196" s="129">
        <f t="shared" si="51"/>
        <v>0</v>
      </c>
      <c r="AN196" s="128" t="str">
        <f t="shared" si="52"/>
        <v/>
      </c>
    </row>
    <row r="197" spans="1:40" s="14" customFormat="1" ht="25.35" customHeight="1">
      <c r="A197" s="59">
        <f t="shared" si="38"/>
        <v>186</v>
      </c>
      <c r="B197" s="76" t="str">
        <f t="shared" si="43"/>
        <v/>
      </c>
      <c r="C197" s="60"/>
      <c r="D197" s="91" t="str">
        <f t="shared" si="44"/>
        <v/>
      </c>
      <c r="E197" s="91" t="str">
        <f t="shared" si="45"/>
        <v/>
      </c>
      <c r="F197" s="61"/>
      <c r="G197" s="61"/>
      <c r="H197" s="61"/>
      <c r="I197" s="61"/>
      <c r="J197" s="62" t="str">
        <f t="shared" si="46"/>
        <v/>
      </c>
      <c r="K197" s="61"/>
      <c r="L197" s="61"/>
      <c r="M197" s="63" t="str">
        <f>IF(L197="","",VLOOKUP(L197,※編集不可※選択項目!$C:$D,2,FALSE))</f>
        <v/>
      </c>
      <c r="N197" s="61"/>
      <c r="O197" s="61"/>
      <c r="P197" s="61"/>
      <c r="Q197" s="61"/>
      <c r="R197" s="61"/>
      <c r="S197" s="61"/>
      <c r="T197" s="61"/>
      <c r="U197" s="62" t="str">
        <f t="shared" si="39"/>
        <v/>
      </c>
      <c r="V197" s="83"/>
      <c r="W197" s="145"/>
      <c r="X197" s="83"/>
      <c r="Y197" s="88"/>
      <c r="Z197" s="137" t="str">
        <f t="shared" si="36"/>
        <v/>
      </c>
      <c r="AA197" s="136" t="str">
        <f t="shared" si="37"/>
        <v/>
      </c>
      <c r="AB197" s="136" t="str">
        <f t="shared" si="47"/>
        <v xml:space="preserve"> </v>
      </c>
      <c r="AC197" s="136">
        <f t="shared" si="40"/>
        <v>1</v>
      </c>
      <c r="AD197" s="136" t="str">
        <f t="shared" si="41"/>
        <v/>
      </c>
      <c r="AE197" s="123"/>
      <c r="AF197" s="53"/>
      <c r="AG197" s="54"/>
      <c r="AI197" s="128">
        <f t="shared" si="42"/>
        <v>0</v>
      </c>
      <c r="AJ197" s="12">
        <f t="shared" si="48"/>
        <v>0</v>
      </c>
      <c r="AK197" s="12">
        <f t="shared" si="49"/>
        <v>0</v>
      </c>
      <c r="AL197" s="129">
        <f t="shared" si="50"/>
        <v>0</v>
      </c>
      <c r="AM197" s="129">
        <f t="shared" si="51"/>
        <v>0</v>
      </c>
      <c r="AN197" s="128" t="str">
        <f t="shared" si="52"/>
        <v/>
      </c>
    </row>
    <row r="198" spans="1:40" s="14" customFormat="1" ht="25.35" customHeight="1">
      <c r="A198" s="59">
        <f t="shared" si="38"/>
        <v>187</v>
      </c>
      <c r="B198" s="76" t="str">
        <f t="shared" si="43"/>
        <v/>
      </c>
      <c r="C198" s="60"/>
      <c r="D198" s="91" t="str">
        <f t="shared" si="44"/>
        <v/>
      </c>
      <c r="E198" s="91" t="str">
        <f t="shared" si="45"/>
        <v/>
      </c>
      <c r="F198" s="61"/>
      <c r="G198" s="61"/>
      <c r="H198" s="61"/>
      <c r="I198" s="61"/>
      <c r="J198" s="62" t="str">
        <f t="shared" si="46"/>
        <v/>
      </c>
      <c r="K198" s="61"/>
      <c r="L198" s="61"/>
      <c r="M198" s="63" t="str">
        <f>IF(L198="","",VLOOKUP(L198,※編集不可※選択項目!$C:$D,2,FALSE))</f>
        <v/>
      </c>
      <c r="N198" s="61"/>
      <c r="O198" s="61"/>
      <c r="P198" s="61"/>
      <c r="Q198" s="61"/>
      <c r="R198" s="61"/>
      <c r="S198" s="61"/>
      <c r="T198" s="61"/>
      <c r="U198" s="62" t="str">
        <f t="shared" si="39"/>
        <v/>
      </c>
      <c r="V198" s="83"/>
      <c r="W198" s="145"/>
      <c r="X198" s="83"/>
      <c r="Y198" s="88"/>
      <c r="Z198" s="137" t="str">
        <f t="shared" si="36"/>
        <v/>
      </c>
      <c r="AA198" s="136" t="str">
        <f t="shared" si="37"/>
        <v/>
      </c>
      <c r="AB198" s="136" t="str">
        <f t="shared" si="47"/>
        <v xml:space="preserve"> </v>
      </c>
      <c r="AC198" s="136">
        <f t="shared" si="40"/>
        <v>1</v>
      </c>
      <c r="AD198" s="136" t="str">
        <f t="shared" si="41"/>
        <v/>
      </c>
      <c r="AE198" s="123"/>
      <c r="AF198" s="53"/>
      <c r="AG198" s="54"/>
      <c r="AI198" s="128">
        <f t="shared" si="42"/>
        <v>0</v>
      </c>
      <c r="AJ198" s="12">
        <f t="shared" si="48"/>
        <v>0</v>
      </c>
      <c r="AK198" s="12">
        <f t="shared" si="49"/>
        <v>0</v>
      </c>
      <c r="AL198" s="129">
        <f t="shared" si="50"/>
        <v>0</v>
      </c>
      <c r="AM198" s="129">
        <f t="shared" si="51"/>
        <v>0</v>
      </c>
      <c r="AN198" s="128" t="str">
        <f t="shared" si="52"/>
        <v/>
      </c>
    </row>
    <row r="199" spans="1:40" s="14" customFormat="1" ht="25.35" customHeight="1">
      <c r="A199" s="59">
        <f t="shared" si="38"/>
        <v>188</v>
      </c>
      <c r="B199" s="76" t="str">
        <f t="shared" si="43"/>
        <v/>
      </c>
      <c r="C199" s="60"/>
      <c r="D199" s="91" t="str">
        <f t="shared" si="44"/>
        <v/>
      </c>
      <c r="E199" s="91" t="str">
        <f t="shared" si="45"/>
        <v/>
      </c>
      <c r="F199" s="61"/>
      <c r="G199" s="61"/>
      <c r="H199" s="61"/>
      <c r="I199" s="61"/>
      <c r="J199" s="62" t="str">
        <f t="shared" si="46"/>
        <v/>
      </c>
      <c r="K199" s="61"/>
      <c r="L199" s="61"/>
      <c r="M199" s="63" t="str">
        <f>IF(L199="","",VLOOKUP(L199,※編集不可※選択項目!$C:$D,2,FALSE))</f>
        <v/>
      </c>
      <c r="N199" s="61"/>
      <c r="O199" s="61"/>
      <c r="P199" s="61"/>
      <c r="Q199" s="61"/>
      <c r="R199" s="61"/>
      <c r="S199" s="61"/>
      <c r="T199" s="61"/>
      <c r="U199" s="62" t="str">
        <f t="shared" si="39"/>
        <v/>
      </c>
      <c r="V199" s="83"/>
      <c r="W199" s="145"/>
      <c r="X199" s="83"/>
      <c r="Y199" s="88"/>
      <c r="Z199" s="137" t="str">
        <f t="shared" si="36"/>
        <v/>
      </c>
      <c r="AA199" s="136" t="str">
        <f t="shared" si="37"/>
        <v/>
      </c>
      <c r="AB199" s="136" t="str">
        <f t="shared" si="47"/>
        <v xml:space="preserve"> </v>
      </c>
      <c r="AC199" s="136">
        <f t="shared" si="40"/>
        <v>1</v>
      </c>
      <c r="AD199" s="136" t="str">
        <f t="shared" si="41"/>
        <v/>
      </c>
      <c r="AE199" s="123"/>
      <c r="AF199" s="53"/>
      <c r="AG199" s="54"/>
      <c r="AI199" s="128">
        <f t="shared" si="42"/>
        <v>0</v>
      </c>
      <c r="AJ199" s="12">
        <f t="shared" si="48"/>
        <v>0</v>
      </c>
      <c r="AK199" s="12">
        <f t="shared" si="49"/>
        <v>0</v>
      </c>
      <c r="AL199" s="129">
        <f t="shared" si="50"/>
        <v>0</v>
      </c>
      <c r="AM199" s="129">
        <f t="shared" si="51"/>
        <v>0</v>
      </c>
      <c r="AN199" s="128" t="str">
        <f t="shared" si="52"/>
        <v/>
      </c>
    </row>
    <row r="200" spans="1:40" s="14" customFormat="1" ht="25.35" customHeight="1">
      <c r="A200" s="59">
        <f t="shared" si="38"/>
        <v>189</v>
      </c>
      <c r="B200" s="76" t="str">
        <f t="shared" si="43"/>
        <v/>
      </c>
      <c r="C200" s="60"/>
      <c r="D200" s="91" t="str">
        <f t="shared" si="44"/>
        <v/>
      </c>
      <c r="E200" s="91" t="str">
        <f t="shared" si="45"/>
        <v/>
      </c>
      <c r="F200" s="61"/>
      <c r="G200" s="61"/>
      <c r="H200" s="61"/>
      <c r="I200" s="61"/>
      <c r="J200" s="62" t="str">
        <f t="shared" si="46"/>
        <v/>
      </c>
      <c r="K200" s="61"/>
      <c r="L200" s="61"/>
      <c r="M200" s="63" t="str">
        <f>IF(L200="","",VLOOKUP(L200,※編集不可※選択項目!$C:$D,2,FALSE))</f>
        <v/>
      </c>
      <c r="N200" s="61"/>
      <c r="O200" s="61"/>
      <c r="P200" s="61"/>
      <c r="Q200" s="61"/>
      <c r="R200" s="61"/>
      <c r="S200" s="61"/>
      <c r="T200" s="61"/>
      <c r="U200" s="62" t="str">
        <f t="shared" si="39"/>
        <v/>
      </c>
      <c r="V200" s="83"/>
      <c r="W200" s="145"/>
      <c r="X200" s="83"/>
      <c r="Y200" s="88"/>
      <c r="Z200" s="137" t="str">
        <f t="shared" si="36"/>
        <v/>
      </c>
      <c r="AA200" s="136" t="str">
        <f t="shared" si="37"/>
        <v/>
      </c>
      <c r="AB200" s="136" t="str">
        <f t="shared" si="47"/>
        <v xml:space="preserve"> </v>
      </c>
      <c r="AC200" s="136">
        <f t="shared" si="40"/>
        <v>1</v>
      </c>
      <c r="AD200" s="136" t="str">
        <f t="shared" si="41"/>
        <v/>
      </c>
      <c r="AE200" s="123"/>
      <c r="AF200" s="53"/>
      <c r="AG200" s="54"/>
      <c r="AI200" s="128">
        <f t="shared" si="42"/>
        <v>0</v>
      </c>
      <c r="AJ200" s="12">
        <f t="shared" si="48"/>
        <v>0</v>
      </c>
      <c r="AK200" s="12">
        <f t="shared" si="49"/>
        <v>0</v>
      </c>
      <c r="AL200" s="129">
        <f t="shared" si="50"/>
        <v>0</v>
      </c>
      <c r="AM200" s="129">
        <f t="shared" si="51"/>
        <v>0</v>
      </c>
      <c r="AN200" s="128" t="str">
        <f t="shared" si="52"/>
        <v/>
      </c>
    </row>
    <row r="201" spans="1:40" s="14" customFormat="1" ht="25.35" customHeight="1">
      <c r="A201" s="59">
        <f t="shared" si="38"/>
        <v>190</v>
      </c>
      <c r="B201" s="76" t="str">
        <f t="shared" si="43"/>
        <v/>
      </c>
      <c r="C201" s="60"/>
      <c r="D201" s="91" t="str">
        <f t="shared" si="44"/>
        <v/>
      </c>
      <c r="E201" s="91" t="str">
        <f t="shared" si="45"/>
        <v/>
      </c>
      <c r="F201" s="61"/>
      <c r="G201" s="61"/>
      <c r="H201" s="61"/>
      <c r="I201" s="61"/>
      <c r="J201" s="62" t="str">
        <f t="shared" si="46"/>
        <v/>
      </c>
      <c r="K201" s="61"/>
      <c r="L201" s="61"/>
      <c r="M201" s="63" t="str">
        <f>IF(L201="","",VLOOKUP(L201,※編集不可※選択項目!$C:$D,2,FALSE))</f>
        <v/>
      </c>
      <c r="N201" s="61"/>
      <c r="O201" s="61"/>
      <c r="P201" s="61"/>
      <c r="Q201" s="61"/>
      <c r="R201" s="61"/>
      <c r="S201" s="61"/>
      <c r="T201" s="61"/>
      <c r="U201" s="62" t="str">
        <f t="shared" si="39"/>
        <v/>
      </c>
      <c r="V201" s="83"/>
      <c r="W201" s="145"/>
      <c r="X201" s="83"/>
      <c r="Y201" s="88"/>
      <c r="Z201" s="137" t="str">
        <f t="shared" si="36"/>
        <v/>
      </c>
      <c r="AA201" s="136" t="str">
        <f t="shared" si="37"/>
        <v/>
      </c>
      <c r="AB201" s="136" t="str">
        <f t="shared" si="47"/>
        <v xml:space="preserve"> </v>
      </c>
      <c r="AC201" s="136">
        <f t="shared" si="40"/>
        <v>1</v>
      </c>
      <c r="AD201" s="136" t="str">
        <f t="shared" si="41"/>
        <v/>
      </c>
      <c r="AE201" s="123"/>
      <c r="AF201" s="53"/>
      <c r="AG201" s="54"/>
      <c r="AI201" s="128">
        <f t="shared" si="42"/>
        <v>0</v>
      </c>
      <c r="AJ201" s="12">
        <f t="shared" si="48"/>
        <v>0</v>
      </c>
      <c r="AK201" s="12">
        <f t="shared" si="49"/>
        <v>0</v>
      </c>
      <c r="AL201" s="129">
        <f t="shared" si="50"/>
        <v>0</v>
      </c>
      <c r="AM201" s="129">
        <f t="shared" si="51"/>
        <v>0</v>
      </c>
      <c r="AN201" s="128" t="str">
        <f t="shared" si="52"/>
        <v/>
      </c>
    </row>
    <row r="202" spans="1:40" s="14" customFormat="1" ht="25.35" customHeight="1">
      <c r="A202" s="59">
        <f t="shared" si="38"/>
        <v>191</v>
      </c>
      <c r="B202" s="76" t="str">
        <f t="shared" si="43"/>
        <v/>
      </c>
      <c r="C202" s="60"/>
      <c r="D202" s="91" t="str">
        <f t="shared" si="44"/>
        <v/>
      </c>
      <c r="E202" s="91" t="str">
        <f t="shared" si="45"/>
        <v/>
      </c>
      <c r="F202" s="61"/>
      <c r="G202" s="61"/>
      <c r="H202" s="61"/>
      <c r="I202" s="61"/>
      <c r="J202" s="62" t="str">
        <f t="shared" si="46"/>
        <v/>
      </c>
      <c r="K202" s="61"/>
      <c r="L202" s="61"/>
      <c r="M202" s="63" t="str">
        <f>IF(L202="","",VLOOKUP(L202,※編集不可※選択項目!$C:$D,2,FALSE))</f>
        <v/>
      </c>
      <c r="N202" s="61"/>
      <c r="O202" s="61"/>
      <c r="P202" s="61"/>
      <c r="Q202" s="61"/>
      <c r="R202" s="61"/>
      <c r="S202" s="61"/>
      <c r="T202" s="61"/>
      <c r="U202" s="62" t="str">
        <f t="shared" si="39"/>
        <v/>
      </c>
      <c r="V202" s="83"/>
      <c r="W202" s="145"/>
      <c r="X202" s="83"/>
      <c r="Y202" s="88"/>
      <c r="Z202" s="137" t="str">
        <f t="shared" si="36"/>
        <v/>
      </c>
      <c r="AA202" s="136" t="str">
        <f t="shared" si="37"/>
        <v/>
      </c>
      <c r="AB202" s="136" t="str">
        <f t="shared" si="47"/>
        <v xml:space="preserve"> </v>
      </c>
      <c r="AC202" s="136">
        <f t="shared" si="40"/>
        <v>1</v>
      </c>
      <c r="AD202" s="136" t="str">
        <f t="shared" si="41"/>
        <v/>
      </c>
      <c r="AE202" s="123"/>
      <c r="AF202" s="53"/>
      <c r="AG202" s="54"/>
      <c r="AI202" s="128">
        <f t="shared" si="42"/>
        <v>0</v>
      </c>
      <c r="AJ202" s="12">
        <f t="shared" si="48"/>
        <v>0</v>
      </c>
      <c r="AK202" s="12">
        <f t="shared" si="49"/>
        <v>0</v>
      </c>
      <c r="AL202" s="129">
        <f t="shared" si="50"/>
        <v>0</v>
      </c>
      <c r="AM202" s="129">
        <f t="shared" si="51"/>
        <v>0</v>
      </c>
      <c r="AN202" s="128" t="str">
        <f t="shared" si="52"/>
        <v/>
      </c>
    </row>
    <row r="203" spans="1:40" s="14" customFormat="1" ht="25.35" customHeight="1">
      <c r="A203" s="59">
        <f t="shared" si="38"/>
        <v>192</v>
      </c>
      <c r="B203" s="76" t="str">
        <f t="shared" si="43"/>
        <v/>
      </c>
      <c r="C203" s="60"/>
      <c r="D203" s="91" t="str">
        <f t="shared" si="44"/>
        <v/>
      </c>
      <c r="E203" s="91" t="str">
        <f t="shared" si="45"/>
        <v/>
      </c>
      <c r="F203" s="61"/>
      <c r="G203" s="61"/>
      <c r="H203" s="61"/>
      <c r="I203" s="61"/>
      <c r="J203" s="62" t="str">
        <f t="shared" si="46"/>
        <v/>
      </c>
      <c r="K203" s="61"/>
      <c r="L203" s="61"/>
      <c r="M203" s="63" t="str">
        <f>IF(L203="","",VLOOKUP(L203,※編集不可※選択項目!$C:$D,2,FALSE))</f>
        <v/>
      </c>
      <c r="N203" s="61"/>
      <c r="O203" s="61"/>
      <c r="P203" s="61"/>
      <c r="Q203" s="61"/>
      <c r="R203" s="61"/>
      <c r="S203" s="61"/>
      <c r="T203" s="61"/>
      <c r="U203" s="62" t="str">
        <f t="shared" si="39"/>
        <v/>
      </c>
      <c r="V203" s="83"/>
      <c r="W203" s="145"/>
      <c r="X203" s="83"/>
      <c r="Y203" s="88"/>
      <c r="Z203" s="137" t="str">
        <f t="shared" ref="Z203:Z266" si="53">IF(H203="","","+"&amp;H203)</f>
        <v/>
      </c>
      <c r="AA203" s="136" t="str">
        <f t="shared" ref="AA203:AA266" si="54">IF(I203="","","+"&amp;I203)</f>
        <v/>
      </c>
      <c r="AB203" s="136" t="str">
        <f t="shared" si="47"/>
        <v xml:space="preserve"> </v>
      </c>
      <c r="AC203" s="136">
        <f t="shared" si="40"/>
        <v>1</v>
      </c>
      <c r="AD203" s="136" t="str">
        <f t="shared" si="41"/>
        <v/>
      </c>
      <c r="AE203" s="123"/>
      <c r="AF203" s="53"/>
      <c r="AG203" s="54"/>
      <c r="AI203" s="128">
        <f t="shared" si="42"/>
        <v>0</v>
      </c>
      <c r="AJ203" s="12">
        <f t="shared" si="48"/>
        <v>0</v>
      </c>
      <c r="AK203" s="12">
        <f t="shared" si="49"/>
        <v>0</v>
      </c>
      <c r="AL203" s="129">
        <f t="shared" si="50"/>
        <v>0</v>
      </c>
      <c r="AM203" s="129">
        <f t="shared" si="51"/>
        <v>0</v>
      </c>
      <c r="AN203" s="128" t="str">
        <f t="shared" si="52"/>
        <v/>
      </c>
    </row>
    <row r="204" spans="1:40" s="14" customFormat="1" ht="25.35" customHeight="1">
      <c r="A204" s="59">
        <f t="shared" ref="A204:A267" si="55">ROW()-11</f>
        <v>193</v>
      </c>
      <c r="B204" s="76" t="str">
        <f t="shared" si="43"/>
        <v/>
      </c>
      <c r="C204" s="60"/>
      <c r="D204" s="91" t="str">
        <f t="shared" si="44"/>
        <v/>
      </c>
      <c r="E204" s="91" t="str">
        <f t="shared" si="45"/>
        <v/>
      </c>
      <c r="F204" s="61"/>
      <c r="G204" s="61"/>
      <c r="H204" s="61"/>
      <c r="I204" s="61"/>
      <c r="J204" s="62" t="str">
        <f t="shared" si="46"/>
        <v/>
      </c>
      <c r="K204" s="61"/>
      <c r="L204" s="61"/>
      <c r="M204" s="63" t="str">
        <f>IF(L204="","",VLOOKUP(L204,※編集不可※選択項目!$C:$D,2,FALSE))</f>
        <v/>
      </c>
      <c r="N204" s="61"/>
      <c r="O204" s="61"/>
      <c r="P204" s="61"/>
      <c r="Q204" s="61"/>
      <c r="R204" s="61"/>
      <c r="S204" s="61"/>
      <c r="T204" s="61"/>
      <c r="U204" s="62" t="str">
        <f t="shared" ref="U204:U267" si="56">IF($J204&lt;&gt;"",$U$11,"")</f>
        <v/>
      </c>
      <c r="V204" s="83"/>
      <c r="W204" s="145"/>
      <c r="X204" s="83"/>
      <c r="Y204" s="88"/>
      <c r="Z204" s="137" t="str">
        <f t="shared" si="53"/>
        <v/>
      </c>
      <c r="AA204" s="136" t="str">
        <f t="shared" si="54"/>
        <v/>
      </c>
      <c r="AB204" s="136" t="str">
        <f t="shared" si="47"/>
        <v xml:space="preserve"> </v>
      </c>
      <c r="AC204" s="136">
        <f t="shared" ref="AC204:AC267" si="57">LEN(AB204)</f>
        <v>1</v>
      </c>
      <c r="AD204" s="136" t="str">
        <f t="shared" ref="AD204:AD267" si="58">IF(AC204=0,"",RIGHT(AB204,AC204-1))</f>
        <v/>
      </c>
      <c r="AE204" s="123"/>
      <c r="AF204" s="53"/>
      <c r="AG204" s="54"/>
      <c r="AI204" s="128">
        <f t="shared" ref="AI204:AI267" si="59">IF(AND(COUNTIF(G204,"*■*")=0,COUNTIF(H204,"*■*")=0,COUNTIF(I204,"*■*")=0),0,1)</f>
        <v>0</v>
      </c>
      <c r="AJ204" s="12">
        <f t="shared" si="48"/>
        <v>0</v>
      </c>
      <c r="AK204" s="12">
        <f t="shared" si="49"/>
        <v>0</v>
      </c>
      <c r="AL204" s="129">
        <f t="shared" si="50"/>
        <v>0</v>
      </c>
      <c r="AM204" s="129">
        <f t="shared" si="51"/>
        <v>0</v>
      </c>
      <c r="AN204" s="128" t="str">
        <f t="shared" si="52"/>
        <v/>
      </c>
    </row>
    <row r="205" spans="1:40" s="14" customFormat="1" ht="25.35" customHeight="1">
      <c r="A205" s="59">
        <f t="shared" si="55"/>
        <v>194</v>
      </c>
      <c r="B205" s="76" t="str">
        <f t="shared" ref="B205:B268" si="60">IF($C205="","","冷凍冷蔵設備")</f>
        <v/>
      </c>
      <c r="C205" s="60"/>
      <c r="D205" s="91" t="str">
        <f t="shared" ref="D205:D268" si="61">IF($C$2="","",IF($B205&lt;&gt;"",$C$2,""))</f>
        <v/>
      </c>
      <c r="E205" s="91" t="str">
        <f t="shared" ref="E205:E268" si="62">IF($F$2="","",IF($B205&lt;&gt;"",$F$2,""))</f>
        <v/>
      </c>
      <c r="F205" s="61"/>
      <c r="G205" s="61"/>
      <c r="H205" s="61"/>
      <c r="I205" s="61"/>
      <c r="J205" s="62" t="str">
        <f t="shared" ref="J205:J268" si="63">IF(G205&lt;&gt;"",IF(H205&lt;&gt;"",G205&amp;"["&amp;H205&amp;"]"&amp;O205,G205&amp;" "&amp;O205),IF(AD205&lt;&gt;"",AD205,""))</f>
        <v/>
      </c>
      <c r="K205" s="61"/>
      <c r="L205" s="61"/>
      <c r="M205" s="63" t="str">
        <f>IF(L205="","",VLOOKUP(L205,※編集不可※選択項目!$C:$D,2,FALSE))</f>
        <v/>
      </c>
      <c r="N205" s="61"/>
      <c r="O205" s="61"/>
      <c r="P205" s="61"/>
      <c r="Q205" s="61"/>
      <c r="R205" s="61"/>
      <c r="S205" s="61"/>
      <c r="T205" s="61"/>
      <c r="U205" s="62" t="str">
        <f t="shared" si="56"/>
        <v/>
      </c>
      <c r="V205" s="83"/>
      <c r="W205" s="145"/>
      <c r="X205" s="83"/>
      <c r="Y205" s="88"/>
      <c r="Z205" s="137" t="str">
        <f t="shared" si="53"/>
        <v/>
      </c>
      <c r="AA205" s="136" t="str">
        <f t="shared" si="54"/>
        <v/>
      </c>
      <c r="AB205" s="136" t="str">
        <f t="shared" ref="AB205:AB268" si="64">CONCATENATE(Z205,AA205," ",O205)</f>
        <v xml:space="preserve"> </v>
      </c>
      <c r="AC205" s="136">
        <f t="shared" si="57"/>
        <v>1</v>
      </c>
      <c r="AD205" s="136" t="str">
        <f t="shared" si="58"/>
        <v/>
      </c>
      <c r="AE205" s="123"/>
      <c r="AF205" s="53"/>
      <c r="AG205" s="54"/>
      <c r="AI205" s="128">
        <f t="shared" si="59"/>
        <v>0</v>
      </c>
      <c r="AJ205" s="12">
        <f t="shared" ref="AJ205:AJ268" si="65">IF(AND(($B205&lt;&gt;""),(OR($C$2="",$F$2="",$G$3="",C205="",F205="",AND(G205="",I205=""),H205="",L205="",N205="",O205="",P205="",Q205="",R205="",S205="",T205="",AND(AI205=1,W205=0)))),1,0)</f>
        <v>0</v>
      </c>
      <c r="AK205" s="12">
        <f t="shared" ref="AK205:AK268" si="66">IF(AND($G205&lt;&gt;"",$AI205=1,$W205=""),1,0)</f>
        <v>0</v>
      </c>
      <c r="AL205" s="129">
        <f t="shared" ref="AL205:AL268" si="67">IF(OR(AN205=" ",AND(G205="",H205="")),0,COUNTIF($AN$12:$AN$711,AN205))</f>
        <v>0</v>
      </c>
      <c r="AM205" s="129">
        <f t="shared" ref="AM205:AM268" si="68">IF(N205="",0,IF(N205&lt;M205,1,0))</f>
        <v>0</v>
      </c>
      <c r="AN205" s="128" t="str">
        <f t="shared" ref="AN205:AN268" si="69">TEXT(J205&amp;K205,"G/標準")</f>
        <v/>
      </c>
    </row>
    <row r="206" spans="1:40" s="14" customFormat="1" ht="25.35" customHeight="1">
      <c r="A206" s="59">
        <f t="shared" si="55"/>
        <v>195</v>
      </c>
      <c r="B206" s="76" t="str">
        <f t="shared" si="60"/>
        <v/>
      </c>
      <c r="C206" s="60"/>
      <c r="D206" s="91" t="str">
        <f t="shared" si="61"/>
        <v/>
      </c>
      <c r="E206" s="91" t="str">
        <f t="shared" si="62"/>
        <v/>
      </c>
      <c r="F206" s="61"/>
      <c r="G206" s="61"/>
      <c r="H206" s="61"/>
      <c r="I206" s="61"/>
      <c r="J206" s="62" t="str">
        <f t="shared" si="63"/>
        <v/>
      </c>
      <c r="K206" s="61"/>
      <c r="L206" s="61"/>
      <c r="M206" s="63" t="str">
        <f>IF(L206="","",VLOOKUP(L206,※編集不可※選択項目!$C:$D,2,FALSE))</f>
        <v/>
      </c>
      <c r="N206" s="61"/>
      <c r="O206" s="61"/>
      <c r="P206" s="61"/>
      <c r="Q206" s="61"/>
      <c r="R206" s="61"/>
      <c r="S206" s="61"/>
      <c r="T206" s="61"/>
      <c r="U206" s="62" t="str">
        <f t="shared" si="56"/>
        <v/>
      </c>
      <c r="V206" s="83"/>
      <c r="W206" s="145"/>
      <c r="X206" s="83"/>
      <c r="Y206" s="88"/>
      <c r="Z206" s="137" t="str">
        <f t="shared" si="53"/>
        <v/>
      </c>
      <c r="AA206" s="136" t="str">
        <f t="shared" si="54"/>
        <v/>
      </c>
      <c r="AB206" s="136" t="str">
        <f t="shared" si="64"/>
        <v xml:space="preserve"> </v>
      </c>
      <c r="AC206" s="136">
        <f t="shared" si="57"/>
        <v>1</v>
      </c>
      <c r="AD206" s="136" t="str">
        <f t="shared" si="58"/>
        <v/>
      </c>
      <c r="AE206" s="123"/>
      <c r="AF206" s="53"/>
      <c r="AG206" s="54"/>
      <c r="AI206" s="128">
        <f t="shared" si="59"/>
        <v>0</v>
      </c>
      <c r="AJ206" s="12">
        <f t="shared" si="65"/>
        <v>0</v>
      </c>
      <c r="AK206" s="12">
        <f t="shared" si="66"/>
        <v>0</v>
      </c>
      <c r="AL206" s="129">
        <f t="shared" si="67"/>
        <v>0</v>
      </c>
      <c r="AM206" s="129">
        <f t="shared" si="68"/>
        <v>0</v>
      </c>
      <c r="AN206" s="128" t="str">
        <f t="shared" si="69"/>
        <v/>
      </c>
    </row>
    <row r="207" spans="1:40" s="14" customFormat="1" ht="25.35" customHeight="1">
      <c r="A207" s="59">
        <f t="shared" si="55"/>
        <v>196</v>
      </c>
      <c r="B207" s="76" t="str">
        <f t="shared" si="60"/>
        <v/>
      </c>
      <c r="C207" s="60"/>
      <c r="D207" s="91" t="str">
        <f t="shared" si="61"/>
        <v/>
      </c>
      <c r="E207" s="91" t="str">
        <f t="shared" si="62"/>
        <v/>
      </c>
      <c r="F207" s="61"/>
      <c r="G207" s="61"/>
      <c r="H207" s="61"/>
      <c r="I207" s="61"/>
      <c r="J207" s="62" t="str">
        <f t="shared" si="63"/>
        <v/>
      </c>
      <c r="K207" s="61"/>
      <c r="L207" s="61"/>
      <c r="M207" s="63" t="str">
        <f>IF(L207="","",VLOOKUP(L207,※編集不可※選択項目!$C:$D,2,FALSE))</f>
        <v/>
      </c>
      <c r="N207" s="61"/>
      <c r="O207" s="61"/>
      <c r="P207" s="61"/>
      <c r="Q207" s="61"/>
      <c r="R207" s="61"/>
      <c r="S207" s="61"/>
      <c r="T207" s="61"/>
      <c r="U207" s="62" t="str">
        <f t="shared" si="56"/>
        <v/>
      </c>
      <c r="V207" s="83"/>
      <c r="W207" s="145"/>
      <c r="X207" s="83"/>
      <c r="Y207" s="88"/>
      <c r="Z207" s="137" t="str">
        <f t="shared" si="53"/>
        <v/>
      </c>
      <c r="AA207" s="136" t="str">
        <f t="shared" si="54"/>
        <v/>
      </c>
      <c r="AB207" s="136" t="str">
        <f t="shared" si="64"/>
        <v xml:space="preserve"> </v>
      </c>
      <c r="AC207" s="136">
        <f t="shared" si="57"/>
        <v>1</v>
      </c>
      <c r="AD207" s="136" t="str">
        <f t="shared" si="58"/>
        <v/>
      </c>
      <c r="AE207" s="123"/>
      <c r="AF207" s="53"/>
      <c r="AG207" s="54"/>
      <c r="AI207" s="128">
        <f t="shared" si="59"/>
        <v>0</v>
      </c>
      <c r="AJ207" s="12">
        <f t="shared" si="65"/>
        <v>0</v>
      </c>
      <c r="AK207" s="12">
        <f t="shared" si="66"/>
        <v>0</v>
      </c>
      <c r="AL207" s="129">
        <f t="shared" si="67"/>
        <v>0</v>
      </c>
      <c r="AM207" s="129">
        <f t="shared" si="68"/>
        <v>0</v>
      </c>
      <c r="AN207" s="128" t="str">
        <f t="shared" si="69"/>
        <v/>
      </c>
    </row>
    <row r="208" spans="1:40" s="14" customFormat="1" ht="25.35" customHeight="1">
      <c r="A208" s="59">
        <f t="shared" si="55"/>
        <v>197</v>
      </c>
      <c r="B208" s="76" t="str">
        <f t="shared" si="60"/>
        <v/>
      </c>
      <c r="C208" s="60"/>
      <c r="D208" s="91" t="str">
        <f t="shared" si="61"/>
        <v/>
      </c>
      <c r="E208" s="91" t="str">
        <f t="shared" si="62"/>
        <v/>
      </c>
      <c r="F208" s="61"/>
      <c r="G208" s="61"/>
      <c r="H208" s="61"/>
      <c r="I208" s="61"/>
      <c r="J208" s="62" t="str">
        <f t="shared" si="63"/>
        <v/>
      </c>
      <c r="K208" s="61"/>
      <c r="L208" s="61"/>
      <c r="M208" s="63" t="str">
        <f>IF(L208="","",VLOOKUP(L208,※編集不可※選択項目!$C:$D,2,FALSE))</f>
        <v/>
      </c>
      <c r="N208" s="61"/>
      <c r="O208" s="61"/>
      <c r="P208" s="61"/>
      <c r="Q208" s="61"/>
      <c r="R208" s="61"/>
      <c r="S208" s="61"/>
      <c r="T208" s="61"/>
      <c r="U208" s="62" t="str">
        <f t="shared" si="56"/>
        <v/>
      </c>
      <c r="V208" s="83"/>
      <c r="W208" s="145"/>
      <c r="X208" s="83"/>
      <c r="Y208" s="88"/>
      <c r="Z208" s="137" t="str">
        <f t="shared" si="53"/>
        <v/>
      </c>
      <c r="AA208" s="136" t="str">
        <f t="shared" si="54"/>
        <v/>
      </c>
      <c r="AB208" s="136" t="str">
        <f t="shared" si="64"/>
        <v xml:space="preserve"> </v>
      </c>
      <c r="AC208" s="136">
        <f t="shared" si="57"/>
        <v>1</v>
      </c>
      <c r="AD208" s="136" t="str">
        <f t="shared" si="58"/>
        <v/>
      </c>
      <c r="AE208" s="123"/>
      <c r="AF208" s="53"/>
      <c r="AG208" s="54"/>
      <c r="AI208" s="128">
        <f t="shared" si="59"/>
        <v>0</v>
      </c>
      <c r="AJ208" s="12">
        <f t="shared" si="65"/>
        <v>0</v>
      </c>
      <c r="AK208" s="12">
        <f t="shared" si="66"/>
        <v>0</v>
      </c>
      <c r="AL208" s="129">
        <f t="shared" si="67"/>
        <v>0</v>
      </c>
      <c r="AM208" s="129">
        <f t="shared" si="68"/>
        <v>0</v>
      </c>
      <c r="AN208" s="128" t="str">
        <f t="shared" si="69"/>
        <v/>
      </c>
    </row>
    <row r="209" spans="1:40" s="14" customFormat="1" ht="25.35" customHeight="1">
      <c r="A209" s="59">
        <f t="shared" si="55"/>
        <v>198</v>
      </c>
      <c r="B209" s="76" t="str">
        <f t="shared" si="60"/>
        <v/>
      </c>
      <c r="C209" s="60"/>
      <c r="D209" s="91" t="str">
        <f t="shared" si="61"/>
        <v/>
      </c>
      <c r="E209" s="91" t="str">
        <f t="shared" si="62"/>
        <v/>
      </c>
      <c r="F209" s="61"/>
      <c r="G209" s="61"/>
      <c r="H209" s="61"/>
      <c r="I209" s="61"/>
      <c r="J209" s="62" t="str">
        <f t="shared" si="63"/>
        <v/>
      </c>
      <c r="K209" s="61"/>
      <c r="L209" s="61"/>
      <c r="M209" s="63" t="str">
        <f>IF(L209="","",VLOOKUP(L209,※編集不可※選択項目!$C:$D,2,FALSE))</f>
        <v/>
      </c>
      <c r="N209" s="61"/>
      <c r="O209" s="61"/>
      <c r="P209" s="61"/>
      <c r="Q209" s="61"/>
      <c r="R209" s="61"/>
      <c r="S209" s="61"/>
      <c r="T209" s="61"/>
      <c r="U209" s="62" t="str">
        <f t="shared" si="56"/>
        <v/>
      </c>
      <c r="V209" s="83"/>
      <c r="W209" s="145"/>
      <c r="X209" s="83"/>
      <c r="Y209" s="88"/>
      <c r="Z209" s="137" t="str">
        <f t="shared" si="53"/>
        <v/>
      </c>
      <c r="AA209" s="136" t="str">
        <f t="shared" si="54"/>
        <v/>
      </c>
      <c r="AB209" s="136" t="str">
        <f t="shared" si="64"/>
        <v xml:space="preserve"> </v>
      </c>
      <c r="AC209" s="136">
        <f t="shared" si="57"/>
        <v>1</v>
      </c>
      <c r="AD209" s="136" t="str">
        <f t="shared" si="58"/>
        <v/>
      </c>
      <c r="AE209" s="123"/>
      <c r="AF209" s="53"/>
      <c r="AG209" s="54"/>
      <c r="AI209" s="128">
        <f t="shared" si="59"/>
        <v>0</v>
      </c>
      <c r="AJ209" s="12">
        <f t="shared" si="65"/>
        <v>0</v>
      </c>
      <c r="AK209" s="12">
        <f t="shared" si="66"/>
        <v>0</v>
      </c>
      <c r="AL209" s="129">
        <f t="shared" si="67"/>
        <v>0</v>
      </c>
      <c r="AM209" s="129">
        <f t="shared" si="68"/>
        <v>0</v>
      </c>
      <c r="AN209" s="128" t="str">
        <f t="shared" si="69"/>
        <v/>
      </c>
    </row>
    <row r="210" spans="1:40" s="14" customFormat="1" ht="25.35" customHeight="1">
      <c r="A210" s="59">
        <f t="shared" si="55"/>
        <v>199</v>
      </c>
      <c r="B210" s="76" t="str">
        <f t="shared" si="60"/>
        <v/>
      </c>
      <c r="C210" s="60"/>
      <c r="D210" s="91" t="str">
        <f t="shared" si="61"/>
        <v/>
      </c>
      <c r="E210" s="91" t="str">
        <f t="shared" si="62"/>
        <v/>
      </c>
      <c r="F210" s="61"/>
      <c r="G210" s="61"/>
      <c r="H210" s="61"/>
      <c r="I210" s="61"/>
      <c r="J210" s="62" t="str">
        <f t="shared" si="63"/>
        <v/>
      </c>
      <c r="K210" s="61"/>
      <c r="L210" s="61"/>
      <c r="M210" s="63" t="str">
        <f>IF(L210="","",VLOOKUP(L210,※編集不可※選択項目!$C:$D,2,FALSE))</f>
        <v/>
      </c>
      <c r="N210" s="61"/>
      <c r="O210" s="61"/>
      <c r="P210" s="61"/>
      <c r="Q210" s="61"/>
      <c r="R210" s="61"/>
      <c r="S210" s="61"/>
      <c r="T210" s="61"/>
      <c r="U210" s="62" t="str">
        <f t="shared" si="56"/>
        <v/>
      </c>
      <c r="V210" s="83"/>
      <c r="W210" s="145"/>
      <c r="X210" s="83"/>
      <c r="Y210" s="88"/>
      <c r="Z210" s="137" t="str">
        <f t="shared" si="53"/>
        <v/>
      </c>
      <c r="AA210" s="136" t="str">
        <f t="shared" si="54"/>
        <v/>
      </c>
      <c r="AB210" s="136" t="str">
        <f t="shared" si="64"/>
        <v xml:space="preserve"> </v>
      </c>
      <c r="AC210" s="136">
        <f t="shared" si="57"/>
        <v>1</v>
      </c>
      <c r="AD210" s="136" t="str">
        <f t="shared" si="58"/>
        <v/>
      </c>
      <c r="AE210" s="123"/>
      <c r="AF210" s="53"/>
      <c r="AG210" s="54"/>
      <c r="AI210" s="128">
        <f t="shared" si="59"/>
        <v>0</v>
      </c>
      <c r="AJ210" s="12">
        <f t="shared" si="65"/>
        <v>0</v>
      </c>
      <c r="AK210" s="12">
        <f t="shared" si="66"/>
        <v>0</v>
      </c>
      <c r="AL210" s="129">
        <f t="shared" si="67"/>
        <v>0</v>
      </c>
      <c r="AM210" s="129">
        <f t="shared" si="68"/>
        <v>0</v>
      </c>
      <c r="AN210" s="128" t="str">
        <f t="shared" si="69"/>
        <v/>
      </c>
    </row>
    <row r="211" spans="1:40" s="14" customFormat="1" ht="25.35" customHeight="1">
      <c r="A211" s="59">
        <f t="shared" si="55"/>
        <v>200</v>
      </c>
      <c r="B211" s="76" t="str">
        <f t="shared" si="60"/>
        <v/>
      </c>
      <c r="C211" s="60"/>
      <c r="D211" s="91" t="str">
        <f t="shared" si="61"/>
        <v/>
      </c>
      <c r="E211" s="91" t="str">
        <f t="shared" si="62"/>
        <v/>
      </c>
      <c r="F211" s="61"/>
      <c r="G211" s="61"/>
      <c r="H211" s="61"/>
      <c r="I211" s="61"/>
      <c r="J211" s="62" t="str">
        <f t="shared" si="63"/>
        <v/>
      </c>
      <c r="K211" s="61"/>
      <c r="L211" s="61"/>
      <c r="M211" s="63" t="str">
        <f>IF(L211="","",VLOOKUP(L211,※編集不可※選択項目!$C:$D,2,FALSE))</f>
        <v/>
      </c>
      <c r="N211" s="61"/>
      <c r="O211" s="61"/>
      <c r="P211" s="61"/>
      <c r="Q211" s="61"/>
      <c r="R211" s="61"/>
      <c r="S211" s="61"/>
      <c r="T211" s="61"/>
      <c r="U211" s="62" t="str">
        <f t="shared" si="56"/>
        <v/>
      </c>
      <c r="V211" s="83"/>
      <c r="W211" s="145"/>
      <c r="X211" s="83"/>
      <c r="Y211" s="88"/>
      <c r="Z211" s="137" t="str">
        <f t="shared" si="53"/>
        <v/>
      </c>
      <c r="AA211" s="136" t="str">
        <f t="shared" si="54"/>
        <v/>
      </c>
      <c r="AB211" s="136" t="str">
        <f t="shared" si="64"/>
        <v xml:space="preserve"> </v>
      </c>
      <c r="AC211" s="136">
        <f t="shared" si="57"/>
        <v>1</v>
      </c>
      <c r="AD211" s="136" t="str">
        <f t="shared" si="58"/>
        <v/>
      </c>
      <c r="AE211" s="123"/>
      <c r="AF211" s="53"/>
      <c r="AG211" s="54"/>
      <c r="AI211" s="128">
        <f t="shared" si="59"/>
        <v>0</v>
      </c>
      <c r="AJ211" s="12">
        <f t="shared" si="65"/>
        <v>0</v>
      </c>
      <c r="AK211" s="12">
        <f t="shared" si="66"/>
        <v>0</v>
      </c>
      <c r="AL211" s="129">
        <f t="shared" si="67"/>
        <v>0</v>
      </c>
      <c r="AM211" s="129">
        <f t="shared" si="68"/>
        <v>0</v>
      </c>
      <c r="AN211" s="128" t="str">
        <f t="shared" si="69"/>
        <v/>
      </c>
    </row>
    <row r="212" spans="1:40" s="14" customFormat="1" ht="25.35" customHeight="1">
      <c r="A212" s="59">
        <f t="shared" si="55"/>
        <v>201</v>
      </c>
      <c r="B212" s="76" t="str">
        <f t="shared" si="60"/>
        <v/>
      </c>
      <c r="C212" s="60"/>
      <c r="D212" s="91" t="str">
        <f t="shared" si="61"/>
        <v/>
      </c>
      <c r="E212" s="91" t="str">
        <f t="shared" si="62"/>
        <v/>
      </c>
      <c r="F212" s="61"/>
      <c r="G212" s="61"/>
      <c r="H212" s="61"/>
      <c r="I212" s="61"/>
      <c r="J212" s="62" t="str">
        <f t="shared" si="63"/>
        <v/>
      </c>
      <c r="K212" s="61"/>
      <c r="L212" s="61"/>
      <c r="M212" s="63" t="str">
        <f>IF(L212="","",VLOOKUP(L212,※編集不可※選択項目!$C:$D,2,FALSE))</f>
        <v/>
      </c>
      <c r="N212" s="61"/>
      <c r="O212" s="61"/>
      <c r="P212" s="61"/>
      <c r="Q212" s="61"/>
      <c r="R212" s="61"/>
      <c r="S212" s="61"/>
      <c r="T212" s="61"/>
      <c r="U212" s="62" t="str">
        <f t="shared" si="56"/>
        <v/>
      </c>
      <c r="V212" s="83"/>
      <c r="W212" s="145"/>
      <c r="X212" s="83"/>
      <c r="Y212" s="88"/>
      <c r="Z212" s="137" t="str">
        <f t="shared" si="53"/>
        <v/>
      </c>
      <c r="AA212" s="136" t="str">
        <f t="shared" si="54"/>
        <v/>
      </c>
      <c r="AB212" s="136" t="str">
        <f t="shared" si="64"/>
        <v xml:space="preserve"> </v>
      </c>
      <c r="AC212" s="136">
        <f t="shared" si="57"/>
        <v>1</v>
      </c>
      <c r="AD212" s="136" t="str">
        <f t="shared" si="58"/>
        <v/>
      </c>
      <c r="AE212" s="123"/>
      <c r="AF212" s="53"/>
      <c r="AG212" s="54"/>
      <c r="AI212" s="128">
        <f t="shared" si="59"/>
        <v>0</v>
      </c>
      <c r="AJ212" s="12">
        <f t="shared" si="65"/>
        <v>0</v>
      </c>
      <c r="AK212" s="12">
        <f t="shared" si="66"/>
        <v>0</v>
      </c>
      <c r="AL212" s="129">
        <f t="shared" si="67"/>
        <v>0</v>
      </c>
      <c r="AM212" s="129">
        <f t="shared" si="68"/>
        <v>0</v>
      </c>
      <c r="AN212" s="128" t="str">
        <f t="shared" si="69"/>
        <v/>
      </c>
    </row>
    <row r="213" spans="1:40" s="14" customFormat="1" ht="25.35" customHeight="1">
      <c r="A213" s="59">
        <f t="shared" si="55"/>
        <v>202</v>
      </c>
      <c r="B213" s="76" t="str">
        <f t="shared" si="60"/>
        <v/>
      </c>
      <c r="C213" s="60"/>
      <c r="D213" s="91" t="str">
        <f t="shared" si="61"/>
        <v/>
      </c>
      <c r="E213" s="91" t="str">
        <f t="shared" si="62"/>
        <v/>
      </c>
      <c r="F213" s="61"/>
      <c r="G213" s="61"/>
      <c r="H213" s="61"/>
      <c r="I213" s="61"/>
      <c r="J213" s="62" t="str">
        <f t="shared" si="63"/>
        <v/>
      </c>
      <c r="K213" s="61"/>
      <c r="L213" s="61"/>
      <c r="M213" s="63" t="str">
        <f>IF(L213="","",VLOOKUP(L213,※編集不可※選択項目!$C:$D,2,FALSE))</f>
        <v/>
      </c>
      <c r="N213" s="61"/>
      <c r="O213" s="61"/>
      <c r="P213" s="61"/>
      <c r="Q213" s="61"/>
      <c r="R213" s="61"/>
      <c r="S213" s="61"/>
      <c r="T213" s="61"/>
      <c r="U213" s="62" t="str">
        <f t="shared" si="56"/>
        <v/>
      </c>
      <c r="V213" s="83"/>
      <c r="W213" s="145"/>
      <c r="X213" s="83"/>
      <c r="Y213" s="88"/>
      <c r="Z213" s="137" t="str">
        <f t="shared" si="53"/>
        <v/>
      </c>
      <c r="AA213" s="136" t="str">
        <f t="shared" si="54"/>
        <v/>
      </c>
      <c r="AB213" s="136" t="str">
        <f t="shared" si="64"/>
        <v xml:space="preserve"> </v>
      </c>
      <c r="AC213" s="136">
        <f t="shared" si="57"/>
        <v>1</v>
      </c>
      <c r="AD213" s="136" t="str">
        <f t="shared" si="58"/>
        <v/>
      </c>
      <c r="AE213" s="123"/>
      <c r="AF213" s="53"/>
      <c r="AG213" s="54"/>
      <c r="AI213" s="128">
        <f t="shared" si="59"/>
        <v>0</v>
      </c>
      <c r="AJ213" s="12">
        <f t="shared" si="65"/>
        <v>0</v>
      </c>
      <c r="AK213" s="12">
        <f t="shared" si="66"/>
        <v>0</v>
      </c>
      <c r="AL213" s="129">
        <f t="shared" si="67"/>
        <v>0</v>
      </c>
      <c r="AM213" s="129">
        <f t="shared" si="68"/>
        <v>0</v>
      </c>
      <c r="AN213" s="128" t="str">
        <f t="shared" si="69"/>
        <v/>
      </c>
    </row>
    <row r="214" spans="1:40" s="14" customFormat="1" ht="25.35" customHeight="1">
      <c r="A214" s="59">
        <f t="shared" si="55"/>
        <v>203</v>
      </c>
      <c r="B214" s="76" t="str">
        <f t="shared" si="60"/>
        <v/>
      </c>
      <c r="C214" s="60"/>
      <c r="D214" s="91" t="str">
        <f t="shared" si="61"/>
        <v/>
      </c>
      <c r="E214" s="91" t="str">
        <f t="shared" si="62"/>
        <v/>
      </c>
      <c r="F214" s="61"/>
      <c r="G214" s="61"/>
      <c r="H214" s="61"/>
      <c r="I214" s="61"/>
      <c r="J214" s="62" t="str">
        <f t="shared" si="63"/>
        <v/>
      </c>
      <c r="K214" s="61"/>
      <c r="L214" s="61"/>
      <c r="M214" s="63" t="str">
        <f>IF(L214="","",VLOOKUP(L214,※編集不可※選択項目!$C:$D,2,FALSE))</f>
        <v/>
      </c>
      <c r="N214" s="61"/>
      <c r="O214" s="61"/>
      <c r="P214" s="61"/>
      <c r="Q214" s="61"/>
      <c r="R214" s="61"/>
      <c r="S214" s="61"/>
      <c r="T214" s="61"/>
      <c r="U214" s="62" t="str">
        <f t="shared" si="56"/>
        <v/>
      </c>
      <c r="V214" s="83"/>
      <c r="W214" s="145"/>
      <c r="X214" s="83"/>
      <c r="Y214" s="88"/>
      <c r="Z214" s="137" t="str">
        <f t="shared" si="53"/>
        <v/>
      </c>
      <c r="AA214" s="136" t="str">
        <f t="shared" si="54"/>
        <v/>
      </c>
      <c r="AB214" s="136" t="str">
        <f t="shared" si="64"/>
        <v xml:space="preserve"> </v>
      </c>
      <c r="AC214" s="136">
        <f t="shared" si="57"/>
        <v>1</v>
      </c>
      <c r="AD214" s="136" t="str">
        <f t="shared" si="58"/>
        <v/>
      </c>
      <c r="AE214" s="123"/>
      <c r="AF214" s="53"/>
      <c r="AG214" s="54"/>
      <c r="AI214" s="128">
        <f t="shared" si="59"/>
        <v>0</v>
      </c>
      <c r="AJ214" s="12">
        <f t="shared" si="65"/>
        <v>0</v>
      </c>
      <c r="AK214" s="12">
        <f t="shared" si="66"/>
        <v>0</v>
      </c>
      <c r="AL214" s="129">
        <f t="shared" si="67"/>
        <v>0</v>
      </c>
      <c r="AM214" s="129">
        <f t="shared" si="68"/>
        <v>0</v>
      </c>
      <c r="AN214" s="128" t="str">
        <f t="shared" si="69"/>
        <v/>
      </c>
    </row>
    <row r="215" spans="1:40" s="14" customFormat="1" ht="25.35" customHeight="1">
      <c r="A215" s="59">
        <f t="shared" si="55"/>
        <v>204</v>
      </c>
      <c r="B215" s="76" t="str">
        <f t="shared" si="60"/>
        <v/>
      </c>
      <c r="C215" s="60"/>
      <c r="D215" s="91" t="str">
        <f t="shared" si="61"/>
        <v/>
      </c>
      <c r="E215" s="91" t="str">
        <f t="shared" si="62"/>
        <v/>
      </c>
      <c r="F215" s="61"/>
      <c r="G215" s="61"/>
      <c r="H215" s="61"/>
      <c r="I215" s="61"/>
      <c r="J215" s="62" t="str">
        <f t="shared" si="63"/>
        <v/>
      </c>
      <c r="K215" s="61"/>
      <c r="L215" s="61"/>
      <c r="M215" s="63" t="str">
        <f>IF(L215="","",VLOOKUP(L215,※編集不可※選択項目!$C:$D,2,FALSE))</f>
        <v/>
      </c>
      <c r="N215" s="61"/>
      <c r="O215" s="61"/>
      <c r="P215" s="61"/>
      <c r="Q215" s="61"/>
      <c r="R215" s="61"/>
      <c r="S215" s="61"/>
      <c r="T215" s="61"/>
      <c r="U215" s="62" t="str">
        <f t="shared" si="56"/>
        <v/>
      </c>
      <c r="V215" s="83"/>
      <c r="W215" s="145"/>
      <c r="X215" s="83"/>
      <c r="Y215" s="88"/>
      <c r="Z215" s="137" t="str">
        <f t="shared" si="53"/>
        <v/>
      </c>
      <c r="AA215" s="136" t="str">
        <f t="shared" si="54"/>
        <v/>
      </c>
      <c r="AB215" s="136" t="str">
        <f t="shared" si="64"/>
        <v xml:space="preserve"> </v>
      </c>
      <c r="AC215" s="136">
        <f t="shared" si="57"/>
        <v>1</v>
      </c>
      <c r="AD215" s="136" t="str">
        <f t="shared" si="58"/>
        <v/>
      </c>
      <c r="AE215" s="123"/>
      <c r="AF215" s="53"/>
      <c r="AG215" s="54"/>
      <c r="AI215" s="128">
        <f t="shared" si="59"/>
        <v>0</v>
      </c>
      <c r="AJ215" s="12">
        <f t="shared" si="65"/>
        <v>0</v>
      </c>
      <c r="AK215" s="12">
        <f t="shared" si="66"/>
        <v>0</v>
      </c>
      <c r="AL215" s="129">
        <f t="shared" si="67"/>
        <v>0</v>
      </c>
      <c r="AM215" s="129">
        <f t="shared" si="68"/>
        <v>0</v>
      </c>
      <c r="AN215" s="128" t="str">
        <f t="shared" si="69"/>
        <v/>
      </c>
    </row>
    <row r="216" spans="1:40" s="14" customFormat="1" ht="25.35" customHeight="1">
      <c r="A216" s="59">
        <f t="shared" si="55"/>
        <v>205</v>
      </c>
      <c r="B216" s="76" t="str">
        <f t="shared" si="60"/>
        <v/>
      </c>
      <c r="C216" s="60"/>
      <c r="D216" s="91" t="str">
        <f t="shared" si="61"/>
        <v/>
      </c>
      <c r="E216" s="91" t="str">
        <f t="shared" si="62"/>
        <v/>
      </c>
      <c r="F216" s="61"/>
      <c r="G216" s="61"/>
      <c r="H216" s="61"/>
      <c r="I216" s="61"/>
      <c r="J216" s="62" t="str">
        <f t="shared" si="63"/>
        <v/>
      </c>
      <c r="K216" s="61"/>
      <c r="L216" s="61"/>
      <c r="M216" s="63" t="str">
        <f>IF(L216="","",VLOOKUP(L216,※編集不可※選択項目!$C:$D,2,FALSE))</f>
        <v/>
      </c>
      <c r="N216" s="61"/>
      <c r="O216" s="61"/>
      <c r="P216" s="61"/>
      <c r="Q216" s="61"/>
      <c r="R216" s="61"/>
      <c r="S216" s="61"/>
      <c r="T216" s="61"/>
      <c r="U216" s="62" t="str">
        <f t="shared" si="56"/>
        <v/>
      </c>
      <c r="V216" s="83"/>
      <c r="W216" s="145"/>
      <c r="X216" s="83"/>
      <c r="Y216" s="88"/>
      <c r="Z216" s="137" t="str">
        <f t="shared" si="53"/>
        <v/>
      </c>
      <c r="AA216" s="136" t="str">
        <f t="shared" si="54"/>
        <v/>
      </c>
      <c r="AB216" s="136" t="str">
        <f t="shared" si="64"/>
        <v xml:space="preserve"> </v>
      </c>
      <c r="AC216" s="136">
        <f t="shared" si="57"/>
        <v>1</v>
      </c>
      <c r="AD216" s="136" t="str">
        <f t="shared" si="58"/>
        <v/>
      </c>
      <c r="AE216" s="123"/>
      <c r="AF216" s="53"/>
      <c r="AG216" s="54"/>
      <c r="AI216" s="128">
        <f t="shared" si="59"/>
        <v>0</v>
      </c>
      <c r="AJ216" s="12">
        <f t="shared" si="65"/>
        <v>0</v>
      </c>
      <c r="AK216" s="12">
        <f t="shared" si="66"/>
        <v>0</v>
      </c>
      <c r="AL216" s="129">
        <f t="shared" si="67"/>
        <v>0</v>
      </c>
      <c r="AM216" s="129">
        <f t="shared" si="68"/>
        <v>0</v>
      </c>
      <c r="AN216" s="128" t="str">
        <f t="shared" si="69"/>
        <v/>
      </c>
    </row>
    <row r="217" spans="1:40" s="14" customFormat="1" ht="25.35" customHeight="1">
      <c r="A217" s="59">
        <f t="shared" si="55"/>
        <v>206</v>
      </c>
      <c r="B217" s="76" t="str">
        <f t="shared" si="60"/>
        <v/>
      </c>
      <c r="C217" s="60"/>
      <c r="D217" s="91" t="str">
        <f t="shared" si="61"/>
        <v/>
      </c>
      <c r="E217" s="91" t="str">
        <f t="shared" si="62"/>
        <v/>
      </c>
      <c r="F217" s="61"/>
      <c r="G217" s="61"/>
      <c r="H217" s="61"/>
      <c r="I217" s="61"/>
      <c r="J217" s="62" t="str">
        <f t="shared" si="63"/>
        <v/>
      </c>
      <c r="K217" s="61"/>
      <c r="L217" s="61"/>
      <c r="M217" s="63" t="str">
        <f>IF(L217="","",VLOOKUP(L217,※編集不可※選択項目!$C:$D,2,FALSE))</f>
        <v/>
      </c>
      <c r="N217" s="61"/>
      <c r="O217" s="61"/>
      <c r="P217" s="61"/>
      <c r="Q217" s="61"/>
      <c r="R217" s="61"/>
      <c r="S217" s="61"/>
      <c r="T217" s="61"/>
      <c r="U217" s="62" t="str">
        <f t="shared" si="56"/>
        <v/>
      </c>
      <c r="V217" s="83"/>
      <c r="W217" s="145"/>
      <c r="X217" s="83"/>
      <c r="Y217" s="88"/>
      <c r="Z217" s="137" t="str">
        <f t="shared" si="53"/>
        <v/>
      </c>
      <c r="AA217" s="136" t="str">
        <f t="shared" si="54"/>
        <v/>
      </c>
      <c r="AB217" s="136" t="str">
        <f t="shared" si="64"/>
        <v xml:space="preserve"> </v>
      </c>
      <c r="AC217" s="136">
        <f t="shared" si="57"/>
        <v>1</v>
      </c>
      <c r="AD217" s="136" t="str">
        <f t="shared" si="58"/>
        <v/>
      </c>
      <c r="AE217" s="123"/>
      <c r="AF217" s="53"/>
      <c r="AG217" s="54"/>
      <c r="AI217" s="128">
        <f t="shared" si="59"/>
        <v>0</v>
      </c>
      <c r="AJ217" s="12">
        <f t="shared" si="65"/>
        <v>0</v>
      </c>
      <c r="AK217" s="12">
        <f t="shared" si="66"/>
        <v>0</v>
      </c>
      <c r="AL217" s="129">
        <f t="shared" si="67"/>
        <v>0</v>
      </c>
      <c r="AM217" s="129">
        <f t="shared" si="68"/>
        <v>0</v>
      </c>
      <c r="AN217" s="128" t="str">
        <f t="shared" si="69"/>
        <v/>
      </c>
    </row>
    <row r="218" spans="1:40" s="14" customFormat="1" ht="25.35" customHeight="1">
      <c r="A218" s="59">
        <f t="shared" si="55"/>
        <v>207</v>
      </c>
      <c r="B218" s="76" t="str">
        <f t="shared" si="60"/>
        <v/>
      </c>
      <c r="C218" s="60"/>
      <c r="D218" s="91" t="str">
        <f t="shared" si="61"/>
        <v/>
      </c>
      <c r="E218" s="91" t="str">
        <f t="shared" si="62"/>
        <v/>
      </c>
      <c r="F218" s="61"/>
      <c r="G218" s="61"/>
      <c r="H218" s="61"/>
      <c r="I218" s="61"/>
      <c r="J218" s="62" t="str">
        <f t="shared" si="63"/>
        <v/>
      </c>
      <c r="K218" s="61"/>
      <c r="L218" s="61"/>
      <c r="M218" s="63" t="str">
        <f>IF(L218="","",VLOOKUP(L218,※編集不可※選択項目!$C:$D,2,FALSE))</f>
        <v/>
      </c>
      <c r="N218" s="61"/>
      <c r="O218" s="61"/>
      <c r="P218" s="61"/>
      <c r="Q218" s="61"/>
      <c r="R218" s="61"/>
      <c r="S218" s="61"/>
      <c r="T218" s="61"/>
      <c r="U218" s="62" t="str">
        <f t="shared" si="56"/>
        <v/>
      </c>
      <c r="V218" s="83"/>
      <c r="W218" s="145"/>
      <c r="X218" s="83"/>
      <c r="Y218" s="88"/>
      <c r="Z218" s="137" t="str">
        <f t="shared" si="53"/>
        <v/>
      </c>
      <c r="AA218" s="136" t="str">
        <f t="shared" si="54"/>
        <v/>
      </c>
      <c r="AB218" s="136" t="str">
        <f t="shared" si="64"/>
        <v xml:space="preserve"> </v>
      </c>
      <c r="AC218" s="136">
        <f t="shared" si="57"/>
        <v>1</v>
      </c>
      <c r="AD218" s="136" t="str">
        <f t="shared" si="58"/>
        <v/>
      </c>
      <c r="AE218" s="123"/>
      <c r="AF218" s="53"/>
      <c r="AG218" s="54"/>
      <c r="AI218" s="128">
        <f t="shared" si="59"/>
        <v>0</v>
      </c>
      <c r="AJ218" s="12">
        <f t="shared" si="65"/>
        <v>0</v>
      </c>
      <c r="AK218" s="12">
        <f t="shared" si="66"/>
        <v>0</v>
      </c>
      <c r="AL218" s="129">
        <f t="shared" si="67"/>
        <v>0</v>
      </c>
      <c r="AM218" s="129">
        <f t="shared" si="68"/>
        <v>0</v>
      </c>
      <c r="AN218" s="128" t="str">
        <f t="shared" si="69"/>
        <v/>
      </c>
    </row>
    <row r="219" spans="1:40" s="14" customFormat="1" ht="25.35" customHeight="1">
      <c r="A219" s="59">
        <f t="shared" si="55"/>
        <v>208</v>
      </c>
      <c r="B219" s="76" t="str">
        <f t="shared" si="60"/>
        <v/>
      </c>
      <c r="C219" s="60"/>
      <c r="D219" s="91" t="str">
        <f t="shared" si="61"/>
        <v/>
      </c>
      <c r="E219" s="91" t="str">
        <f t="shared" si="62"/>
        <v/>
      </c>
      <c r="F219" s="61"/>
      <c r="G219" s="61"/>
      <c r="H219" s="61"/>
      <c r="I219" s="61"/>
      <c r="J219" s="62" t="str">
        <f t="shared" si="63"/>
        <v/>
      </c>
      <c r="K219" s="61"/>
      <c r="L219" s="61"/>
      <c r="M219" s="63" t="str">
        <f>IF(L219="","",VLOOKUP(L219,※編集不可※選択項目!$C:$D,2,FALSE))</f>
        <v/>
      </c>
      <c r="N219" s="61"/>
      <c r="O219" s="61"/>
      <c r="P219" s="61"/>
      <c r="Q219" s="61"/>
      <c r="R219" s="61"/>
      <c r="S219" s="61"/>
      <c r="T219" s="61"/>
      <c r="U219" s="62" t="str">
        <f t="shared" si="56"/>
        <v/>
      </c>
      <c r="V219" s="83"/>
      <c r="W219" s="145"/>
      <c r="X219" s="83"/>
      <c r="Y219" s="88"/>
      <c r="Z219" s="137" t="str">
        <f t="shared" si="53"/>
        <v/>
      </c>
      <c r="AA219" s="136" t="str">
        <f t="shared" si="54"/>
        <v/>
      </c>
      <c r="AB219" s="136" t="str">
        <f t="shared" si="64"/>
        <v xml:space="preserve"> </v>
      </c>
      <c r="AC219" s="136">
        <f t="shared" si="57"/>
        <v>1</v>
      </c>
      <c r="AD219" s="136" t="str">
        <f t="shared" si="58"/>
        <v/>
      </c>
      <c r="AE219" s="123"/>
      <c r="AF219" s="53"/>
      <c r="AG219" s="54"/>
      <c r="AI219" s="128">
        <f t="shared" si="59"/>
        <v>0</v>
      </c>
      <c r="AJ219" s="12">
        <f t="shared" si="65"/>
        <v>0</v>
      </c>
      <c r="AK219" s="12">
        <f t="shared" si="66"/>
        <v>0</v>
      </c>
      <c r="AL219" s="129">
        <f t="shared" si="67"/>
        <v>0</v>
      </c>
      <c r="AM219" s="129">
        <f t="shared" si="68"/>
        <v>0</v>
      </c>
      <c r="AN219" s="128" t="str">
        <f t="shared" si="69"/>
        <v/>
      </c>
    </row>
    <row r="220" spans="1:40" s="14" customFormat="1" ht="25.35" customHeight="1">
      <c r="A220" s="59">
        <f t="shared" si="55"/>
        <v>209</v>
      </c>
      <c r="B220" s="76" t="str">
        <f t="shared" si="60"/>
        <v/>
      </c>
      <c r="C220" s="60"/>
      <c r="D220" s="91" t="str">
        <f t="shared" si="61"/>
        <v/>
      </c>
      <c r="E220" s="91" t="str">
        <f t="shared" si="62"/>
        <v/>
      </c>
      <c r="F220" s="61"/>
      <c r="G220" s="61"/>
      <c r="H220" s="61"/>
      <c r="I220" s="61"/>
      <c r="J220" s="62" t="str">
        <f t="shared" si="63"/>
        <v/>
      </c>
      <c r="K220" s="61"/>
      <c r="L220" s="61"/>
      <c r="M220" s="63" t="str">
        <f>IF(L220="","",VLOOKUP(L220,※編集不可※選択項目!$C:$D,2,FALSE))</f>
        <v/>
      </c>
      <c r="N220" s="61"/>
      <c r="O220" s="61"/>
      <c r="P220" s="61"/>
      <c r="Q220" s="61"/>
      <c r="R220" s="61"/>
      <c r="S220" s="61"/>
      <c r="T220" s="61"/>
      <c r="U220" s="62" t="str">
        <f t="shared" si="56"/>
        <v/>
      </c>
      <c r="V220" s="83"/>
      <c r="W220" s="145"/>
      <c r="X220" s="83"/>
      <c r="Y220" s="88"/>
      <c r="Z220" s="137" t="str">
        <f t="shared" si="53"/>
        <v/>
      </c>
      <c r="AA220" s="136" t="str">
        <f t="shared" si="54"/>
        <v/>
      </c>
      <c r="AB220" s="136" t="str">
        <f t="shared" si="64"/>
        <v xml:space="preserve"> </v>
      </c>
      <c r="AC220" s="136">
        <f t="shared" si="57"/>
        <v>1</v>
      </c>
      <c r="AD220" s="136" t="str">
        <f t="shared" si="58"/>
        <v/>
      </c>
      <c r="AE220" s="123"/>
      <c r="AF220" s="53"/>
      <c r="AG220" s="54"/>
      <c r="AI220" s="128">
        <f t="shared" si="59"/>
        <v>0</v>
      </c>
      <c r="AJ220" s="12">
        <f t="shared" si="65"/>
        <v>0</v>
      </c>
      <c r="AK220" s="12">
        <f t="shared" si="66"/>
        <v>0</v>
      </c>
      <c r="AL220" s="129">
        <f t="shared" si="67"/>
        <v>0</v>
      </c>
      <c r="AM220" s="129">
        <f t="shared" si="68"/>
        <v>0</v>
      </c>
      <c r="AN220" s="128" t="str">
        <f t="shared" si="69"/>
        <v/>
      </c>
    </row>
    <row r="221" spans="1:40" s="14" customFormat="1" ht="25.35" customHeight="1">
      <c r="A221" s="59">
        <f t="shared" si="55"/>
        <v>210</v>
      </c>
      <c r="B221" s="76" t="str">
        <f t="shared" si="60"/>
        <v/>
      </c>
      <c r="C221" s="60"/>
      <c r="D221" s="91" t="str">
        <f t="shared" si="61"/>
        <v/>
      </c>
      <c r="E221" s="91" t="str">
        <f t="shared" si="62"/>
        <v/>
      </c>
      <c r="F221" s="61"/>
      <c r="G221" s="61"/>
      <c r="H221" s="61"/>
      <c r="I221" s="61"/>
      <c r="J221" s="62" t="str">
        <f t="shared" si="63"/>
        <v/>
      </c>
      <c r="K221" s="61"/>
      <c r="L221" s="61"/>
      <c r="M221" s="63" t="str">
        <f>IF(L221="","",VLOOKUP(L221,※編集不可※選択項目!$C:$D,2,FALSE))</f>
        <v/>
      </c>
      <c r="N221" s="61"/>
      <c r="O221" s="61"/>
      <c r="P221" s="61"/>
      <c r="Q221" s="61"/>
      <c r="R221" s="61"/>
      <c r="S221" s="61"/>
      <c r="T221" s="61"/>
      <c r="U221" s="62" t="str">
        <f t="shared" si="56"/>
        <v/>
      </c>
      <c r="V221" s="83"/>
      <c r="W221" s="145"/>
      <c r="X221" s="83"/>
      <c r="Y221" s="88"/>
      <c r="Z221" s="137" t="str">
        <f t="shared" si="53"/>
        <v/>
      </c>
      <c r="AA221" s="136" t="str">
        <f t="shared" si="54"/>
        <v/>
      </c>
      <c r="AB221" s="136" t="str">
        <f t="shared" si="64"/>
        <v xml:space="preserve"> </v>
      </c>
      <c r="AC221" s="136">
        <f t="shared" si="57"/>
        <v>1</v>
      </c>
      <c r="AD221" s="136" t="str">
        <f t="shared" si="58"/>
        <v/>
      </c>
      <c r="AE221" s="123"/>
      <c r="AF221" s="53"/>
      <c r="AG221" s="54"/>
      <c r="AI221" s="128">
        <f t="shared" si="59"/>
        <v>0</v>
      </c>
      <c r="AJ221" s="12">
        <f t="shared" si="65"/>
        <v>0</v>
      </c>
      <c r="AK221" s="12">
        <f t="shared" si="66"/>
        <v>0</v>
      </c>
      <c r="AL221" s="129">
        <f t="shared" si="67"/>
        <v>0</v>
      </c>
      <c r="AM221" s="129">
        <f t="shared" si="68"/>
        <v>0</v>
      </c>
      <c r="AN221" s="128" t="str">
        <f t="shared" si="69"/>
        <v/>
      </c>
    </row>
    <row r="222" spans="1:40" s="14" customFormat="1" ht="25.35" customHeight="1">
      <c r="A222" s="59">
        <f t="shared" si="55"/>
        <v>211</v>
      </c>
      <c r="B222" s="76" t="str">
        <f t="shared" si="60"/>
        <v/>
      </c>
      <c r="C222" s="60"/>
      <c r="D222" s="91" t="str">
        <f t="shared" si="61"/>
        <v/>
      </c>
      <c r="E222" s="91" t="str">
        <f t="shared" si="62"/>
        <v/>
      </c>
      <c r="F222" s="61"/>
      <c r="G222" s="61"/>
      <c r="H222" s="61"/>
      <c r="I222" s="61"/>
      <c r="J222" s="62" t="str">
        <f t="shared" si="63"/>
        <v/>
      </c>
      <c r="K222" s="61"/>
      <c r="L222" s="61"/>
      <c r="M222" s="63" t="str">
        <f>IF(L222="","",VLOOKUP(L222,※編集不可※選択項目!$C:$D,2,FALSE))</f>
        <v/>
      </c>
      <c r="N222" s="61"/>
      <c r="O222" s="61"/>
      <c r="P222" s="61"/>
      <c r="Q222" s="61"/>
      <c r="R222" s="61"/>
      <c r="S222" s="61"/>
      <c r="T222" s="61"/>
      <c r="U222" s="62" t="str">
        <f t="shared" si="56"/>
        <v/>
      </c>
      <c r="V222" s="83"/>
      <c r="W222" s="145"/>
      <c r="X222" s="83"/>
      <c r="Y222" s="88"/>
      <c r="Z222" s="137" t="str">
        <f t="shared" si="53"/>
        <v/>
      </c>
      <c r="AA222" s="136" t="str">
        <f t="shared" si="54"/>
        <v/>
      </c>
      <c r="AB222" s="136" t="str">
        <f t="shared" si="64"/>
        <v xml:space="preserve"> </v>
      </c>
      <c r="AC222" s="136">
        <f t="shared" si="57"/>
        <v>1</v>
      </c>
      <c r="AD222" s="136" t="str">
        <f t="shared" si="58"/>
        <v/>
      </c>
      <c r="AE222" s="123"/>
      <c r="AF222" s="53"/>
      <c r="AG222" s="54"/>
      <c r="AI222" s="128">
        <f t="shared" si="59"/>
        <v>0</v>
      </c>
      <c r="AJ222" s="12">
        <f t="shared" si="65"/>
        <v>0</v>
      </c>
      <c r="AK222" s="12">
        <f t="shared" si="66"/>
        <v>0</v>
      </c>
      <c r="AL222" s="129">
        <f t="shared" si="67"/>
        <v>0</v>
      </c>
      <c r="AM222" s="129">
        <f t="shared" si="68"/>
        <v>0</v>
      </c>
      <c r="AN222" s="128" t="str">
        <f t="shared" si="69"/>
        <v/>
      </c>
    </row>
    <row r="223" spans="1:40" s="14" customFormat="1" ht="25.35" customHeight="1">
      <c r="A223" s="59">
        <f t="shared" si="55"/>
        <v>212</v>
      </c>
      <c r="B223" s="76" t="str">
        <f t="shared" si="60"/>
        <v/>
      </c>
      <c r="C223" s="60"/>
      <c r="D223" s="91" t="str">
        <f t="shared" si="61"/>
        <v/>
      </c>
      <c r="E223" s="91" t="str">
        <f t="shared" si="62"/>
        <v/>
      </c>
      <c r="F223" s="61"/>
      <c r="G223" s="61"/>
      <c r="H223" s="61"/>
      <c r="I223" s="61"/>
      <c r="J223" s="62" t="str">
        <f t="shared" si="63"/>
        <v/>
      </c>
      <c r="K223" s="61"/>
      <c r="L223" s="61"/>
      <c r="M223" s="63" t="str">
        <f>IF(L223="","",VLOOKUP(L223,※編集不可※選択項目!$C:$D,2,FALSE))</f>
        <v/>
      </c>
      <c r="N223" s="61"/>
      <c r="O223" s="61"/>
      <c r="P223" s="61"/>
      <c r="Q223" s="61"/>
      <c r="R223" s="61"/>
      <c r="S223" s="61"/>
      <c r="T223" s="61"/>
      <c r="U223" s="62" t="str">
        <f t="shared" si="56"/>
        <v/>
      </c>
      <c r="V223" s="83"/>
      <c r="W223" s="145"/>
      <c r="X223" s="83"/>
      <c r="Y223" s="88"/>
      <c r="Z223" s="137" t="str">
        <f t="shared" si="53"/>
        <v/>
      </c>
      <c r="AA223" s="136" t="str">
        <f t="shared" si="54"/>
        <v/>
      </c>
      <c r="AB223" s="136" t="str">
        <f t="shared" si="64"/>
        <v xml:space="preserve"> </v>
      </c>
      <c r="AC223" s="136">
        <f t="shared" si="57"/>
        <v>1</v>
      </c>
      <c r="AD223" s="136" t="str">
        <f t="shared" si="58"/>
        <v/>
      </c>
      <c r="AE223" s="123"/>
      <c r="AF223" s="53"/>
      <c r="AG223" s="54"/>
      <c r="AI223" s="128">
        <f t="shared" si="59"/>
        <v>0</v>
      </c>
      <c r="AJ223" s="12">
        <f t="shared" si="65"/>
        <v>0</v>
      </c>
      <c r="AK223" s="12">
        <f t="shared" si="66"/>
        <v>0</v>
      </c>
      <c r="AL223" s="129">
        <f t="shared" si="67"/>
        <v>0</v>
      </c>
      <c r="AM223" s="129">
        <f t="shared" si="68"/>
        <v>0</v>
      </c>
      <c r="AN223" s="128" t="str">
        <f t="shared" si="69"/>
        <v/>
      </c>
    </row>
    <row r="224" spans="1:40" s="14" customFormat="1" ht="25.35" customHeight="1">
      <c r="A224" s="59">
        <f t="shared" si="55"/>
        <v>213</v>
      </c>
      <c r="B224" s="76" t="str">
        <f t="shared" si="60"/>
        <v/>
      </c>
      <c r="C224" s="60"/>
      <c r="D224" s="91" t="str">
        <f t="shared" si="61"/>
        <v/>
      </c>
      <c r="E224" s="91" t="str">
        <f t="shared" si="62"/>
        <v/>
      </c>
      <c r="F224" s="61"/>
      <c r="G224" s="61"/>
      <c r="H224" s="61"/>
      <c r="I224" s="61"/>
      <c r="J224" s="62" t="str">
        <f t="shared" si="63"/>
        <v/>
      </c>
      <c r="K224" s="61"/>
      <c r="L224" s="61"/>
      <c r="M224" s="63" t="str">
        <f>IF(L224="","",VLOOKUP(L224,※編集不可※選択項目!$C:$D,2,FALSE))</f>
        <v/>
      </c>
      <c r="N224" s="61"/>
      <c r="O224" s="61"/>
      <c r="P224" s="61"/>
      <c r="Q224" s="61"/>
      <c r="R224" s="61"/>
      <c r="S224" s="61"/>
      <c r="T224" s="61"/>
      <c r="U224" s="62" t="str">
        <f t="shared" si="56"/>
        <v/>
      </c>
      <c r="V224" s="83"/>
      <c r="W224" s="145"/>
      <c r="X224" s="83"/>
      <c r="Y224" s="88"/>
      <c r="Z224" s="137" t="str">
        <f t="shared" si="53"/>
        <v/>
      </c>
      <c r="AA224" s="136" t="str">
        <f t="shared" si="54"/>
        <v/>
      </c>
      <c r="AB224" s="136" t="str">
        <f t="shared" si="64"/>
        <v xml:space="preserve"> </v>
      </c>
      <c r="AC224" s="136">
        <f t="shared" si="57"/>
        <v>1</v>
      </c>
      <c r="AD224" s="136" t="str">
        <f t="shared" si="58"/>
        <v/>
      </c>
      <c r="AE224" s="123"/>
      <c r="AF224" s="53"/>
      <c r="AG224" s="54"/>
      <c r="AI224" s="128">
        <f t="shared" si="59"/>
        <v>0</v>
      </c>
      <c r="AJ224" s="12">
        <f t="shared" si="65"/>
        <v>0</v>
      </c>
      <c r="AK224" s="12">
        <f t="shared" si="66"/>
        <v>0</v>
      </c>
      <c r="AL224" s="129">
        <f t="shared" si="67"/>
        <v>0</v>
      </c>
      <c r="AM224" s="129">
        <f t="shared" si="68"/>
        <v>0</v>
      </c>
      <c r="AN224" s="128" t="str">
        <f t="shared" si="69"/>
        <v/>
      </c>
    </row>
    <row r="225" spans="1:40" s="14" customFormat="1" ht="25.35" customHeight="1">
      <c r="A225" s="59">
        <f t="shared" si="55"/>
        <v>214</v>
      </c>
      <c r="B225" s="76" t="str">
        <f t="shared" si="60"/>
        <v/>
      </c>
      <c r="C225" s="60"/>
      <c r="D225" s="91" t="str">
        <f t="shared" si="61"/>
        <v/>
      </c>
      <c r="E225" s="91" t="str">
        <f t="shared" si="62"/>
        <v/>
      </c>
      <c r="F225" s="61"/>
      <c r="G225" s="61"/>
      <c r="H225" s="61"/>
      <c r="I225" s="61"/>
      <c r="J225" s="62" t="str">
        <f t="shared" si="63"/>
        <v/>
      </c>
      <c r="K225" s="61"/>
      <c r="L225" s="61"/>
      <c r="M225" s="63" t="str">
        <f>IF(L225="","",VLOOKUP(L225,※編集不可※選択項目!$C:$D,2,FALSE))</f>
        <v/>
      </c>
      <c r="N225" s="61"/>
      <c r="O225" s="61"/>
      <c r="P225" s="61"/>
      <c r="Q225" s="61"/>
      <c r="R225" s="61"/>
      <c r="S225" s="61"/>
      <c r="T225" s="61"/>
      <c r="U225" s="62" t="str">
        <f t="shared" si="56"/>
        <v/>
      </c>
      <c r="V225" s="83"/>
      <c r="W225" s="145"/>
      <c r="X225" s="83"/>
      <c r="Y225" s="88"/>
      <c r="Z225" s="137" t="str">
        <f t="shared" si="53"/>
        <v/>
      </c>
      <c r="AA225" s="136" t="str">
        <f t="shared" si="54"/>
        <v/>
      </c>
      <c r="AB225" s="136" t="str">
        <f t="shared" si="64"/>
        <v xml:space="preserve"> </v>
      </c>
      <c r="AC225" s="136">
        <f t="shared" si="57"/>
        <v>1</v>
      </c>
      <c r="AD225" s="136" t="str">
        <f t="shared" si="58"/>
        <v/>
      </c>
      <c r="AE225" s="123"/>
      <c r="AF225" s="53"/>
      <c r="AG225" s="54"/>
      <c r="AI225" s="128">
        <f t="shared" si="59"/>
        <v>0</v>
      </c>
      <c r="AJ225" s="12">
        <f t="shared" si="65"/>
        <v>0</v>
      </c>
      <c r="AK225" s="12">
        <f t="shared" si="66"/>
        <v>0</v>
      </c>
      <c r="AL225" s="129">
        <f t="shared" si="67"/>
        <v>0</v>
      </c>
      <c r="AM225" s="129">
        <f t="shared" si="68"/>
        <v>0</v>
      </c>
      <c r="AN225" s="128" t="str">
        <f t="shared" si="69"/>
        <v/>
      </c>
    </row>
    <row r="226" spans="1:40" s="14" customFormat="1" ht="25.35" customHeight="1">
      <c r="A226" s="59">
        <f t="shared" si="55"/>
        <v>215</v>
      </c>
      <c r="B226" s="76" t="str">
        <f t="shared" si="60"/>
        <v/>
      </c>
      <c r="C226" s="60"/>
      <c r="D226" s="91" t="str">
        <f t="shared" si="61"/>
        <v/>
      </c>
      <c r="E226" s="91" t="str">
        <f t="shared" si="62"/>
        <v/>
      </c>
      <c r="F226" s="61"/>
      <c r="G226" s="61"/>
      <c r="H226" s="61"/>
      <c r="I226" s="61"/>
      <c r="J226" s="62" t="str">
        <f t="shared" si="63"/>
        <v/>
      </c>
      <c r="K226" s="61"/>
      <c r="L226" s="61"/>
      <c r="M226" s="63" t="str">
        <f>IF(L226="","",VLOOKUP(L226,※編集不可※選択項目!$C:$D,2,FALSE))</f>
        <v/>
      </c>
      <c r="N226" s="61"/>
      <c r="O226" s="61"/>
      <c r="P226" s="61"/>
      <c r="Q226" s="61"/>
      <c r="R226" s="61"/>
      <c r="S226" s="61"/>
      <c r="T226" s="61"/>
      <c r="U226" s="62" t="str">
        <f t="shared" si="56"/>
        <v/>
      </c>
      <c r="V226" s="83"/>
      <c r="W226" s="145"/>
      <c r="X226" s="83"/>
      <c r="Y226" s="88"/>
      <c r="Z226" s="137" t="str">
        <f t="shared" si="53"/>
        <v/>
      </c>
      <c r="AA226" s="136" t="str">
        <f t="shared" si="54"/>
        <v/>
      </c>
      <c r="AB226" s="136" t="str">
        <f t="shared" si="64"/>
        <v xml:space="preserve"> </v>
      </c>
      <c r="AC226" s="136">
        <f t="shared" si="57"/>
        <v>1</v>
      </c>
      <c r="AD226" s="136" t="str">
        <f t="shared" si="58"/>
        <v/>
      </c>
      <c r="AE226" s="123"/>
      <c r="AF226" s="53"/>
      <c r="AG226" s="54"/>
      <c r="AI226" s="128">
        <f t="shared" si="59"/>
        <v>0</v>
      </c>
      <c r="AJ226" s="12">
        <f t="shared" si="65"/>
        <v>0</v>
      </c>
      <c r="AK226" s="12">
        <f t="shared" si="66"/>
        <v>0</v>
      </c>
      <c r="AL226" s="129">
        <f t="shared" si="67"/>
        <v>0</v>
      </c>
      <c r="AM226" s="129">
        <f t="shared" si="68"/>
        <v>0</v>
      </c>
      <c r="AN226" s="128" t="str">
        <f t="shared" si="69"/>
        <v/>
      </c>
    </row>
    <row r="227" spans="1:40" s="14" customFormat="1" ht="25.35" customHeight="1">
      <c r="A227" s="59">
        <f t="shared" si="55"/>
        <v>216</v>
      </c>
      <c r="B227" s="76" t="str">
        <f t="shared" si="60"/>
        <v/>
      </c>
      <c r="C227" s="60"/>
      <c r="D227" s="91" t="str">
        <f t="shared" si="61"/>
        <v/>
      </c>
      <c r="E227" s="91" t="str">
        <f t="shared" si="62"/>
        <v/>
      </c>
      <c r="F227" s="61"/>
      <c r="G227" s="61"/>
      <c r="H227" s="61"/>
      <c r="I227" s="61"/>
      <c r="J227" s="62" t="str">
        <f t="shared" si="63"/>
        <v/>
      </c>
      <c r="K227" s="61"/>
      <c r="L227" s="61"/>
      <c r="M227" s="63" t="str">
        <f>IF(L227="","",VLOOKUP(L227,※編集不可※選択項目!$C:$D,2,FALSE))</f>
        <v/>
      </c>
      <c r="N227" s="61"/>
      <c r="O227" s="61"/>
      <c r="P227" s="61"/>
      <c r="Q227" s="61"/>
      <c r="R227" s="61"/>
      <c r="S227" s="61"/>
      <c r="T227" s="61"/>
      <c r="U227" s="62" t="str">
        <f t="shared" si="56"/>
        <v/>
      </c>
      <c r="V227" s="83"/>
      <c r="W227" s="145"/>
      <c r="X227" s="83"/>
      <c r="Y227" s="88"/>
      <c r="Z227" s="137" t="str">
        <f t="shared" si="53"/>
        <v/>
      </c>
      <c r="AA227" s="136" t="str">
        <f t="shared" si="54"/>
        <v/>
      </c>
      <c r="AB227" s="136" t="str">
        <f t="shared" si="64"/>
        <v xml:space="preserve"> </v>
      </c>
      <c r="AC227" s="136">
        <f t="shared" si="57"/>
        <v>1</v>
      </c>
      <c r="AD227" s="136" t="str">
        <f t="shared" si="58"/>
        <v/>
      </c>
      <c r="AE227" s="123"/>
      <c r="AF227" s="53"/>
      <c r="AG227" s="54"/>
      <c r="AI227" s="128">
        <f t="shared" si="59"/>
        <v>0</v>
      </c>
      <c r="AJ227" s="12">
        <f t="shared" si="65"/>
        <v>0</v>
      </c>
      <c r="AK227" s="12">
        <f t="shared" si="66"/>
        <v>0</v>
      </c>
      <c r="AL227" s="129">
        <f t="shared" si="67"/>
        <v>0</v>
      </c>
      <c r="AM227" s="129">
        <f t="shared" si="68"/>
        <v>0</v>
      </c>
      <c r="AN227" s="128" t="str">
        <f t="shared" si="69"/>
        <v/>
      </c>
    </row>
    <row r="228" spans="1:40" s="14" customFormat="1" ht="25.35" customHeight="1">
      <c r="A228" s="59">
        <f t="shared" si="55"/>
        <v>217</v>
      </c>
      <c r="B228" s="76" t="str">
        <f t="shared" si="60"/>
        <v/>
      </c>
      <c r="C228" s="60"/>
      <c r="D228" s="91" t="str">
        <f t="shared" si="61"/>
        <v/>
      </c>
      <c r="E228" s="91" t="str">
        <f t="shared" si="62"/>
        <v/>
      </c>
      <c r="F228" s="61"/>
      <c r="G228" s="61"/>
      <c r="H228" s="61"/>
      <c r="I228" s="61"/>
      <c r="J228" s="62" t="str">
        <f t="shared" si="63"/>
        <v/>
      </c>
      <c r="K228" s="61"/>
      <c r="L228" s="61"/>
      <c r="M228" s="63" t="str">
        <f>IF(L228="","",VLOOKUP(L228,※編集不可※選択項目!$C:$D,2,FALSE))</f>
        <v/>
      </c>
      <c r="N228" s="61"/>
      <c r="O228" s="61"/>
      <c r="P228" s="61"/>
      <c r="Q228" s="61"/>
      <c r="R228" s="61"/>
      <c r="S228" s="61"/>
      <c r="T228" s="61"/>
      <c r="U228" s="62" t="str">
        <f t="shared" si="56"/>
        <v/>
      </c>
      <c r="V228" s="83"/>
      <c r="W228" s="145"/>
      <c r="X228" s="83"/>
      <c r="Y228" s="88"/>
      <c r="Z228" s="137" t="str">
        <f t="shared" si="53"/>
        <v/>
      </c>
      <c r="AA228" s="136" t="str">
        <f t="shared" si="54"/>
        <v/>
      </c>
      <c r="AB228" s="136" t="str">
        <f t="shared" si="64"/>
        <v xml:space="preserve"> </v>
      </c>
      <c r="AC228" s="136">
        <f t="shared" si="57"/>
        <v>1</v>
      </c>
      <c r="AD228" s="136" t="str">
        <f t="shared" si="58"/>
        <v/>
      </c>
      <c r="AE228" s="123"/>
      <c r="AF228" s="53"/>
      <c r="AG228" s="54"/>
      <c r="AI228" s="128">
        <f t="shared" si="59"/>
        <v>0</v>
      </c>
      <c r="AJ228" s="12">
        <f t="shared" si="65"/>
        <v>0</v>
      </c>
      <c r="AK228" s="12">
        <f t="shared" si="66"/>
        <v>0</v>
      </c>
      <c r="AL228" s="129">
        <f t="shared" si="67"/>
        <v>0</v>
      </c>
      <c r="AM228" s="129">
        <f t="shared" si="68"/>
        <v>0</v>
      </c>
      <c r="AN228" s="128" t="str">
        <f t="shared" si="69"/>
        <v/>
      </c>
    </row>
    <row r="229" spans="1:40" s="14" customFormat="1" ht="25.35" customHeight="1">
      <c r="A229" s="59">
        <f t="shared" si="55"/>
        <v>218</v>
      </c>
      <c r="B229" s="76" t="str">
        <f t="shared" si="60"/>
        <v/>
      </c>
      <c r="C229" s="60"/>
      <c r="D229" s="91" t="str">
        <f t="shared" si="61"/>
        <v/>
      </c>
      <c r="E229" s="91" t="str">
        <f t="shared" si="62"/>
        <v/>
      </c>
      <c r="F229" s="61"/>
      <c r="G229" s="61"/>
      <c r="H229" s="61"/>
      <c r="I229" s="61"/>
      <c r="J229" s="62" t="str">
        <f t="shared" si="63"/>
        <v/>
      </c>
      <c r="K229" s="61"/>
      <c r="L229" s="61"/>
      <c r="M229" s="63" t="str">
        <f>IF(L229="","",VLOOKUP(L229,※編集不可※選択項目!$C:$D,2,FALSE))</f>
        <v/>
      </c>
      <c r="N229" s="61"/>
      <c r="O229" s="61"/>
      <c r="P229" s="61"/>
      <c r="Q229" s="61"/>
      <c r="R229" s="61"/>
      <c r="S229" s="61"/>
      <c r="T229" s="61"/>
      <c r="U229" s="62" t="str">
        <f t="shared" si="56"/>
        <v/>
      </c>
      <c r="V229" s="83"/>
      <c r="W229" s="145"/>
      <c r="X229" s="83"/>
      <c r="Y229" s="88"/>
      <c r="Z229" s="137" t="str">
        <f t="shared" si="53"/>
        <v/>
      </c>
      <c r="AA229" s="136" t="str">
        <f t="shared" si="54"/>
        <v/>
      </c>
      <c r="AB229" s="136" t="str">
        <f t="shared" si="64"/>
        <v xml:space="preserve"> </v>
      </c>
      <c r="AC229" s="136">
        <f t="shared" si="57"/>
        <v>1</v>
      </c>
      <c r="AD229" s="136" t="str">
        <f t="shared" si="58"/>
        <v/>
      </c>
      <c r="AE229" s="123"/>
      <c r="AF229" s="53"/>
      <c r="AG229" s="54"/>
      <c r="AI229" s="128">
        <f t="shared" si="59"/>
        <v>0</v>
      </c>
      <c r="AJ229" s="12">
        <f t="shared" si="65"/>
        <v>0</v>
      </c>
      <c r="AK229" s="12">
        <f t="shared" si="66"/>
        <v>0</v>
      </c>
      <c r="AL229" s="129">
        <f t="shared" si="67"/>
        <v>0</v>
      </c>
      <c r="AM229" s="129">
        <f t="shared" si="68"/>
        <v>0</v>
      </c>
      <c r="AN229" s="128" t="str">
        <f t="shared" si="69"/>
        <v/>
      </c>
    </row>
    <row r="230" spans="1:40" s="14" customFormat="1" ht="25.35" customHeight="1">
      <c r="A230" s="59">
        <f t="shared" si="55"/>
        <v>219</v>
      </c>
      <c r="B230" s="76" t="str">
        <f t="shared" si="60"/>
        <v/>
      </c>
      <c r="C230" s="60"/>
      <c r="D230" s="91" t="str">
        <f t="shared" si="61"/>
        <v/>
      </c>
      <c r="E230" s="91" t="str">
        <f t="shared" si="62"/>
        <v/>
      </c>
      <c r="F230" s="61"/>
      <c r="G230" s="61"/>
      <c r="H230" s="61"/>
      <c r="I230" s="61"/>
      <c r="J230" s="62" t="str">
        <f t="shared" si="63"/>
        <v/>
      </c>
      <c r="K230" s="61"/>
      <c r="L230" s="61"/>
      <c r="M230" s="63" t="str">
        <f>IF(L230="","",VLOOKUP(L230,※編集不可※選択項目!$C:$D,2,FALSE))</f>
        <v/>
      </c>
      <c r="N230" s="61"/>
      <c r="O230" s="61"/>
      <c r="P230" s="61"/>
      <c r="Q230" s="61"/>
      <c r="R230" s="61"/>
      <c r="S230" s="61"/>
      <c r="T230" s="61"/>
      <c r="U230" s="62" t="str">
        <f t="shared" si="56"/>
        <v/>
      </c>
      <c r="V230" s="83"/>
      <c r="W230" s="145"/>
      <c r="X230" s="83"/>
      <c r="Y230" s="88"/>
      <c r="Z230" s="137" t="str">
        <f t="shared" si="53"/>
        <v/>
      </c>
      <c r="AA230" s="136" t="str">
        <f t="shared" si="54"/>
        <v/>
      </c>
      <c r="AB230" s="136" t="str">
        <f t="shared" si="64"/>
        <v xml:space="preserve"> </v>
      </c>
      <c r="AC230" s="136">
        <f t="shared" si="57"/>
        <v>1</v>
      </c>
      <c r="AD230" s="136" t="str">
        <f t="shared" si="58"/>
        <v/>
      </c>
      <c r="AE230" s="123"/>
      <c r="AF230" s="53"/>
      <c r="AG230" s="54"/>
      <c r="AI230" s="128">
        <f t="shared" si="59"/>
        <v>0</v>
      </c>
      <c r="AJ230" s="12">
        <f t="shared" si="65"/>
        <v>0</v>
      </c>
      <c r="AK230" s="12">
        <f t="shared" si="66"/>
        <v>0</v>
      </c>
      <c r="AL230" s="129">
        <f t="shared" si="67"/>
        <v>0</v>
      </c>
      <c r="AM230" s="129">
        <f t="shared" si="68"/>
        <v>0</v>
      </c>
      <c r="AN230" s="128" t="str">
        <f t="shared" si="69"/>
        <v/>
      </c>
    </row>
    <row r="231" spans="1:40" s="14" customFormat="1" ht="25.35" customHeight="1">
      <c r="A231" s="59">
        <f t="shared" si="55"/>
        <v>220</v>
      </c>
      <c r="B231" s="76" t="str">
        <f t="shared" si="60"/>
        <v/>
      </c>
      <c r="C231" s="60"/>
      <c r="D231" s="91" t="str">
        <f t="shared" si="61"/>
        <v/>
      </c>
      <c r="E231" s="91" t="str">
        <f t="shared" si="62"/>
        <v/>
      </c>
      <c r="F231" s="61"/>
      <c r="G231" s="61"/>
      <c r="H231" s="61"/>
      <c r="I231" s="61"/>
      <c r="J231" s="62" t="str">
        <f t="shared" si="63"/>
        <v/>
      </c>
      <c r="K231" s="61"/>
      <c r="L231" s="61"/>
      <c r="M231" s="63" t="str">
        <f>IF(L231="","",VLOOKUP(L231,※編集不可※選択項目!$C:$D,2,FALSE))</f>
        <v/>
      </c>
      <c r="N231" s="61"/>
      <c r="O231" s="61"/>
      <c r="P231" s="61"/>
      <c r="Q231" s="61"/>
      <c r="R231" s="61"/>
      <c r="S231" s="61"/>
      <c r="T231" s="61"/>
      <c r="U231" s="62" t="str">
        <f t="shared" si="56"/>
        <v/>
      </c>
      <c r="V231" s="83"/>
      <c r="W231" s="145"/>
      <c r="X231" s="83"/>
      <c r="Y231" s="88"/>
      <c r="Z231" s="137" t="str">
        <f t="shared" si="53"/>
        <v/>
      </c>
      <c r="AA231" s="136" t="str">
        <f t="shared" si="54"/>
        <v/>
      </c>
      <c r="AB231" s="136" t="str">
        <f t="shared" si="64"/>
        <v xml:space="preserve"> </v>
      </c>
      <c r="AC231" s="136">
        <f t="shared" si="57"/>
        <v>1</v>
      </c>
      <c r="AD231" s="136" t="str">
        <f t="shared" si="58"/>
        <v/>
      </c>
      <c r="AE231" s="123"/>
      <c r="AF231" s="53"/>
      <c r="AG231" s="54"/>
      <c r="AI231" s="128">
        <f t="shared" si="59"/>
        <v>0</v>
      </c>
      <c r="AJ231" s="12">
        <f t="shared" si="65"/>
        <v>0</v>
      </c>
      <c r="AK231" s="12">
        <f t="shared" si="66"/>
        <v>0</v>
      </c>
      <c r="AL231" s="129">
        <f t="shared" si="67"/>
        <v>0</v>
      </c>
      <c r="AM231" s="129">
        <f t="shared" si="68"/>
        <v>0</v>
      </c>
      <c r="AN231" s="128" t="str">
        <f t="shared" si="69"/>
        <v/>
      </c>
    </row>
    <row r="232" spans="1:40" s="14" customFormat="1" ht="25.35" customHeight="1">
      <c r="A232" s="59">
        <f t="shared" si="55"/>
        <v>221</v>
      </c>
      <c r="B232" s="76" t="str">
        <f t="shared" si="60"/>
        <v/>
      </c>
      <c r="C232" s="60"/>
      <c r="D232" s="91" t="str">
        <f t="shared" si="61"/>
        <v/>
      </c>
      <c r="E232" s="91" t="str">
        <f t="shared" si="62"/>
        <v/>
      </c>
      <c r="F232" s="61"/>
      <c r="G232" s="61"/>
      <c r="H232" s="61"/>
      <c r="I232" s="61"/>
      <c r="J232" s="62" t="str">
        <f t="shared" si="63"/>
        <v/>
      </c>
      <c r="K232" s="61"/>
      <c r="L232" s="61"/>
      <c r="M232" s="63" t="str">
        <f>IF(L232="","",VLOOKUP(L232,※編集不可※選択項目!$C:$D,2,FALSE))</f>
        <v/>
      </c>
      <c r="N232" s="61"/>
      <c r="O232" s="61"/>
      <c r="P232" s="61"/>
      <c r="Q232" s="61"/>
      <c r="R232" s="61"/>
      <c r="S232" s="61"/>
      <c r="T232" s="61"/>
      <c r="U232" s="62" t="str">
        <f t="shared" si="56"/>
        <v/>
      </c>
      <c r="V232" s="83"/>
      <c r="W232" s="145"/>
      <c r="X232" s="83"/>
      <c r="Y232" s="88"/>
      <c r="Z232" s="137" t="str">
        <f t="shared" si="53"/>
        <v/>
      </c>
      <c r="AA232" s="136" t="str">
        <f t="shared" si="54"/>
        <v/>
      </c>
      <c r="AB232" s="136" t="str">
        <f t="shared" si="64"/>
        <v xml:space="preserve"> </v>
      </c>
      <c r="AC232" s="136">
        <f t="shared" si="57"/>
        <v>1</v>
      </c>
      <c r="AD232" s="136" t="str">
        <f t="shared" si="58"/>
        <v/>
      </c>
      <c r="AE232" s="123"/>
      <c r="AF232" s="53"/>
      <c r="AG232" s="54"/>
      <c r="AI232" s="128">
        <f t="shared" si="59"/>
        <v>0</v>
      </c>
      <c r="AJ232" s="12">
        <f t="shared" si="65"/>
        <v>0</v>
      </c>
      <c r="AK232" s="12">
        <f t="shared" si="66"/>
        <v>0</v>
      </c>
      <c r="AL232" s="129">
        <f t="shared" si="67"/>
        <v>0</v>
      </c>
      <c r="AM232" s="129">
        <f t="shared" si="68"/>
        <v>0</v>
      </c>
      <c r="AN232" s="128" t="str">
        <f t="shared" si="69"/>
        <v/>
      </c>
    </row>
    <row r="233" spans="1:40" s="14" customFormat="1" ht="25.35" customHeight="1">
      <c r="A233" s="59">
        <f t="shared" si="55"/>
        <v>222</v>
      </c>
      <c r="B233" s="76" t="str">
        <f t="shared" si="60"/>
        <v/>
      </c>
      <c r="C233" s="60"/>
      <c r="D233" s="91" t="str">
        <f t="shared" si="61"/>
        <v/>
      </c>
      <c r="E233" s="91" t="str">
        <f t="shared" si="62"/>
        <v/>
      </c>
      <c r="F233" s="61"/>
      <c r="G233" s="61"/>
      <c r="H233" s="61"/>
      <c r="I233" s="61"/>
      <c r="J233" s="62" t="str">
        <f t="shared" si="63"/>
        <v/>
      </c>
      <c r="K233" s="61"/>
      <c r="L233" s="61"/>
      <c r="M233" s="63" t="str">
        <f>IF(L233="","",VLOOKUP(L233,※編集不可※選択項目!$C:$D,2,FALSE))</f>
        <v/>
      </c>
      <c r="N233" s="61"/>
      <c r="O233" s="61"/>
      <c r="P233" s="61"/>
      <c r="Q233" s="61"/>
      <c r="R233" s="61"/>
      <c r="S233" s="61"/>
      <c r="T233" s="61"/>
      <c r="U233" s="62" t="str">
        <f t="shared" si="56"/>
        <v/>
      </c>
      <c r="V233" s="83"/>
      <c r="W233" s="145"/>
      <c r="X233" s="83"/>
      <c r="Y233" s="88"/>
      <c r="Z233" s="137" t="str">
        <f t="shared" si="53"/>
        <v/>
      </c>
      <c r="AA233" s="136" t="str">
        <f t="shared" si="54"/>
        <v/>
      </c>
      <c r="AB233" s="136" t="str">
        <f t="shared" si="64"/>
        <v xml:space="preserve"> </v>
      </c>
      <c r="AC233" s="136">
        <f t="shared" si="57"/>
        <v>1</v>
      </c>
      <c r="AD233" s="136" t="str">
        <f t="shared" si="58"/>
        <v/>
      </c>
      <c r="AE233" s="123"/>
      <c r="AF233" s="53"/>
      <c r="AG233" s="54"/>
      <c r="AI233" s="128">
        <f t="shared" si="59"/>
        <v>0</v>
      </c>
      <c r="AJ233" s="12">
        <f t="shared" si="65"/>
        <v>0</v>
      </c>
      <c r="AK233" s="12">
        <f t="shared" si="66"/>
        <v>0</v>
      </c>
      <c r="AL233" s="129">
        <f t="shared" si="67"/>
        <v>0</v>
      </c>
      <c r="AM233" s="129">
        <f t="shared" si="68"/>
        <v>0</v>
      </c>
      <c r="AN233" s="128" t="str">
        <f t="shared" si="69"/>
        <v/>
      </c>
    </row>
    <row r="234" spans="1:40" s="14" customFormat="1" ht="25.35" customHeight="1">
      <c r="A234" s="59">
        <f t="shared" si="55"/>
        <v>223</v>
      </c>
      <c r="B234" s="76" t="str">
        <f t="shared" si="60"/>
        <v/>
      </c>
      <c r="C234" s="60"/>
      <c r="D234" s="91" t="str">
        <f t="shared" si="61"/>
        <v/>
      </c>
      <c r="E234" s="91" t="str">
        <f t="shared" si="62"/>
        <v/>
      </c>
      <c r="F234" s="61"/>
      <c r="G234" s="61"/>
      <c r="H234" s="61"/>
      <c r="I234" s="61"/>
      <c r="J234" s="62" t="str">
        <f t="shared" si="63"/>
        <v/>
      </c>
      <c r="K234" s="61"/>
      <c r="L234" s="61"/>
      <c r="M234" s="63" t="str">
        <f>IF(L234="","",VLOOKUP(L234,※編集不可※選択項目!$C:$D,2,FALSE))</f>
        <v/>
      </c>
      <c r="N234" s="61"/>
      <c r="O234" s="61"/>
      <c r="P234" s="61"/>
      <c r="Q234" s="61"/>
      <c r="R234" s="61"/>
      <c r="S234" s="61"/>
      <c r="T234" s="61"/>
      <c r="U234" s="62" t="str">
        <f t="shared" si="56"/>
        <v/>
      </c>
      <c r="V234" s="83"/>
      <c r="W234" s="145"/>
      <c r="X234" s="83"/>
      <c r="Y234" s="88"/>
      <c r="Z234" s="137" t="str">
        <f t="shared" si="53"/>
        <v/>
      </c>
      <c r="AA234" s="136" t="str">
        <f t="shared" si="54"/>
        <v/>
      </c>
      <c r="AB234" s="136" t="str">
        <f t="shared" si="64"/>
        <v xml:space="preserve"> </v>
      </c>
      <c r="AC234" s="136">
        <f t="shared" si="57"/>
        <v>1</v>
      </c>
      <c r="AD234" s="136" t="str">
        <f t="shared" si="58"/>
        <v/>
      </c>
      <c r="AE234" s="123"/>
      <c r="AF234" s="53"/>
      <c r="AG234" s="54"/>
      <c r="AI234" s="128">
        <f t="shared" si="59"/>
        <v>0</v>
      </c>
      <c r="AJ234" s="12">
        <f t="shared" si="65"/>
        <v>0</v>
      </c>
      <c r="AK234" s="12">
        <f t="shared" si="66"/>
        <v>0</v>
      </c>
      <c r="AL234" s="129">
        <f t="shared" si="67"/>
        <v>0</v>
      </c>
      <c r="AM234" s="129">
        <f t="shared" si="68"/>
        <v>0</v>
      </c>
      <c r="AN234" s="128" t="str">
        <f t="shared" si="69"/>
        <v/>
      </c>
    </row>
    <row r="235" spans="1:40" s="14" customFormat="1" ht="25.35" customHeight="1">
      <c r="A235" s="59">
        <f t="shared" si="55"/>
        <v>224</v>
      </c>
      <c r="B235" s="76" t="str">
        <f t="shared" si="60"/>
        <v/>
      </c>
      <c r="C235" s="60"/>
      <c r="D235" s="91" t="str">
        <f t="shared" si="61"/>
        <v/>
      </c>
      <c r="E235" s="91" t="str">
        <f t="shared" si="62"/>
        <v/>
      </c>
      <c r="F235" s="61"/>
      <c r="G235" s="61"/>
      <c r="H235" s="61"/>
      <c r="I235" s="61"/>
      <c r="J235" s="62" t="str">
        <f t="shared" si="63"/>
        <v/>
      </c>
      <c r="K235" s="61"/>
      <c r="L235" s="61"/>
      <c r="M235" s="63" t="str">
        <f>IF(L235="","",VLOOKUP(L235,※編集不可※選択項目!$C:$D,2,FALSE))</f>
        <v/>
      </c>
      <c r="N235" s="61"/>
      <c r="O235" s="61"/>
      <c r="P235" s="61"/>
      <c r="Q235" s="61"/>
      <c r="R235" s="61"/>
      <c r="S235" s="61"/>
      <c r="T235" s="61"/>
      <c r="U235" s="62" t="str">
        <f t="shared" si="56"/>
        <v/>
      </c>
      <c r="V235" s="83"/>
      <c r="W235" s="145"/>
      <c r="X235" s="83"/>
      <c r="Y235" s="88"/>
      <c r="Z235" s="137" t="str">
        <f t="shared" si="53"/>
        <v/>
      </c>
      <c r="AA235" s="136" t="str">
        <f t="shared" si="54"/>
        <v/>
      </c>
      <c r="AB235" s="136" t="str">
        <f t="shared" si="64"/>
        <v xml:space="preserve"> </v>
      </c>
      <c r="AC235" s="136">
        <f t="shared" si="57"/>
        <v>1</v>
      </c>
      <c r="AD235" s="136" t="str">
        <f t="shared" si="58"/>
        <v/>
      </c>
      <c r="AE235" s="123"/>
      <c r="AF235" s="53"/>
      <c r="AG235" s="54"/>
      <c r="AI235" s="128">
        <f t="shared" si="59"/>
        <v>0</v>
      </c>
      <c r="AJ235" s="12">
        <f t="shared" si="65"/>
        <v>0</v>
      </c>
      <c r="AK235" s="12">
        <f t="shared" si="66"/>
        <v>0</v>
      </c>
      <c r="AL235" s="129">
        <f t="shared" si="67"/>
        <v>0</v>
      </c>
      <c r="AM235" s="129">
        <f t="shared" si="68"/>
        <v>0</v>
      </c>
      <c r="AN235" s="128" t="str">
        <f t="shared" si="69"/>
        <v/>
      </c>
    </row>
    <row r="236" spans="1:40" s="14" customFormat="1" ht="25.35" customHeight="1">
      <c r="A236" s="59">
        <f t="shared" si="55"/>
        <v>225</v>
      </c>
      <c r="B236" s="76" t="str">
        <f t="shared" si="60"/>
        <v/>
      </c>
      <c r="C236" s="60"/>
      <c r="D236" s="91" t="str">
        <f t="shared" si="61"/>
        <v/>
      </c>
      <c r="E236" s="91" t="str">
        <f t="shared" si="62"/>
        <v/>
      </c>
      <c r="F236" s="61"/>
      <c r="G236" s="61"/>
      <c r="H236" s="61"/>
      <c r="I236" s="61"/>
      <c r="J236" s="62" t="str">
        <f t="shared" si="63"/>
        <v/>
      </c>
      <c r="K236" s="61"/>
      <c r="L236" s="61"/>
      <c r="M236" s="63" t="str">
        <f>IF(L236="","",VLOOKUP(L236,※編集不可※選択項目!$C:$D,2,FALSE))</f>
        <v/>
      </c>
      <c r="N236" s="61"/>
      <c r="O236" s="61"/>
      <c r="P236" s="61"/>
      <c r="Q236" s="61"/>
      <c r="R236" s="61"/>
      <c r="S236" s="61"/>
      <c r="T236" s="61"/>
      <c r="U236" s="62" t="str">
        <f t="shared" si="56"/>
        <v/>
      </c>
      <c r="V236" s="83"/>
      <c r="W236" s="145"/>
      <c r="X236" s="83"/>
      <c r="Y236" s="88"/>
      <c r="Z236" s="137" t="str">
        <f t="shared" si="53"/>
        <v/>
      </c>
      <c r="AA236" s="136" t="str">
        <f t="shared" si="54"/>
        <v/>
      </c>
      <c r="AB236" s="136" t="str">
        <f t="shared" si="64"/>
        <v xml:space="preserve"> </v>
      </c>
      <c r="AC236" s="136">
        <f t="shared" si="57"/>
        <v>1</v>
      </c>
      <c r="AD236" s="136" t="str">
        <f t="shared" si="58"/>
        <v/>
      </c>
      <c r="AE236" s="123"/>
      <c r="AF236" s="53"/>
      <c r="AG236" s="54"/>
      <c r="AI236" s="128">
        <f t="shared" si="59"/>
        <v>0</v>
      </c>
      <c r="AJ236" s="12">
        <f t="shared" si="65"/>
        <v>0</v>
      </c>
      <c r="AK236" s="12">
        <f t="shared" si="66"/>
        <v>0</v>
      </c>
      <c r="AL236" s="129">
        <f t="shared" si="67"/>
        <v>0</v>
      </c>
      <c r="AM236" s="129">
        <f t="shared" si="68"/>
        <v>0</v>
      </c>
      <c r="AN236" s="128" t="str">
        <f t="shared" si="69"/>
        <v/>
      </c>
    </row>
    <row r="237" spans="1:40" s="14" customFormat="1" ht="25.35" customHeight="1">
      <c r="A237" s="59">
        <f t="shared" si="55"/>
        <v>226</v>
      </c>
      <c r="B237" s="76" t="str">
        <f t="shared" si="60"/>
        <v/>
      </c>
      <c r="C237" s="60"/>
      <c r="D237" s="91" t="str">
        <f t="shared" si="61"/>
        <v/>
      </c>
      <c r="E237" s="91" t="str">
        <f t="shared" si="62"/>
        <v/>
      </c>
      <c r="F237" s="61"/>
      <c r="G237" s="61"/>
      <c r="H237" s="61"/>
      <c r="I237" s="61"/>
      <c r="J237" s="62" t="str">
        <f t="shared" si="63"/>
        <v/>
      </c>
      <c r="K237" s="61"/>
      <c r="L237" s="61"/>
      <c r="M237" s="63" t="str">
        <f>IF(L237="","",VLOOKUP(L237,※編集不可※選択項目!$C:$D,2,FALSE))</f>
        <v/>
      </c>
      <c r="N237" s="61"/>
      <c r="O237" s="61"/>
      <c r="P237" s="61"/>
      <c r="Q237" s="61"/>
      <c r="R237" s="61"/>
      <c r="S237" s="61"/>
      <c r="T237" s="61"/>
      <c r="U237" s="62" t="str">
        <f t="shared" si="56"/>
        <v/>
      </c>
      <c r="V237" s="83"/>
      <c r="W237" s="145"/>
      <c r="X237" s="83"/>
      <c r="Y237" s="88"/>
      <c r="Z237" s="137" t="str">
        <f t="shared" si="53"/>
        <v/>
      </c>
      <c r="AA237" s="136" t="str">
        <f t="shared" si="54"/>
        <v/>
      </c>
      <c r="AB237" s="136" t="str">
        <f t="shared" si="64"/>
        <v xml:space="preserve"> </v>
      </c>
      <c r="AC237" s="136">
        <f t="shared" si="57"/>
        <v>1</v>
      </c>
      <c r="AD237" s="136" t="str">
        <f t="shared" si="58"/>
        <v/>
      </c>
      <c r="AE237" s="123"/>
      <c r="AF237" s="53"/>
      <c r="AG237" s="54"/>
      <c r="AI237" s="128">
        <f t="shared" si="59"/>
        <v>0</v>
      </c>
      <c r="AJ237" s="12">
        <f t="shared" si="65"/>
        <v>0</v>
      </c>
      <c r="AK237" s="12">
        <f t="shared" si="66"/>
        <v>0</v>
      </c>
      <c r="AL237" s="129">
        <f t="shared" si="67"/>
        <v>0</v>
      </c>
      <c r="AM237" s="129">
        <f t="shared" si="68"/>
        <v>0</v>
      </c>
      <c r="AN237" s="128" t="str">
        <f t="shared" si="69"/>
        <v/>
      </c>
    </row>
    <row r="238" spans="1:40" s="14" customFormat="1" ht="25.35" customHeight="1">
      <c r="A238" s="59">
        <f t="shared" si="55"/>
        <v>227</v>
      </c>
      <c r="B238" s="76" t="str">
        <f t="shared" si="60"/>
        <v/>
      </c>
      <c r="C238" s="60"/>
      <c r="D238" s="91" t="str">
        <f t="shared" si="61"/>
        <v/>
      </c>
      <c r="E238" s="91" t="str">
        <f t="shared" si="62"/>
        <v/>
      </c>
      <c r="F238" s="61"/>
      <c r="G238" s="61"/>
      <c r="H238" s="61"/>
      <c r="I238" s="61"/>
      <c r="J238" s="62" t="str">
        <f t="shared" si="63"/>
        <v/>
      </c>
      <c r="K238" s="61"/>
      <c r="L238" s="61"/>
      <c r="M238" s="63" t="str">
        <f>IF(L238="","",VLOOKUP(L238,※編集不可※選択項目!$C:$D,2,FALSE))</f>
        <v/>
      </c>
      <c r="N238" s="61"/>
      <c r="O238" s="61"/>
      <c r="P238" s="61"/>
      <c r="Q238" s="61"/>
      <c r="R238" s="61"/>
      <c r="S238" s="61"/>
      <c r="T238" s="61"/>
      <c r="U238" s="62" t="str">
        <f t="shared" si="56"/>
        <v/>
      </c>
      <c r="V238" s="83"/>
      <c r="W238" s="145"/>
      <c r="X238" s="83"/>
      <c r="Y238" s="88"/>
      <c r="Z238" s="137" t="str">
        <f t="shared" si="53"/>
        <v/>
      </c>
      <c r="AA238" s="136" t="str">
        <f t="shared" si="54"/>
        <v/>
      </c>
      <c r="AB238" s="136" t="str">
        <f t="shared" si="64"/>
        <v xml:space="preserve"> </v>
      </c>
      <c r="AC238" s="136">
        <f t="shared" si="57"/>
        <v>1</v>
      </c>
      <c r="AD238" s="136" t="str">
        <f t="shared" si="58"/>
        <v/>
      </c>
      <c r="AE238" s="123"/>
      <c r="AF238" s="53"/>
      <c r="AG238" s="54"/>
      <c r="AI238" s="128">
        <f t="shared" si="59"/>
        <v>0</v>
      </c>
      <c r="AJ238" s="12">
        <f t="shared" si="65"/>
        <v>0</v>
      </c>
      <c r="AK238" s="12">
        <f t="shared" si="66"/>
        <v>0</v>
      </c>
      <c r="AL238" s="129">
        <f t="shared" si="67"/>
        <v>0</v>
      </c>
      <c r="AM238" s="129">
        <f t="shared" si="68"/>
        <v>0</v>
      </c>
      <c r="AN238" s="128" t="str">
        <f t="shared" si="69"/>
        <v/>
      </c>
    </row>
    <row r="239" spans="1:40" s="14" customFormat="1" ht="25.35" customHeight="1">
      <c r="A239" s="59">
        <f t="shared" si="55"/>
        <v>228</v>
      </c>
      <c r="B239" s="76" t="str">
        <f t="shared" si="60"/>
        <v/>
      </c>
      <c r="C239" s="60"/>
      <c r="D239" s="91" t="str">
        <f t="shared" si="61"/>
        <v/>
      </c>
      <c r="E239" s="91" t="str">
        <f t="shared" si="62"/>
        <v/>
      </c>
      <c r="F239" s="61"/>
      <c r="G239" s="61"/>
      <c r="H239" s="61"/>
      <c r="I239" s="61"/>
      <c r="J239" s="62" t="str">
        <f t="shared" si="63"/>
        <v/>
      </c>
      <c r="K239" s="61"/>
      <c r="L239" s="61"/>
      <c r="M239" s="63" t="str">
        <f>IF(L239="","",VLOOKUP(L239,※編集不可※選択項目!$C:$D,2,FALSE))</f>
        <v/>
      </c>
      <c r="N239" s="61"/>
      <c r="O239" s="61"/>
      <c r="P239" s="61"/>
      <c r="Q239" s="61"/>
      <c r="R239" s="61"/>
      <c r="S239" s="61"/>
      <c r="T239" s="61"/>
      <c r="U239" s="62" t="str">
        <f t="shared" si="56"/>
        <v/>
      </c>
      <c r="V239" s="83"/>
      <c r="W239" s="145"/>
      <c r="X239" s="83"/>
      <c r="Y239" s="88"/>
      <c r="Z239" s="137" t="str">
        <f t="shared" si="53"/>
        <v/>
      </c>
      <c r="AA239" s="136" t="str">
        <f t="shared" si="54"/>
        <v/>
      </c>
      <c r="AB239" s="136" t="str">
        <f t="shared" si="64"/>
        <v xml:space="preserve"> </v>
      </c>
      <c r="AC239" s="136">
        <f t="shared" si="57"/>
        <v>1</v>
      </c>
      <c r="AD239" s="136" t="str">
        <f t="shared" si="58"/>
        <v/>
      </c>
      <c r="AE239" s="123"/>
      <c r="AF239" s="53"/>
      <c r="AG239" s="54"/>
      <c r="AI239" s="128">
        <f t="shared" si="59"/>
        <v>0</v>
      </c>
      <c r="AJ239" s="12">
        <f t="shared" si="65"/>
        <v>0</v>
      </c>
      <c r="AK239" s="12">
        <f t="shared" si="66"/>
        <v>0</v>
      </c>
      <c r="AL239" s="129">
        <f t="shared" si="67"/>
        <v>0</v>
      </c>
      <c r="AM239" s="129">
        <f t="shared" si="68"/>
        <v>0</v>
      </c>
      <c r="AN239" s="128" t="str">
        <f t="shared" si="69"/>
        <v/>
      </c>
    </row>
    <row r="240" spans="1:40" s="14" customFormat="1" ht="25.35" customHeight="1">
      <c r="A240" s="59">
        <f t="shared" si="55"/>
        <v>229</v>
      </c>
      <c r="B240" s="76" t="str">
        <f t="shared" si="60"/>
        <v/>
      </c>
      <c r="C240" s="60"/>
      <c r="D240" s="91" t="str">
        <f t="shared" si="61"/>
        <v/>
      </c>
      <c r="E240" s="91" t="str">
        <f t="shared" si="62"/>
        <v/>
      </c>
      <c r="F240" s="61"/>
      <c r="G240" s="61"/>
      <c r="H240" s="61"/>
      <c r="I240" s="61"/>
      <c r="J240" s="62" t="str">
        <f t="shared" si="63"/>
        <v/>
      </c>
      <c r="K240" s="61"/>
      <c r="L240" s="61"/>
      <c r="M240" s="63" t="str">
        <f>IF(L240="","",VLOOKUP(L240,※編集不可※選択項目!$C:$D,2,FALSE))</f>
        <v/>
      </c>
      <c r="N240" s="61"/>
      <c r="O240" s="61"/>
      <c r="P240" s="61"/>
      <c r="Q240" s="61"/>
      <c r="R240" s="61"/>
      <c r="S240" s="61"/>
      <c r="T240" s="61"/>
      <c r="U240" s="62" t="str">
        <f t="shared" si="56"/>
        <v/>
      </c>
      <c r="V240" s="83"/>
      <c r="W240" s="145"/>
      <c r="X240" s="83"/>
      <c r="Y240" s="88"/>
      <c r="Z240" s="137" t="str">
        <f t="shared" si="53"/>
        <v/>
      </c>
      <c r="AA240" s="136" t="str">
        <f t="shared" si="54"/>
        <v/>
      </c>
      <c r="AB240" s="136" t="str">
        <f t="shared" si="64"/>
        <v xml:space="preserve"> </v>
      </c>
      <c r="AC240" s="136">
        <f t="shared" si="57"/>
        <v>1</v>
      </c>
      <c r="AD240" s="136" t="str">
        <f t="shared" si="58"/>
        <v/>
      </c>
      <c r="AE240" s="123"/>
      <c r="AF240" s="53"/>
      <c r="AG240" s="54"/>
      <c r="AI240" s="128">
        <f t="shared" si="59"/>
        <v>0</v>
      </c>
      <c r="AJ240" s="12">
        <f t="shared" si="65"/>
        <v>0</v>
      </c>
      <c r="AK240" s="12">
        <f t="shared" si="66"/>
        <v>0</v>
      </c>
      <c r="AL240" s="129">
        <f t="shared" si="67"/>
        <v>0</v>
      </c>
      <c r="AM240" s="129">
        <f t="shared" si="68"/>
        <v>0</v>
      </c>
      <c r="AN240" s="128" t="str">
        <f t="shared" si="69"/>
        <v/>
      </c>
    </row>
    <row r="241" spans="1:40" s="14" customFormat="1" ht="25.35" customHeight="1">
      <c r="A241" s="59">
        <f t="shared" si="55"/>
        <v>230</v>
      </c>
      <c r="B241" s="76" t="str">
        <f t="shared" si="60"/>
        <v/>
      </c>
      <c r="C241" s="60"/>
      <c r="D241" s="91" t="str">
        <f t="shared" si="61"/>
        <v/>
      </c>
      <c r="E241" s="91" t="str">
        <f t="shared" si="62"/>
        <v/>
      </c>
      <c r="F241" s="61"/>
      <c r="G241" s="61"/>
      <c r="H241" s="61"/>
      <c r="I241" s="61"/>
      <c r="J241" s="62" t="str">
        <f t="shared" si="63"/>
        <v/>
      </c>
      <c r="K241" s="61"/>
      <c r="L241" s="61"/>
      <c r="M241" s="63" t="str">
        <f>IF(L241="","",VLOOKUP(L241,※編集不可※選択項目!$C:$D,2,FALSE))</f>
        <v/>
      </c>
      <c r="N241" s="61"/>
      <c r="O241" s="61"/>
      <c r="P241" s="61"/>
      <c r="Q241" s="61"/>
      <c r="R241" s="61"/>
      <c r="S241" s="61"/>
      <c r="T241" s="61"/>
      <c r="U241" s="62" t="str">
        <f t="shared" si="56"/>
        <v/>
      </c>
      <c r="V241" s="83"/>
      <c r="W241" s="145"/>
      <c r="X241" s="83"/>
      <c r="Y241" s="88"/>
      <c r="Z241" s="137" t="str">
        <f t="shared" si="53"/>
        <v/>
      </c>
      <c r="AA241" s="136" t="str">
        <f t="shared" si="54"/>
        <v/>
      </c>
      <c r="AB241" s="136" t="str">
        <f t="shared" si="64"/>
        <v xml:space="preserve"> </v>
      </c>
      <c r="AC241" s="136">
        <f t="shared" si="57"/>
        <v>1</v>
      </c>
      <c r="AD241" s="136" t="str">
        <f t="shared" si="58"/>
        <v/>
      </c>
      <c r="AE241" s="123"/>
      <c r="AF241" s="53"/>
      <c r="AG241" s="54"/>
      <c r="AI241" s="128">
        <f t="shared" si="59"/>
        <v>0</v>
      </c>
      <c r="AJ241" s="12">
        <f t="shared" si="65"/>
        <v>0</v>
      </c>
      <c r="AK241" s="12">
        <f t="shared" si="66"/>
        <v>0</v>
      </c>
      <c r="AL241" s="129">
        <f t="shared" si="67"/>
        <v>0</v>
      </c>
      <c r="AM241" s="129">
        <f t="shared" si="68"/>
        <v>0</v>
      </c>
      <c r="AN241" s="128" t="str">
        <f t="shared" si="69"/>
        <v/>
      </c>
    </row>
    <row r="242" spans="1:40" s="14" customFormat="1" ht="25.35" customHeight="1">
      <c r="A242" s="59">
        <f t="shared" si="55"/>
        <v>231</v>
      </c>
      <c r="B242" s="76" t="str">
        <f t="shared" si="60"/>
        <v/>
      </c>
      <c r="C242" s="60"/>
      <c r="D242" s="91" t="str">
        <f t="shared" si="61"/>
        <v/>
      </c>
      <c r="E242" s="91" t="str">
        <f t="shared" si="62"/>
        <v/>
      </c>
      <c r="F242" s="61"/>
      <c r="G242" s="61"/>
      <c r="H242" s="61"/>
      <c r="I242" s="61"/>
      <c r="J242" s="62" t="str">
        <f t="shared" si="63"/>
        <v/>
      </c>
      <c r="K242" s="61"/>
      <c r="L242" s="61"/>
      <c r="M242" s="63" t="str">
        <f>IF(L242="","",VLOOKUP(L242,※編集不可※選択項目!$C:$D,2,FALSE))</f>
        <v/>
      </c>
      <c r="N242" s="61"/>
      <c r="O242" s="61"/>
      <c r="P242" s="61"/>
      <c r="Q242" s="61"/>
      <c r="R242" s="61"/>
      <c r="S242" s="61"/>
      <c r="T242" s="61"/>
      <c r="U242" s="62" t="str">
        <f t="shared" si="56"/>
        <v/>
      </c>
      <c r="V242" s="83"/>
      <c r="W242" s="145"/>
      <c r="X242" s="83"/>
      <c r="Y242" s="88"/>
      <c r="Z242" s="137" t="str">
        <f t="shared" si="53"/>
        <v/>
      </c>
      <c r="AA242" s="136" t="str">
        <f t="shared" si="54"/>
        <v/>
      </c>
      <c r="AB242" s="136" t="str">
        <f t="shared" si="64"/>
        <v xml:space="preserve"> </v>
      </c>
      <c r="AC242" s="136">
        <f t="shared" si="57"/>
        <v>1</v>
      </c>
      <c r="AD242" s="136" t="str">
        <f t="shared" si="58"/>
        <v/>
      </c>
      <c r="AE242" s="123"/>
      <c r="AF242" s="53"/>
      <c r="AG242" s="54"/>
      <c r="AI242" s="128">
        <f t="shared" si="59"/>
        <v>0</v>
      </c>
      <c r="AJ242" s="12">
        <f t="shared" si="65"/>
        <v>0</v>
      </c>
      <c r="AK242" s="12">
        <f t="shared" si="66"/>
        <v>0</v>
      </c>
      <c r="AL242" s="129">
        <f t="shared" si="67"/>
        <v>0</v>
      </c>
      <c r="AM242" s="129">
        <f t="shared" si="68"/>
        <v>0</v>
      </c>
      <c r="AN242" s="128" t="str">
        <f t="shared" si="69"/>
        <v/>
      </c>
    </row>
    <row r="243" spans="1:40" s="14" customFormat="1" ht="25.35" customHeight="1">
      <c r="A243" s="59">
        <f t="shared" si="55"/>
        <v>232</v>
      </c>
      <c r="B243" s="76" t="str">
        <f t="shared" si="60"/>
        <v/>
      </c>
      <c r="C243" s="60"/>
      <c r="D243" s="91" t="str">
        <f t="shared" si="61"/>
        <v/>
      </c>
      <c r="E243" s="91" t="str">
        <f t="shared" si="62"/>
        <v/>
      </c>
      <c r="F243" s="61"/>
      <c r="G243" s="61"/>
      <c r="H243" s="61"/>
      <c r="I243" s="61"/>
      <c r="J243" s="62" t="str">
        <f t="shared" si="63"/>
        <v/>
      </c>
      <c r="K243" s="61"/>
      <c r="L243" s="61"/>
      <c r="M243" s="63" t="str">
        <f>IF(L243="","",VLOOKUP(L243,※編集不可※選択項目!$C:$D,2,FALSE))</f>
        <v/>
      </c>
      <c r="N243" s="61"/>
      <c r="O243" s="61"/>
      <c r="P243" s="61"/>
      <c r="Q243" s="61"/>
      <c r="R243" s="61"/>
      <c r="S243" s="61"/>
      <c r="T243" s="61"/>
      <c r="U243" s="62" t="str">
        <f t="shared" si="56"/>
        <v/>
      </c>
      <c r="V243" s="83"/>
      <c r="W243" s="145"/>
      <c r="X243" s="83"/>
      <c r="Y243" s="88"/>
      <c r="Z243" s="137" t="str">
        <f t="shared" si="53"/>
        <v/>
      </c>
      <c r="AA243" s="136" t="str">
        <f t="shared" si="54"/>
        <v/>
      </c>
      <c r="AB243" s="136" t="str">
        <f t="shared" si="64"/>
        <v xml:space="preserve"> </v>
      </c>
      <c r="AC243" s="136">
        <f t="shared" si="57"/>
        <v>1</v>
      </c>
      <c r="AD243" s="136" t="str">
        <f t="shared" si="58"/>
        <v/>
      </c>
      <c r="AE243" s="123"/>
      <c r="AF243" s="53"/>
      <c r="AG243" s="54"/>
      <c r="AI243" s="128">
        <f t="shared" si="59"/>
        <v>0</v>
      </c>
      <c r="AJ243" s="12">
        <f t="shared" si="65"/>
        <v>0</v>
      </c>
      <c r="AK243" s="12">
        <f t="shared" si="66"/>
        <v>0</v>
      </c>
      <c r="AL243" s="129">
        <f t="shared" si="67"/>
        <v>0</v>
      </c>
      <c r="AM243" s="129">
        <f t="shared" si="68"/>
        <v>0</v>
      </c>
      <c r="AN243" s="128" t="str">
        <f t="shared" si="69"/>
        <v/>
      </c>
    </row>
    <row r="244" spans="1:40" s="14" customFormat="1" ht="25.35" customHeight="1">
      <c r="A244" s="59">
        <f t="shared" si="55"/>
        <v>233</v>
      </c>
      <c r="B244" s="76" t="str">
        <f t="shared" si="60"/>
        <v/>
      </c>
      <c r="C244" s="60"/>
      <c r="D244" s="91" t="str">
        <f t="shared" si="61"/>
        <v/>
      </c>
      <c r="E244" s="91" t="str">
        <f t="shared" si="62"/>
        <v/>
      </c>
      <c r="F244" s="61"/>
      <c r="G244" s="61"/>
      <c r="H244" s="61"/>
      <c r="I244" s="61"/>
      <c r="J244" s="62" t="str">
        <f t="shared" si="63"/>
        <v/>
      </c>
      <c r="K244" s="61"/>
      <c r="L244" s="61"/>
      <c r="M244" s="63" t="str">
        <f>IF(L244="","",VLOOKUP(L244,※編集不可※選択項目!$C:$D,2,FALSE))</f>
        <v/>
      </c>
      <c r="N244" s="61"/>
      <c r="O244" s="61"/>
      <c r="P244" s="61"/>
      <c r="Q244" s="61"/>
      <c r="R244" s="61"/>
      <c r="S244" s="61"/>
      <c r="T244" s="61"/>
      <c r="U244" s="62" t="str">
        <f t="shared" si="56"/>
        <v/>
      </c>
      <c r="V244" s="83"/>
      <c r="W244" s="145"/>
      <c r="X244" s="83"/>
      <c r="Y244" s="88"/>
      <c r="Z244" s="137" t="str">
        <f t="shared" si="53"/>
        <v/>
      </c>
      <c r="AA244" s="136" t="str">
        <f t="shared" si="54"/>
        <v/>
      </c>
      <c r="AB244" s="136" t="str">
        <f t="shared" si="64"/>
        <v xml:space="preserve"> </v>
      </c>
      <c r="AC244" s="136">
        <f t="shared" si="57"/>
        <v>1</v>
      </c>
      <c r="AD244" s="136" t="str">
        <f t="shared" si="58"/>
        <v/>
      </c>
      <c r="AE244" s="123"/>
      <c r="AF244" s="53"/>
      <c r="AG244" s="54"/>
      <c r="AI244" s="128">
        <f t="shared" si="59"/>
        <v>0</v>
      </c>
      <c r="AJ244" s="12">
        <f t="shared" si="65"/>
        <v>0</v>
      </c>
      <c r="AK244" s="12">
        <f t="shared" si="66"/>
        <v>0</v>
      </c>
      <c r="AL244" s="129">
        <f t="shared" si="67"/>
        <v>0</v>
      </c>
      <c r="AM244" s="129">
        <f t="shared" si="68"/>
        <v>0</v>
      </c>
      <c r="AN244" s="128" t="str">
        <f t="shared" si="69"/>
        <v/>
      </c>
    </row>
    <row r="245" spans="1:40" s="14" customFormat="1" ht="25.35" customHeight="1">
      <c r="A245" s="59">
        <f t="shared" si="55"/>
        <v>234</v>
      </c>
      <c r="B245" s="76" t="str">
        <f t="shared" si="60"/>
        <v/>
      </c>
      <c r="C245" s="60"/>
      <c r="D245" s="91" t="str">
        <f t="shared" si="61"/>
        <v/>
      </c>
      <c r="E245" s="91" t="str">
        <f t="shared" si="62"/>
        <v/>
      </c>
      <c r="F245" s="61"/>
      <c r="G245" s="61"/>
      <c r="H245" s="61"/>
      <c r="I245" s="61"/>
      <c r="J245" s="62" t="str">
        <f t="shared" si="63"/>
        <v/>
      </c>
      <c r="K245" s="61"/>
      <c r="L245" s="61"/>
      <c r="M245" s="63" t="str">
        <f>IF(L245="","",VLOOKUP(L245,※編集不可※選択項目!$C:$D,2,FALSE))</f>
        <v/>
      </c>
      <c r="N245" s="61"/>
      <c r="O245" s="61"/>
      <c r="P245" s="61"/>
      <c r="Q245" s="61"/>
      <c r="R245" s="61"/>
      <c r="S245" s="61"/>
      <c r="T245" s="61"/>
      <c r="U245" s="62" t="str">
        <f t="shared" si="56"/>
        <v/>
      </c>
      <c r="V245" s="83"/>
      <c r="W245" s="145"/>
      <c r="X245" s="83"/>
      <c r="Y245" s="88"/>
      <c r="Z245" s="137" t="str">
        <f t="shared" si="53"/>
        <v/>
      </c>
      <c r="AA245" s="136" t="str">
        <f t="shared" si="54"/>
        <v/>
      </c>
      <c r="AB245" s="136" t="str">
        <f t="shared" si="64"/>
        <v xml:space="preserve"> </v>
      </c>
      <c r="AC245" s="136">
        <f t="shared" si="57"/>
        <v>1</v>
      </c>
      <c r="AD245" s="136" t="str">
        <f t="shared" si="58"/>
        <v/>
      </c>
      <c r="AE245" s="123"/>
      <c r="AF245" s="53"/>
      <c r="AG245" s="54"/>
      <c r="AI245" s="128">
        <f t="shared" si="59"/>
        <v>0</v>
      </c>
      <c r="AJ245" s="12">
        <f t="shared" si="65"/>
        <v>0</v>
      </c>
      <c r="AK245" s="12">
        <f t="shared" si="66"/>
        <v>0</v>
      </c>
      <c r="AL245" s="129">
        <f t="shared" si="67"/>
        <v>0</v>
      </c>
      <c r="AM245" s="129">
        <f t="shared" si="68"/>
        <v>0</v>
      </c>
      <c r="AN245" s="128" t="str">
        <f t="shared" si="69"/>
        <v/>
      </c>
    </row>
    <row r="246" spans="1:40" s="14" customFormat="1" ht="25.35" customHeight="1">
      <c r="A246" s="59">
        <f t="shared" si="55"/>
        <v>235</v>
      </c>
      <c r="B246" s="76" t="str">
        <f t="shared" si="60"/>
        <v/>
      </c>
      <c r="C246" s="60"/>
      <c r="D246" s="91" t="str">
        <f t="shared" si="61"/>
        <v/>
      </c>
      <c r="E246" s="91" t="str">
        <f t="shared" si="62"/>
        <v/>
      </c>
      <c r="F246" s="61"/>
      <c r="G246" s="61"/>
      <c r="H246" s="61"/>
      <c r="I246" s="61"/>
      <c r="J246" s="62" t="str">
        <f t="shared" si="63"/>
        <v/>
      </c>
      <c r="K246" s="61"/>
      <c r="L246" s="61"/>
      <c r="M246" s="63" t="str">
        <f>IF(L246="","",VLOOKUP(L246,※編集不可※選択項目!$C:$D,2,FALSE))</f>
        <v/>
      </c>
      <c r="N246" s="61"/>
      <c r="O246" s="61"/>
      <c r="P246" s="61"/>
      <c r="Q246" s="61"/>
      <c r="R246" s="61"/>
      <c r="S246" s="61"/>
      <c r="T246" s="61"/>
      <c r="U246" s="62" t="str">
        <f t="shared" si="56"/>
        <v/>
      </c>
      <c r="V246" s="83"/>
      <c r="W246" s="145"/>
      <c r="X246" s="83"/>
      <c r="Y246" s="88"/>
      <c r="Z246" s="137" t="str">
        <f t="shared" si="53"/>
        <v/>
      </c>
      <c r="AA246" s="136" t="str">
        <f t="shared" si="54"/>
        <v/>
      </c>
      <c r="AB246" s="136" t="str">
        <f t="shared" si="64"/>
        <v xml:space="preserve"> </v>
      </c>
      <c r="AC246" s="136">
        <f t="shared" si="57"/>
        <v>1</v>
      </c>
      <c r="AD246" s="136" t="str">
        <f t="shared" si="58"/>
        <v/>
      </c>
      <c r="AE246" s="123"/>
      <c r="AF246" s="53"/>
      <c r="AG246" s="54"/>
      <c r="AI246" s="128">
        <f t="shared" si="59"/>
        <v>0</v>
      </c>
      <c r="AJ246" s="12">
        <f t="shared" si="65"/>
        <v>0</v>
      </c>
      <c r="AK246" s="12">
        <f t="shared" si="66"/>
        <v>0</v>
      </c>
      <c r="AL246" s="129">
        <f t="shared" si="67"/>
        <v>0</v>
      </c>
      <c r="AM246" s="129">
        <f t="shared" si="68"/>
        <v>0</v>
      </c>
      <c r="AN246" s="128" t="str">
        <f t="shared" si="69"/>
        <v/>
      </c>
    </row>
    <row r="247" spans="1:40" s="14" customFormat="1" ht="25.35" customHeight="1">
      <c r="A247" s="59">
        <f t="shared" si="55"/>
        <v>236</v>
      </c>
      <c r="B247" s="76" t="str">
        <f t="shared" si="60"/>
        <v/>
      </c>
      <c r="C247" s="60"/>
      <c r="D247" s="91" t="str">
        <f t="shared" si="61"/>
        <v/>
      </c>
      <c r="E247" s="91" t="str">
        <f t="shared" si="62"/>
        <v/>
      </c>
      <c r="F247" s="61"/>
      <c r="G247" s="61"/>
      <c r="H247" s="61"/>
      <c r="I247" s="61"/>
      <c r="J247" s="62" t="str">
        <f t="shared" si="63"/>
        <v/>
      </c>
      <c r="K247" s="61"/>
      <c r="L247" s="61"/>
      <c r="M247" s="63" t="str">
        <f>IF(L247="","",VLOOKUP(L247,※編集不可※選択項目!$C:$D,2,FALSE))</f>
        <v/>
      </c>
      <c r="N247" s="61"/>
      <c r="O247" s="61"/>
      <c r="P247" s="61"/>
      <c r="Q247" s="61"/>
      <c r="R247" s="61"/>
      <c r="S247" s="61"/>
      <c r="T247" s="61"/>
      <c r="U247" s="62" t="str">
        <f t="shared" si="56"/>
        <v/>
      </c>
      <c r="V247" s="83"/>
      <c r="W247" s="145"/>
      <c r="X247" s="83"/>
      <c r="Y247" s="88"/>
      <c r="Z247" s="137" t="str">
        <f t="shared" si="53"/>
        <v/>
      </c>
      <c r="AA247" s="136" t="str">
        <f t="shared" si="54"/>
        <v/>
      </c>
      <c r="AB247" s="136" t="str">
        <f t="shared" si="64"/>
        <v xml:space="preserve"> </v>
      </c>
      <c r="AC247" s="136">
        <f t="shared" si="57"/>
        <v>1</v>
      </c>
      <c r="AD247" s="136" t="str">
        <f t="shared" si="58"/>
        <v/>
      </c>
      <c r="AE247" s="123"/>
      <c r="AF247" s="53"/>
      <c r="AG247" s="54"/>
      <c r="AI247" s="128">
        <f t="shared" si="59"/>
        <v>0</v>
      </c>
      <c r="AJ247" s="12">
        <f t="shared" si="65"/>
        <v>0</v>
      </c>
      <c r="AK247" s="12">
        <f t="shared" si="66"/>
        <v>0</v>
      </c>
      <c r="AL247" s="129">
        <f t="shared" si="67"/>
        <v>0</v>
      </c>
      <c r="AM247" s="129">
        <f t="shared" si="68"/>
        <v>0</v>
      </c>
      <c r="AN247" s="128" t="str">
        <f t="shared" si="69"/>
        <v/>
      </c>
    </row>
    <row r="248" spans="1:40" s="14" customFormat="1" ht="25.35" customHeight="1">
      <c r="A248" s="59">
        <f t="shared" si="55"/>
        <v>237</v>
      </c>
      <c r="B248" s="76" t="str">
        <f t="shared" si="60"/>
        <v/>
      </c>
      <c r="C248" s="60"/>
      <c r="D248" s="91" t="str">
        <f t="shared" si="61"/>
        <v/>
      </c>
      <c r="E248" s="91" t="str">
        <f t="shared" si="62"/>
        <v/>
      </c>
      <c r="F248" s="61"/>
      <c r="G248" s="61"/>
      <c r="H248" s="61"/>
      <c r="I248" s="61"/>
      <c r="J248" s="62" t="str">
        <f t="shared" si="63"/>
        <v/>
      </c>
      <c r="K248" s="61"/>
      <c r="L248" s="61"/>
      <c r="M248" s="63" t="str">
        <f>IF(L248="","",VLOOKUP(L248,※編集不可※選択項目!$C:$D,2,FALSE))</f>
        <v/>
      </c>
      <c r="N248" s="61"/>
      <c r="O248" s="61"/>
      <c r="P248" s="61"/>
      <c r="Q248" s="61"/>
      <c r="R248" s="61"/>
      <c r="S248" s="61"/>
      <c r="T248" s="61"/>
      <c r="U248" s="62" t="str">
        <f t="shared" si="56"/>
        <v/>
      </c>
      <c r="V248" s="83"/>
      <c r="W248" s="145"/>
      <c r="X248" s="83"/>
      <c r="Y248" s="88"/>
      <c r="Z248" s="137" t="str">
        <f t="shared" si="53"/>
        <v/>
      </c>
      <c r="AA248" s="136" t="str">
        <f t="shared" si="54"/>
        <v/>
      </c>
      <c r="AB248" s="136" t="str">
        <f t="shared" si="64"/>
        <v xml:space="preserve"> </v>
      </c>
      <c r="AC248" s="136">
        <f t="shared" si="57"/>
        <v>1</v>
      </c>
      <c r="AD248" s="136" t="str">
        <f t="shared" si="58"/>
        <v/>
      </c>
      <c r="AE248" s="123"/>
      <c r="AF248" s="53"/>
      <c r="AG248" s="54"/>
      <c r="AI248" s="128">
        <f t="shared" si="59"/>
        <v>0</v>
      </c>
      <c r="AJ248" s="12">
        <f t="shared" si="65"/>
        <v>0</v>
      </c>
      <c r="AK248" s="12">
        <f t="shared" si="66"/>
        <v>0</v>
      </c>
      <c r="AL248" s="129">
        <f t="shared" si="67"/>
        <v>0</v>
      </c>
      <c r="AM248" s="129">
        <f t="shared" si="68"/>
        <v>0</v>
      </c>
      <c r="AN248" s="128" t="str">
        <f t="shared" si="69"/>
        <v/>
      </c>
    </row>
    <row r="249" spans="1:40" s="14" customFormat="1" ht="25.35" customHeight="1">
      <c r="A249" s="59">
        <f t="shared" si="55"/>
        <v>238</v>
      </c>
      <c r="B249" s="76" t="str">
        <f t="shared" si="60"/>
        <v/>
      </c>
      <c r="C249" s="60"/>
      <c r="D249" s="91" t="str">
        <f t="shared" si="61"/>
        <v/>
      </c>
      <c r="E249" s="91" t="str">
        <f t="shared" si="62"/>
        <v/>
      </c>
      <c r="F249" s="61"/>
      <c r="G249" s="61"/>
      <c r="H249" s="61"/>
      <c r="I249" s="61"/>
      <c r="J249" s="62" t="str">
        <f t="shared" si="63"/>
        <v/>
      </c>
      <c r="K249" s="61"/>
      <c r="L249" s="61"/>
      <c r="M249" s="63" t="str">
        <f>IF(L249="","",VLOOKUP(L249,※編集不可※選択項目!$C:$D,2,FALSE))</f>
        <v/>
      </c>
      <c r="N249" s="61"/>
      <c r="O249" s="61"/>
      <c r="P249" s="61"/>
      <c r="Q249" s="61"/>
      <c r="R249" s="61"/>
      <c r="S249" s="61"/>
      <c r="T249" s="61"/>
      <c r="U249" s="62" t="str">
        <f t="shared" si="56"/>
        <v/>
      </c>
      <c r="V249" s="83"/>
      <c r="W249" s="145"/>
      <c r="X249" s="83"/>
      <c r="Y249" s="88"/>
      <c r="Z249" s="137" t="str">
        <f t="shared" si="53"/>
        <v/>
      </c>
      <c r="AA249" s="136" t="str">
        <f t="shared" si="54"/>
        <v/>
      </c>
      <c r="AB249" s="136" t="str">
        <f t="shared" si="64"/>
        <v xml:space="preserve"> </v>
      </c>
      <c r="AC249" s="136">
        <f t="shared" si="57"/>
        <v>1</v>
      </c>
      <c r="AD249" s="136" t="str">
        <f t="shared" si="58"/>
        <v/>
      </c>
      <c r="AE249" s="123"/>
      <c r="AF249" s="53"/>
      <c r="AG249" s="54"/>
      <c r="AI249" s="128">
        <f t="shared" si="59"/>
        <v>0</v>
      </c>
      <c r="AJ249" s="12">
        <f t="shared" si="65"/>
        <v>0</v>
      </c>
      <c r="AK249" s="12">
        <f t="shared" si="66"/>
        <v>0</v>
      </c>
      <c r="AL249" s="129">
        <f t="shared" si="67"/>
        <v>0</v>
      </c>
      <c r="AM249" s="129">
        <f t="shared" si="68"/>
        <v>0</v>
      </c>
      <c r="AN249" s="128" t="str">
        <f t="shared" si="69"/>
        <v/>
      </c>
    </row>
    <row r="250" spans="1:40" s="14" customFormat="1" ht="25.35" customHeight="1">
      <c r="A250" s="59">
        <f t="shared" si="55"/>
        <v>239</v>
      </c>
      <c r="B250" s="76" t="str">
        <f t="shared" si="60"/>
        <v/>
      </c>
      <c r="C250" s="60"/>
      <c r="D250" s="91" t="str">
        <f t="shared" si="61"/>
        <v/>
      </c>
      <c r="E250" s="91" t="str">
        <f t="shared" si="62"/>
        <v/>
      </c>
      <c r="F250" s="61"/>
      <c r="G250" s="61"/>
      <c r="H250" s="61"/>
      <c r="I250" s="61"/>
      <c r="J250" s="62" t="str">
        <f t="shared" si="63"/>
        <v/>
      </c>
      <c r="K250" s="61"/>
      <c r="L250" s="61"/>
      <c r="M250" s="63" t="str">
        <f>IF(L250="","",VLOOKUP(L250,※編集不可※選択項目!$C:$D,2,FALSE))</f>
        <v/>
      </c>
      <c r="N250" s="61"/>
      <c r="O250" s="61"/>
      <c r="P250" s="61"/>
      <c r="Q250" s="61"/>
      <c r="R250" s="61"/>
      <c r="S250" s="61"/>
      <c r="T250" s="61"/>
      <c r="U250" s="62" t="str">
        <f t="shared" si="56"/>
        <v/>
      </c>
      <c r="V250" s="83"/>
      <c r="W250" s="145"/>
      <c r="X250" s="83"/>
      <c r="Y250" s="88"/>
      <c r="Z250" s="137" t="str">
        <f t="shared" si="53"/>
        <v/>
      </c>
      <c r="AA250" s="136" t="str">
        <f t="shared" si="54"/>
        <v/>
      </c>
      <c r="AB250" s="136" t="str">
        <f t="shared" si="64"/>
        <v xml:space="preserve"> </v>
      </c>
      <c r="AC250" s="136">
        <f t="shared" si="57"/>
        <v>1</v>
      </c>
      <c r="AD250" s="136" t="str">
        <f t="shared" si="58"/>
        <v/>
      </c>
      <c r="AE250" s="123"/>
      <c r="AF250" s="53"/>
      <c r="AG250" s="54"/>
      <c r="AI250" s="128">
        <f t="shared" si="59"/>
        <v>0</v>
      </c>
      <c r="AJ250" s="12">
        <f t="shared" si="65"/>
        <v>0</v>
      </c>
      <c r="AK250" s="12">
        <f t="shared" si="66"/>
        <v>0</v>
      </c>
      <c r="AL250" s="129">
        <f t="shared" si="67"/>
        <v>0</v>
      </c>
      <c r="AM250" s="129">
        <f t="shared" si="68"/>
        <v>0</v>
      </c>
      <c r="AN250" s="128" t="str">
        <f t="shared" si="69"/>
        <v/>
      </c>
    </row>
    <row r="251" spans="1:40" s="14" customFormat="1" ht="25.35" customHeight="1">
      <c r="A251" s="59">
        <f t="shared" si="55"/>
        <v>240</v>
      </c>
      <c r="B251" s="76" t="str">
        <f t="shared" si="60"/>
        <v/>
      </c>
      <c r="C251" s="60"/>
      <c r="D251" s="91" t="str">
        <f t="shared" si="61"/>
        <v/>
      </c>
      <c r="E251" s="91" t="str">
        <f t="shared" si="62"/>
        <v/>
      </c>
      <c r="F251" s="61"/>
      <c r="G251" s="61"/>
      <c r="H251" s="61"/>
      <c r="I251" s="61"/>
      <c r="J251" s="62" t="str">
        <f t="shared" si="63"/>
        <v/>
      </c>
      <c r="K251" s="61"/>
      <c r="L251" s="61"/>
      <c r="M251" s="63" t="str">
        <f>IF(L251="","",VLOOKUP(L251,※編集不可※選択項目!$C:$D,2,FALSE))</f>
        <v/>
      </c>
      <c r="N251" s="61"/>
      <c r="O251" s="61"/>
      <c r="P251" s="61"/>
      <c r="Q251" s="61"/>
      <c r="R251" s="61"/>
      <c r="S251" s="61"/>
      <c r="T251" s="61"/>
      <c r="U251" s="62" t="str">
        <f t="shared" si="56"/>
        <v/>
      </c>
      <c r="V251" s="83"/>
      <c r="W251" s="145"/>
      <c r="X251" s="83"/>
      <c r="Y251" s="88"/>
      <c r="Z251" s="137" t="str">
        <f t="shared" si="53"/>
        <v/>
      </c>
      <c r="AA251" s="136" t="str">
        <f t="shared" si="54"/>
        <v/>
      </c>
      <c r="AB251" s="136" t="str">
        <f t="shared" si="64"/>
        <v xml:space="preserve"> </v>
      </c>
      <c r="AC251" s="136">
        <f t="shared" si="57"/>
        <v>1</v>
      </c>
      <c r="AD251" s="136" t="str">
        <f t="shared" si="58"/>
        <v/>
      </c>
      <c r="AE251" s="123"/>
      <c r="AF251" s="53"/>
      <c r="AG251" s="54"/>
      <c r="AI251" s="128">
        <f t="shared" si="59"/>
        <v>0</v>
      </c>
      <c r="AJ251" s="12">
        <f t="shared" si="65"/>
        <v>0</v>
      </c>
      <c r="AK251" s="12">
        <f t="shared" si="66"/>
        <v>0</v>
      </c>
      <c r="AL251" s="129">
        <f t="shared" si="67"/>
        <v>0</v>
      </c>
      <c r="AM251" s="129">
        <f t="shared" si="68"/>
        <v>0</v>
      </c>
      <c r="AN251" s="128" t="str">
        <f t="shared" si="69"/>
        <v/>
      </c>
    </row>
    <row r="252" spans="1:40" s="14" customFormat="1" ht="25.35" customHeight="1">
      <c r="A252" s="59">
        <f t="shared" si="55"/>
        <v>241</v>
      </c>
      <c r="B252" s="76" t="str">
        <f t="shared" si="60"/>
        <v/>
      </c>
      <c r="C252" s="60"/>
      <c r="D252" s="91" t="str">
        <f t="shared" si="61"/>
        <v/>
      </c>
      <c r="E252" s="91" t="str">
        <f t="shared" si="62"/>
        <v/>
      </c>
      <c r="F252" s="61"/>
      <c r="G252" s="61"/>
      <c r="H252" s="61"/>
      <c r="I252" s="61"/>
      <c r="J252" s="62" t="str">
        <f t="shared" si="63"/>
        <v/>
      </c>
      <c r="K252" s="61"/>
      <c r="L252" s="61"/>
      <c r="M252" s="63" t="str">
        <f>IF(L252="","",VLOOKUP(L252,※編集不可※選択項目!$C:$D,2,FALSE))</f>
        <v/>
      </c>
      <c r="N252" s="61"/>
      <c r="O252" s="61"/>
      <c r="P252" s="61"/>
      <c r="Q252" s="61"/>
      <c r="R252" s="61"/>
      <c r="S252" s="61"/>
      <c r="T252" s="61"/>
      <c r="U252" s="62" t="str">
        <f t="shared" si="56"/>
        <v/>
      </c>
      <c r="V252" s="83"/>
      <c r="W252" s="145"/>
      <c r="X252" s="83"/>
      <c r="Y252" s="88"/>
      <c r="Z252" s="137" t="str">
        <f t="shared" si="53"/>
        <v/>
      </c>
      <c r="AA252" s="136" t="str">
        <f t="shared" si="54"/>
        <v/>
      </c>
      <c r="AB252" s="136" t="str">
        <f t="shared" si="64"/>
        <v xml:space="preserve"> </v>
      </c>
      <c r="AC252" s="136">
        <f t="shared" si="57"/>
        <v>1</v>
      </c>
      <c r="AD252" s="136" t="str">
        <f t="shared" si="58"/>
        <v/>
      </c>
      <c r="AE252" s="123"/>
      <c r="AF252" s="53"/>
      <c r="AG252" s="54"/>
      <c r="AI252" s="128">
        <f t="shared" si="59"/>
        <v>0</v>
      </c>
      <c r="AJ252" s="12">
        <f t="shared" si="65"/>
        <v>0</v>
      </c>
      <c r="AK252" s="12">
        <f t="shared" si="66"/>
        <v>0</v>
      </c>
      <c r="AL252" s="129">
        <f t="shared" si="67"/>
        <v>0</v>
      </c>
      <c r="AM252" s="129">
        <f t="shared" si="68"/>
        <v>0</v>
      </c>
      <c r="AN252" s="128" t="str">
        <f t="shared" si="69"/>
        <v/>
      </c>
    </row>
    <row r="253" spans="1:40" s="14" customFormat="1" ht="25.35" customHeight="1">
      <c r="A253" s="59">
        <f t="shared" si="55"/>
        <v>242</v>
      </c>
      <c r="B253" s="76" t="str">
        <f t="shared" si="60"/>
        <v/>
      </c>
      <c r="C253" s="60"/>
      <c r="D253" s="91" t="str">
        <f t="shared" si="61"/>
        <v/>
      </c>
      <c r="E253" s="91" t="str">
        <f t="shared" si="62"/>
        <v/>
      </c>
      <c r="F253" s="61"/>
      <c r="G253" s="61"/>
      <c r="H253" s="61"/>
      <c r="I253" s="61"/>
      <c r="J253" s="62" t="str">
        <f t="shared" si="63"/>
        <v/>
      </c>
      <c r="K253" s="61"/>
      <c r="L253" s="61"/>
      <c r="M253" s="63" t="str">
        <f>IF(L253="","",VLOOKUP(L253,※編集不可※選択項目!$C:$D,2,FALSE))</f>
        <v/>
      </c>
      <c r="N253" s="61"/>
      <c r="O253" s="61"/>
      <c r="P253" s="61"/>
      <c r="Q253" s="61"/>
      <c r="R253" s="61"/>
      <c r="S253" s="61"/>
      <c r="T253" s="61"/>
      <c r="U253" s="62" t="str">
        <f t="shared" si="56"/>
        <v/>
      </c>
      <c r="V253" s="83"/>
      <c r="W253" s="145"/>
      <c r="X253" s="83"/>
      <c r="Y253" s="88"/>
      <c r="Z253" s="137" t="str">
        <f t="shared" si="53"/>
        <v/>
      </c>
      <c r="AA253" s="136" t="str">
        <f t="shared" si="54"/>
        <v/>
      </c>
      <c r="AB253" s="136" t="str">
        <f t="shared" si="64"/>
        <v xml:space="preserve"> </v>
      </c>
      <c r="AC253" s="136">
        <f t="shared" si="57"/>
        <v>1</v>
      </c>
      <c r="AD253" s="136" t="str">
        <f t="shared" si="58"/>
        <v/>
      </c>
      <c r="AE253" s="123"/>
      <c r="AF253" s="53"/>
      <c r="AG253" s="54"/>
      <c r="AI253" s="128">
        <f t="shared" si="59"/>
        <v>0</v>
      </c>
      <c r="AJ253" s="12">
        <f t="shared" si="65"/>
        <v>0</v>
      </c>
      <c r="AK253" s="12">
        <f t="shared" si="66"/>
        <v>0</v>
      </c>
      <c r="AL253" s="129">
        <f t="shared" si="67"/>
        <v>0</v>
      </c>
      <c r="AM253" s="129">
        <f t="shared" si="68"/>
        <v>0</v>
      </c>
      <c r="AN253" s="128" t="str">
        <f t="shared" si="69"/>
        <v/>
      </c>
    </row>
    <row r="254" spans="1:40" s="14" customFormat="1" ht="25.35" customHeight="1">
      <c r="A254" s="59">
        <f t="shared" si="55"/>
        <v>243</v>
      </c>
      <c r="B254" s="76" t="str">
        <f t="shared" si="60"/>
        <v/>
      </c>
      <c r="C254" s="60"/>
      <c r="D254" s="91" t="str">
        <f t="shared" si="61"/>
        <v/>
      </c>
      <c r="E254" s="91" t="str">
        <f t="shared" si="62"/>
        <v/>
      </c>
      <c r="F254" s="61"/>
      <c r="G254" s="61"/>
      <c r="H254" s="61"/>
      <c r="I254" s="61"/>
      <c r="J254" s="62" t="str">
        <f t="shared" si="63"/>
        <v/>
      </c>
      <c r="K254" s="61"/>
      <c r="L254" s="61"/>
      <c r="M254" s="63" t="str">
        <f>IF(L254="","",VLOOKUP(L254,※編集不可※選択項目!$C:$D,2,FALSE))</f>
        <v/>
      </c>
      <c r="N254" s="61"/>
      <c r="O254" s="61"/>
      <c r="P254" s="61"/>
      <c r="Q254" s="61"/>
      <c r="R254" s="61"/>
      <c r="S254" s="61"/>
      <c r="T254" s="61"/>
      <c r="U254" s="62" t="str">
        <f t="shared" si="56"/>
        <v/>
      </c>
      <c r="V254" s="83"/>
      <c r="W254" s="145"/>
      <c r="X254" s="83"/>
      <c r="Y254" s="88"/>
      <c r="Z254" s="137" t="str">
        <f t="shared" si="53"/>
        <v/>
      </c>
      <c r="AA254" s="136" t="str">
        <f t="shared" si="54"/>
        <v/>
      </c>
      <c r="AB254" s="136" t="str">
        <f t="shared" si="64"/>
        <v xml:space="preserve"> </v>
      </c>
      <c r="AC254" s="136">
        <f t="shared" si="57"/>
        <v>1</v>
      </c>
      <c r="AD254" s="136" t="str">
        <f t="shared" si="58"/>
        <v/>
      </c>
      <c r="AE254" s="123"/>
      <c r="AF254" s="53"/>
      <c r="AG254" s="54"/>
      <c r="AI254" s="128">
        <f t="shared" si="59"/>
        <v>0</v>
      </c>
      <c r="AJ254" s="12">
        <f t="shared" si="65"/>
        <v>0</v>
      </c>
      <c r="AK254" s="12">
        <f t="shared" si="66"/>
        <v>0</v>
      </c>
      <c r="AL254" s="129">
        <f t="shared" si="67"/>
        <v>0</v>
      </c>
      <c r="AM254" s="129">
        <f t="shared" si="68"/>
        <v>0</v>
      </c>
      <c r="AN254" s="128" t="str">
        <f t="shared" si="69"/>
        <v/>
      </c>
    </row>
    <row r="255" spans="1:40" s="14" customFormat="1" ht="25.35" customHeight="1">
      <c r="A255" s="59">
        <f t="shared" si="55"/>
        <v>244</v>
      </c>
      <c r="B255" s="76" t="str">
        <f t="shared" si="60"/>
        <v/>
      </c>
      <c r="C255" s="60"/>
      <c r="D255" s="91" t="str">
        <f t="shared" si="61"/>
        <v/>
      </c>
      <c r="E255" s="91" t="str">
        <f t="shared" si="62"/>
        <v/>
      </c>
      <c r="F255" s="61"/>
      <c r="G255" s="61"/>
      <c r="H255" s="61"/>
      <c r="I255" s="61"/>
      <c r="J255" s="62" t="str">
        <f t="shared" si="63"/>
        <v/>
      </c>
      <c r="K255" s="61"/>
      <c r="L255" s="61"/>
      <c r="M255" s="63" t="str">
        <f>IF(L255="","",VLOOKUP(L255,※編集不可※選択項目!$C:$D,2,FALSE))</f>
        <v/>
      </c>
      <c r="N255" s="61"/>
      <c r="O255" s="61"/>
      <c r="P255" s="61"/>
      <c r="Q255" s="61"/>
      <c r="R255" s="61"/>
      <c r="S255" s="61"/>
      <c r="T255" s="61"/>
      <c r="U255" s="62" t="str">
        <f t="shared" si="56"/>
        <v/>
      </c>
      <c r="V255" s="83"/>
      <c r="W255" s="145"/>
      <c r="X255" s="83"/>
      <c r="Y255" s="88"/>
      <c r="Z255" s="137" t="str">
        <f t="shared" si="53"/>
        <v/>
      </c>
      <c r="AA255" s="136" t="str">
        <f t="shared" si="54"/>
        <v/>
      </c>
      <c r="AB255" s="136" t="str">
        <f t="shared" si="64"/>
        <v xml:space="preserve"> </v>
      </c>
      <c r="AC255" s="136">
        <f t="shared" si="57"/>
        <v>1</v>
      </c>
      <c r="AD255" s="136" t="str">
        <f t="shared" si="58"/>
        <v/>
      </c>
      <c r="AE255" s="123"/>
      <c r="AF255" s="53"/>
      <c r="AG255" s="54"/>
      <c r="AI255" s="128">
        <f t="shared" si="59"/>
        <v>0</v>
      </c>
      <c r="AJ255" s="12">
        <f t="shared" si="65"/>
        <v>0</v>
      </c>
      <c r="AK255" s="12">
        <f t="shared" si="66"/>
        <v>0</v>
      </c>
      <c r="AL255" s="129">
        <f t="shared" si="67"/>
        <v>0</v>
      </c>
      <c r="AM255" s="129">
        <f t="shared" si="68"/>
        <v>0</v>
      </c>
      <c r="AN255" s="128" t="str">
        <f t="shared" si="69"/>
        <v/>
      </c>
    </row>
    <row r="256" spans="1:40" s="14" customFormat="1" ht="25.35" customHeight="1">
      <c r="A256" s="59">
        <f t="shared" si="55"/>
        <v>245</v>
      </c>
      <c r="B256" s="76" t="str">
        <f t="shared" si="60"/>
        <v/>
      </c>
      <c r="C256" s="60"/>
      <c r="D256" s="91" t="str">
        <f t="shared" si="61"/>
        <v/>
      </c>
      <c r="E256" s="91" t="str">
        <f t="shared" si="62"/>
        <v/>
      </c>
      <c r="F256" s="61"/>
      <c r="G256" s="61"/>
      <c r="H256" s="61"/>
      <c r="I256" s="61"/>
      <c r="J256" s="62" t="str">
        <f t="shared" si="63"/>
        <v/>
      </c>
      <c r="K256" s="61"/>
      <c r="L256" s="61"/>
      <c r="M256" s="63" t="str">
        <f>IF(L256="","",VLOOKUP(L256,※編集不可※選択項目!$C:$D,2,FALSE))</f>
        <v/>
      </c>
      <c r="N256" s="61"/>
      <c r="O256" s="61"/>
      <c r="P256" s="61"/>
      <c r="Q256" s="61"/>
      <c r="R256" s="61"/>
      <c r="S256" s="61"/>
      <c r="T256" s="61"/>
      <c r="U256" s="62" t="str">
        <f t="shared" si="56"/>
        <v/>
      </c>
      <c r="V256" s="83"/>
      <c r="W256" s="145"/>
      <c r="X256" s="83"/>
      <c r="Y256" s="88"/>
      <c r="Z256" s="137" t="str">
        <f t="shared" si="53"/>
        <v/>
      </c>
      <c r="AA256" s="136" t="str">
        <f t="shared" si="54"/>
        <v/>
      </c>
      <c r="AB256" s="136" t="str">
        <f t="shared" si="64"/>
        <v xml:space="preserve"> </v>
      </c>
      <c r="AC256" s="136">
        <f t="shared" si="57"/>
        <v>1</v>
      </c>
      <c r="AD256" s="136" t="str">
        <f t="shared" si="58"/>
        <v/>
      </c>
      <c r="AE256" s="123"/>
      <c r="AF256" s="53"/>
      <c r="AG256" s="54"/>
      <c r="AI256" s="128">
        <f t="shared" si="59"/>
        <v>0</v>
      </c>
      <c r="AJ256" s="12">
        <f t="shared" si="65"/>
        <v>0</v>
      </c>
      <c r="AK256" s="12">
        <f t="shared" si="66"/>
        <v>0</v>
      </c>
      <c r="AL256" s="129">
        <f t="shared" si="67"/>
        <v>0</v>
      </c>
      <c r="AM256" s="129">
        <f t="shared" si="68"/>
        <v>0</v>
      </c>
      <c r="AN256" s="128" t="str">
        <f t="shared" si="69"/>
        <v/>
      </c>
    </row>
    <row r="257" spans="1:40" s="14" customFormat="1" ht="25.35" customHeight="1">
      <c r="A257" s="59">
        <f t="shared" si="55"/>
        <v>246</v>
      </c>
      <c r="B257" s="76" t="str">
        <f t="shared" si="60"/>
        <v/>
      </c>
      <c r="C257" s="60"/>
      <c r="D257" s="91" t="str">
        <f t="shared" si="61"/>
        <v/>
      </c>
      <c r="E257" s="91" t="str">
        <f t="shared" si="62"/>
        <v/>
      </c>
      <c r="F257" s="61"/>
      <c r="G257" s="61"/>
      <c r="H257" s="61"/>
      <c r="I257" s="61"/>
      <c r="J257" s="62" t="str">
        <f t="shared" si="63"/>
        <v/>
      </c>
      <c r="K257" s="61"/>
      <c r="L257" s="61"/>
      <c r="M257" s="63" t="str">
        <f>IF(L257="","",VLOOKUP(L257,※編集不可※選択項目!$C:$D,2,FALSE))</f>
        <v/>
      </c>
      <c r="N257" s="61"/>
      <c r="O257" s="61"/>
      <c r="P257" s="61"/>
      <c r="Q257" s="61"/>
      <c r="R257" s="61"/>
      <c r="S257" s="61"/>
      <c r="T257" s="61"/>
      <c r="U257" s="62" t="str">
        <f t="shared" si="56"/>
        <v/>
      </c>
      <c r="V257" s="83"/>
      <c r="W257" s="145"/>
      <c r="X257" s="83"/>
      <c r="Y257" s="88"/>
      <c r="Z257" s="137" t="str">
        <f t="shared" si="53"/>
        <v/>
      </c>
      <c r="AA257" s="136" t="str">
        <f t="shared" si="54"/>
        <v/>
      </c>
      <c r="AB257" s="136" t="str">
        <f t="shared" si="64"/>
        <v xml:space="preserve"> </v>
      </c>
      <c r="AC257" s="136">
        <f t="shared" si="57"/>
        <v>1</v>
      </c>
      <c r="AD257" s="136" t="str">
        <f t="shared" si="58"/>
        <v/>
      </c>
      <c r="AE257" s="123"/>
      <c r="AF257" s="53"/>
      <c r="AG257" s="54"/>
      <c r="AI257" s="128">
        <f t="shared" si="59"/>
        <v>0</v>
      </c>
      <c r="AJ257" s="12">
        <f t="shared" si="65"/>
        <v>0</v>
      </c>
      <c r="AK257" s="12">
        <f t="shared" si="66"/>
        <v>0</v>
      </c>
      <c r="AL257" s="129">
        <f t="shared" si="67"/>
        <v>0</v>
      </c>
      <c r="AM257" s="129">
        <f t="shared" si="68"/>
        <v>0</v>
      </c>
      <c r="AN257" s="128" t="str">
        <f t="shared" si="69"/>
        <v/>
      </c>
    </row>
    <row r="258" spans="1:40" s="14" customFormat="1" ht="25.35" customHeight="1">
      <c r="A258" s="59">
        <f t="shared" si="55"/>
        <v>247</v>
      </c>
      <c r="B258" s="76" t="str">
        <f t="shared" si="60"/>
        <v/>
      </c>
      <c r="C258" s="60"/>
      <c r="D258" s="91" t="str">
        <f t="shared" si="61"/>
        <v/>
      </c>
      <c r="E258" s="91" t="str">
        <f t="shared" si="62"/>
        <v/>
      </c>
      <c r="F258" s="61"/>
      <c r="G258" s="61"/>
      <c r="H258" s="61"/>
      <c r="I258" s="61"/>
      <c r="J258" s="62" t="str">
        <f t="shared" si="63"/>
        <v/>
      </c>
      <c r="K258" s="61"/>
      <c r="L258" s="61"/>
      <c r="M258" s="63" t="str">
        <f>IF(L258="","",VLOOKUP(L258,※編集不可※選択項目!$C:$D,2,FALSE))</f>
        <v/>
      </c>
      <c r="N258" s="61"/>
      <c r="O258" s="61"/>
      <c r="P258" s="61"/>
      <c r="Q258" s="61"/>
      <c r="R258" s="61"/>
      <c r="S258" s="61"/>
      <c r="T258" s="61"/>
      <c r="U258" s="62" t="str">
        <f t="shared" si="56"/>
        <v/>
      </c>
      <c r="V258" s="83"/>
      <c r="W258" s="145"/>
      <c r="X258" s="83"/>
      <c r="Y258" s="88"/>
      <c r="Z258" s="137" t="str">
        <f t="shared" si="53"/>
        <v/>
      </c>
      <c r="AA258" s="136" t="str">
        <f t="shared" si="54"/>
        <v/>
      </c>
      <c r="AB258" s="136" t="str">
        <f t="shared" si="64"/>
        <v xml:space="preserve"> </v>
      </c>
      <c r="AC258" s="136">
        <f t="shared" si="57"/>
        <v>1</v>
      </c>
      <c r="AD258" s="136" t="str">
        <f t="shared" si="58"/>
        <v/>
      </c>
      <c r="AE258" s="123"/>
      <c r="AF258" s="53"/>
      <c r="AG258" s="54"/>
      <c r="AI258" s="128">
        <f t="shared" si="59"/>
        <v>0</v>
      </c>
      <c r="AJ258" s="12">
        <f t="shared" si="65"/>
        <v>0</v>
      </c>
      <c r="AK258" s="12">
        <f t="shared" si="66"/>
        <v>0</v>
      </c>
      <c r="AL258" s="129">
        <f t="shared" si="67"/>
        <v>0</v>
      </c>
      <c r="AM258" s="129">
        <f t="shared" si="68"/>
        <v>0</v>
      </c>
      <c r="AN258" s="128" t="str">
        <f t="shared" si="69"/>
        <v/>
      </c>
    </row>
    <row r="259" spans="1:40" s="14" customFormat="1" ht="25.35" customHeight="1">
      <c r="A259" s="59">
        <f t="shared" si="55"/>
        <v>248</v>
      </c>
      <c r="B259" s="76" t="str">
        <f t="shared" si="60"/>
        <v/>
      </c>
      <c r="C259" s="60"/>
      <c r="D259" s="91" t="str">
        <f t="shared" si="61"/>
        <v/>
      </c>
      <c r="E259" s="91" t="str">
        <f t="shared" si="62"/>
        <v/>
      </c>
      <c r="F259" s="61"/>
      <c r="G259" s="61"/>
      <c r="H259" s="61"/>
      <c r="I259" s="61"/>
      <c r="J259" s="62" t="str">
        <f t="shared" si="63"/>
        <v/>
      </c>
      <c r="K259" s="61"/>
      <c r="L259" s="61"/>
      <c r="M259" s="63" t="str">
        <f>IF(L259="","",VLOOKUP(L259,※編集不可※選択項目!$C:$D,2,FALSE))</f>
        <v/>
      </c>
      <c r="N259" s="61"/>
      <c r="O259" s="61"/>
      <c r="P259" s="61"/>
      <c r="Q259" s="61"/>
      <c r="R259" s="61"/>
      <c r="S259" s="61"/>
      <c r="T259" s="61"/>
      <c r="U259" s="62" t="str">
        <f t="shared" si="56"/>
        <v/>
      </c>
      <c r="V259" s="83"/>
      <c r="W259" s="145"/>
      <c r="X259" s="83"/>
      <c r="Y259" s="88"/>
      <c r="Z259" s="137" t="str">
        <f t="shared" si="53"/>
        <v/>
      </c>
      <c r="AA259" s="136" t="str">
        <f t="shared" si="54"/>
        <v/>
      </c>
      <c r="AB259" s="136" t="str">
        <f t="shared" si="64"/>
        <v xml:space="preserve"> </v>
      </c>
      <c r="AC259" s="136">
        <f t="shared" si="57"/>
        <v>1</v>
      </c>
      <c r="AD259" s="136" t="str">
        <f t="shared" si="58"/>
        <v/>
      </c>
      <c r="AE259" s="123"/>
      <c r="AF259" s="53"/>
      <c r="AG259" s="54"/>
      <c r="AI259" s="128">
        <f t="shared" si="59"/>
        <v>0</v>
      </c>
      <c r="AJ259" s="12">
        <f t="shared" si="65"/>
        <v>0</v>
      </c>
      <c r="AK259" s="12">
        <f t="shared" si="66"/>
        <v>0</v>
      </c>
      <c r="AL259" s="129">
        <f t="shared" si="67"/>
        <v>0</v>
      </c>
      <c r="AM259" s="129">
        <f t="shared" si="68"/>
        <v>0</v>
      </c>
      <c r="AN259" s="128" t="str">
        <f t="shared" si="69"/>
        <v/>
      </c>
    </row>
    <row r="260" spans="1:40" s="14" customFormat="1" ht="25.35" customHeight="1">
      <c r="A260" s="59">
        <f t="shared" si="55"/>
        <v>249</v>
      </c>
      <c r="B260" s="76" t="str">
        <f t="shared" si="60"/>
        <v/>
      </c>
      <c r="C260" s="60"/>
      <c r="D260" s="91" t="str">
        <f t="shared" si="61"/>
        <v/>
      </c>
      <c r="E260" s="91" t="str">
        <f t="shared" si="62"/>
        <v/>
      </c>
      <c r="F260" s="61"/>
      <c r="G260" s="61"/>
      <c r="H260" s="61"/>
      <c r="I260" s="61"/>
      <c r="J260" s="62" t="str">
        <f t="shared" si="63"/>
        <v/>
      </c>
      <c r="K260" s="61"/>
      <c r="L260" s="61"/>
      <c r="M260" s="63" t="str">
        <f>IF(L260="","",VLOOKUP(L260,※編集不可※選択項目!$C:$D,2,FALSE))</f>
        <v/>
      </c>
      <c r="N260" s="61"/>
      <c r="O260" s="61"/>
      <c r="P260" s="61"/>
      <c r="Q260" s="61"/>
      <c r="R260" s="61"/>
      <c r="S260" s="61"/>
      <c r="T260" s="61"/>
      <c r="U260" s="62" t="str">
        <f t="shared" si="56"/>
        <v/>
      </c>
      <c r="V260" s="83"/>
      <c r="W260" s="145"/>
      <c r="X260" s="83"/>
      <c r="Y260" s="88"/>
      <c r="Z260" s="137" t="str">
        <f t="shared" si="53"/>
        <v/>
      </c>
      <c r="AA260" s="136" t="str">
        <f t="shared" si="54"/>
        <v/>
      </c>
      <c r="AB260" s="136" t="str">
        <f t="shared" si="64"/>
        <v xml:space="preserve"> </v>
      </c>
      <c r="AC260" s="136">
        <f t="shared" si="57"/>
        <v>1</v>
      </c>
      <c r="AD260" s="136" t="str">
        <f t="shared" si="58"/>
        <v/>
      </c>
      <c r="AE260" s="123"/>
      <c r="AF260" s="53"/>
      <c r="AG260" s="54"/>
      <c r="AI260" s="128">
        <f t="shared" si="59"/>
        <v>0</v>
      </c>
      <c r="AJ260" s="12">
        <f t="shared" si="65"/>
        <v>0</v>
      </c>
      <c r="AK260" s="12">
        <f t="shared" si="66"/>
        <v>0</v>
      </c>
      <c r="AL260" s="129">
        <f t="shared" si="67"/>
        <v>0</v>
      </c>
      <c r="AM260" s="129">
        <f t="shared" si="68"/>
        <v>0</v>
      </c>
      <c r="AN260" s="128" t="str">
        <f t="shared" si="69"/>
        <v/>
      </c>
    </row>
    <row r="261" spans="1:40" s="14" customFormat="1" ht="25.35" customHeight="1">
      <c r="A261" s="59">
        <f t="shared" si="55"/>
        <v>250</v>
      </c>
      <c r="B261" s="76" t="str">
        <f t="shared" si="60"/>
        <v/>
      </c>
      <c r="C261" s="60"/>
      <c r="D261" s="91" t="str">
        <f t="shared" si="61"/>
        <v/>
      </c>
      <c r="E261" s="91" t="str">
        <f t="shared" si="62"/>
        <v/>
      </c>
      <c r="F261" s="61"/>
      <c r="G261" s="61"/>
      <c r="H261" s="61"/>
      <c r="I261" s="61"/>
      <c r="J261" s="62" t="str">
        <f t="shared" si="63"/>
        <v/>
      </c>
      <c r="K261" s="61"/>
      <c r="L261" s="61"/>
      <c r="M261" s="63" t="str">
        <f>IF(L261="","",VLOOKUP(L261,※編集不可※選択項目!$C:$D,2,FALSE))</f>
        <v/>
      </c>
      <c r="N261" s="61"/>
      <c r="O261" s="61"/>
      <c r="P261" s="61"/>
      <c r="Q261" s="61"/>
      <c r="R261" s="61"/>
      <c r="S261" s="61"/>
      <c r="T261" s="61"/>
      <c r="U261" s="62" t="str">
        <f t="shared" si="56"/>
        <v/>
      </c>
      <c r="V261" s="83"/>
      <c r="W261" s="145"/>
      <c r="X261" s="83"/>
      <c r="Y261" s="88"/>
      <c r="Z261" s="137" t="str">
        <f t="shared" si="53"/>
        <v/>
      </c>
      <c r="AA261" s="136" t="str">
        <f t="shared" si="54"/>
        <v/>
      </c>
      <c r="AB261" s="136" t="str">
        <f t="shared" si="64"/>
        <v xml:space="preserve"> </v>
      </c>
      <c r="AC261" s="136">
        <f t="shared" si="57"/>
        <v>1</v>
      </c>
      <c r="AD261" s="136" t="str">
        <f t="shared" si="58"/>
        <v/>
      </c>
      <c r="AE261" s="123"/>
      <c r="AF261" s="53"/>
      <c r="AG261" s="54"/>
      <c r="AI261" s="128">
        <f t="shared" si="59"/>
        <v>0</v>
      </c>
      <c r="AJ261" s="12">
        <f t="shared" si="65"/>
        <v>0</v>
      </c>
      <c r="AK261" s="12">
        <f t="shared" si="66"/>
        <v>0</v>
      </c>
      <c r="AL261" s="129">
        <f t="shared" si="67"/>
        <v>0</v>
      </c>
      <c r="AM261" s="129">
        <f t="shared" si="68"/>
        <v>0</v>
      </c>
      <c r="AN261" s="128" t="str">
        <f t="shared" si="69"/>
        <v/>
      </c>
    </row>
    <row r="262" spans="1:40" s="14" customFormat="1" ht="25.35" customHeight="1">
      <c r="A262" s="59">
        <f t="shared" si="55"/>
        <v>251</v>
      </c>
      <c r="B262" s="76" t="str">
        <f t="shared" si="60"/>
        <v/>
      </c>
      <c r="C262" s="60"/>
      <c r="D262" s="91" t="str">
        <f t="shared" si="61"/>
        <v/>
      </c>
      <c r="E262" s="91" t="str">
        <f t="shared" si="62"/>
        <v/>
      </c>
      <c r="F262" s="61"/>
      <c r="G262" s="61"/>
      <c r="H262" s="61"/>
      <c r="I262" s="61"/>
      <c r="J262" s="62" t="str">
        <f t="shared" si="63"/>
        <v/>
      </c>
      <c r="K262" s="61"/>
      <c r="L262" s="61"/>
      <c r="M262" s="63" t="str">
        <f>IF(L262="","",VLOOKUP(L262,※編集不可※選択項目!$C:$D,2,FALSE))</f>
        <v/>
      </c>
      <c r="N262" s="61"/>
      <c r="O262" s="61"/>
      <c r="P262" s="61"/>
      <c r="Q262" s="61"/>
      <c r="R262" s="61"/>
      <c r="S262" s="61"/>
      <c r="T262" s="61"/>
      <c r="U262" s="62" t="str">
        <f t="shared" si="56"/>
        <v/>
      </c>
      <c r="V262" s="83"/>
      <c r="W262" s="145"/>
      <c r="X262" s="83"/>
      <c r="Y262" s="88"/>
      <c r="Z262" s="137" t="str">
        <f t="shared" si="53"/>
        <v/>
      </c>
      <c r="AA262" s="136" t="str">
        <f t="shared" si="54"/>
        <v/>
      </c>
      <c r="AB262" s="136" t="str">
        <f t="shared" si="64"/>
        <v xml:space="preserve"> </v>
      </c>
      <c r="AC262" s="136">
        <f t="shared" si="57"/>
        <v>1</v>
      </c>
      <c r="AD262" s="136" t="str">
        <f t="shared" si="58"/>
        <v/>
      </c>
      <c r="AE262" s="123"/>
      <c r="AF262" s="53"/>
      <c r="AG262" s="54"/>
      <c r="AI262" s="128">
        <f t="shared" si="59"/>
        <v>0</v>
      </c>
      <c r="AJ262" s="12">
        <f t="shared" si="65"/>
        <v>0</v>
      </c>
      <c r="AK262" s="12">
        <f t="shared" si="66"/>
        <v>0</v>
      </c>
      <c r="AL262" s="129">
        <f t="shared" si="67"/>
        <v>0</v>
      </c>
      <c r="AM262" s="129">
        <f t="shared" si="68"/>
        <v>0</v>
      </c>
      <c r="AN262" s="128" t="str">
        <f t="shared" si="69"/>
        <v/>
      </c>
    </row>
    <row r="263" spans="1:40" s="14" customFormat="1" ht="25.35" customHeight="1">
      <c r="A263" s="59">
        <f t="shared" si="55"/>
        <v>252</v>
      </c>
      <c r="B263" s="76" t="str">
        <f t="shared" si="60"/>
        <v/>
      </c>
      <c r="C263" s="60"/>
      <c r="D263" s="91" t="str">
        <f t="shared" si="61"/>
        <v/>
      </c>
      <c r="E263" s="91" t="str">
        <f t="shared" si="62"/>
        <v/>
      </c>
      <c r="F263" s="61"/>
      <c r="G263" s="61"/>
      <c r="H263" s="61"/>
      <c r="I263" s="61"/>
      <c r="J263" s="62" t="str">
        <f t="shared" si="63"/>
        <v/>
      </c>
      <c r="K263" s="61"/>
      <c r="L263" s="61"/>
      <c r="M263" s="63" t="str">
        <f>IF(L263="","",VLOOKUP(L263,※編集不可※選択項目!$C:$D,2,FALSE))</f>
        <v/>
      </c>
      <c r="N263" s="61"/>
      <c r="O263" s="61"/>
      <c r="P263" s="61"/>
      <c r="Q263" s="61"/>
      <c r="R263" s="61"/>
      <c r="S263" s="61"/>
      <c r="T263" s="61"/>
      <c r="U263" s="62" t="str">
        <f t="shared" si="56"/>
        <v/>
      </c>
      <c r="V263" s="83"/>
      <c r="W263" s="145"/>
      <c r="X263" s="83"/>
      <c r="Y263" s="88"/>
      <c r="Z263" s="137" t="str">
        <f t="shared" si="53"/>
        <v/>
      </c>
      <c r="AA263" s="136" t="str">
        <f t="shared" si="54"/>
        <v/>
      </c>
      <c r="AB263" s="136" t="str">
        <f t="shared" si="64"/>
        <v xml:space="preserve"> </v>
      </c>
      <c r="AC263" s="136">
        <f t="shared" si="57"/>
        <v>1</v>
      </c>
      <c r="AD263" s="136" t="str">
        <f t="shared" si="58"/>
        <v/>
      </c>
      <c r="AE263" s="123"/>
      <c r="AF263" s="53"/>
      <c r="AG263" s="54"/>
      <c r="AI263" s="128">
        <f t="shared" si="59"/>
        <v>0</v>
      </c>
      <c r="AJ263" s="12">
        <f t="shared" si="65"/>
        <v>0</v>
      </c>
      <c r="AK263" s="12">
        <f t="shared" si="66"/>
        <v>0</v>
      </c>
      <c r="AL263" s="129">
        <f t="shared" si="67"/>
        <v>0</v>
      </c>
      <c r="AM263" s="129">
        <f t="shared" si="68"/>
        <v>0</v>
      </c>
      <c r="AN263" s="128" t="str">
        <f t="shared" si="69"/>
        <v/>
      </c>
    </row>
    <row r="264" spans="1:40" s="14" customFormat="1" ht="25.35" customHeight="1">
      <c r="A264" s="59">
        <f t="shared" si="55"/>
        <v>253</v>
      </c>
      <c r="B264" s="76" t="str">
        <f t="shared" si="60"/>
        <v/>
      </c>
      <c r="C264" s="60"/>
      <c r="D264" s="91" t="str">
        <f t="shared" si="61"/>
        <v/>
      </c>
      <c r="E264" s="91" t="str">
        <f t="shared" si="62"/>
        <v/>
      </c>
      <c r="F264" s="61"/>
      <c r="G264" s="61"/>
      <c r="H264" s="61"/>
      <c r="I264" s="61"/>
      <c r="J264" s="62" t="str">
        <f t="shared" si="63"/>
        <v/>
      </c>
      <c r="K264" s="61"/>
      <c r="L264" s="61"/>
      <c r="M264" s="63" t="str">
        <f>IF(L264="","",VLOOKUP(L264,※編集不可※選択項目!$C:$D,2,FALSE))</f>
        <v/>
      </c>
      <c r="N264" s="61"/>
      <c r="O264" s="61"/>
      <c r="P264" s="61"/>
      <c r="Q264" s="61"/>
      <c r="R264" s="61"/>
      <c r="S264" s="61"/>
      <c r="T264" s="61"/>
      <c r="U264" s="62" t="str">
        <f t="shared" si="56"/>
        <v/>
      </c>
      <c r="V264" s="83"/>
      <c r="W264" s="145"/>
      <c r="X264" s="83"/>
      <c r="Y264" s="88"/>
      <c r="Z264" s="137" t="str">
        <f t="shared" si="53"/>
        <v/>
      </c>
      <c r="AA264" s="136" t="str">
        <f t="shared" si="54"/>
        <v/>
      </c>
      <c r="AB264" s="136" t="str">
        <f t="shared" si="64"/>
        <v xml:space="preserve"> </v>
      </c>
      <c r="AC264" s="136">
        <f t="shared" si="57"/>
        <v>1</v>
      </c>
      <c r="AD264" s="136" t="str">
        <f t="shared" si="58"/>
        <v/>
      </c>
      <c r="AE264" s="123"/>
      <c r="AF264" s="53"/>
      <c r="AG264" s="54"/>
      <c r="AI264" s="128">
        <f t="shared" si="59"/>
        <v>0</v>
      </c>
      <c r="AJ264" s="12">
        <f t="shared" si="65"/>
        <v>0</v>
      </c>
      <c r="AK264" s="12">
        <f t="shared" si="66"/>
        <v>0</v>
      </c>
      <c r="AL264" s="129">
        <f t="shared" si="67"/>
        <v>0</v>
      </c>
      <c r="AM264" s="129">
        <f t="shared" si="68"/>
        <v>0</v>
      </c>
      <c r="AN264" s="128" t="str">
        <f t="shared" si="69"/>
        <v/>
      </c>
    </row>
    <row r="265" spans="1:40" s="14" customFormat="1" ht="25.35" customHeight="1">
      <c r="A265" s="59">
        <f t="shared" si="55"/>
        <v>254</v>
      </c>
      <c r="B265" s="76" t="str">
        <f t="shared" si="60"/>
        <v/>
      </c>
      <c r="C265" s="60"/>
      <c r="D265" s="91" t="str">
        <f t="shared" si="61"/>
        <v/>
      </c>
      <c r="E265" s="91" t="str">
        <f t="shared" si="62"/>
        <v/>
      </c>
      <c r="F265" s="61"/>
      <c r="G265" s="61"/>
      <c r="H265" s="61"/>
      <c r="I265" s="61"/>
      <c r="J265" s="62" t="str">
        <f t="shared" si="63"/>
        <v/>
      </c>
      <c r="K265" s="61"/>
      <c r="L265" s="61"/>
      <c r="M265" s="63" t="str">
        <f>IF(L265="","",VLOOKUP(L265,※編集不可※選択項目!$C:$D,2,FALSE))</f>
        <v/>
      </c>
      <c r="N265" s="61"/>
      <c r="O265" s="61"/>
      <c r="P265" s="61"/>
      <c r="Q265" s="61"/>
      <c r="R265" s="61"/>
      <c r="S265" s="61"/>
      <c r="T265" s="61"/>
      <c r="U265" s="62" t="str">
        <f t="shared" si="56"/>
        <v/>
      </c>
      <c r="V265" s="83"/>
      <c r="W265" s="145"/>
      <c r="X265" s="83"/>
      <c r="Y265" s="88"/>
      <c r="Z265" s="137" t="str">
        <f t="shared" si="53"/>
        <v/>
      </c>
      <c r="AA265" s="136" t="str">
        <f t="shared" si="54"/>
        <v/>
      </c>
      <c r="AB265" s="136" t="str">
        <f t="shared" si="64"/>
        <v xml:space="preserve"> </v>
      </c>
      <c r="AC265" s="136">
        <f t="shared" si="57"/>
        <v>1</v>
      </c>
      <c r="AD265" s="136" t="str">
        <f t="shared" si="58"/>
        <v/>
      </c>
      <c r="AE265" s="123"/>
      <c r="AF265" s="53"/>
      <c r="AG265" s="54"/>
      <c r="AI265" s="128">
        <f t="shared" si="59"/>
        <v>0</v>
      </c>
      <c r="AJ265" s="12">
        <f t="shared" si="65"/>
        <v>0</v>
      </c>
      <c r="AK265" s="12">
        <f t="shared" si="66"/>
        <v>0</v>
      </c>
      <c r="AL265" s="129">
        <f t="shared" si="67"/>
        <v>0</v>
      </c>
      <c r="AM265" s="129">
        <f t="shared" si="68"/>
        <v>0</v>
      </c>
      <c r="AN265" s="128" t="str">
        <f t="shared" si="69"/>
        <v/>
      </c>
    </row>
    <row r="266" spans="1:40" s="14" customFormat="1" ht="25.35" customHeight="1">
      <c r="A266" s="59">
        <f t="shared" si="55"/>
        <v>255</v>
      </c>
      <c r="B266" s="76" t="str">
        <f t="shared" si="60"/>
        <v/>
      </c>
      <c r="C266" s="60"/>
      <c r="D266" s="91" t="str">
        <f t="shared" si="61"/>
        <v/>
      </c>
      <c r="E266" s="91" t="str">
        <f t="shared" si="62"/>
        <v/>
      </c>
      <c r="F266" s="61"/>
      <c r="G266" s="61"/>
      <c r="H266" s="61"/>
      <c r="I266" s="61"/>
      <c r="J266" s="62" t="str">
        <f t="shared" si="63"/>
        <v/>
      </c>
      <c r="K266" s="61"/>
      <c r="L266" s="61"/>
      <c r="M266" s="63" t="str">
        <f>IF(L266="","",VLOOKUP(L266,※編集不可※選択項目!$C:$D,2,FALSE))</f>
        <v/>
      </c>
      <c r="N266" s="61"/>
      <c r="O266" s="61"/>
      <c r="P266" s="61"/>
      <c r="Q266" s="61"/>
      <c r="R266" s="61"/>
      <c r="S266" s="61"/>
      <c r="T266" s="61"/>
      <c r="U266" s="62" t="str">
        <f t="shared" si="56"/>
        <v/>
      </c>
      <c r="V266" s="83"/>
      <c r="W266" s="145"/>
      <c r="X266" s="83"/>
      <c r="Y266" s="88"/>
      <c r="Z266" s="137" t="str">
        <f t="shared" si="53"/>
        <v/>
      </c>
      <c r="AA266" s="136" t="str">
        <f t="shared" si="54"/>
        <v/>
      </c>
      <c r="AB266" s="136" t="str">
        <f t="shared" si="64"/>
        <v xml:space="preserve"> </v>
      </c>
      <c r="AC266" s="136">
        <f t="shared" si="57"/>
        <v>1</v>
      </c>
      <c r="AD266" s="136" t="str">
        <f t="shared" si="58"/>
        <v/>
      </c>
      <c r="AE266" s="123"/>
      <c r="AF266" s="53"/>
      <c r="AG266" s="54"/>
      <c r="AI266" s="128">
        <f t="shared" si="59"/>
        <v>0</v>
      </c>
      <c r="AJ266" s="12">
        <f t="shared" si="65"/>
        <v>0</v>
      </c>
      <c r="AK266" s="12">
        <f t="shared" si="66"/>
        <v>0</v>
      </c>
      <c r="AL266" s="129">
        <f t="shared" si="67"/>
        <v>0</v>
      </c>
      <c r="AM266" s="129">
        <f t="shared" si="68"/>
        <v>0</v>
      </c>
      <c r="AN266" s="128" t="str">
        <f t="shared" si="69"/>
        <v/>
      </c>
    </row>
    <row r="267" spans="1:40" s="14" customFormat="1" ht="25.35" customHeight="1">
      <c r="A267" s="59">
        <f t="shared" si="55"/>
        <v>256</v>
      </c>
      <c r="B267" s="76" t="str">
        <f t="shared" si="60"/>
        <v/>
      </c>
      <c r="C267" s="60"/>
      <c r="D267" s="91" t="str">
        <f t="shared" si="61"/>
        <v/>
      </c>
      <c r="E267" s="91" t="str">
        <f t="shared" si="62"/>
        <v/>
      </c>
      <c r="F267" s="61"/>
      <c r="G267" s="61"/>
      <c r="H267" s="61"/>
      <c r="I267" s="61"/>
      <c r="J267" s="62" t="str">
        <f t="shared" si="63"/>
        <v/>
      </c>
      <c r="K267" s="61"/>
      <c r="L267" s="61"/>
      <c r="M267" s="63" t="str">
        <f>IF(L267="","",VLOOKUP(L267,※編集不可※選択項目!$C:$D,2,FALSE))</f>
        <v/>
      </c>
      <c r="N267" s="61"/>
      <c r="O267" s="61"/>
      <c r="P267" s="61"/>
      <c r="Q267" s="61"/>
      <c r="R267" s="61"/>
      <c r="S267" s="61"/>
      <c r="T267" s="61"/>
      <c r="U267" s="62" t="str">
        <f t="shared" si="56"/>
        <v/>
      </c>
      <c r="V267" s="83"/>
      <c r="W267" s="145"/>
      <c r="X267" s="83"/>
      <c r="Y267" s="88"/>
      <c r="Z267" s="137" t="str">
        <f t="shared" ref="Z267:Z330" si="70">IF(H267="","","+"&amp;H267)</f>
        <v/>
      </c>
      <c r="AA267" s="136" t="str">
        <f t="shared" ref="AA267:AA330" si="71">IF(I267="","","+"&amp;I267)</f>
        <v/>
      </c>
      <c r="AB267" s="136" t="str">
        <f t="shared" si="64"/>
        <v xml:space="preserve"> </v>
      </c>
      <c r="AC267" s="136">
        <f t="shared" si="57"/>
        <v>1</v>
      </c>
      <c r="AD267" s="136" t="str">
        <f t="shared" si="58"/>
        <v/>
      </c>
      <c r="AE267" s="123"/>
      <c r="AF267" s="53"/>
      <c r="AG267" s="54"/>
      <c r="AI267" s="128">
        <f t="shared" si="59"/>
        <v>0</v>
      </c>
      <c r="AJ267" s="12">
        <f t="shared" si="65"/>
        <v>0</v>
      </c>
      <c r="AK267" s="12">
        <f t="shared" si="66"/>
        <v>0</v>
      </c>
      <c r="AL267" s="129">
        <f t="shared" si="67"/>
        <v>0</v>
      </c>
      <c r="AM267" s="129">
        <f t="shared" si="68"/>
        <v>0</v>
      </c>
      <c r="AN267" s="128" t="str">
        <f t="shared" si="69"/>
        <v/>
      </c>
    </row>
    <row r="268" spans="1:40" s="14" customFormat="1" ht="25.35" customHeight="1">
      <c r="A268" s="59">
        <f t="shared" ref="A268:A331" si="72">ROW()-11</f>
        <v>257</v>
      </c>
      <c r="B268" s="76" t="str">
        <f t="shared" si="60"/>
        <v/>
      </c>
      <c r="C268" s="60"/>
      <c r="D268" s="91" t="str">
        <f t="shared" si="61"/>
        <v/>
      </c>
      <c r="E268" s="91" t="str">
        <f t="shared" si="62"/>
        <v/>
      </c>
      <c r="F268" s="61"/>
      <c r="G268" s="61"/>
      <c r="H268" s="61"/>
      <c r="I268" s="61"/>
      <c r="J268" s="62" t="str">
        <f t="shared" si="63"/>
        <v/>
      </c>
      <c r="K268" s="61"/>
      <c r="L268" s="61"/>
      <c r="M268" s="63" t="str">
        <f>IF(L268="","",VLOOKUP(L268,※編集不可※選択項目!$C:$D,2,FALSE))</f>
        <v/>
      </c>
      <c r="N268" s="61"/>
      <c r="O268" s="61"/>
      <c r="P268" s="61"/>
      <c r="Q268" s="61"/>
      <c r="R268" s="61"/>
      <c r="S268" s="61"/>
      <c r="T268" s="61"/>
      <c r="U268" s="62" t="str">
        <f t="shared" ref="U268:U331" si="73">IF($J268&lt;&gt;"",$U$11,"")</f>
        <v/>
      </c>
      <c r="V268" s="83"/>
      <c r="W268" s="145"/>
      <c r="X268" s="83"/>
      <c r="Y268" s="88"/>
      <c r="Z268" s="137" t="str">
        <f t="shared" si="70"/>
        <v/>
      </c>
      <c r="AA268" s="136" t="str">
        <f t="shared" si="71"/>
        <v/>
      </c>
      <c r="AB268" s="136" t="str">
        <f t="shared" si="64"/>
        <v xml:space="preserve"> </v>
      </c>
      <c r="AC268" s="136">
        <f t="shared" ref="AC268:AC331" si="74">LEN(AB268)</f>
        <v>1</v>
      </c>
      <c r="AD268" s="136" t="str">
        <f t="shared" ref="AD268:AD331" si="75">IF(AC268=0,"",RIGHT(AB268,AC268-1))</f>
        <v/>
      </c>
      <c r="AE268" s="123"/>
      <c r="AF268" s="53"/>
      <c r="AG268" s="54"/>
      <c r="AI268" s="128">
        <f t="shared" ref="AI268:AI331" si="76">IF(AND(COUNTIF(G268,"*■*")=0,COUNTIF(H268,"*■*")=0,COUNTIF(I268,"*■*")=0),0,1)</f>
        <v>0</v>
      </c>
      <c r="AJ268" s="12">
        <f t="shared" si="65"/>
        <v>0</v>
      </c>
      <c r="AK268" s="12">
        <f t="shared" si="66"/>
        <v>0</v>
      </c>
      <c r="AL268" s="129">
        <f t="shared" si="67"/>
        <v>0</v>
      </c>
      <c r="AM268" s="129">
        <f t="shared" si="68"/>
        <v>0</v>
      </c>
      <c r="AN268" s="128" t="str">
        <f t="shared" si="69"/>
        <v/>
      </c>
    </row>
    <row r="269" spans="1:40" s="14" customFormat="1" ht="25.35" customHeight="1">
      <c r="A269" s="59">
        <f t="shared" si="72"/>
        <v>258</v>
      </c>
      <c r="B269" s="76" t="str">
        <f t="shared" ref="B269:B332" si="77">IF($C269="","","冷凍冷蔵設備")</f>
        <v/>
      </c>
      <c r="C269" s="60"/>
      <c r="D269" s="91" t="str">
        <f t="shared" ref="D269:D332" si="78">IF($C$2="","",IF($B269&lt;&gt;"",$C$2,""))</f>
        <v/>
      </c>
      <c r="E269" s="91" t="str">
        <f t="shared" ref="E269:E332" si="79">IF($F$2="","",IF($B269&lt;&gt;"",$F$2,""))</f>
        <v/>
      </c>
      <c r="F269" s="61"/>
      <c r="G269" s="61"/>
      <c r="H269" s="61"/>
      <c r="I269" s="61"/>
      <c r="J269" s="62" t="str">
        <f t="shared" ref="J269:J332" si="80">IF(G269&lt;&gt;"",IF(H269&lt;&gt;"",G269&amp;"["&amp;H269&amp;"]"&amp;O269,G269&amp;" "&amp;O269),IF(AD269&lt;&gt;"",AD269,""))</f>
        <v/>
      </c>
      <c r="K269" s="61"/>
      <c r="L269" s="61"/>
      <c r="M269" s="63" t="str">
        <f>IF(L269="","",VLOOKUP(L269,※編集不可※選択項目!$C:$D,2,FALSE))</f>
        <v/>
      </c>
      <c r="N269" s="61"/>
      <c r="O269" s="61"/>
      <c r="P269" s="61"/>
      <c r="Q269" s="61"/>
      <c r="R269" s="61"/>
      <c r="S269" s="61"/>
      <c r="T269" s="61"/>
      <c r="U269" s="62" t="str">
        <f t="shared" si="73"/>
        <v/>
      </c>
      <c r="V269" s="83"/>
      <c r="W269" s="145"/>
      <c r="X269" s="83"/>
      <c r="Y269" s="88"/>
      <c r="Z269" s="137" t="str">
        <f t="shared" si="70"/>
        <v/>
      </c>
      <c r="AA269" s="136" t="str">
        <f t="shared" si="71"/>
        <v/>
      </c>
      <c r="AB269" s="136" t="str">
        <f t="shared" ref="AB269:AB332" si="81">CONCATENATE(Z269,AA269," ",O269)</f>
        <v xml:space="preserve"> </v>
      </c>
      <c r="AC269" s="136">
        <f t="shared" si="74"/>
        <v>1</v>
      </c>
      <c r="AD269" s="136" t="str">
        <f t="shared" si="75"/>
        <v/>
      </c>
      <c r="AE269" s="123"/>
      <c r="AF269" s="53"/>
      <c r="AG269" s="54"/>
      <c r="AI269" s="128">
        <f t="shared" si="76"/>
        <v>0</v>
      </c>
      <c r="AJ269" s="12">
        <f t="shared" ref="AJ269:AJ332" si="82">IF(AND(($B269&lt;&gt;""),(OR($C$2="",$F$2="",$G$3="",C269="",F269="",AND(G269="",I269=""),H269="",L269="",N269="",O269="",P269="",Q269="",R269="",S269="",T269="",AND(AI269=1,W269=0)))),1,0)</f>
        <v>0</v>
      </c>
      <c r="AK269" s="12">
        <f t="shared" ref="AK269:AK332" si="83">IF(AND($G269&lt;&gt;"",$AI269=1,$W269=""),1,0)</f>
        <v>0</v>
      </c>
      <c r="AL269" s="129">
        <f t="shared" ref="AL269:AL332" si="84">IF(OR(AN269=" ",AND(G269="",H269="")),0,COUNTIF($AN$12:$AN$711,AN269))</f>
        <v>0</v>
      </c>
      <c r="AM269" s="129">
        <f t="shared" ref="AM269:AM332" si="85">IF(N269="",0,IF(N269&lt;M269,1,0))</f>
        <v>0</v>
      </c>
      <c r="AN269" s="128" t="str">
        <f t="shared" ref="AN269:AN332" si="86">TEXT(J269&amp;K269,"G/標準")</f>
        <v/>
      </c>
    </row>
    <row r="270" spans="1:40" s="14" customFormat="1" ht="25.35" customHeight="1">
      <c r="A270" s="59">
        <f t="shared" si="72"/>
        <v>259</v>
      </c>
      <c r="B270" s="76" t="str">
        <f t="shared" si="77"/>
        <v/>
      </c>
      <c r="C270" s="60"/>
      <c r="D270" s="91" t="str">
        <f t="shared" si="78"/>
        <v/>
      </c>
      <c r="E270" s="91" t="str">
        <f t="shared" si="79"/>
        <v/>
      </c>
      <c r="F270" s="61"/>
      <c r="G270" s="61"/>
      <c r="H270" s="61"/>
      <c r="I270" s="61"/>
      <c r="J270" s="62" t="str">
        <f t="shared" si="80"/>
        <v/>
      </c>
      <c r="K270" s="61"/>
      <c r="L270" s="61"/>
      <c r="M270" s="63" t="str">
        <f>IF(L270="","",VLOOKUP(L270,※編集不可※選択項目!$C:$D,2,FALSE))</f>
        <v/>
      </c>
      <c r="N270" s="61"/>
      <c r="O270" s="61"/>
      <c r="P270" s="61"/>
      <c r="Q270" s="61"/>
      <c r="R270" s="61"/>
      <c r="S270" s="61"/>
      <c r="T270" s="61"/>
      <c r="U270" s="62" t="str">
        <f t="shared" si="73"/>
        <v/>
      </c>
      <c r="V270" s="83"/>
      <c r="W270" s="145"/>
      <c r="X270" s="83"/>
      <c r="Y270" s="88"/>
      <c r="Z270" s="137" t="str">
        <f t="shared" si="70"/>
        <v/>
      </c>
      <c r="AA270" s="136" t="str">
        <f t="shared" si="71"/>
        <v/>
      </c>
      <c r="AB270" s="136" t="str">
        <f t="shared" si="81"/>
        <v xml:space="preserve"> </v>
      </c>
      <c r="AC270" s="136">
        <f t="shared" si="74"/>
        <v>1</v>
      </c>
      <c r="AD270" s="136" t="str">
        <f t="shared" si="75"/>
        <v/>
      </c>
      <c r="AE270" s="123"/>
      <c r="AF270" s="53"/>
      <c r="AG270" s="54"/>
      <c r="AI270" s="128">
        <f t="shared" si="76"/>
        <v>0</v>
      </c>
      <c r="AJ270" s="12">
        <f t="shared" si="82"/>
        <v>0</v>
      </c>
      <c r="AK270" s="12">
        <f t="shared" si="83"/>
        <v>0</v>
      </c>
      <c r="AL270" s="129">
        <f t="shared" si="84"/>
        <v>0</v>
      </c>
      <c r="AM270" s="129">
        <f t="shared" si="85"/>
        <v>0</v>
      </c>
      <c r="AN270" s="128" t="str">
        <f t="shared" si="86"/>
        <v/>
      </c>
    </row>
    <row r="271" spans="1:40" s="14" customFormat="1" ht="25.35" customHeight="1">
      <c r="A271" s="59">
        <f t="shared" si="72"/>
        <v>260</v>
      </c>
      <c r="B271" s="76" t="str">
        <f t="shared" si="77"/>
        <v/>
      </c>
      <c r="C271" s="60"/>
      <c r="D271" s="91" t="str">
        <f t="shared" si="78"/>
        <v/>
      </c>
      <c r="E271" s="91" t="str">
        <f t="shared" si="79"/>
        <v/>
      </c>
      <c r="F271" s="61"/>
      <c r="G271" s="61"/>
      <c r="H271" s="61"/>
      <c r="I271" s="61"/>
      <c r="J271" s="62" t="str">
        <f t="shared" si="80"/>
        <v/>
      </c>
      <c r="K271" s="61"/>
      <c r="L271" s="61"/>
      <c r="M271" s="63" t="str">
        <f>IF(L271="","",VLOOKUP(L271,※編集不可※選択項目!$C:$D,2,FALSE))</f>
        <v/>
      </c>
      <c r="N271" s="61"/>
      <c r="O271" s="61"/>
      <c r="P271" s="61"/>
      <c r="Q271" s="61"/>
      <c r="R271" s="61"/>
      <c r="S271" s="61"/>
      <c r="T271" s="61"/>
      <c r="U271" s="62" t="str">
        <f t="shared" si="73"/>
        <v/>
      </c>
      <c r="V271" s="83"/>
      <c r="W271" s="145"/>
      <c r="X271" s="83"/>
      <c r="Y271" s="88"/>
      <c r="Z271" s="137" t="str">
        <f t="shared" si="70"/>
        <v/>
      </c>
      <c r="AA271" s="136" t="str">
        <f t="shared" si="71"/>
        <v/>
      </c>
      <c r="AB271" s="136" t="str">
        <f t="shared" si="81"/>
        <v xml:space="preserve"> </v>
      </c>
      <c r="AC271" s="136">
        <f t="shared" si="74"/>
        <v>1</v>
      </c>
      <c r="AD271" s="136" t="str">
        <f t="shared" si="75"/>
        <v/>
      </c>
      <c r="AE271" s="123"/>
      <c r="AF271" s="53"/>
      <c r="AG271" s="54"/>
      <c r="AI271" s="128">
        <f t="shared" si="76"/>
        <v>0</v>
      </c>
      <c r="AJ271" s="12">
        <f t="shared" si="82"/>
        <v>0</v>
      </c>
      <c r="AK271" s="12">
        <f t="shared" si="83"/>
        <v>0</v>
      </c>
      <c r="AL271" s="129">
        <f t="shared" si="84"/>
        <v>0</v>
      </c>
      <c r="AM271" s="129">
        <f t="shared" si="85"/>
        <v>0</v>
      </c>
      <c r="AN271" s="128" t="str">
        <f t="shared" si="86"/>
        <v/>
      </c>
    </row>
    <row r="272" spans="1:40" s="14" customFormat="1" ht="25.35" customHeight="1">
      <c r="A272" s="59">
        <f t="shared" si="72"/>
        <v>261</v>
      </c>
      <c r="B272" s="76" t="str">
        <f t="shared" si="77"/>
        <v/>
      </c>
      <c r="C272" s="60"/>
      <c r="D272" s="91" t="str">
        <f t="shared" si="78"/>
        <v/>
      </c>
      <c r="E272" s="91" t="str">
        <f t="shared" si="79"/>
        <v/>
      </c>
      <c r="F272" s="61"/>
      <c r="G272" s="61"/>
      <c r="H272" s="61"/>
      <c r="I272" s="61"/>
      <c r="J272" s="62" t="str">
        <f t="shared" si="80"/>
        <v/>
      </c>
      <c r="K272" s="61"/>
      <c r="L272" s="61"/>
      <c r="M272" s="63" t="str">
        <f>IF(L272="","",VLOOKUP(L272,※編集不可※選択項目!$C:$D,2,FALSE))</f>
        <v/>
      </c>
      <c r="N272" s="61"/>
      <c r="O272" s="61"/>
      <c r="P272" s="61"/>
      <c r="Q272" s="61"/>
      <c r="R272" s="61"/>
      <c r="S272" s="61"/>
      <c r="T272" s="61"/>
      <c r="U272" s="62" t="str">
        <f t="shared" si="73"/>
        <v/>
      </c>
      <c r="V272" s="83"/>
      <c r="W272" s="145"/>
      <c r="X272" s="83"/>
      <c r="Y272" s="88"/>
      <c r="Z272" s="137" t="str">
        <f t="shared" si="70"/>
        <v/>
      </c>
      <c r="AA272" s="136" t="str">
        <f t="shared" si="71"/>
        <v/>
      </c>
      <c r="AB272" s="136" t="str">
        <f t="shared" si="81"/>
        <v xml:space="preserve"> </v>
      </c>
      <c r="AC272" s="136">
        <f t="shared" si="74"/>
        <v>1</v>
      </c>
      <c r="AD272" s="136" t="str">
        <f t="shared" si="75"/>
        <v/>
      </c>
      <c r="AE272" s="123"/>
      <c r="AF272" s="53"/>
      <c r="AG272" s="54"/>
      <c r="AI272" s="128">
        <f t="shared" si="76"/>
        <v>0</v>
      </c>
      <c r="AJ272" s="12">
        <f t="shared" si="82"/>
        <v>0</v>
      </c>
      <c r="AK272" s="12">
        <f t="shared" si="83"/>
        <v>0</v>
      </c>
      <c r="AL272" s="129">
        <f t="shared" si="84"/>
        <v>0</v>
      </c>
      <c r="AM272" s="129">
        <f t="shared" si="85"/>
        <v>0</v>
      </c>
      <c r="AN272" s="128" t="str">
        <f t="shared" si="86"/>
        <v/>
      </c>
    </row>
    <row r="273" spans="1:40" s="14" customFormat="1" ht="25.35" customHeight="1">
      <c r="A273" s="59">
        <f t="shared" si="72"/>
        <v>262</v>
      </c>
      <c r="B273" s="76" t="str">
        <f t="shared" si="77"/>
        <v/>
      </c>
      <c r="C273" s="60"/>
      <c r="D273" s="91" t="str">
        <f t="shared" si="78"/>
        <v/>
      </c>
      <c r="E273" s="91" t="str">
        <f t="shared" si="79"/>
        <v/>
      </c>
      <c r="F273" s="61"/>
      <c r="G273" s="61"/>
      <c r="H273" s="61"/>
      <c r="I273" s="61"/>
      <c r="J273" s="62" t="str">
        <f t="shared" si="80"/>
        <v/>
      </c>
      <c r="K273" s="61"/>
      <c r="L273" s="61"/>
      <c r="M273" s="63" t="str">
        <f>IF(L273="","",VLOOKUP(L273,※編集不可※選択項目!$C:$D,2,FALSE))</f>
        <v/>
      </c>
      <c r="N273" s="61"/>
      <c r="O273" s="61"/>
      <c r="P273" s="61"/>
      <c r="Q273" s="61"/>
      <c r="R273" s="61"/>
      <c r="S273" s="61"/>
      <c r="T273" s="61"/>
      <c r="U273" s="62" t="str">
        <f t="shared" si="73"/>
        <v/>
      </c>
      <c r="V273" s="83"/>
      <c r="W273" s="145"/>
      <c r="X273" s="83"/>
      <c r="Y273" s="88"/>
      <c r="Z273" s="137" t="str">
        <f t="shared" si="70"/>
        <v/>
      </c>
      <c r="AA273" s="136" t="str">
        <f t="shared" si="71"/>
        <v/>
      </c>
      <c r="AB273" s="136" t="str">
        <f t="shared" si="81"/>
        <v xml:space="preserve"> </v>
      </c>
      <c r="AC273" s="136">
        <f t="shared" si="74"/>
        <v>1</v>
      </c>
      <c r="AD273" s="136" t="str">
        <f t="shared" si="75"/>
        <v/>
      </c>
      <c r="AE273" s="123"/>
      <c r="AF273" s="53"/>
      <c r="AG273" s="54"/>
      <c r="AI273" s="128">
        <f t="shared" si="76"/>
        <v>0</v>
      </c>
      <c r="AJ273" s="12">
        <f t="shared" si="82"/>
        <v>0</v>
      </c>
      <c r="AK273" s="12">
        <f t="shared" si="83"/>
        <v>0</v>
      </c>
      <c r="AL273" s="129">
        <f t="shared" si="84"/>
        <v>0</v>
      </c>
      <c r="AM273" s="129">
        <f t="shared" si="85"/>
        <v>0</v>
      </c>
      <c r="AN273" s="128" t="str">
        <f t="shared" si="86"/>
        <v/>
      </c>
    </row>
    <row r="274" spans="1:40" s="14" customFormat="1" ht="25.35" customHeight="1">
      <c r="A274" s="59">
        <f t="shared" si="72"/>
        <v>263</v>
      </c>
      <c r="B274" s="76" t="str">
        <f t="shared" si="77"/>
        <v/>
      </c>
      <c r="C274" s="60"/>
      <c r="D274" s="91" t="str">
        <f t="shared" si="78"/>
        <v/>
      </c>
      <c r="E274" s="91" t="str">
        <f t="shared" si="79"/>
        <v/>
      </c>
      <c r="F274" s="61"/>
      <c r="G274" s="61"/>
      <c r="H274" s="61"/>
      <c r="I274" s="61"/>
      <c r="J274" s="62" t="str">
        <f t="shared" si="80"/>
        <v/>
      </c>
      <c r="K274" s="61"/>
      <c r="L274" s="61"/>
      <c r="M274" s="63" t="str">
        <f>IF(L274="","",VLOOKUP(L274,※編集不可※選択項目!$C:$D,2,FALSE))</f>
        <v/>
      </c>
      <c r="N274" s="61"/>
      <c r="O274" s="61"/>
      <c r="P274" s="61"/>
      <c r="Q274" s="61"/>
      <c r="R274" s="61"/>
      <c r="S274" s="61"/>
      <c r="T274" s="61"/>
      <c r="U274" s="62" t="str">
        <f t="shared" si="73"/>
        <v/>
      </c>
      <c r="V274" s="83"/>
      <c r="W274" s="145"/>
      <c r="X274" s="83"/>
      <c r="Y274" s="88"/>
      <c r="Z274" s="137" t="str">
        <f t="shared" si="70"/>
        <v/>
      </c>
      <c r="AA274" s="136" t="str">
        <f t="shared" si="71"/>
        <v/>
      </c>
      <c r="AB274" s="136" t="str">
        <f t="shared" si="81"/>
        <v xml:space="preserve"> </v>
      </c>
      <c r="AC274" s="136">
        <f t="shared" si="74"/>
        <v>1</v>
      </c>
      <c r="AD274" s="136" t="str">
        <f t="shared" si="75"/>
        <v/>
      </c>
      <c r="AE274" s="123"/>
      <c r="AF274" s="53"/>
      <c r="AG274" s="54"/>
      <c r="AI274" s="128">
        <f t="shared" si="76"/>
        <v>0</v>
      </c>
      <c r="AJ274" s="12">
        <f t="shared" si="82"/>
        <v>0</v>
      </c>
      <c r="AK274" s="12">
        <f t="shared" si="83"/>
        <v>0</v>
      </c>
      <c r="AL274" s="129">
        <f t="shared" si="84"/>
        <v>0</v>
      </c>
      <c r="AM274" s="129">
        <f t="shared" si="85"/>
        <v>0</v>
      </c>
      <c r="AN274" s="128" t="str">
        <f t="shared" si="86"/>
        <v/>
      </c>
    </row>
    <row r="275" spans="1:40" s="14" customFormat="1" ht="25.35" customHeight="1">
      <c r="A275" s="59">
        <f t="shared" si="72"/>
        <v>264</v>
      </c>
      <c r="B275" s="76" t="str">
        <f t="shared" si="77"/>
        <v/>
      </c>
      <c r="C275" s="60"/>
      <c r="D275" s="91" t="str">
        <f t="shared" si="78"/>
        <v/>
      </c>
      <c r="E275" s="91" t="str">
        <f t="shared" si="79"/>
        <v/>
      </c>
      <c r="F275" s="61"/>
      <c r="G275" s="61"/>
      <c r="H275" s="61"/>
      <c r="I275" s="61"/>
      <c r="J275" s="62" t="str">
        <f t="shared" si="80"/>
        <v/>
      </c>
      <c r="K275" s="61"/>
      <c r="L275" s="61"/>
      <c r="M275" s="63" t="str">
        <f>IF(L275="","",VLOOKUP(L275,※編集不可※選択項目!$C:$D,2,FALSE))</f>
        <v/>
      </c>
      <c r="N275" s="61"/>
      <c r="O275" s="61"/>
      <c r="P275" s="61"/>
      <c r="Q275" s="61"/>
      <c r="R275" s="61"/>
      <c r="S275" s="61"/>
      <c r="T275" s="61"/>
      <c r="U275" s="62" t="str">
        <f t="shared" si="73"/>
        <v/>
      </c>
      <c r="V275" s="83"/>
      <c r="W275" s="145"/>
      <c r="X275" s="83"/>
      <c r="Y275" s="88"/>
      <c r="Z275" s="137" t="str">
        <f t="shared" si="70"/>
        <v/>
      </c>
      <c r="AA275" s="136" t="str">
        <f t="shared" si="71"/>
        <v/>
      </c>
      <c r="AB275" s="136" t="str">
        <f t="shared" si="81"/>
        <v xml:space="preserve"> </v>
      </c>
      <c r="AC275" s="136">
        <f t="shared" si="74"/>
        <v>1</v>
      </c>
      <c r="AD275" s="136" t="str">
        <f t="shared" si="75"/>
        <v/>
      </c>
      <c r="AE275" s="123"/>
      <c r="AF275" s="53"/>
      <c r="AG275" s="54"/>
      <c r="AI275" s="128">
        <f t="shared" si="76"/>
        <v>0</v>
      </c>
      <c r="AJ275" s="12">
        <f t="shared" si="82"/>
        <v>0</v>
      </c>
      <c r="AK275" s="12">
        <f t="shared" si="83"/>
        <v>0</v>
      </c>
      <c r="AL275" s="129">
        <f t="shared" si="84"/>
        <v>0</v>
      </c>
      <c r="AM275" s="129">
        <f t="shared" si="85"/>
        <v>0</v>
      </c>
      <c r="AN275" s="128" t="str">
        <f t="shared" si="86"/>
        <v/>
      </c>
    </row>
    <row r="276" spans="1:40" s="14" customFormat="1" ht="25.35" customHeight="1">
      <c r="A276" s="59">
        <f t="shared" si="72"/>
        <v>265</v>
      </c>
      <c r="B276" s="76" t="str">
        <f t="shared" si="77"/>
        <v/>
      </c>
      <c r="C276" s="60"/>
      <c r="D276" s="91" t="str">
        <f t="shared" si="78"/>
        <v/>
      </c>
      <c r="E276" s="91" t="str">
        <f t="shared" si="79"/>
        <v/>
      </c>
      <c r="F276" s="61"/>
      <c r="G276" s="61"/>
      <c r="H276" s="61"/>
      <c r="I276" s="61"/>
      <c r="J276" s="62" t="str">
        <f t="shared" si="80"/>
        <v/>
      </c>
      <c r="K276" s="61"/>
      <c r="L276" s="61"/>
      <c r="M276" s="63" t="str">
        <f>IF(L276="","",VLOOKUP(L276,※編集不可※選択項目!$C:$D,2,FALSE))</f>
        <v/>
      </c>
      <c r="N276" s="61"/>
      <c r="O276" s="61"/>
      <c r="P276" s="61"/>
      <c r="Q276" s="61"/>
      <c r="R276" s="61"/>
      <c r="S276" s="61"/>
      <c r="T276" s="61"/>
      <c r="U276" s="62" t="str">
        <f t="shared" si="73"/>
        <v/>
      </c>
      <c r="V276" s="83"/>
      <c r="W276" s="145"/>
      <c r="X276" s="83"/>
      <c r="Y276" s="88"/>
      <c r="Z276" s="137" t="str">
        <f t="shared" si="70"/>
        <v/>
      </c>
      <c r="AA276" s="136" t="str">
        <f t="shared" si="71"/>
        <v/>
      </c>
      <c r="AB276" s="136" t="str">
        <f t="shared" si="81"/>
        <v xml:space="preserve"> </v>
      </c>
      <c r="AC276" s="136">
        <f t="shared" si="74"/>
        <v>1</v>
      </c>
      <c r="AD276" s="136" t="str">
        <f t="shared" si="75"/>
        <v/>
      </c>
      <c r="AE276" s="123"/>
      <c r="AF276" s="53"/>
      <c r="AG276" s="54"/>
      <c r="AI276" s="128">
        <f t="shared" si="76"/>
        <v>0</v>
      </c>
      <c r="AJ276" s="12">
        <f t="shared" si="82"/>
        <v>0</v>
      </c>
      <c r="AK276" s="12">
        <f t="shared" si="83"/>
        <v>0</v>
      </c>
      <c r="AL276" s="129">
        <f t="shared" si="84"/>
        <v>0</v>
      </c>
      <c r="AM276" s="129">
        <f t="shared" si="85"/>
        <v>0</v>
      </c>
      <c r="AN276" s="128" t="str">
        <f t="shared" si="86"/>
        <v/>
      </c>
    </row>
    <row r="277" spans="1:40" s="14" customFormat="1" ht="25.35" customHeight="1">
      <c r="A277" s="59">
        <f t="shared" si="72"/>
        <v>266</v>
      </c>
      <c r="B277" s="76" t="str">
        <f t="shared" si="77"/>
        <v/>
      </c>
      <c r="C277" s="60"/>
      <c r="D277" s="91" t="str">
        <f t="shared" si="78"/>
        <v/>
      </c>
      <c r="E277" s="91" t="str">
        <f t="shared" si="79"/>
        <v/>
      </c>
      <c r="F277" s="61"/>
      <c r="G277" s="61"/>
      <c r="H277" s="61"/>
      <c r="I277" s="61"/>
      <c r="J277" s="62" t="str">
        <f t="shared" si="80"/>
        <v/>
      </c>
      <c r="K277" s="61"/>
      <c r="L277" s="61"/>
      <c r="M277" s="63" t="str">
        <f>IF(L277="","",VLOOKUP(L277,※編集不可※選択項目!$C:$D,2,FALSE))</f>
        <v/>
      </c>
      <c r="N277" s="61"/>
      <c r="O277" s="61"/>
      <c r="P277" s="61"/>
      <c r="Q277" s="61"/>
      <c r="R277" s="61"/>
      <c r="S277" s="61"/>
      <c r="T277" s="61"/>
      <c r="U277" s="62" t="str">
        <f t="shared" si="73"/>
        <v/>
      </c>
      <c r="V277" s="83"/>
      <c r="W277" s="145"/>
      <c r="X277" s="83"/>
      <c r="Y277" s="88"/>
      <c r="Z277" s="137" t="str">
        <f t="shared" si="70"/>
        <v/>
      </c>
      <c r="AA277" s="136" t="str">
        <f t="shared" si="71"/>
        <v/>
      </c>
      <c r="AB277" s="136" t="str">
        <f t="shared" si="81"/>
        <v xml:space="preserve"> </v>
      </c>
      <c r="AC277" s="136">
        <f t="shared" si="74"/>
        <v>1</v>
      </c>
      <c r="AD277" s="136" t="str">
        <f t="shared" si="75"/>
        <v/>
      </c>
      <c r="AE277" s="123"/>
      <c r="AF277" s="53"/>
      <c r="AG277" s="54"/>
      <c r="AI277" s="128">
        <f t="shared" si="76"/>
        <v>0</v>
      </c>
      <c r="AJ277" s="12">
        <f t="shared" si="82"/>
        <v>0</v>
      </c>
      <c r="AK277" s="12">
        <f t="shared" si="83"/>
        <v>0</v>
      </c>
      <c r="AL277" s="129">
        <f t="shared" si="84"/>
        <v>0</v>
      </c>
      <c r="AM277" s="129">
        <f t="shared" si="85"/>
        <v>0</v>
      </c>
      <c r="AN277" s="128" t="str">
        <f t="shared" si="86"/>
        <v/>
      </c>
    </row>
    <row r="278" spans="1:40" s="14" customFormat="1" ht="25.35" customHeight="1">
      <c r="A278" s="59">
        <f t="shared" si="72"/>
        <v>267</v>
      </c>
      <c r="B278" s="76" t="str">
        <f t="shared" si="77"/>
        <v/>
      </c>
      <c r="C278" s="60"/>
      <c r="D278" s="91" t="str">
        <f t="shared" si="78"/>
        <v/>
      </c>
      <c r="E278" s="91" t="str">
        <f t="shared" si="79"/>
        <v/>
      </c>
      <c r="F278" s="61"/>
      <c r="G278" s="61"/>
      <c r="H278" s="61"/>
      <c r="I278" s="61"/>
      <c r="J278" s="62" t="str">
        <f t="shared" si="80"/>
        <v/>
      </c>
      <c r="K278" s="61"/>
      <c r="L278" s="61"/>
      <c r="M278" s="63" t="str">
        <f>IF(L278="","",VLOOKUP(L278,※編集不可※選択項目!$C:$D,2,FALSE))</f>
        <v/>
      </c>
      <c r="N278" s="61"/>
      <c r="O278" s="61"/>
      <c r="P278" s="61"/>
      <c r="Q278" s="61"/>
      <c r="R278" s="61"/>
      <c r="S278" s="61"/>
      <c r="T278" s="61"/>
      <c r="U278" s="62" t="str">
        <f t="shared" si="73"/>
        <v/>
      </c>
      <c r="V278" s="83"/>
      <c r="W278" s="145"/>
      <c r="X278" s="83"/>
      <c r="Y278" s="88"/>
      <c r="Z278" s="137" t="str">
        <f t="shared" si="70"/>
        <v/>
      </c>
      <c r="AA278" s="136" t="str">
        <f t="shared" si="71"/>
        <v/>
      </c>
      <c r="AB278" s="136" t="str">
        <f t="shared" si="81"/>
        <v xml:space="preserve"> </v>
      </c>
      <c r="AC278" s="136">
        <f t="shared" si="74"/>
        <v>1</v>
      </c>
      <c r="AD278" s="136" t="str">
        <f t="shared" si="75"/>
        <v/>
      </c>
      <c r="AE278" s="123"/>
      <c r="AF278" s="53"/>
      <c r="AG278" s="54"/>
      <c r="AI278" s="128">
        <f t="shared" si="76"/>
        <v>0</v>
      </c>
      <c r="AJ278" s="12">
        <f t="shared" si="82"/>
        <v>0</v>
      </c>
      <c r="AK278" s="12">
        <f t="shared" si="83"/>
        <v>0</v>
      </c>
      <c r="AL278" s="129">
        <f t="shared" si="84"/>
        <v>0</v>
      </c>
      <c r="AM278" s="129">
        <f t="shared" si="85"/>
        <v>0</v>
      </c>
      <c r="AN278" s="128" t="str">
        <f t="shared" si="86"/>
        <v/>
      </c>
    </row>
    <row r="279" spans="1:40" s="14" customFormat="1" ht="25.35" customHeight="1">
      <c r="A279" s="59">
        <f t="shared" si="72"/>
        <v>268</v>
      </c>
      <c r="B279" s="76" t="str">
        <f t="shared" si="77"/>
        <v/>
      </c>
      <c r="C279" s="60"/>
      <c r="D279" s="91" t="str">
        <f t="shared" si="78"/>
        <v/>
      </c>
      <c r="E279" s="91" t="str">
        <f t="shared" si="79"/>
        <v/>
      </c>
      <c r="F279" s="61"/>
      <c r="G279" s="61"/>
      <c r="H279" s="61"/>
      <c r="I279" s="61"/>
      <c r="J279" s="62" t="str">
        <f t="shared" si="80"/>
        <v/>
      </c>
      <c r="K279" s="61"/>
      <c r="L279" s="61"/>
      <c r="M279" s="63" t="str">
        <f>IF(L279="","",VLOOKUP(L279,※編集不可※選択項目!$C:$D,2,FALSE))</f>
        <v/>
      </c>
      <c r="N279" s="61"/>
      <c r="O279" s="61"/>
      <c r="P279" s="61"/>
      <c r="Q279" s="61"/>
      <c r="R279" s="61"/>
      <c r="S279" s="61"/>
      <c r="T279" s="61"/>
      <c r="U279" s="62" t="str">
        <f t="shared" si="73"/>
        <v/>
      </c>
      <c r="V279" s="83"/>
      <c r="W279" s="145"/>
      <c r="X279" s="83"/>
      <c r="Y279" s="88"/>
      <c r="Z279" s="137" t="str">
        <f t="shared" si="70"/>
        <v/>
      </c>
      <c r="AA279" s="136" t="str">
        <f t="shared" si="71"/>
        <v/>
      </c>
      <c r="AB279" s="136" t="str">
        <f t="shared" si="81"/>
        <v xml:space="preserve"> </v>
      </c>
      <c r="AC279" s="136">
        <f t="shared" si="74"/>
        <v>1</v>
      </c>
      <c r="AD279" s="136" t="str">
        <f t="shared" si="75"/>
        <v/>
      </c>
      <c r="AE279" s="123"/>
      <c r="AF279" s="53"/>
      <c r="AG279" s="54"/>
      <c r="AI279" s="128">
        <f t="shared" si="76"/>
        <v>0</v>
      </c>
      <c r="AJ279" s="12">
        <f t="shared" si="82"/>
        <v>0</v>
      </c>
      <c r="AK279" s="12">
        <f t="shared" si="83"/>
        <v>0</v>
      </c>
      <c r="AL279" s="129">
        <f t="shared" si="84"/>
        <v>0</v>
      </c>
      <c r="AM279" s="129">
        <f t="shared" si="85"/>
        <v>0</v>
      </c>
      <c r="AN279" s="128" t="str">
        <f t="shared" si="86"/>
        <v/>
      </c>
    </row>
    <row r="280" spans="1:40" s="14" customFormat="1" ht="25.35" customHeight="1">
      <c r="A280" s="59">
        <f t="shared" si="72"/>
        <v>269</v>
      </c>
      <c r="B280" s="76" t="str">
        <f t="shared" si="77"/>
        <v/>
      </c>
      <c r="C280" s="60"/>
      <c r="D280" s="91" t="str">
        <f t="shared" si="78"/>
        <v/>
      </c>
      <c r="E280" s="91" t="str">
        <f t="shared" si="79"/>
        <v/>
      </c>
      <c r="F280" s="61"/>
      <c r="G280" s="61"/>
      <c r="H280" s="61"/>
      <c r="I280" s="61"/>
      <c r="J280" s="62" t="str">
        <f t="shared" si="80"/>
        <v/>
      </c>
      <c r="K280" s="61"/>
      <c r="L280" s="61"/>
      <c r="M280" s="63" t="str">
        <f>IF(L280="","",VLOOKUP(L280,※編集不可※選択項目!$C:$D,2,FALSE))</f>
        <v/>
      </c>
      <c r="N280" s="61"/>
      <c r="O280" s="61"/>
      <c r="P280" s="61"/>
      <c r="Q280" s="61"/>
      <c r="R280" s="61"/>
      <c r="S280" s="61"/>
      <c r="T280" s="61"/>
      <c r="U280" s="62" t="str">
        <f t="shared" si="73"/>
        <v/>
      </c>
      <c r="V280" s="83"/>
      <c r="W280" s="145"/>
      <c r="X280" s="83"/>
      <c r="Y280" s="88"/>
      <c r="Z280" s="137" t="str">
        <f t="shared" si="70"/>
        <v/>
      </c>
      <c r="AA280" s="136" t="str">
        <f t="shared" si="71"/>
        <v/>
      </c>
      <c r="AB280" s="136" t="str">
        <f t="shared" si="81"/>
        <v xml:space="preserve"> </v>
      </c>
      <c r="AC280" s="136">
        <f t="shared" si="74"/>
        <v>1</v>
      </c>
      <c r="AD280" s="136" t="str">
        <f t="shared" si="75"/>
        <v/>
      </c>
      <c r="AE280" s="123"/>
      <c r="AF280" s="53"/>
      <c r="AG280" s="54"/>
      <c r="AI280" s="128">
        <f t="shared" si="76"/>
        <v>0</v>
      </c>
      <c r="AJ280" s="12">
        <f t="shared" si="82"/>
        <v>0</v>
      </c>
      <c r="AK280" s="12">
        <f t="shared" si="83"/>
        <v>0</v>
      </c>
      <c r="AL280" s="129">
        <f t="shared" si="84"/>
        <v>0</v>
      </c>
      <c r="AM280" s="129">
        <f t="shared" si="85"/>
        <v>0</v>
      </c>
      <c r="AN280" s="128" t="str">
        <f t="shared" si="86"/>
        <v/>
      </c>
    </row>
    <row r="281" spans="1:40" s="14" customFormat="1" ht="25.35" customHeight="1">
      <c r="A281" s="59">
        <f t="shared" si="72"/>
        <v>270</v>
      </c>
      <c r="B281" s="76" t="str">
        <f t="shared" si="77"/>
        <v/>
      </c>
      <c r="C281" s="60"/>
      <c r="D281" s="91" t="str">
        <f t="shared" si="78"/>
        <v/>
      </c>
      <c r="E281" s="91" t="str">
        <f t="shared" si="79"/>
        <v/>
      </c>
      <c r="F281" s="61"/>
      <c r="G281" s="61"/>
      <c r="H281" s="61"/>
      <c r="I281" s="61"/>
      <c r="J281" s="62" t="str">
        <f t="shared" si="80"/>
        <v/>
      </c>
      <c r="K281" s="61"/>
      <c r="L281" s="61"/>
      <c r="M281" s="63" t="str">
        <f>IF(L281="","",VLOOKUP(L281,※編集不可※選択項目!$C:$D,2,FALSE))</f>
        <v/>
      </c>
      <c r="N281" s="61"/>
      <c r="O281" s="61"/>
      <c r="P281" s="61"/>
      <c r="Q281" s="61"/>
      <c r="R281" s="61"/>
      <c r="S281" s="61"/>
      <c r="T281" s="61"/>
      <c r="U281" s="62" t="str">
        <f t="shared" si="73"/>
        <v/>
      </c>
      <c r="V281" s="83"/>
      <c r="W281" s="145"/>
      <c r="X281" s="83"/>
      <c r="Y281" s="88"/>
      <c r="Z281" s="137" t="str">
        <f t="shared" si="70"/>
        <v/>
      </c>
      <c r="AA281" s="136" t="str">
        <f t="shared" si="71"/>
        <v/>
      </c>
      <c r="AB281" s="136" t="str">
        <f t="shared" si="81"/>
        <v xml:space="preserve"> </v>
      </c>
      <c r="AC281" s="136">
        <f t="shared" si="74"/>
        <v>1</v>
      </c>
      <c r="AD281" s="136" t="str">
        <f t="shared" si="75"/>
        <v/>
      </c>
      <c r="AE281" s="123"/>
      <c r="AF281" s="53"/>
      <c r="AG281" s="54"/>
      <c r="AI281" s="128">
        <f t="shared" si="76"/>
        <v>0</v>
      </c>
      <c r="AJ281" s="12">
        <f t="shared" si="82"/>
        <v>0</v>
      </c>
      <c r="AK281" s="12">
        <f t="shared" si="83"/>
        <v>0</v>
      </c>
      <c r="AL281" s="129">
        <f t="shared" si="84"/>
        <v>0</v>
      </c>
      <c r="AM281" s="129">
        <f t="shared" si="85"/>
        <v>0</v>
      </c>
      <c r="AN281" s="128" t="str">
        <f t="shared" si="86"/>
        <v/>
      </c>
    </row>
    <row r="282" spans="1:40" s="14" customFormat="1" ht="25.35" customHeight="1">
      <c r="A282" s="59">
        <f t="shared" si="72"/>
        <v>271</v>
      </c>
      <c r="B282" s="76" t="str">
        <f t="shared" si="77"/>
        <v/>
      </c>
      <c r="C282" s="60"/>
      <c r="D282" s="91" t="str">
        <f t="shared" si="78"/>
        <v/>
      </c>
      <c r="E282" s="91" t="str">
        <f t="shared" si="79"/>
        <v/>
      </c>
      <c r="F282" s="61"/>
      <c r="G282" s="61"/>
      <c r="H282" s="61"/>
      <c r="I282" s="61"/>
      <c r="J282" s="62" t="str">
        <f t="shared" si="80"/>
        <v/>
      </c>
      <c r="K282" s="61"/>
      <c r="L282" s="61"/>
      <c r="M282" s="63" t="str">
        <f>IF(L282="","",VLOOKUP(L282,※編集不可※選択項目!$C:$D,2,FALSE))</f>
        <v/>
      </c>
      <c r="N282" s="61"/>
      <c r="O282" s="61"/>
      <c r="P282" s="61"/>
      <c r="Q282" s="61"/>
      <c r="R282" s="61"/>
      <c r="S282" s="61"/>
      <c r="T282" s="61"/>
      <c r="U282" s="62" t="str">
        <f t="shared" si="73"/>
        <v/>
      </c>
      <c r="V282" s="83"/>
      <c r="W282" s="145"/>
      <c r="X282" s="83"/>
      <c r="Y282" s="88"/>
      <c r="Z282" s="137" t="str">
        <f t="shared" si="70"/>
        <v/>
      </c>
      <c r="AA282" s="136" t="str">
        <f t="shared" si="71"/>
        <v/>
      </c>
      <c r="AB282" s="136" t="str">
        <f t="shared" si="81"/>
        <v xml:space="preserve"> </v>
      </c>
      <c r="AC282" s="136">
        <f t="shared" si="74"/>
        <v>1</v>
      </c>
      <c r="AD282" s="136" t="str">
        <f t="shared" si="75"/>
        <v/>
      </c>
      <c r="AE282" s="123"/>
      <c r="AF282" s="53"/>
      <c r="AG282" s="54"/>
      <c r="AI282" s="128">
        <f t="shared" si="76"/>
        <v>0</v>
      </c>
      <c r="AJ282" s="12">
        <f t="shared" si="82"/>
        <v>0</v>
      </c>
      <c r="AK282" s="12">
        <f t="shared" si="83"/>
        <v>0</v>
      </c>
      <c r="AL282" s="129">
        <f t="shared" si="84"/>
        <v>0</v>
      </c>
      <c r="AM282" s="129">
        <f t="shared" si="85"/>
        <v>0</v>
      </c>
      <c r="AN282" s="128" t="str">
        <f t="shared" si="86"/>
        <v/>
      </c>
    </row>
    <row r="283" spans="1:40" s="14" customFormat="1" ht="25.35" customHeight="1">
      <c r="A283" s="59">
        <f t="shared" si="72"/>
        <v>272</v>
      </c>
      <c r="B283" s="76" t="str">
        <f t="shared" si="77"/>
        <v/>
      </c>
      <c r="C283" s="60"/>
      <c r="D283" s="91" t="str">
        <f t="shared" si="78"/>
        <v/>
      </c>
      <c r="E283" s="91" t="str">
        <f t="shared" si="79"/>
        <v/>
      </c>
      <c r="F283" s="61"/>
      <c r="G283" s="61"/>
      <c r="H283" s="61"/>
      <c r="I283" s="61"/>
      <c r="J283" s="62" t="str">
        <f t="shared" si="80"/>
        <v/>
      </c>
      <c r="K283" s="61"/>
      <c r="L283" s="61"/>
      <c r="M283" s="63" t="str">
        <f>IF(L283="","",VLOOKUP(L283,※編集不可※選択項目!$C:$D,2,FALSE))</f>
        <v/>
      </c>
      <c r="N283" s="61"/>
      <c r="O283" s="61"/>
      <c r="P283" s="61"/>
      <c r="Q283" s="61"/>
      <c r="R283" s="61"/>
      <c r="S283" s="61"/>
      <c r="T283" s="61"/>
      <c r="U283" s="62" t="str">
        <f t="shared" si="73"/>
        <v/>
      </c>
      <c r="V283" s="83"/>
      <c r="W283" s="145"/>
      <c r="X283" s="83"/>
      <c r="Y283" s="88"/>
      <c r="Z283" s="137" t="str">
        <f t="shared" si="70"/>
        <v/>
      </c>
      <c r="AA283" s="136" t="str">
        <f t="shared" si="71"/>
        <v/>
      </c>
      <c r="AB283" s="136" t="str">
        <f t="shared" si="81"/>
        <v xml:space="preserve"> </v>
      </c>
      <c r="AC283" s="136">
        <f t="shared" si="74"/>
        <v>1</v>
      </c>
      <c r="AD283" s="136" t="str">
        <f t="shared" si="75"/>
        <v/>
      </c>
      <c r="AE283" s="123"/>
      <c r="AF283" s="53"/>
      <c r="AG283" s="54"/>
      <c r="AI283" s="128">
        <f t="shared" si="76"/>
        <v>0</v>
      </c>
      <c r="AJ283" s="12">
        <f t="shared" si="82"/>
        <v>0</v>
      </c>
      <c r="AK283" s="12">
        <f t="shared" si="83"/>
        <v>0</v>
      </c>
      <c r="AL283" s="129">
        <f t="shared" si="84"/>
        <v>0</v>
      </c>
      <c r="AM283" s="129">
        <f t="shared" si="85"/>
        <v>0</v>
      </c>
      <c r="AN283" s="128" t="str">
        <f t="shared" si="86"/>
        <v/>
      </c>
    </row>
    <row r="284" spans="1:40" s="14" customFormat="1" ht="25.35" customHeight="1">
      <c r="A284" s="59">
        <f t="shared" si="72"/>
        <v>273</v>
      </c>
      <c r="B284" s="76" t="str">
        <f t="shared" si="77"/>
        <v/>
      </c>
      <c r="C284" s="60"/>
      <c r="D284" s="91" t="str">
        <f t="shared" si="78"/>
        <v/>
      </c>
      <c r="E284" s="91" t="str">
        <f t="shared" si="79"/>
        <v/>
      </c>
      <c r="F284" s="61"/>
      <c r="G284" s="61"/>
      <c r="H284" s="61"/>
      <c r="I284" s="61"/>
      <c r="J284" s="62" t="str">
        <f t="shared" si="80"/>
        <v/>
      </c>
      <c r="K284" s="61"/>
      <c r="L284" s="61"/>
      <c r="M284" s="63" t="str">
        <f>IF(L284="","",VLOOKUP(L284,※編集不可※選択項目!$C:$D,2,FALSE))</f>
        <v/>
      </c>
      <c r="N284" s="61"/>
      <c r="O284" s="61"/>
      <c r="P284" s="61"/>
      <c r="Q284" s="61"/>
      <c r="R284" s="61"/>
      <c r="S284" s="61"/>
      <c r="T284" s="61"/>
      <c r="U284" s="62" t="str">
        <f t="shared" si="73"/>
        <v/>
      </c>
      <c r="V284" s="83"/>
      <c r="W284" s="145"/>
      <c r="X284" s="83"/>
      <c r="Y284" s="88"/>
      <c r="Z284" s="137" t="str">
        <f t="shared" si="70"/>
        <v/>
      </c>
      <c r="AA284" s="136" t="str">
        <f t="shared" si="71"/>
        <v/>
      </c>
      <c r="AB284" s="136" t="str">
        <f t="shared" si="81"/>
        <v xml:space="preserve"> </v>
      </c>
      <c r="AC284" s="136">
        <f t="shared" si="74"/>
        <v>1</v>
      </c>
      <c r="AD284" s="136" t="str">
        <f t="shared" si="75"/>
        <v/>
      </c>
      <c r="AE284" s="123"/>
      <c r="AF284" s="53"/>
      <c r="AG284" s="54"/>
      <c r="AI284" s="128">
        <f t="shared" si="76"/>
        <v>0</v>
      </c>
      <c r="AJ284" s="12">
        <f t="shared" si="82"/>
        <v>0</v>
      </c>
      <c r="AK284" s="12">
        <f t="shared" si="83"/>
        <v>0</v>
      </c>
      <c r="AL284" s="129">
        <f t="shared" si="84"/>
        <v>0</v>
      </c>
      <c r="AM284" s="129">
        <f t="shared" si="85"/>
        <v>0</v>
      </c>
      <c r="AN284" s="128" t="str">
        <f t="shared" si="86"/>
        <v/>
      </c>
    </row>
    <row r="285" spans="1:40" s="14" customFormat="1" ht="25.35" customHeight="1">
      <c r="A285" s="59">
        <f t="shared" si="72"/>
        <v>274</v>
      </c>
      <c r="B285" s="76" t="str">
        <f t="shared" si="77"/>
        <v/>
      </c>
      <c r="C285" s="60"/>
      <c r="D285" s="91" t="str">
        <f t="shared" si="78"/>
        <v/>
      </c>
      <c r="E285" s="91" t="str">
        <f t="shared" si="79"/>
        <v/>
      </c>
      <c r="F285" s="61"/>
      <c r="G285" s="61"/>
      <c r="H285" s="61"/>
      <c r="I285" s="61"/>
      <c r="J285" s="62" t="str">
        <f t="shared" si="80"/>
        <v/>
      </c>
      <c r="K285" s="61"/>
      <c r="L285" s="61"/>
      <c r="M285" s="63" t="str">
        <f>IF(L285="","",VLOOKUP(L285,※編集不可※選択項目!$C:$D,2,FALSE))</f>
        <v/>
      </c>
      <c r="N285" s="61"/>
      <c r="O285" s="61"/>
      <c r="P285" s="61"/>
      <c r="Q285" s="61"/>
      <c r="R285" s="61"/>
      <c r="S285" s="61"/>
      <c r="T285" s="61"/>
      <c r="U285" s="62" t="str">
        <f t="shared" si="73"/>
        <v/>
      </c>
      <c r="V285" s="83"/>
      <c r="W285" s="145"/>
      <c r="X285" s="83"/>
      <c r="Y285" s="88"/>
      <c r="Z285" s="137" t="str">
        <f t="shared" si="70"/>
        <v/>
      </c>
      <c r="AA285" s="136" t="str">
        <f t="shared" si="71"/>
        <v/>
      </c>
      <c r="AB285" s="136" t="str">
        <f t="shared" si="81"/>
        <v xml:space="preserve"> </v>
      </c>
      <c r="AC285" s="136">
        <f t="shared" si="74"/>
        <v>1</v>
      </c>
      <c r="AD285" s="136" t="str">
        <f t="shared" si="75"/>
        <v/>
      </c>
      <c r="AE285" s="123"/>
      <c r="AF285" s="53"/>
      <c r="AG285" s="54"/>
      <c r="AI285" s="128">
        <f t="shared" si="76"/>
        <v>0</v>
      </c>
      <c r="AJ285" s="12">
        <f t="shared" si="82"/>
        <v>0</v>
      </c>
      <c r="AK285" s="12">
        <f t="shared" si="83"/>
        <v>0</v>
      </c>
      <c r="AL285" s="129">
        <f t="shared" si="84"/>
        <v>0</v>
      </c>
      <c r="AM285" s="129">
        <f t="shared" si="85"/>
        <v>0</v>
      </c>
      <c r="AN285" s="128" t="str">
        <f t="shared" si="86"/>
        <v/>
      </c>
    </row>
    <row r="286" spans="1:40" s="14" customFormat="1" ht="25.35" customHeight="1">
      <c r="A286" s="59">
        <f t="shared" si="72"/>
        <v>275</v>
      </c>
      <c r="B286" s="76" t="str">
        <f t="shared" si="77"/>
        <v/>
      </c>
      <c r="C286" s="60"/>
      <c r="D286" s="91" t="str">
        <f t="shared" si="78"/>
        <v/>
      </c>
      <c r="E286" s="91" t="str">
        <f t="shared" si="79"/>
        <v/>
      </c>
      <c r="F286" s="61"/>
      <c r="G286" s="61"/>
      <c r="H286" s="61"/>
      <c r="I286" s="61"/>
      <c r="J286" s="62" t="str">
        <f t="shared" si="80"/>
        <v/>
      </c>
      <c r="K286" s="61"/>
      <c r="L286" s="61"/>
      <c r="M286" s="63" t="str">
        <f>IF(L286="","",VLOOKUP(L286,※編集不可※選択項目!$C:$D,2,FALSE))</f>
        <v/>
      </c>
      <c r="N286" s="61"/>
      <c r="O286" s="61"/>
      <c r="P286" s="61"/>
      <c r="Q286" s="61"/>
      <c r="R286" s="61"/>
      <c r="S286" s="61"/>
      <c r="T286" s="61"/>
      <c r="U286" s="62" t="str">
        <f t="shared" si="73"/>
        <v/>
      </c>
      <c r="V286" s="83"/>
      <c r="W286" s="145"/>
      <c r="X286" s="83"/>
      <c r="Y286" s="88"/>
      <c r="Z286" s="137" t="str">
        <f t="shared" si="70"/>
        <v/>
      </c>
      <c r="AA286" s="136" t="str">
        <f t="shared" si="71"/>
        <v/>
      </c>
      <c r="AB286" s="136" t="str">
        <f t="shared" si="81"/>
        <v xml:space="preserve"> </v>
      </c>
      <c r="AC286" s="136">
        <f t="shared" si="74"/>
        <v>1</v>
      </c>
      <c r="AD286" s="136" t="str">
        <f t="shared" si="75"/>
        <v/>
      </c>
      <c r="AE286" s="123"/>
      <c r="AF286" s="53"/>
      <c r="AG286" s="54"/>
      <c r="AI286" s="128">
        <f t="shared" si="76"/>
        <v>0</v>
      </c>
      <c r="AJ286" s="12">
        <f t="shared" si="82"/>
        <v>0</v>
      </c>
      <c r="AK286" s="12">
        <f t="shared" si="83"/>
        <v>0</v>
      </c>
      <c r="AL286" s="129">
        <f t="shared" si="84"/>
        <v>0</v>
      </c>
      <c r="AM286" s="129">
        <f t="shared" si="85"/>
        <v>0</v>
      </c>
      <c r="AN286" s="128" t="str">
        <f t="shared" si="86"/>
        <v/>
      </c>
    </row>
    <row r="287" spans="1:40" s="14" customFormat="1" ht="25.35" customHeight="1">
      <c r="A287" s="59">
        <f t="shared" si="72"/>
        <v>276</v>
      </c>
      <c r="B287" s="76" t="str">
        <f t="shared" si="77"/>
        <v/>
      </c>
      <c r="C287" s="60"/>
      <c r="D287" s="91" t="str">
        <f t="shared" si="78"/>
        <v/>
      </c>
      <c r="E287" s="91" t="str">
        <f t="shared" si="79"/>
        <v/>
      </c>
      <c r="F287" s="61"/>
      <c r="G287" s="61"/>
      <c r="H287" s="61"/>
      <c r="I287" s="61"/>
      <c r="J287" s="62" t="str">
        <f t="shared" si="80"/>
        <v/>
      </c>
      <c r="K287" s="61"/>
      <c r="L287" s="61"/>
      <c r="M287" s="63" t="str">
        <f>IF(L287="","",VLOOKUP(L287,※編集不可※選択項目!$C:$D,2,FALSE))</f>
        <v/>
      </c>
      <c r="N287" s="61"/>
      <c r="O287" s="61"/>
      <c r="P287" s="61"/>
      <c r="Q287" s="61"/>
      <c r="R287" s="61"/>
      <c r="S287" s="61"/>
      <c r="T287" s="61"/>
      <c r="U287" s="62" t="str">
        <f t="shared" si="73"/>
        <v/>
      </c>
      <c r="V287" s="83"/>
      <c r="W287" s="145"/>
      <c r="X287" s="83"/>
      <c r="Y287" s="88"/>
      <c r="Z287" s="137" t="str">
        <f t="shared" si="70"/>
        <v/>
      </c>
      <c r="AA287" s="136" t="str">
        <f t="shared" si="71"/>
        <v/>
      </c>
      <c r="AB287" s="136" t="str">
        <f t="shared" si="81"/>
        <v xml:space="preserve"> </v>
      </c>
      <c r="AC287" s="136">
        <f t="shared" si="74"/>
        <v>1</v>
      </c>
      <c r="AD287" s="136" t="str">
        <f t="shared" si="75"/>
        <v/>
      </c>
      <c r="AE287" s="123"/>
      <c r="AF287" s="53"/>
      <c r="AG287" s="54"/>
      <c r="AI287" s="128">
        <f t="shared" si="76"/>
        <v>0</v>
      </c>
      <c r="AJ287" s="12">
        <f t="shared" si="82"/>
        <v>0</v>
      </c>
      <c r="AK287" s="12">
        <f t="shared" si="83"/>
        <v>0</v>
      </c>
      <c r="AL287" s="129">
        <f t="shared" si="84"/>
        <v>0</v>
      </c>
      <c r="AM287" s="129">
        <f t="shared" si="85"/>
        <v>0</v>
      </c>
      <c r="AN287" s="128" t="str">
        <f t="shared" si="86"/>
        <v/>
      </c>
    </row>
    <row r="288" spans="1:40" s="14" customFormat="1" ht="25.35" customHeight="1">
      <c r="A288" s="59">
        <f t="shared" si="72"/>
        <v>277</v>
      </c>
      <c r="B288" s="76" t="str">
        <f t="shared" si="77"/>
        <v/>
      </c>
      <c r="C288" s="60"/>
      <c r="D288" s="91" t="str">
        <f t="shared" si="78"/>
        <v/>
      </c>
      <c r="E288" s="91" t="str">
        <f t="shared" si="79"/>
        <v/>
      </c>
      <c r="F288" s="61"/>
      <c r="G288" s="61"/>
      <c r="H288" s="61"/>
      <c r="I288" s="61"/>
      <c r="J288" s="62" t="str">
        <f t="shared" si="80"/>
        <v/>
      </c>
      <c r="K288" s="61"/>
      <c r="L288" s="61"/>
      <c r="M288" s="63" t="str">
        <f>IF(L288="","",VLOOKUP(L288,※編集不可※選択項目!$C:$D,2,FALSE))</f>
        <v/>
      </c>
      <c r="N288" s="61"/>
      <c r="O288" s="61"/>
      <c r="P288" s="61"/>
      <c r="Q288" s="61"/>
      <c r="R288" s="61"/>
      <c r="S288" s="61"/>
      <c r="T288" s="61"/>
      <c r="U288" s="62" t="str">
        <f t="shared" si="73"/>
        <v/>
      </c>
      <c r="V288" s="83"/>
      <c r="W288" s="145"/>
      <c r="X288" s="83"/>
      <c r="Y288" s="88"/>
      <c r="Z288" s="137" t="str">
        <f t="shared" si="70"/>
        <v/>
      </c>
      <c r="AA288" s="136" t="str">
        <f t="shared" si="71"/>
        <v/>
      </c>
      <c r="AB288" s="136" t="str">
        <f t="shared" si="81"/>
        <v xml:space="preserve"> </v>
      </c>
      <c r="AC288" s="136">
        <f t="shared" si="74"/>
        <v>1</v>
      </c>
      <c r="AD288" s="136" t="str">
        <f t="shared" si="75"/>
        <v/>
      </c>
      <c r="AE288" s="123"/>
      <c r="AF288" s="53"/>
      <c r="AG288" s="54"/>
      <c r="AI288" s="128">
        <f t="shared" si="76"/>
        <v>0</v>
      </c>
      <c r="AJ288" s="12">
        <f t="shared" si="82"/>
        <v>0</v>
      </c>
      <c r="AK288" s="12">
        <f t="shared" si="83"/>
        <v>0</v>
      </c>
      <c r="AL288" s="129">
        <f t="shared" si="84"/>
        <v>0</v>
      </c>
      <c r="AM288" s="129">
        <f t="shared" si="85"/>
        <v>0</v>
      </c>
      <c r="AN288" s="128" t="str">
        <f t="shared" si="86"/>
        <v/>
      </c>
    </row>
    <row r="289" spans="1:40" s="14" customFormat="1" ht="25.35" customHeight="1">
      <c r="A289" s="59">
        <f t="shared" si="72"/>
        <v>278</v>
      </c>
      <c r="B289" s="76" t="str">
        <f t="shared" si="77"/>
        <v/>
      </c>
      <c r="C289" s="60"/>
      <c r="D289" s="91" t="str">
        <f t="shared" si="78"/>
        <v/>
      </c>
      <c r="E289" s="91" t="str">
        <f t="shared" si="79"/>
        <v/>
      </c>
      <c r="F289" s="61"/>
      <c r="G289" s="61"/>
      <c r="H289" s="61"/>
      <c r="I289" s="61"/>
      <c r="J289" s="62" t="str">
        <f t="shared" si="80"/>
        <v/>
      </c>
      <c r="K289" s="61"/>
      <c r="L289" s="61"/>
      <c r="M289" s="63" t="str">
        <f>IF(L289="","",VLOOKUP(L289,※編集不可※選択項目!$C:$D,2,FALSE))</f>
        <v/>
      </c>
      <c r="N289" s="61"/>
      <c r="O289" s="61"/>
      <c r="P289" s="61"/>
      <c r="Q289" s="61"/>
      <c r="R289" s="61"/>
      <c r="S289" s="61"/>
      <c r="T289" s="61"/>
      <c r="U289" s="62" t="str">
        <f t="shared" si="73"/>
        <v/>
      </c>
      <c r="V289" s="83"/>
      <c r="W289" s="145"/>
      <c r="X289" s="83"/>
      <c r="Y289" s="88"/>
      <c r="Z289" s="137" t="str">
        <f t="shared" si="70"/>
        <v/>
      </c>
      <c r="AA289" s="136" t="str">
        <f t="shared" si="71"/>
        <v/>
      </c>
      <c r="AB289" s="136" t="str">
        <f t="shared" si="81"/>
        <v xml:space="preserve"> </v>
      </c>
      <c r="AC289" s="136">
        <f t="shared" si="74"/>
        <v>1</v>
      </c>
      <c r="AD289" s="136" t="str">
        <f t="shared" si="75"/>
        <v/>
      </c>
      <c r="AE289" s="123"/>
      <c r="AF289" s="53"/>
      <c r="AG289" s="54"/>
      <c r="AI289" s="128">
        <f t="shared" si="76"/>
        <v>0</v>
      </c>
      <c r="AJ289" s="12">
        <f t="shared" si="82"/>
        <v>0</v>
      </c>
      <c r="AK289" s="12">
        <f t="shared" si="83"/>
        <v>0</v>
      </c>
      <c r="AL289" s="129">
        <f t="shared" si="84"/>
        <v>0</v>
      </c>
      <c r="AM289" s="129">
        <f t="shared" si="85"/>
        <v>0</v>
      </c>
      <c r="AN289" s="128" t="str">
        <f t="shared" si="86"/>
        <v/>
      </c>
    </row>
    <row r="290" spans="1:40" s="14" customFormat="1" ht="25.35" customHeight="1">
      <c r="A290" s="59">
        <f t="shared" si="72"/>
        <v>279</v>
      </c>
      <c r="B290" s="76" t="str">
        <f t="shared" si="77"/>
        <v/>
      </c>
      <c r="C290" s="60"/>
      <c r="D290" s="91" t="str">
        <f t="shared" si="78"/>
        <v/>
      </c>
      <c r="E290" s="91" t="str">
        <f t="shared" si="79"/>
        <v/>
      </c>
      <c r="F290" s="61"/>
      <c r="G290" s="61"/>
      <c r="H290" s="61"/>
      <c r="I290" s="61"/>
      <c r="J290" s="62" t="str">
        <f t="shared" si="80"/>
        <v/>
      </c>
      <c r="K290" s="61"/>
      <c r="L290" s="61"/>
      <c r="M290" s="63" t="str">
        <f>IF(L290="","",VLOOKUP(L290,※編集不可※選択項目!$C:$D,2,FALSE))</f>
        <v/>
      </c>
      <c r="N290" s="61"/>
      <c r="O290" s="61"/>
      <c r="P290" s="61"/>
      <c r="Q290" s="61"/>
      <c r="R290" s="61"/>
      <c r="S290" s="61"/>
      <c r="T290" s="61"/>
      <c r="U290" s="62" t="str">
        <f t="shared" si="73"/>
        <v/>
      </c>
      <c r="V290" s="83"/>
      <c r="W290" s="145"/>
      <c r="X290" s="83"/>
      <c r="Y290" s="88"/>
      <c r="Z290" s="137" t="str">
        <f t="shared" si="70"/>
        <v/>
      </c>
      <c r="AA290" s="136" t="str">
        <f t="shared" si="71"/>
        <v/>
      </c>
      <c r="AB290" s="136" t="str">
        <f t="shared" si="81"/>
        <v xml:space="preserve"> </v>
      </c>
      <c r="AC290" s="136">
        <f t="shared" si="74"/>
        <v>1</v>
      </c>
      <c r="AD290" s="136" t="str">
        <f t="shared" si="75"/>
        <v/>
      </c>
      <c r="AE290" s="123"/>
      <c r="AF290" s="53"/>
      <c r="AG290" s="54"/>
      <c r="AI290" s="128">
        <f t="shared" si="76"/>
        <v>0</v>
      </c>
      <c r="AJ290" s="12">
        <f t="shared" si="82"/>
        <v>0</v>
      </c>
      <c r="AK290" s="12">
        <f t="shared" si="83"/>
        <v>0</v>
      </c>
      <c r="AL290" s="129">
        <f t="shared" si="84"/>
        <v>0</v>
      </c>
      <c r="AM290" s="129">
        <f t="shared" si="85"/>
        <v>0</v>
      </c>
      <c r="AN290" s="128" t="str">
        <f t="shared" si="86"/>
        <v/>
      </c>
    </row>
    <row r="291" spans="1:40" s="14" customFormat="1" ht="25.35" customHeight="1">
      <c r="A291" s="59">
        <f t="shared" si="72"/>
        <v>280</v>
      </c>
      <c r="B291" s="76" t="str">
        <f t="shared" si="77"/>
        <v/>
      </c>
      <c r="C291" s="60"/>
      <c r="D291" s="91" t="str">
        <f t="shared" si="78"/>
        <v/>
      </c>
      <c r="E291" s="91" t="str">
        <f t="shared" si="79"/>
        <v/>
      </c>
      <c r="F291" s="61"/>
      <c r="G291" s="61"/>
      <c r="H291" s="61"/>
      <c r="I291" s="61"/>
      <c r="J291" s="62" t="str">
        <f t="shared" si="80"/>
        <v/>
      </c>
      <c r="K291" s="61"/>
      <c r="L291" s="61"/>
      <c r="M291" s="63" t="str">
        <f>IF(L291="","",VLOOKUP(L291,※編集不可※選択項目!$C:$D,2,FALSE))</f>
        <v/>
      </c>
      <c r="N291" s="61"/>
      <c r="O291" s="61"/>
      <c r="P291" s="61"/>
      <c r="Q291" s="61"/>
      <c r="R291" s="61"/>
      <c r="S291" s="61"/>
      <c r="T291" s="61"/>
      <c r="U291" s="62" t="str">
        <f t="shared" si="73"/>
        <v/>
      </c>
      <c r="V291" s="83"/>
      <c r="W291" s="145"/>
      <c r="X291" s="83"/>
      <c r="Y291" s="88"/>
      <c r="Z291" s="137" t="str">
        <f t="shared" si="70"/>
        <v/>
      </c>
      <c r="AA291" s="136" t="str">
        <f t="shared" si="71"/>
        <v/>
      </c>
      <c r="AB291" s="136" t="str">
        <f t="shared" si="81"/>
        <v xml:space="preserve"> </v>
      </c>
      <c r="AC291" s="136">
        <f t="shared" si="74"/>
        <v>1</v>
      </c>
      <c r="AD291" s="136" t="str">
        <f t="shared" si="75"/>
        <v/>
      </c>
      <c r="AE291" s="123"/>
      <c r="AF291" s="53"/>
      <c r="AG291" s="54"/>
      <c r="AI291" s="128">
        <f t="shared" si="76"/>
        <v>0</v>
      </c>
      <c r="AJ291" s="12">
        <f t="shared" si="82"/>
        <v>0</v>
      </c>
      <c r="AK291" s="12">
        <f t="shared" si="83"/>
        <v>0</v>
      </c>
      <c r="AL291" s="129">
        <f t="shared" si="84"/>
        <v>0</v>
      </c>
      <c r="AM291" s="129">
        <f t="shared" si="85"/>
        <v>0</v>
      </c>
      <c r="AN291" s="128" t="str">
        <f t="shared" si="86"/>
        <v/>
      </c>
    </row>
    <row r="292" spans="1:40" s="14" customFormat="1" ht="25.35" customHeight="1">
      <c r="A292" s="59">
        <f t="shared" si="72"/>
        <v>281</v>
      </c>
      <c r="B292" s="76" t="str">
        <f t="shared" si="77"/>
        <v/>
      </c>
      <c r="C292" s="60"/>
      <c r="D292" s="91" t="str">
        <f t="shared" si="78"/>
        <v/>
      </c>
      <c r="E292" s="91" t="str">
        <f t="shared" si="79"/>
        <v/>
      </c>
      <c r="F292" s="61"/>
      <c r="G292" s="61"/>
      <c r="H292" s="61"/>
      <c r="I292" s="61"/>
      <c r="J292" s="62" t="str">
        <f t="shared" si="80"/>
        <v/>
      </c>
      <c r="K292" s="61"/>
      <c r="L292" s="61"/>
      <c r="M292" s="63" t="str">
        <f>IF(L292="","",VLOOKUP(L292,※編集不可※選択項目!$C:$D,2,FALSE))</f>
        <v/>
      </c>
      <c r="N292" s="61"/>
      <c r="O292" s="61"/>
      <c r="P292" s="61"/>
      <c r="Q292" s="61"/>
      <c r="R292" s="61"/>
      <c r="S292" s="61"/>
      <c r="T292" s="61"/>
      <c r="U292" s="62" t="str">
        <f t="shared" si="73"/>
        <v/>
      </c>
      <c r="V292" s="83"/>
      <c r="W292" s="145"/>
      <c r="X292" s="83"/>
      <c r="Y292" s="88"/>
      <c r="Z292" s="137" t="str">
        <f t="shared" si="70"/>
        <v/>
      </c>
      <c r="AA292" s="136" t="str">
        <f t="shared" si="71"/>
        <v/>
      </c>
      <c r="AB292" s="136" t="str">
        <f t="shared" si="81"/>
        <v xml:space="preserve"> </v>
      </c>
      <c r="AC292" s="136">
        <f t="shared" si="74"/>
        <v>1</v>
      </c>
      <c r="AD292" s="136" t="str">
        <f t="shared" si="75"/>
        <v/>
      </c>
      <c r="AE292" s="123"/>
      <c r="AF292" s="53"/>
      <c r="AG292" s="54"/>
      <c r="AI292" s="128">
        <f t="shared" si="76"/>
        <v>0</v>
      </c>
      <c r="AJ292" s="12">
        <f t="shared" si="82"/>
        <v>0</v>
      </c>
      <c r="AK292" s="12">
        <f t="shared" si="83"/>
        <v>0</v>
      </c>
      <c r="AL292" s="129">
        <f t="shared" si="84"/>
        <v>0</v>
      </c>
      <c r="AM292" s="129">
        <f t="shared" si="85"/>
        <v>0</v>
      </c>
      <c r="AN292" s="128" t="str">
        <f t="shared" si="86"/>
        <v/>
      </c>
    </row>
    <row r="293" spans="1:40" s="14" customFormat="1" ht="25.35" customHeight="1">
      <c r="A293" s="59">
        <f t="shared" si="72"/>
        <v>282</v>
      </c>
      <c r="B293" s="76" t="str">
        <f t="shared" si="77"/>
        <v/>
      </c>
      <c r="C293" s="60"/>
      <c r="D293" s="91" t="str">
        <f t="shared" si="78"/>
        <v/>
      </c>
      <c r="E293" s="91" t="str">
        <f t="shared" si="79"/>
        <v/>
      </c>
      <c r="F293" s="61"/>
      <c r="G293" s="61"/>
      <c r="H293" s="61"/>
      <c r="I293" s="61"/>
      <c r="J293" s="62" t="str">
        <f t="shared" si="80"/>
        <v/>
      </c>
      <c r="K293" s="61"/>
      <c r="L293" s="61"/>
      <c r="M293" s="63" t="str">
        <f>IF(L293="","",VLOOKUP(L293,※編集不可※選択項目!$C:$D,2,FALSE))</f>
        <v/>
      </c>
      <c r="N293" s="61"/>
      <c r="O293" s="61"/>
      <c r="P293" s="61"/>
      <c r="Q293" s="61"/>
      <c r="R293" s="61"/>
      <c r="S293" s="61"/>
      <c r="T293" s="61"/>
      <c r="U293" s="62" t="str">
        <f t="shared" si="73"/>
        <v/>
      </c>
      <c r="V293" s="83"/>
      <c r="W293" s="145"/>
      <c r="X293" s="83"/>
      <c r="Y293" s="88"/>
      <c r="Z293" s="137" t="str">
        <f t="shared" si="70"/>
        <v/>
      </c>
      <c r="AA293" s="136" t="str">
        <f t="shared" si="71"/>
        <v/>
      </c>
      <c r="AB293" s="136" t="str">
        <f t="shared" si="81"/>
        <v xml:space="preserve"> </v>
      </c>
      <c r="AC293" s="136">
        <f t="shared" si="74"/>
        <v>1</v>
      </c>
      <c r="AD293" s="136" t="str">
        <f t="shared" si="75"/>
        <v/>
      </c>
      <c r="AE293" s="123"/>
      <c r="AF293" s="53"/>
      <c r="AG293" s="54"/>
      <c r="AI293" s="128">
        <f t="shared" si="76"/>
        <v>0</v>
      </c>
      <c r="AJ293" s="12">
        <f t="shared" si="82"/>
        <v>0</v>
      </c>
      <c r="AK293" s="12">
        <f t="shared" si="83"/>
        <v>0</v>
      </c>
      <c r="AL293" s="129">
        <f t="shared" si="84"/>
        <v>0</v>
      </c>
      <c r="AM293" s="129">
        <f t="shared" si="85"/>
        <v>0</v>
      </c>
      <c r="AN293" s="128" t="str">
        <f t="shared" si="86"/>
        <v/>
      </c>
    </row>
    <row r="294" spans="1:40" s="14" customFormat="1" ht="25.35" customHeight="1">
      <c r="A294" s="59">
        <f t="shared" si="72"/>
        <v>283</v>
      </c>
      <c r="B294" s="76" t="str">
        <f t="shared" si="77"/>
        <v/>
      </c>
      <c r="C294" s="60"/>
      <c r="D294" s="91" t="str">
        <f t="shared" si="78"/>
        <v/>
      </c>
      <c r="E294" s="91" t="str">
        <f t="shared" si="79"/>
        <v/>
      </c>
      <c r="F294" s="61"/>
      <c r="G294" s="61"/>
      <c r="H294" s="61"/>
      <c r="I294" s="61"/>
      <c r="J294" s="62" t="str">
        <f t="shared" si="80"/>
        <v/>
      </c>
      <c r="K294" s="61"/>
      <c r="L294" s="61"/>
      <c r="M294" s="63" t="str">
        <f>IF(L294="","",VLOOKUP(L294,※編集不可※選択項目!$C:$D,2,FALSE))</f>
        <v/>
      </c>
      <c r="N294" s="61"/>
      <c r="O294" s="61"/>
      <c r="P294" s="61"/>
      <c r="Q294" s="61"/>
      <c r="R294" s="61"/>
      <c r="S294" s="61"/>
      <c r="T294" s="61"/>
      <c r="U294" s="62" t="str">
        <f t="shared" si="73"/>
        <v/>
      </c>
      <c r="V294" s="83"/>
      <c r="W294" s="145"/>
      <c r="X294" s="83"/>
      <c r="Y294" s="88"/>
      <c r="Z294" s="137" t="str">
        <f t="shared" si="70"/>
        <v/>
      </c>
      <c r="AA294" s="136" t="str">
        <f t="shared" si="71"/>
        <v/>
      </c>
      <c r="AB294" s="136" t="str">
        <f t="shared" si="81"/>
        <v xml:space="preserve"> </v>
      </c>
      <c r="AC294" s="136">
        <f t="shared" si="74"/>
        <v>1</v>
      </c>
      <c r="AD294" s="136" t="str">
        <f t="shared" si="75"/>
        <v/>
      </c>
      <c r="AE294" s="123"/>
      <c r="AF294" s="53"/>
      <c r="AG294" s="54"/>
      <c r="AI294" s="128">
        <f t="shared" si="76"/>
        <v>0</v>
      </c>
      <c r="AJ294" s="12">
        <f t="shared" si="82"/>
        <v>0</v>
      </c>
      <c r="AK294" s="12">
        <f t="shared" si="83"/>
        <v>0</v>
      </c>
      <c r="AL294" s="129">
        <f t="shared" si="84"/>
        <v>0</v>
      </c>
      <c r="AM294" s="129">
        <f t="shared" si="85"/>
        <v>0</v>
      </c>
      <c r="AN294" s="128" t="str">
        <f t="shared" si="86"/>
        <v/>
      </c>
    </row>
    <row r="295" spans="1:40" s="14" customFormat="1" ht="25.35" customHeight="1">
      <c r="A295" s="59">
        <f t="shared" si="72"/>
        <v>284</v>
      </c>
      <c r="B295" s="76" t="str">
        <f t="shared" si="77"/>
        <v/>
      </c>
      <c r="C295" s="60"/>
      <c r="D295" s="91" t="str">
        <f t="shared" si="78"/>
        <v/>
      </c>
      <c r="E295" s="91" t="str">
        <f t="shared" si="79"/>
        <v/>
      </c>
      <c r="F295" s="61"/>
      <c r="G295" s="61"/>
      <c r="H295" s="61"/>
      <c r="I295" s="61"/>
      <c r="J295" s="62" t="str">
        <f t="shared" si="80"/>
        <v/>
      </c>
      <c r="K295" s="61"/>
      <c r="L295" s="61"/>
      <c r="M295" s="63" t="str">
        <f>IF(L295="","",VLOOKUP(L295,※編集不可※選択項目!$C:$D,2,FALSE))</f>
        <v/>
      </c>
      <c r="N295" s="61"/>
      <c r="O295" s="61"/>
      <c r="P295" s="61"/>
      <c r="Q295" s="61"/>
      <c r="R295" s="61"/>
      <c r="S295" s="61"/>
      <c r="T295" s="61"/>
      <c r="U295" s="62" t="str">
        <f t="shared" si="73"/>
        <v/>
      </c>
      <c r="V295" s="83"/>
      <c r="W295" s="145"/>
      <c r="X295" s="83"/>
      <c r="Y295" s="88"/>
      <c r="Z295" s="137" t="str">
        <f t="shared" si="70"/>
        <v/>
      </c>
      <c r="AA295" s="136" t="str">
        <f t="shared" si="71"/>
        <v/>
      </c>
      <c r="AB295" s="136" t="str">
        <f t="shared" si="81"/>
        <v xml:space="preserve"> </v>
      </c>
      <c r="AC295" s="136">
        <f t="shared" si="74"/>
        <v>1</v>
      </c>
      <c r="AD295" s="136" t="str">
        <f t="shared" si="75"/>
        <v/>
      </c>
      <c r="AE295" s="123"/>
      <c r="AF295" s="53"/>
      <c r="AG295" s="54"/>
      <c r="AI295" s="128">
        <f t="shared" si="76"/>
        <v>0</v>
      </c>
      <c r="AJ295" s="12">
        <f t="shared" si="82"/>
        <v>0</v>
      </c>
      <c r="AK295" s="12">
        <f t="shared" si="83"/>
        <v>0</v>
      </c>
      <c r="AL295" s="129">
        <f t="shared" si="84"/>
        <v>0</v>
      </c>
      <c r="AM295" s="129">
        <f t="shared" si="85"/>
        <v>0</v>
      </c>
      <c r="AN295" s="128" t="str">
        <f t="shared" si="86"/>
        <v/>
      </c>
    </row>
    <row r="296" spans="1:40" s="14" customFormat="1" ht="25.35" customHeight="1">
      <c r="A296" s="59">
        <f t="shared" si="72"/>
        <v>285</v>
      </c>
      <c r="B296" s="76" t="str">
        <f t="shared" si="77"/>
        <v/>
      </c>
      <c r="C296" s="60"/>
      <c r="D296" s="91" t="str">
        <f t="shared" si="78"/>
        <v/>
      </c>
      <c r="E296" s="91" t="str">
        <f t="shared" si="79"/>
        <v/>
      </c>
      <c r="F296" s="61"/>
      <c r="G296" s="61"/>
      <c r="H296" s="61"/>
      <c r="I296" s="61"/>
      <c r="J296" s="62" t="str">
        <f t="shared" si="80"/>
        <v/>
      </c>
      <c r="K296" s="61"/>
      <c r="L296" s="61"/>
      <c r="M296" s="63" t="str">
        <f>IF(L296="","",VLOOKUP(L296,※編集不可※選択項目!$C:$D,2,FALSE))</f>
        <v/>
      </c>
      <c r="N296" s="61"/>
      <c r="O296" s="61"/>
      <c r="P296" s="61"/>
      <c r="Q296" s="61"/>
      <c r="R296" s="61"/>
      <c r="S296" s="61"/>
      <c r="T296" s="61"/>
      <c r="U296" s="62" t="str">
        <f t="shared" si="73"/>
        <v/>
      </c>
      <c r="V296" s="83"/>
      <c r="W296" s="145"/>
      <c r="X296" s="83"/>
      <c r="Y296" s="88"/>
      <c r="Z296" s="137" t="str">
        <f t="shared" si="70"/>
        <v/>
      </c>
      <c r="AA296" s="136" t="str">
        <f t="shared" si="71"/>
        <v/>
      </c>
      <c r="AB296" s="136" t="str">
        <f t="shared" si="81"/>
        <v xml:space="preserve"> </v>
      </c>
      <c r="AC296" s="136">
        <f t="shared" si="74"/>
        <v>1</v>
      </c>
      <c r="AD296" s="136" t="str">
        <f t="shared" si="75"/>
        <v/>
      </c>
      <c r="AE296" s="123"/>
      <c r="AF296" s="53"/>
      <c r="AG296" s="54"/>
      <c r="AI296" s="128">
        <f t="shared" si="76"/>
        <v>0</v>
      </c>
      <c r="AJ296" s="12">
        <f t="shared" si="82"/>
        <v>0</v>
      </c>
      <c r="AK296" s="12">
        <f t="shared" si="83"/>
        <v>0</v>
      </c>
      <c r="AL296" s="129">
        <f t="shared" si="84"/>
        <v>0</v>
      </c>
      <c r="AM296" s="129">
        <f t="shared" si="85"/>
        <v>0</v>
      </c>
      <c r="AN296" s="128" t="str">
        <f t="shared" si="86"/>
        <v/>
      </c>
    </row>
    <row r="297" spans="1:40" s="14" customFormat="1" ht="25.35" customHeight="1">
      <c r="A297" s="59">
        <f t="shared" si="72"/>
        <v>286</v>
      </c>
      <c r="B297" s="76" t="str">
        <f t="shared" si="77"/>
        <v/>
      </c>
      <c r="C297" s="60"/>
      <c r="D297" s="91" t="str">
        <f t="shared" si="78"/>
        <v/>
      </c>
      <c r="E297" s="91" t="str">
        <f t="shared" si="79"/>
        <v/>
      </c>
      <c r="F297" s="61"/>
      <c r="G297" s="61"/>
      <c r="H297" s="61"/>
      <c r="I297" s="61"/>
      <c r="J297" s="62" t="str">
        <f t="shared" si="80"/>
        <v/>
      </c>
      <c r="K297" s="61"/>
      <c r="L297" s="61"/>
      <c r="M297" s="63" t="str">
        <f>IF(L297="","",VLOOKUP(L297,※編集不可※選択項目!$C:$D,2,FALSE))</f>
        <v/>
      </c>
      <c r="N297" s="61"/>
      <c r="O297" s="61"/>
      <c r="P297" s="61"/>
      <c r="Q297" s="61"/>
      <c r="R297" s="61"/>
      <c r="S297" s="61"/>
      <c r="T297" s="61"/>
      <c r="U297" s="62" t="str">
        <f t="shared" si="73"/>
        <v/>
      </c>
      <c r="V297" s="83"/>
      <c r="W297" s="145"/>
      <c r="X297" s="83"/>
      <c r="Y297" s="88"/>
      <c r="Z297" s="137" t="str">
        <f t="shared" si="70"/>
        <v/>
      </c>
      <c r="AA297" s="136" t="str">
        <f t="shared" si="71"/>
        <v/>
      </c>
      <c r="AB297" s="136" t="str">
        <f t="shared" si="81"/>
        <v xml:space="preserve"> </v>
      </c>
      <c r="AC297" s="136">
        <f t="shared" si="74"/>
        <v>1</v>
      </c>
      <c r="AD297" s="136" t="str">
        <f t="shared" si="75"/>
        <v/>
      </c>
      <c r="AE297" s="123"/>
      <c r="AF297" s="53"/>
      <c r="AG297" s="54"/>
      <c r="AI297" s="128">
        <f t="shared" si="76"/>
        <v>0</v>
      </c>
      <c r="AJ297" s="12">
        <f t="shared" si="82"/>
        <v>0</v>
      </c>
      <c r="AK297" s="12">
        <f t="shared" si="83"/>
        <v>0</v>
      </c>
      <c r="AL297" s="129">
        <f t="shared" si="84"/>
        <v>0</v>
      </c>
      <c r="AM297" s="129">
        <f t="shared" si="85"/>
        <v>0</v>
      </c>
      <c r="AN297" s="128" t="str">
        <f t="shared" si="86"/>
        <v/>
      </c>
    </row>
    <row r="298" spans="1:40" s="14" customFormat="1" ht="25.35" customHeight="1">
      <c r="A298" s="59">
        <f t="shared" si="72"/>
        <v>287</v>
      </c>
      <c r="B298" s="76" t="str">
        <f t="shared" si="77"/>
        <v/>
      </c>
      <c r="C298" s="60"/>
      <c r="D298" s="91" t="str">
        <f t="shared" si="78"/>
        <v/>
      </c>
      <c r="E298" s="91" t="str">
        <f t="shared" si="79"/>
        <v/>
      </c>
      <c r="F298" s="61"/>
      <c r="G298" s="61"/>
      <c r="H298" s="61"/>
      <c r="I298" s="61"/>
      <c r="J298" s="62" t="str">
        <f t="shared" si="80"/>
        <v/>
      </c>
      <c r="K298" s="61"/>
      <c r="L298" s="61"/>
      <c r="M298" s="63" t="str">
        <f>IF(L298="","",VLOOKUP(L298,※編集不可※選択項目!$C:$D,2,FALSE))</f>
        <v/>
      </c>
      <c r="N298" s="61"/>
      <c r="O298" s="61"/>
      <c r="P298" s="61"/>
      <c r="Q298" s="61"/>
      <c r="R298" s="61"/>
      <c r="S298" s="61"/>
      <c r="T298" s="61"/>
      <c r="U298" s="62" t="str">
        <f t="shared" si="73"/>
        <v/>
      </c>
      <c r="V298" s="83"/>
      <c r="W298" s="145"/>
      <c r="X298" s="83"/>
      <c r="Y298" s="88"/>
      <c r="Z298" s="137" t="str">
        <f t="shared" si="70"/>
        <v/>
      </c>
      <c r="AA298" s="136" t="str">
        <f t="shared" si="71"/>
        <v/>
      </c>
      <c r="AB298" s="136" t="str">
        <f t="shared" si="81"/>
        <v xml:space="preserve"> </v>
      </c>
      <c r="AC298" s="136">
        <f t="shared" si="74"/>
        <v>1</v>
      </c>
      <c r="AD298" s="136" t="str">
        <f t="shared" si="75"/>
        <v/>
      </c>
      <c r="AE298" s="123"/>
      <c r="AF298" s="53"/>
      <c r="AG298" s="54"/>
      <c r="AI298" s="128">
        <f t="shared" si="76"/>
        <v>0</v>
      </c>
      <c r="AJ298" s="12">
        <f t="shared" si="82"/>
        <v>0</v>
      </c>
      <c r="AK298" s="12">
        <f t="shared" si="83"/>
        <v>0</v>
      </c>
      <c r="AL298" s="129">
        <f t="shared" si="84"/>
        <v>0</v>
      </c>
      <c r="AM298" s="129">
        <f t="shared" si="85"/>
        <v>0</v>
      </c>
      <c r="AN298" s="128" t="str">
        <f t="shared" si="86"/>
        <v/>
      </c>
    </row>
    <row r="299" spans="1:40" s="14" customFormat="1" ht="25.35" customHeight="1">
      <c r="A299" s="59">
        <f t="shared" si="72"/>
        <v>288</v>
      </c>
      <c r="B299" s="76" t="str">
        <f t="shared" si="77"/>
        <v/>
      </c>
      <c r="C299" s="60"/>
      <c r="D299" s="91" t="str">
        <f t="shared" si="78"/>
        <v/>
      </c>
      <c r="E299" s="91" t="str">
        <f t="shared" si="79"/>
        <v/>
      </c>
      <c r="F299" s="61"/>
      <c r="G299" s="61"/>
      <c r="H299" s="61"/>
      <c r="I299" s="61"/>
      <c r="J299" s="62" t="str">
        <f t="shared" si="80"/>
        <v/>
      </c>
      <c r="K299" s="61"/>
      <c r="L299" s="61"/>
      <c r="M299" s="63" t="str">
        <f>IF(L299="","",VLOOKUP(L299,※編集不可※選択項目!$C:$D,2,FALSE))</f>
        <v/>
      </c>
      <c r="N299" s="61"/>
      <c r="O299" s="61"/>
      <c r="P299" s="61"/>
      <c r="Q299" s="61"/>
      <c r="R299" s="61"/>
      <c r="S299" s="61"/>
      <c r="T299" s="61"/>
      <c r="U299" s="62" t="str">
        <f t="shared" si="73"/>
        <v/>
      </c>
      <c r="V299" s="83"/>
      <c r="W299" s="145"/>
      <c r="X299" s="83"/>
      <c r="Y299" s="88"/>
      <c r="Z299" s="137" t="str">
        <f t="shared" si="70"/>
        <v/>
      </c>
      <c r="AA299" s="136" t="str">
        <f t="shared" si="71"/>
        <v/>
      </c>
      <c r="AB299" s="136" t="str">
        <f t="shared" si="81"/>
        <v xml:space="preserve"> </v>
      </c>
      <c r="AC299" s="136">
        <f t="shared" si="74"/>
        <v>1</v>
      </c>
      <c r="AD299" s="136" t="str">
        <f t="shared" si="75"/>
        <v/>
      </c>
      <c r="AE299" s="123"/>
      <c r="AF299" s="53"/>
      <c r="AG299" s="54"/>
      <c r="AI299" s="128">
        <f t="shared" si="76"/>
        <v>0</v>
      </c>
      <c r="AJ299" s="12">
        <f t="shared" si="82"/>
        <v>0</v>
      </c>
      <c r="AK299" s="12">
        <f t="shared" si="83"/>
        <v>0</v>
      </c>
      <c r="AL299" s="129">
        <f t="shared" si="84"/>
        <v>0</v>
      </c>
      <c r="AM299" s="129">
        <f t="shared" si="85"/>
        <v>0</v>
      </c>
      <c r="AN299" s="128" t="str">
        <f t="shared" si="86"/>
        <v/>
      </c>
    </row>
    <row r="300" spans="1:40" s="14" customFormat="1" ht="25.35" customHeight="1">
      <c r="A300" s="59">
        <f t="shared" si="72"/>
        <v>289</v>
      </c>
      <c r="B300" s="76" t="str">
        <f t="shared" si="77"/>
        <v/>
      </c>
      <c r="C300" s="60"/>
      <c r="D300" s="91" t="str">
        <f t="shared" si="78"/>
        <v/>
      </c>
      <c r="E300" s="91" t="str">
        <f t="shared" si="79"/>
        <v/>
      </c>
      <c r="F300" s="61"/>
      <c r="G300" s="61"/>
      <c r="H300" s="61"/>
      <c r="I300" s="61"/>
      <c r="J300" s="62" t="str">
        <f t="shared" si="80"/>
        <v/>
      </c>
      <c r="K300" s="61"/>
      <c r="L300" s="61"/>
      <c r="M300" s="63" t="str">
        <f>IF(L300="","",VLOOKUP(L300,※編集不可※選択項目!$C:$D,2,FALSE))</f>
        <v/>
      </c>
      <c r="N300" s="61"/>
      <c r="O300" s="61"/>
      <c r="P300" s="61"/>
      <c r="Q300" s="61"/>
      <c r="R300" s="61"/>
      <c r="S300" s="61"/>
      <c r="T300" s="61"/>
      <c r="U300" s="62" t="str">
        <f t="shared" si="73"/>
        <v/>
      </c>
      <c r="V300" s="83"/>
      <c r="W300" s="145"/>
      <c r="X300" s="83"/>
      <c r="Y300" s="88"/>
      <c r="Z300" s="137" t="str">
        <f t="shared" si="70"/>
        <v/>
      </c>
      <c r="AA300" s="136" t="str">
        <f t="shared" si="71"/>
        <v/>
      </c>
      <c r="AB300" s="136" t="str">
        <f t="shared" si="81"/>
        <v xml:space="preserve"> </v>
      </c>
      <c r="AC300" s="136">
        <f t="shared" si="74"/>
        <v>1</v>
      </c>
      <c r="AD300" s="136" t="str">
        <f t="shared" si="75"/>
        <v/>
      </c>
      <c r="AE300" s="123"/>
      <c r="AF300" s="53"/>
      <c r="AG300" s="54"/>
      <c r="AI300" s="128">
        <f t="shared" si="76"/>
        <v>0</v>
      </c>
      <c r="AJ300" s="12">
        <f t="shared" si="82"/>
        <v>0</v>
      </c>
      <c r="AK300" s="12">
        <f t="shared" si="83"/>
        <v>0</v>
      </c>
      <c r="AL300" s="129">
        <f t="shared" si="84"/>
        <v>0</v>
      </c>
      <c r="AM300" s="129">
        <f t="shared" si="85"/>
        <v>0</v>
      </c>
      <c r="AN300" s="128" t="str">
        <f t="shared" si="86"/>
        <v/>
      </c>
    </row>
    <row r="301" spans="1:40" s="14" customFormat="1" ht="25.35" customHeight="1">
      <c r="A301" s="59">
        <f t="shared" si="72"/>
        <v>290</v>
      </c>
      <c r="B301" s="76" t="str">
        <f t="shared" si="77"/>
        <v/>
      </c>
      <c r="C301" s="60"/>
      <c r="D301" s="91" t="str">
        <f t="shared" si="78"/>
        <v/>
      </c>
      <c r="E301" s="91" t="str">
        <f t="shared" si="79"/>
        <v/>
      </c>
      <c r="F301" s="61"/>
      <c r="G301" s="61"/>
      <c r="H301" s="61"/>
      <c r="I301" s="61"/>
      <c r="J301" s="62" t="str">
        <f t="shared" si="80"/>
        <v/>
      </c>
      <c r="K301" s="61"/>
      <c r="L301" s="61"/>
      <c r="M301" s="63" t="str">
        <f>IF(L301="","",VLOOKUP(L301,※編集不可※選択項目!$C:$D,2,FALSE))</f>
        <v/>
      </c>
      <c r="N301" s="61"/>
      <c r="O301" s="61"/>
      <c r="P301" s="61"/>
      <c r="Q301" s="61"/>
      <c r="R301" s="61"/>
      <c r="S301" s="61"/>
      <c r="T301" s="61"/>
      <c r="U301" s="62" t="str">
        <f t="shared" si="73"/>
        <v/>
      </c>
      <c r="V301" s="83"/>
      <c r="W301" s="145"/>
      <c r="X301" s="83"/>
      <c r="Y301" s="88"/>
      <c r="Z301" s="137" t="str">
        <f t="shared" si="70"/>
        <v/>
      </c>
      <c r="AA301" s="136" t="str">
        <f t="shared" si="71"/>
        <v/>
      </c>
      <c r="AB301" s="136" t="str">
        <f t="shared" si="81"/>
        <v xml:space="preserve"> </v>
      </c>
      <c r="AC301" s="136">
        <f t="shared" si="74"/>
        <v>1</v>
      </c>
      <c r="AD301" s="136" t="str">
        <f t="shared" si="75"/>
        <v/>
      </c>
      <c r="AE301" s="123"/>
      <c r="AF301" s="53"/>
      <c r="AG301" s="54"/>
      <c r="AI301" s="128">
        <f t="shared" si="76"/>
        <v>0</v>
      </c>
      <c r="AJ301" s="12">
        <f t="shared" si="82"/>
        <v>0</v>
      </c>
      <c r="AK301" s="12">
        <f t="shared" si="83"/>
        <v>0</v>
      </c>
      <c r="AL301" s="129">
        <f t="shared" si="84"/>
        <v>0</v>
      </c>
      <c r="AM301" s="129">
        <f t="shared" si="85"/>
        <v>0</v>
      </c>
      <c r="AN301" s="128" t="str">
        <f t="shared" si="86"/>
        <v/>
      </c>
    </row>
    <row r="302" spans="1:40" s="14" customFormat="1" ht="25.35" customHeight="1">
      <c r="A302" s="59">
        <f t="shared" si="72"/>
        <v>291</v>
      </c>
      <c r="B302" s="76" t="str">
        <f t="shared" si="77"/>
        <v/>
      </c>
      <c r="C302" s="60"/>
      <c r="D302" s="91" t="str">
        <f t="shared" si="78"/>
        <v/>
      </c>
      <c r="E302" s="91" t="str">
        <f t="shared" si="79"/>
        <v/>
      </c>
      <c r="F302" s="61"/>
      <c r="G302" s="61"/>
      <c r="H302" s="61"/>
      <c r="I302" s="61"/>
      <c r="J302" s="62" t="str">
        <f t="shared" si="80"/>
        <v/>
      </c>
      <c r="K302" s="61"/>
      <c r="L302" s="61"/>
      <c r="M302" s="63" t="str">
        <f>IF(L302="","",VLOOKUP(L302,※編集不可※選択項目!$C:$D,2,FALSE))</f>
        <v/>
      </c>
      <c r="N302" s="61"/>
      <c r="O302" s="61"/>
      <c r="P302" s="61"/>
      <c r="Q302" s="61"/>
      <c r="R302" s="61"/>
      <c r="S302" s="61"/>
      <c r="T302" s="61"/>
      <c r="U302" s="62" t="str">
        <f t="shared" si="73"/>
        <v/>
      </c>
      <c r="V302" s="83"/>
      <c r="W302" s="145"/>
      <c r="X302" s="83"/>
      <c r="Y302" s="88"/>
      <c r="Z302" s="137" t="str">
        <f t="shared" si="70"/>
        <v/>
      </c>
      <c r="AA302" s="136" t="str">
        <f t="shared" si="71"/>
        <v/>
      </c>
      <c r="AB302" s="136" t="str">
        <f t="shared" si="81"/>
        <v xml:space="preserve"> </v>
      </c>
      <c r="AC302" s="136">
        <f t="shared" si="74"/>
        <v>1</v>
      </c>
      <c r="AD302" s="136" t="str">
        <f t="shared" si="75"/>
        <v/>
      </c>
      <c r="AE302" s="123"/>
      <c r="AF302" s="53"/>
      <c r="AG302" s="54"/>
      <c r="AI302" s="128">
        <f t="shared" si="76"/>
        <v>0</v>
      </c>
      <c r="AJ302" s="12">
        <f t="shared" si="82"/>
        <v>0</v>
      </c>
      <c r="AK302" s="12">
        <f t="shared" si="83"/>
        <v>0</v>
      </c>
      <c r="AL302" s="129">
        <f t="shared" si="84"/>
        <v>0</v>
      </c>
      <c r="AM302" s="129">
        <f t="shared" si="85"/>
        <v>0</v>
      </c>
      <c r="AN302" s="128" t="str">
        <f t="shared" si="86"/>
        <v/>
      </c>
    </row>
    <row r="303" spans="1:40" s="14" customFormat="1" ht="25.35" customHeight="1">
      <c r="A303" s="59">
        <f t="shared" si="72"/>
        <v>292</v>
      </c>
      <c r="B303" s="76" t="str">
        <f t="shared" si="77"/>
        <v/>
      </c>
      <c r="C303" s="60"/>
      <c r="D303" s="91" t="str">
        <f t="shared" si="78"/>
        <v/>
      </c>
      <c r="E303" s="91" t="str">
        <f t="shared" si="79"/>
        <v/>
      </c>
      <c r="F303" s="61"/>
      <c r="G303" s="61"/>
      <c r="H303" s="61"/>
      <c r="I303" s="61"/>
      <c r="J303" s="62" t="str">
        <f t="shared" si="80"/>
        <v/>
      </c>
      <c r="K303" s="61"/>
      <c r="L303" s="61"/>
      <c r="M303" s="63" t="str">
        <f>IF(L303="","",VLOOKUP(L303,※編集不可※選択項目!$C:$D,2,FALSE))</f>
        <v/>
      </c>
      <c r="N303" s="61"/>
      <c r="O303" s="61"/>
      <c r="P303" s="61"/>
      <c r="Q303" s="61"/>
      <c r="R303" s="61"/>
      <c r="S303" s="61"/>
      <c r="T303" s="61"/>
      <c r="U303" s="62" t="str">
        <f t="shared" si="73"/>
        <v/>
      </c>
      <c r="V303" s="83"/>
      <c r="W303" s="145"/>
      <c r="X303" s="83"/>
      <c r="Y303" s="88"/>
      <c r="Z303" s="137" t="str">
        <f t="shared" si="70"/>
        <v/>
      </c>
      <c r="AA303" s="136" t="str">
        <f t="shared" si="71"/>
        <v/>
      </c>
      <c r="AB303" s="136" t="str">
        <f t="shared" si="81"/>
        <v xml:space="preserve"> </v>
      </c>
      <c r="AC303" s="136">
        <f t="shared" si="74"/>
        <v>1</v>
      </c>
      <c r="AD303" s="136" t="str">
        <f t="shared" si="75"/>
        <v/>
      </c>
      <c r="AE303" s="123"/>
      <c r="AF303" s="53"/>
      <c r="AG303" s="54"/>
      <c r="AI303" s="128">
        <f t="shared" si="76"/>
        <v>0</v>
      </c>
      <c r="AJ303" s="12">
        <f t="shared" si="82"/>
        <v>0</v>
      </c>
      <c r="AK303" s="12">
        <f t="shared" si="83"/>
        <v>0</v>
      </c>
      <c r="AL303" s="129">
        <f t="shared" si="84"/>
        <v>0</v>
      </c>
      <c r="AM303" s="129">
        <f t="shared" si="85"/>
        <v>0</v>
      </c>
      <c r="AN303" s="128" t="str">
        <f t="shared" si="86"/>
        <v/>
      </c>
    </row>
    <row r="304" spans="1:40" s="14" customFormat="1" ht="25.35" customHeight="1">
      <c r="A304" s="59">
        <f t="shared" si="72"/>
        <v>293</v>
      </c>
      <c r="B304" s="76" t="str">
        <f t="shared" si="77"/>
        <v/>
      </c>
      <c r="C304" s="60"/>
      <c r="D304" s="91" t="str">
        <f t="shared" si="78"/>
        <v/>
      </c>
      <c r="E304" s="91" t="str">
        <f t="shared" si="79"/>
        <v/>
      </c>
      <c r="F304" s="61"/>
      <c r="G304" s="61"/>
      <c r="H304" s="61"/>
      <c r="I304" s="61"/>
      <c r="J304" s="62" t="str">
        <f t="shared" si="80"/>
        <v/>
      </c>
      <c r="K304" s="61"/>
      <c r="L304" s="61"/>
      <c r="M304" s="63" t="str">
        <f>IF(L304="","",VLOOKUP(L304,※編集不可※選択項目!$C:$D,2,FALSE))</f>
        <v/>
      </c>
      <c r="N304" s="61"/>
      <c r="O304" s="61"/>
      <c r="P304" s="61"/>
      <c r="Q304" s="61"/>
      <c r="R304" s="61"/>
      <c r="S304" s="61"/>
      <c r="T304" s="61"/>
      <c r="U304" s="62" t="str">
        <f t="shared" si="73"/>
        <v/>
      </c>
      <c r="V304" s="83"/>
      <c r="W304" s="145"/>
      <c r="X304" s="83"/>
      <c r="Y304" s="88"/>
      <c r="Z304" s="137" t="str">
        <f t="shared" si="70"/>
        <v/>
      </c>
      <c r="AA304" s="136" t="str">
        <f t="shared" si="71"/>
        <v/>
      </c>
      <c r="AB304" s="136" t="str">
        <f t="shared" si="81"/>
        <v xml:space="preserve"> </v>
      </c>
      <c r="AC304" s="136">
        <f t="shared" si="74"/>
        <v>1</v>
      </c>
      <c r="AD304" s="136" t="str">
        <f t="shared" si="75"/>
        <v/>
      </c>
      <c r="AE304" s="123"/>
      <c r="AF304" s="53"/>
      <c r="AG304" s="54"/>
      <c r="AI304" s="128">
        <f t="shared" si="76"/>
        <v>0</v>
      </c>
      <c r="AJ304" s="12">
        <f t="shared" si="82"/>
        <v>0</v>
      </c>
      <c r="AK304" s="12">
        <f t="shared" si="83"/>
        <v>0</v>
      </c>
      <c r="AL304" s="129">
        <f t="shared" si="84"/>
        <v>0</v>
      </c>
      <c r="AM304" s="129">
        <f t="shared" si="85"/>
        <v>0</v>
      </c>
      <c r="AN304" s="128" t="str">
        <f t="shared" si="86"/>
        <v/>
      </c>
    </row>
    <row r="305" spans="1:40" s="14" customFormat="1" ht="25.35" customHeight="1">
      <c r="A305" s="59">
        <f t="shared" si="72"/>
        <v>294</v>
      </c>
      <c r="B305" s="76" t="str">
        <f t="shared" si="77"/>
        <v/>
      </c>
      <c r="C305" s="60"/>
      <c r="D305" s="91" t="str">
        <f t="shared" si="78"/>
        <v/>
      </c>
      <c r="E305" s="91" t="str">
        <f t="shared" si="79"/>
        <v/>
      </c>
      <c r="F305" s="61"/>
      <c r="G305" s="61"/>
      <c r="H305" s="61"/>
      <c r="I305" s="61"/>
      <c r="J305" s="62" t="str">
        <f t="shared" si="80"/>
        <v/>
      </c>
      <c r="K305" s="61"/>
      <c r="L305" s="61"/>
      <c r="M305" s="63" t="str">
        <f>IF(L305="","",VLOOKUP(L305,※編集不可※選択項目!$C:$D,2,FALSE))</f>
        <v/>
      </c>
      <c r="N305" s="61"/>
      <c r="O305" s="61"/>
      <c r="P305" s="61"/>
      <c r="Q305" s="61"/>
      <c r="R305" s="61"/>
      <c r="S305" s="61"/>
      <c r="T305" s="61"/>
      <c r="U305" s="62" t="str">
        <f t="shared" si="73"/>
        <v/>
      </c>
      <c r="V305" s="83"/>
      <c r="W305" s="145"/>
      <c r="X305" s="83"/>
      <c r="Y305" s="88"/>
      <c r="Z305" s="137" t="str">
        <f t="shared" si="70"/>
        <v/>
      </c>
      <c r="AA305" s="136" t="str">
        <f t="shared" si="71"/>
        <v/>
      </c>
      <c r="AB305" s="136" t="str">
        <f t="shared" si="81"/>
        <v xml:space="preserve"> </v>
      </c>
      <c r="AC305" s="136">
        <f t="shared" si="74"/>
        <v>1</v>
      </c>
      <c r="AD305" s="136" t="str">
        <f t="shared" si="75"/>
        <v/>
      </c>
      <c r="AE305" s="123"/>
      <c r="AF305" s="53"/>
      <c r="AG305" s="54"/>
      <c r="AI305" s="128">
        <f t="shared" si="76"/>
        <v>0</v>
      </c>
      <c r="AJ305" s="12">
        <f t="shared" si="82"/>
        <v>0</v>
      </c>
      <c r="AK305" s="12">
        <f t="shared" si="83"/>
        <v>0</v>
      </c>
      <c r="AL305" s="129">
        <f t="shared" si="84"/>
        <v>0</v>
      </c>
      <c r="AM305" s="129">
        <f t="shared" si="85"/>
        <v>0</v>
      </c>
      <c r="AN305" s="128" t="str">
        <f t="shared" si="86"/>
        <v/>
      </c>
    </row>
    <row r="306" spans="1:40" s="14" customFormat="1" ht="25.35" customHeight="1">
      <c r="A306" s="59">
        <f t="shared" si="72"/>
        <v>295</v>
      </c>
      <c r="B306" s="76" t="str">
        <f t="shared" si="77"/>
        <v/>
      </c>
      <c r="C306" s="60"/>
      <c r="D306" s="91" t="str">
        <f t="shared" si="78"/>
        <v/>
      </c>
      <c r="E306" s="91" t="str">
        <f t="shared" si="79"/>
        <v/>
      </c>
      <c r="F306" s="61"/>
      <c r="G306" s="61"/>
      <c r="H306" s="61"/>
      <c r="I306" s="61"/>
      <c r="J306" s="62" t="str">
        <f t="shared" si="80"/>
        <v/>
      </c>
      <c r="K306" s="61"/>
      <c r="L306" s="61"/>
      <c r="M306" s="63" t="str">
        <f>IF(L306="","",VLOOKUP(L306,※編集不可※選択項目!$C:$D,2,FALSE))</f>
        <v/>
      </c>
      <c r="N306" s="61"/>
      <c r="O306" s="61"/>
      <c r="P306" s="61"/>
      <c r="Q306" s="61"/>
      <c r="R306" s="61"/>
      <c r="S306" s="61"/>
      <c r="T306" s="61"/>
      <c r="U306" s="62" t="str">
        <f t="shared" si="73"/>
        <v/>
      </c>
      <c r="V306" s="83"/>
      <c r="W306" s="145"/>
      <c r="X306" s="83"/>
      <c r="Y306" s="88"/>
      <c r="Z306" s="137" t="str">
        <f t="shared" si="70"/>
        <v/>
      </c>
      <c r="AA306" s="136" t="str">
        <f t="shared" si="71"/>
        <v/>
      </c>
      <c r="AB306" s="136" t="str">
        <f t="shared" si="81"/>
        <v xml:space="preserve"> </v>
      </c>
      <c r="AC306" s="136">
        <f t="shared" si="74"/>
        <v>1</v>
      </c>
      <c r="AD306" s="136" t="str">
        <f t="shared" si="75"/>
        <v/>
      </c>
      <c r="AE306" s="123"/>
      <c r="AF306" s="53"/>
      <c r="AG306" s="54"/>
      <c r="AI306" s="128">
        <f t="shared" si="76"/>
        <v>0</v>
      </c>
      <c r="AJ306" s="12">
        <f t="shared" si="82"/>
        <v>0</v>
      </c>
      <c r="AK306" s="12">
        <f t="shared" si="83"/>
        <v>0</v>
      </c>
      <c r="AL306" s="129">
        <f t="shared" si="84"/>
        <v>0</v>
      </c>
      <c r="AM306" s="129">
        <f t="shared" si="85"/>
        <v>0</v>
      </c>
      <c r="AN306" s="128" t="str">
        <f t="shared" si="86"/>
        <v/>
      </c>
    </row>
    <row r="307" spans="1:40" s="14" customFormat="1" ht="25.35" customHeight="1">
      <c r="A307" s="59">
        <f t="shared" si="72"/>
        <v>296</v>
      </c>
      <c r="B307" s="76" t="str">
        <f t="shared" si="77"/>
        <v/>
      </c>
      <c r="C307" s="60"/>
      <c r="D307" s="91" t="str">
        <f t="shared" si="78"/>
        <v/>
      </c>
      <c r="E307" s="91" t="str">
        <f t="shared" si="79"/>
        <v/>
      </c>
      <c r="F307" s="61"/>
      <c r="G307" s="61"/>
      <c r="H307" s="61"/>
      <c r="I307" s="61"/>
      <c r="J307" s="62" t="str">
        <f t="shared" si="80"/>
        <v/>
      </c>
      <c r="K307" s="61"/>
      <c r="L307" s="61"/>
      <c r="M307" s="63" t="str">
        <f>IF(L307="","",VLOOKUP(L307,※編集不可※選択項目!$C:$D,2,FALSE))</f>
        <v/>
      </c>
      <c r="N307" s="61"/>
      <c r="O307" s="61"/>
      <c r="P307" s="61"/>
      <c r="Q307" s="61"/>
      <c r="R307" s="61"/>
      <c r="S307" s="61"/>
      <c r="T307" s="61"/>
      <c r="U307" s="62" t="str">
        <f t="shared" si="73"/>
        <v/>
      </c>
      <c r="V307" s="83"/>
      <c r="W307" s="145"/>
      <c r="X307" s="83"/>
      <c r="Y307" s="88"/>
      <c r="Z307" s="137" t="str">
        <f t="shared" si="70"/>
        <v/>
      </c>
      <c r="AA307" s="136" t="str">
        <f t="shared" si="71"/>
        <v/>
      </c>
      <c r="AB307" s="136" t="str">
        <f t="shared" si="81"/>
        <v xml:space="preserve"> </v>
      </c>
      <c r="AC307" s="136">
        <f t="shared" si="74"/>
        <v>1</v>
      </c>
      <c r="AD307" s="136" t="str">
        <f t="shared" si="75"/>
        <v/>
      </c>
      <c r="AE307" s="123"/>
      <c r="AF307" s="53"/>
      <c r="AG307" s="54"/>
      <c r="AI307" s="128">
        <f t="shared" si="76"/>
        <v>0</v>
      </c>
      <c r="AJ307" s="12">
        <f t="shared" si="82"/>
        <v>0</v>
      </c>
      <c r="AK307" s="12">
        <f t="shared" si="83"/>
        <v>0</v>
      </c>
      <c r="AL307" s="129">
        <f t="shared" si="84"/>
        <v>0</v>
      </c>
      <c r="AM307" s="129">
        <f t="shared" si="85"/>
        <v>0</v>
      </c>
      <c r="AN307" s="128" t="str">
        <f t="shared" si="86"/>
        <v/>
      </c>
    </row>
    <row r="308" spans="1:40" s="14" customFormat="1" ht="25.35" customHeight="1">
      <c r="A308" s="59">
        <f t="shared" si="72"/>
        <v>297</v>
      </c>
      <c r="B308" s="76" t="str">
        <f t="shared" si="77"/>
        <v/>
      </c>
      <c r="C308" s="60"/>
      <c r="D308" s="91" t="str">
        <f t="shared" si="78"/>
        <v/>
      </c>
      <c r="E308" s="91" t="str">
        <f t="shared" si="79"/>
        <v/>
      </c>
      <c r="F308" s="61"/>
      <c r="G308" s="61"/>
      <c r="H308" s="61"/>
      <c r="I308" s="61"/>
      <c r="J308" s="62" t="str">
        <f t="shared" si="80"/>
        <v/>
      </c>
      <c r="K308" s="61"/>
      <c r="L308" s="61"/>
      <c r="M308" s="63" t="str">
        <f>IF(L308="","",VLOOKUP(L308,※編集不可※選択項目!$C:$D,2,FALSE))</f>
        <v/>
      </c>
      <c r="N308" s="61"/>
      <c r="O308" s="61"/>
      <c r="P308" s="61"/>
      <c r="Q308" s="61"/>
      <c r="R308" s="61"/>
      <c r="S308" s="61"/>
      <c r="T308" s="61"/>
      <c r="U308" s="62" t="str">
        <f t="shared" si="73"/>
        <v/>
      </c>
      <c r="V308" s="83"/>
      <c r="W308" s="145"/>
      <c r="X308" s="83"/>
      <c r="Y308" s="88"/>
      <c r="Z308" s="137" t="str">
        <f t="shared" si="70"/>
        <v/>
      </c>
      <c r="AA308" s="136" t="str">
        <f t="shared" si="71"/>
        <v/>
      </c>
      <c r="AB308" s="136" t="str">
        <f t="shared" si="81"/>
        <v xml:space="preserve"> </v>
      </c>
      <c r="AC308" s="136">
        <f t="shared" si="74"/>
        <v>1</v>
      </c>
      <c r="AD308" s="136" t="str">
        <f t="shared" si="75"/>
        <v/>
      </c>
      <c r="AE308" s="123"/>
      <c r="AF308" s="53"/>
      <c r="AG308" s="54"/>
      <c r="AI308" s="128">
        <f t="shared" si="76"/>
        <v>0</v>
      </c>
      <c r="AJ308" s="12">
        <f t="shared" si="82"/>
        <v>0</v>
      </c>
      <c r="AK308" s="12">
        <f t="shared" si="83"/>
        <v>0</v>
      </c>
      <c r="AL308" s="129">
        <f t="shared" si="84"/>
        <v>0</v>
      </c>
      <c r="AM308" s="129">
        <f t="shared" si="85"/>
        <v>0</v>
      </c>
      <c r="AN308" s="128" t="str">
        <f t="shared" si="86"/>
        <v/>
      </c>
    </row>
    <row r="309" spans="1:40" s="14" customFormat="1" ht="25.35" customHeight="1">
      <c r="A309" s="59">
        <f t="shared" si="72"/>
        <v>298</v>
      </c>
      <c r="B309" s="76" t="str">
        <f t="shared" si="77"/>
        <v/>
      </c>
      <c r="C309" s="60"/>
      <c r="D309" s="91" t="str">
        <f t="shared" si="78"/>
        <v/>
      </c>
      <c r="E309" s="91" t="str">
        <f t="shared" si="79"/>
        <v/>
      </c>
      <c r="F309" s="61"/>
      <c r="G309" s="61"/>
      <c r="H309" s="61"/>
      <c r="I309" s="61"/>
      <c r="J309" s="62" t="str">
        <f t="shared" si="80"/>
        <v/>
      </c>
      <c r="K309" s="61"/>
      <c r="L309" s="61"/>
      <c r="M309" s="63" t="str">
        <f>IF(L309="","",VLOOKUP(L309,※編集不可※選択項目!$C:$D,2,FALSE))</f>
        <v/>
      </c>
      <c r="N309" s="61"/>
      <c r="O309" s="61"/>
      <c r="P309" s="61"/>
      <c r="Q309" s="61"/>
      <c r="R309" s="61"/>
      <c r="S309" s="61"/>
      <c r="T309" s="61"/>
      <c r="U309" s="62" t="str">
        <f t="shared" si="73"/>
        <v/>
      </c>
      <c r="V309" s="83"/>
      <c r="W309" s="145"/>
      <c r="X309" s="83"/>
      <c r="Y309" s="88"/>
      <c r="Z309" s="137" t="str">
        <f t="shared" si="70"/>
        <v/>
      </c>
      <c r="AA309" s="136" t="str">
        <f t="shared" si="71"/>
        <v/>
      </c>
      <c r="AB309" s="136" t="str">
        <f t="shared" si="81"/>
        <v xml:space="preserve"> </v>
      </c>
      <c r="AC309" s="136">
        <f t="shared" si="74"/>
        <v>1</v>
      </c>
      <c r="AD309" s="136" t="str">
        <f t="shared" si="75"/>
        <v/>
      </c>
      <c r="AE309" s="123"/>
      <c r="AF309" s="53"/>
      <c r="AG309" s="54"/>
      <c r="AI309" s="128">
        <f t="shared" si="76"/>
        <v>0</v>
      </c>
      <c r="AJ309" s="12">
        <f t="shared" si="82"/>
        <v>0</v>
      </c>
      <c r="AK309" s="12">
        <f t="shared" si="83"/>
        <v>0</v>
      </c>
      <c r="AL309" s="129">
        <f t="shared" si="84"/>
        <v>0</v>
      </c>
      <c r="AM309" s="129">
        <f t="shared" si="85"/>
        <v>0</v>
      </c>
      <c r="AN309" s="128" t="str">
        <f t="shared" si="86"/>
        <v/>
      </c>
    </row>
    <row r="310" spans="1:40" s="14" customFormat="1" ht="25.35" customHeight="1">
      <c r="A310" s="59">
        <f t="shared" si="72"/>
        <v>299</v>
      </c>
      <c r="B310" s="76" t="str">
        <f t="shared" si="77"/>
        <v/>
      </c>
      <c r="C310" s="60"/>
      <c r="D310" s="91" t="str">
        <f t="shared" si="78"/>
        <v/>
      </c>
      <c r="E310" s="91" t="str">
        <f t="shared" si="79"/>
        <v/>
      </c>
      <c r="F310" s="61"/>
      <c r="G310" s="61"/>
      <c r="H310" s="61"/>
      <c r="I310" s="61"/>
      <c r="J310" s="62" t="str">
        <f t="shared" si="80"/>
        <v/>
      </c>
      <c r="K310" s="61"/>
      <c r="L310" s="61"/>
      <c r="M310" s="63" t="str">
        <f>IF(L310="","",VLOOKUP(L310,※編集不可※選択項目!$C:$D,2,FALSE))</f>
        <v/>
      </c>
      <c r="N310" s="61"/>
      <c r="O310" s="61"/>
      <c r="P310" s="61"/>
      <c r="Q310" s="61"/>
      <c r="R310" s="61"/>
      <c r="S310" s="61"/>
      <c r="T310" s="61"/>
      <c r="U310" s="62" t="str">
        <f t="shared" si="73"/>
        <v/>
      </c>
      <c r="V310" s="83"/>
      <c r="W310" s="145"/>
      <c r="X310" s="83"/>
      <c r="Y310" s="88"/>
      <c r="Z310" s="137" t="str">
        <f t="shared" si="70"/>
        <v/>
      </c>
      <c r="AA310" s="136" t="str">
        <f t="shared" si="71"/>
        <v/>
      </c>
      <c r="AB310" s="136" t="str">
        <f t="shared" si="81"/>
        <v xml:space="preserve"> </v>
      </c>
      <c r="AC310" s="136">
        <f t="shared" si="74"/>
        <v>1</v>
      </c>
      <c r="AD310" s="136" t="str">
        <f t="shared" si="75"/>
        <v/>
      </c>
      <c r="AE310" s="123"/>
      <c r="AF310" s="53"/>
      <c r="AG310" s="54"/>
      <c r="AI310" s="128">
        <f t="shared" si="76"/>
        <v>0</v>
      </c>
      <c r="AJ310" s="12">
        <f t="shared" si="82"/>
        <v>0</v>
      </c>
      <c r="AK310" s="12">
        <f t="shared" si="83"/>
        <v>0</v>
      </c>
      <c r="AL310" s="129">
        <f t="shared" si="84"/>
        <v>0</v>
      </c>
      <c r="AM310" s="129">
        <f t="shared" si="85"/>
        <v>0</v>
      </c>
      <c r="AN310" s="128" t="str">
        <f t="shared" si="86"/>
        <v/>
      </c>
    </row>
    <row r="311" spans="1:40" s="14" customFormat="1" ht="25.35" customHeight="1">
      <c r="A311" s="59">
        <f t="shared" si="72"/>
        <v>300</v>
      </c>
      <c r="B311" s="76" t="str">
        <f t="shared" si="77"/>
        <v/>
      </c>
      <c r="C311" s="60"/>
      <c r="D311" s="91" t="str">
        <f t="shared" si="78"/>
        <v/>
      </c>
      <c r="E311" s="91" t="str">
        <f t="shared" si="79"/>
        <v/>
      </c>
      <c r="F311" s="61"/>
      <c r="G311" s="61"/>
      <c r="H311" s="61"/>
      <c r="I311" s="61"/>
      <c r="J311" s="62" t="str">
        <f t="shared" si="80"/>
        <v/>
      </c>
      <c r="K311" s="61"/>
      <c r="L311" s="61"/>
      <c r="M311" s="63" t="str">
        <f>IF(L311="","",VLOOKUP(L311,※編集不可※選択項目!$C:$D,2,FALSE))</f>
        <v/>
      </c>
      <c r="N311" s="61"/>
      <c r="O311" s="61"/>
      <c r="P311" s="61"/>
      <c r="Q311" s="61"/>
      <c r="R311" s="61"/>
      <c r="S311" s="61"/>
      <c r="T311" s="61"/>
      <c r="U311" s="62" t="str">
        <f t="shared" si="73"/>
        <v/>
      </c>
      <c r="V311" s="83"/>
      <c r="W311" s="145"/>
      <c r="X311" s="83"/>
      <c r="Y311" s="88"/>
      <c r="Z311" s="137" t="str">
        <f t="shared" si="70"/>
        <v/>
      </c>
      <c r="AA311" s="136" t="str">
        <f t="shared" si="71"/>
        <v/>
      </c>
      <c r="AB311" s="136" t="str">
        <f t="shared" si="81"/>
        <v xml:space="preserve"> </v>
      </c>
      <c r="AC311" s="136">
        <f t="shared" si="74"/>
        <v>1</v>
      </c>
      <c r="AD311" s="136" t="str">
        <f t="shared" si="75"/>
        <v/>
      </c>
      <c r="AE311" s="123"/>
      <c r="AF311" s="53"/>
      <c r="AG311" s="54"/>
      <c r="AI311" s="128">
        <f t="shared" si="76"/>
        <v>0</v>
      </c>
      <c r="AJ311" s="12">
        <f t="shared" si="82"/>
        <v>0</v>
      </c>
      <c r="AK311" s="12">
        <f t="shared" si="83"/>
        <v>0</v>
      </c>
      <c r="AL311" s="129">
        <f t="shared" si="84"/>
        <v>0</v>
      </c>
      <c r="AM311" s="129">
        <f t="shared" si="85"/>
        <v>0</v>
      </c>
      <c r="AN311" s="128" t="str">
        <f t="shared" si="86"/>
        <v/>
      </c>
    </row>
    <row r="312" spans="1:40" s="14" customFormat="1" ht="25.35" customHeight="1">
      <c r="A312" s="59">
        <f t="shared" si="72"/>
        <v>301</v>
      </c>
      <c r="B312" s="76" t="str">
        <f t="shared" si="77"/>
        <v/>
      </c>
      <c r="C312" s="60"/>
      <c r="D312" s="91" t="str">
        <f t="shared" si="78"/>
        <v/>
      </c>
      <c r="E312" s="91" t="str">
        <f t="shared" si="79"/>
        <v/>
      </c>
      <c r="F312" s="61"/>
      <c r="G312" s="61"/>
      <c r="H312" s="61"/>
      <c r="I312" s="61"/>
      <c r="J312" s="62" t="str">
        <f t="shared" si="80"/>
        <v/>
      </c>
      <c r="K312" s="61"/>
      <c r="L312" s="61"/>
      <c r="M312" s="63" t="str">
        <f>IF(L312="","",VLOOKUP(L312,※編集不可※選択項目!$C:$D,2,FALSE))</f>
        <v/>
      </c>
      <c r="N312" s="61"/>
      <c r="O312" s="61"/>
      <c r="P312" s="61"/>
      <c r="Q312" s="61"/>
      <c r="R312" s="61"/>
      <c r="S312" s="61"/>
      <c r="T312" s="61"/>
      <c r="U312" s="62" t="str">
        <f t="shared" si="73"/>
        <v/>
      </c>
      <c r="V312" s="83"/>
      <c r="W312" s="145"/>
      <c r="X312" s="83"/>
      <c r="Y312" s="88"/>
      <c r="Z312" s="137" t="str">
        <f t="shared" si="70"/>
        <v/>
      </c>
      <c r="AA312" s="136" t="str">
        <f t="shared" si="71"/>
        <v/>
      </c>
      <c r="AB312" s="136" t="str">
        <f t="shared" si="81"/>
        <v xml:space="preserve"> </v>
      </c>
      <c r="AC312" s="136">
        <f t="shared" si="74"/>
        <v>1</v>
      </c>
      <c r="AD312" s="136" t="str">
        <f t="shared" si="75"/>
        <v/>
      </c>
      <c r="AE312" s="123"/>
      <c r="AF312" s="53"/>
      <c r="AG312" s="54"/>
      <c r="AI312" s="128">
        <f t="shared" si="76"/>
        <v>0</v>
      </c>
      <c r="AJ312" s="12">
        <f t="shared" si="82"/>
        <v>0</v>
      </c>
      <c r="AK312" s="12">
        <f t="shared" si="83"/>
        <v>0</v>
      </c>
      <c r="AL312" s="129">
        <f t="shared" si="84"/>
        <v>0</v>
      </c>
      <c r="AM312" s="129">
        <f t="shared" si="85"/>
        <v>0</v>
      </c>
      <c r="AN312" s="128" t="str">
        <f t="shared" si="86"/>
        <v/>
      </c>
    </row>
    <row r="313" spans="1:40" s="14" customFormat="1" ht="25.35" customHeight="1">
      <c r="A313" s="59">
        <f t="shared" si="72"/>
        <v>302</v>
      </c>
      <c r="B313" s="76" t="str">
        <f t="shared" si="77"/>
        <v/>
      </c>
      <c r="C313" s="60"/>
      <c r="D313" s="91" t="str">
        <f t="shared" si="78"/>
        <v/>
      </c>
      <c r="E313" s="91" t="str">
        <f t="shared" si="79"/>
        <v/>
      </c>
      <c r="F313" s="61"/>
      <c r="G313" s="61"/>
      <c r="H313" s="61"/>
      <c r="I313" s="61"/>
      <c r="J313" s="62" t="str">
        <f t="shared" si="80"/>
        <v/>
      </c>
      <c r="K313" s="61"/>
      <c r="L313" s="61"/>
      <c r="M313" s="63" t="str">
        <f>IF(L313="","",VLOOKUP(L313,※編集不可※選択項目!$C:$D,2,FALSE))</f>
        <v/>
      </c>
      <c r="N313" s="61"/>
      <c r="O313" s="61"/>
      <c r="P313" s="61"/>
      <c r="Q313" s="61"/>
      <c r="R313" s="61"/>
      <c r="S313" s="61"/>
      <c r="T313" s="61"/>
      <c r="U313" s="62" t="str">
        <f t="shared" si="73"/>
        <v/>
      </c>
      <c r="V313" s="83"/>
      <c r="W313" s="145"/>
      <c r="X313" s="83"/>
      <c r="Y313" s="88"/>
      <c r="Z313" s="137" t="str">
        <f t="shared" si="70"/>
        <v/>
      </c>
      <c r="AA313" s="136" t="str">
        <f t="shared" si="71"/>
        <v/>
      </c>
      <c r="AB313" s="136" t="str">
        <f t="shared" si="81"/>
        <v xml:space="preserve"> </v>
      </c>
      <c r="AC313" s="136">
        <f t="shared" si="74"/>
        <v>1</v>
      </c>
      <c r="AD313" s="136" t="str">
        <f t="shared" si="75"/>
        <v/>
      </c>
      <c r="AE313" s="123"/>
      <c r="AF313" s="53"/>
      <c r="AG313" s="54"/>
      <c r="AI313" s="128">
        <f t="shared" si="76"/>
        <v>0</v>
      </c>
      <c r="AJ313" s="12">
        <f t="shared" si="82"/>
        <v>0</v>
      </c>
      <c r="AK313" s="12">
        <f t="shared" si="83"/>
        <v>0</v>
      </c>
      <c r="AL313" s="129">
        <f t="shared" si="84"/>
        <v>0</v>
      </c>
      <c r="AM313" s="129">
        <f t="shared" si="85"/>
        <v>0</v>
      </c>
      <c r="AN313" s="128" t="str">
        <f t="shared" si="86"/>
        <v/>
      </c>
    </row>
    <row r="314" spans="1:40" s="14" customFormat="1" ht="25.35" customHeight="1">
      <c r="A314" s="59">
        <f t="shared" si="72"/>
        <v>303</v>
      </c>
      <c r="B314" s="76" t="str">
        <f t="shared" si="77"/>
        <v/>
      </c>
      <c r="C314" s="60"/>
      <c r="D314" s="91" t="str">
        <f t="shared" si="78"/>
        <v/>
      </c>
      <c r="E314" s="91" t="str">
        <f t="shared" si="79"/>
        <v/>
      </c>
      <c r="F314" s="61"/>
      <c r="G314" s="61"/>
      <c r="H314" s="61"/>
      <c r="I314" s="61"/>
      <c r="J314" s="62" t="str">
        <f t="shared" si="80"/>
        <v/>
      </c>
      <c r="K314" s="61"/>
      <c r="L314" s="61"/>
      <c r="M314" s="63" t="str">
        <f>IF(L314="","",VLOOKUP(L314,※編集不可※選択項目!$C:$D,2,FALSE))</f>
        <v/>
      </c>
      <c r="N314" s="61"/>
      <c r="O314" s="61"/>
      <c r="P314" s="61"/>
      <c r="Q314" s="61"/>
      <c r="R314" s="61"/>
      <c r="S314" s="61"/>
      <c r="T314" s="61"/>
      <c r="U314" s="62" t="str">
        <f t="shared" si="73"/>
        <v/>
      </c>
      <c r="V314" s="83"/>
      <c r="W314" s="145"/>
      <c r="X314" s="83"/>
      <c r="Y314" s="88"/>
      <c r="Z314" s="137" t="str">
        <f t="shared" si="70"/>
        <v/>
      </c>
      <c r="AA314" s="136" t="str">
        <f t="shared" si="71"/>
        <v/>
      </c>
      <c r="AB314" s="136" t="str">
        <f t="shared" si="81"/>
        <v xml:space="preserve"> </v>
      </c>
      <c r="AC314" s="136">
        <f t="shared" si="74"/>
        <v>1</v>
      </c>
      <c r="AD314" s="136" t="str">
        <f t="shared" si="75"/>
        <v/>
      </c>
      <c r="AE314" s="123"/>
      <c r="AF314" s="53"/>
      <c r="AG314" s="54"/>
      <c r="AI314" s="128">
        <f t="shared" si="76"/>
        <v>0</v>
      </c>
      <c r="AJ314" s="12">
        <f t="shared" si="82"/>
        <v>0</v>
      </c>
      <c r="AK314" s="12">
        <f t="shared" si="83"/>
        <v>0</v>
      </c>
      <c r="AL314" s="129">
        <f t="shared" si="84"/>
        <v>0</v>
      </c>
      <c r="AM314" s="129">
        <f t="shared" si="85"/>
        <v>0</v>
      </c>
      <c r="AN314" s="128" t="str">
        <f t="shared" si="86"/>
        <v/>
      </c>
    </row>
    <row r="315" spans="1:40" s="14" customFormat="1" ht="25.35" customHeight="1">
      <c r="A315" s="59">
        <f t="shared" si="72"/>
        <v>304</v>
      </c>
      <c r="B315" s="76" t="str">
        <f t="shared" si="77"/>
        <v/>
      </c>
      <c r="C315" s="60"/>
      <c r="D315" s="91" t="str">
        <f t="shared" si="78"/>
        <v/>
      </c>
      <c r="E315" s="91" t="str">
        <f t="shared" si="79"/>
        <v/>
      </c>
      <c r="F315" s="61"/>
      <c r="G315" s="61"/>
      <c r="H315" s="61"/>
      <c r="I315" s="61"/>
      <c r="J315" s="62" t="str">
        <f t="shared" si="80"/>
        <v/>
      </c>
      <c r="K315" s="61"/>
      <c r="L315" s="61"/>
      <c r="M315" s="63" t="str">
        <f>IF(L315="","",VLOOKUP(L315,※編集不可※選択項目!$C:$D,2,FALSE))</f>
        <v/>
      </c>
      <c r="N315" s="61"/>
      <c r="O315" s="61"/>
      <c r="P315" s="61"/>
      <c r="Q315" s="61"/>
      <c r="R315" s="61"/>
      <c r="S315" s="61"/>
      <c r="T315" s="61"/>
      <c r="U315" s="62" t="str">
        <f t="shared" si="73"/>
        <v/>
      </c>
      <c r="V315" s="83"/>
      <c r="W315" s="145"/>
      <c r="X315" s="83"/>
      <c r="Y315" s="88"/>
      <c r="Z315" s="137" t="str">
        <f t="shared" si="70"/>
        <v/>
      </c>
      <c r="AA315" s="136" t="str">
        <f t="shared" si="71"/>
        <v/>
      </c>
      <c r="AB315" s="136" t="str">
        <f t="shared" si="81"/>
        <v xml:space="preserve"> </v>
      </c>
      <c r="AC315" s="136">
        <f t="shared" si="74"/>
        <v>1</v>
      </c>
      <c r="AD315" s="136" t="str">
        <f t="shared" si="75"/>
        <v/>
      </c>
      <c r="AE315" s="123"/>
      <c r="AF315" s="53"/>
      <c r="AG315" s="54"/>
      <c r="AI315" s="128">
        <f t="shared" si="76"/>
        <v>0</v>
      </c>
      <c r="AJ315" s="12">
        <f t="shared" si="82"/>
        <v>0</v>
      </c>
      <c r="AK315" s="12">
        <f t="shared" si="83"/>
        <v>0</v>
      </c>
      <c r="AL315" s="129">
        <f t="shared" si="84"/>
        <v>0</v>
      </c>
      <c r="AM315" s="129">
        <f t="shared" si="85"/>
        <v>0</v>
      </c>
      <c r="AN315" s="128" t="str">
        <f t="shared" si="86"/>
        <v/>
      </c>
    </row>
    <row r="316" spans="1:40" s="14" customFormat="1" ht="25.35" customHeight="1">
      <c r="A316" s="59">
        <f t="shared" si="72"/>
        <v>305</v>
      </c>
      <c r="B316" s="76" t="str">
        <f t="shared" si="77"/>
        <v/>
      </c>
      <c r="C316" s="60"/>
      <c r="D316" s="91" t="str">
        <f t="shared" si="78"/>
        <v/>
      </c>
      <c r="E316" s="91" t="str">
        <f t="shared" si="79"/>
        <v/>
      </c>
      <c r="F316" s="61"/>
      <c r="G316" s="61"/>
      <c r="H316" s="61"/>
      <c r="I316" s="61"/>
      <c r="J316" s="62" t="str">
        <f t="shared" si="80"/>
        <v/>
      </c>
      <c r="K316" s="61"/>
      <c r="L316" s="61"/>
      <c r="M316" s="63" t="str">
        <f>IF(L316="","",VLOOKUP(L316,※編集不可※選択項目!$C:$D,2,FALSE))</f>
        <v/>
      </c>
      <c r="N316" s="61"/>
      <c r="O316" s="61"/>
      <c r="P316" s="61"/>
      <c r="Q316" s="61"/>
      <c r="R316" s="61"/>
      <c r="S316" s="61"/>
      <c r="T316" s="61"/>
      <c r="U316" s="62" t="str">
        <f t="shared" si="73"/>
        <v/>
      </c>
      <c r="V316" s="83"/>
      <c r="W316" s="145"/>
      <c r="X316" s="83"/>
      <c r="Y316" s="88"/>
      <c r="Z316" s="137" t="str">
        <f t="shared" si="70"/>
        <v/>
      </c>
      <c r="AA316" s="136" t="str">
        <f t="shared" si="71"/>
        <v/>
      </c>
      <c r="AB316" s="136" t="str">
        <f t="shared" si="81"/>
        <v xml:space="preserve"> </v>
      </c>
      <c r="AC316" s="136">
        <f t="shared" si="74"/>
        <v>1</v>
      </c>
      <c r="AD316" s="136" t="str">
        <f t="shared" si="75"/>
        <v/>
      </c>
      <c r="AE316" s="123"/>
      <c r="AF316" s="53"/>
      <c r="AG316" s="54"/>
      <c r="AI316" s="128">
        <f t="shared" si="76"/>
        <v>0</v>
      </c>
      <c r="AJ316" s="12">
        <f t="shared" si="82"/>
        <v>0</v>
      </c>
      <c r="AK316" s="12">
        <f t="shared" si="83"/>
        <v>0</v>
      </c>
      <c r="AL316" s="129">
        <f t="shared" si="84"/>
        <v>0</v>
      </c>
      <c r="AM316" s="129">
        <f t="shared" si="85"/>
        <v>0</v>
      </c>
      <c r="AN316" s="128" t="str">
        <f t="shared" si="86"/>
        <v/>
      </c>
    </row>
    <row r="317" spans="1:40" s="14" customFormat="1" ht="25.35" customHeight="1">
      <c r="A317" s="59">
        <f t="shared" si="72"/>
        <v>306</v>
      </c>
      <c r="B317" s="76" t="str">
        <f t="shared" si="77"/>
        <v/>
      </c>
      <c r="C317" s="60"/>
      <c r="D317" s="91" t="str">
        <f t="shared" si="78"/>
        <v/>
      </c>
      <c r="E317" s="91" t="str">
        <f t="shared" si="79"/>
        <v/>
      </c>
      <c r="F317" s="61"/>
      <c r="G317" s="61"/>
      <c r="H317" s="61"/>
      <c r="I317" s="61"/>
      <c r="J317" s="62" t="str">
        <f t="shared" si="80"/>
        <v/>
      </c>
      <c r="K317" s="61"/>
      <c r="L317" s="61"/>
      <c r="M317" s="63" t="str">
        <f>IF(L317="","",VLOOKUP(L317,※編集不可※選択項目!$C:$D,2,FALSE))</f>
        <v/>
      </c>
      <c r="N317" s="61"/>
      <c r="O317" s="61"/>
      <c r="P317" s="61"/>
      <c r="Q317" s="61"/>
      <c r="R317" s="61"/>
      <c r="S317" s="61"/>
      <c r="T317" s="61"/>
      <c r="U317" s="62" t="str">
        <f t="shared" si="73"/>
        <v/>
      </c>
      <c r="V317" s="83"/>
      <c r="W317" s="145"/>
      <c r="X317" s="83"/>
      <c r="Y317" s="88"/>
      <c r="Z317" s="137" t="str">
        <f t="shared" si="70"/>
        <v/>
      </c>
      <c r="AA317" s="136" t="str">
        <f t="shared" si="71"/>
        <v/>
      </c>
      <c r="AB317" s="136" t="str">
        <f t="shared" si="81"/>
        <v xml:space="preserve"> </v>
      </c>
      <c r="AC317" s="136">
        <f t="shared" si="74"/>
        <v>1</v>
      </c>
      <c r="AD317" s="136" t="str">
        <f t="shared" si="75"/>
        <v/>
      </c>
      <c r="AE317" s="123"/>
      <c r="AF317" s="53"/>
      <c r="AG317" s="54"/>
      <c r="AI317" s="128">
        <f t="shared" si="76"/>
        <v>0</v>
      </c>
      <c r="AJ317" s="12">
        <f t="shared" si="82"/>
        <v>0</v>
      </c>
      <c r="AK317" s="12">
        <f t="shared" si="83"/>
        <v>0</v>
      </c>
      <c r="AL317" s="129">
        <f t="shared" si="84"/>
        <v>0</v>
      </c>
      <c r="AM317" s="129">
        <f t="shared" si="85"/>
        <v>0</v>
      </c>
      <c r="AN317" s="128" t="str">
        <f t="shared" si="86"/>
        <v/>
      </c>
    </row>
    <row r="318" spans="1:40" s="14" customFormat="1" ht="25.35" customHeight="1">
      <c r="A318" s="59">
        <f t="shared" si="72"/>
        <v>307</v>
      </c>
      <c r="B318" s="76" t="str">
        <f t="shared" si="77"/>
        <v/>
      </c>
      <c r="C318" s="60"/>
      <c r="D318" s="91" t="str">
        <f t="shared" si="78"/>
        <v/>
      </c>
      <c r="E318" s="91" t="str">
        <f t="shared" si="79"/>
        <v/>
      </c>
      <c r="F318" s="61"/>
      <c r="G318" s="61"/>
      <c r="H318" s="61"/>
      <c r="I318" s="61"/>
      <c r="J318" s="62" t="str">
        <f t="shared" si="80"/>
        <v/>
      </c>
      <c r="K318" s="61"/>
      <c r="L318" s="61"/>
      <c r="M318" s="63" t="str">
        <f>IF(L318="","",VLOOKUP(L318,※編集不可※選択項目!$C:$D,2,FALSE))</f>
        <v/>
      </c>
      <c r="N318" s="61"/>
      <c r="O318" s="61"/>
      <c r="P318" s="61"/>
      <c r="Q318" s="61"/>
      <c r="R318" s="61"/>
      <c r="S318" s="61"/>
      <c r="T318" s="61"/>
      <c r="U318" s="62" t="str">
        <f t="shared" si="73"/>
        <v/>
      </c>
      <c r="V318" s="83"/>
      <c r="W318" s="145"/>
      <c r="X318" s="83"/>
      <c r="Y318" s="88"/>
      <c r="Z318" s="137" t="str">
        <f t="shared" si="70"/>
        <v/>
      </c>
      <c r="AA318" s="136" t="str">
        <f t="shared" si="71"/>
        <v/>
      </c>
      <c r="AB318" s="136" t="str">
        <f t="shared" si="81"/>
        <v xml:space="preserve"> </v>
      </c>
      <c r="AC318" s="136">
        <f t="shared" si="74"/>
        <v>1</v>
      </c>
      <c r="AD318" s="136" t="str">
        <f t="shared" si="75"/>
        <v/>
      </c>
      <c r="AE318" s="123"/>
      <c r="AF318" s="53"/>
      <c r="AG318" s="54"/>
      <c r="AI318" s="128">
        <f t="shared" si="76"/>
        <v>0</v>
      </c>
      <c r="AJ318" s="12">
        <f t="shared" si="82"/>
        <v>0</v>
      </c>
      <c r="AK318" s="12">
        <f t="shared" si="83"/>
        <v>0</v>
      </c>
      <c r="AL318" s="129">
        <f t="shared" si="84"/>
        <v>0</v>
      </c>
      <c r="AM318" s="129">
        <f t="shared" si="85"/>
        <v>0</v>
      </c>
      <c r="AN318" s="128" t="str">
        <f t="shared" si="86"/>
        <v/>
      </c>
    </row>
    <row r="319" spans="1:40" s="14" customFormat="1" ht="25.35" customHeight="1">
      <c r="A319" s="59">
        <f t="shared" si="72"/>
        <v>308</v>
      </c>
      <c r="B319" s="76" t="str">
        <f t="shared" si="77"/>
        <v/>
      </c>
      <c r="C319" s="60"/>
      <c r="D319" s="91" t="str">
        <f t="shared" si="78"/>
        <v/>
      </c>
      <c r="E319" s="91" t="str">
        <f t="shared" si="79"/>
        <v/>
      </c>
      <c r="F319" s="61"/>
      <c r="G319" s="61"/>
      <c r="H319" s="61"/>
      <c r="I319" s="61"/>
      <c r="J319" s="62" t="str">
        <f t="shared" si="80"/>
        <v/>
      </c>
      <c r="K319" s="61"/>
      <c r="L319" s="61"/>
      <c r="M319" s="63" t="str">
        <f>IF(L319="","",VLOOKUP(L319,※編集不可※選択項目!$C:$D,2,FALSE))</f>
        <v/>
      </c>
      <c r="N319" s="61"/>
      <c r="O319" s="61"/>
      <c r="P319" s="61"/>
      <c r="Q319" s="61"/>
      <c r="R319" s="61"/>
      <c r="S319" s="61"/>
      <c r="T319" s="61"/>
      <c r="U319" s="62" t="str">
        <f t="shared" si="73"/>
        <v/>
      </c>
      <c r="V319" s="83"/>
      <c r="W319" s="145"/>
      <c r="X319" s="83"/>
      <c r="Y319" s="88"/>
      <c r="Z319" s="137" t="str">
        <f t="shared" si="70"/>
        <v/>
      </c>
      <c r="AA319" s="136" t="str">
        <f t="shared" si="71"/>
        <v/>
      </c>
      <c r="AB319" s="136" t="str">
        <f t="shared" si="81"/>
        <v xml:space="preserve"> </v>
      </c>
      <c r="AC319" s="136">
        <f t="shared" si="74"/>
        <v>1</v>
      </c>
      <c r="AD319" s="136" t="str">
        <f t="shared" si="75"/>
        <v/>
      </c>
      <c r="AE319" s="123"/>
      <c r="AF319" s="53"/>
      <c r="AG319" s="54"/>
      <c r="AI319" s="128">
        <f t="shared" si="76"/>
        <v>0</v>
      </c>
      <c r="AJ319" s="12">
        <f t="shared" si="82"/>
        <v>0</v>
      </c>
      <c r="AK319" s="12">
        <f t="shared" si="83"/>
        <v>0</v>
      </c>
      <c r="AL319" s="129">
        <f t="shared" si="84"/>
        <v>0</v>
      </c>
      <c r="AM319" s="129">
        <f t="shared" si="85"/>
        <v>0</v>
      </c>
      <c r="AN319" s="128" t="str">
        <f t="shared" si="86"/>
        <v/>
      </c>
    </row>
    <row r="320" spans="1:40" s="14" customFormat="1" ht="25.35" customHeight="1">
      <c r="A320" s="59">
        <f t="shared" si="72"/>
        <v>309</v>
      </c>
      <c r="B320" s="76" t="str">
        <f t="shared" si="77"/>
        <v/>
      </c>
      <c r="C320" s="60"/>
      <c r="D320" s="91" t="str">
        <f t="shared" si="78"/>
        <v/>
      </c>
      <c r="E320" s="91" t="str">
        <f t="shared" si="79"/>
        <v/>
      </c>
      <c r="F320" s="61"/>
      <c r="G320" s="61"/>
      <c r="H320" s="61"/>
      <c r="I320" s="61"/>
      <c r="J320" s="62" t="str">
        <f t="shared" si="80"/>
        <v/>
      </c>
      <c r="K320" s="61"/>
      <c r="L320" s="61"/>
      <c r="M320" s="63" t="str">
        <f>IF(L320="","",VLOOKUP(L320,※編集不可※選択項目!$C:$D,2,FALSE))</f>
        <v/>
      </c>
      <c r="N320" s="61"/>
      <c r="O320" s="61"/>
      <c r="P320" s="61"/>
      <c r="Q320" s="61"/>
      <c r="R320" s="61"/>
      <c r="S320" s="61"/>
      <c r="T320" s="61"/>
      <c r="U320" s="62" t="str">
        <f t="shared" si="73"/>
        <v/>
      </c>
      <c r="V320" s="83"/>
      <c r="W320" s="145"/>
      <c r="X320" s="83"/>
      <c r="Y320" s="88"/>
      <c r="Z320" s="137" t="str">
        <f t="shared" si="70"/>
        <v/>
      </c>
      <c r="AA320" s="136" t="str">
        <f t="shared" si="71"/>
        <v/>
      </c>
      <c r="AB320" s="136" t="str">
        <f t="shared" si="81"/>
        <v xml:space="preserve"> </v>
      </c>
      <c r="AC320" s="136">
        <f t="shared" si="74"/>
        <v>1</v>
      </c>
      <c r="AD320" s="136" t="str">
        <f t="shared" si="75"/>
        <v/>
      </c>
      <c r="AE320" s="123"/>
      <c r="AF320" s="53"/>
      <c r="AG320" s="54"/>
      <c r="AI320" s="128">
        <f t="shared" si="76"/>
        <v>0</v>
      </c>
      <c r="AJ320" s="12">
        <f t="shared" si="82"/>
        <v>0</v>
      </c>
      <c r="AK320" s="12">
        <f t="shared" si="83"/>
        <v>0</v>
      </c>
      <c r="AL320" s="129">
        <f t="shared" si="84"/>
        <v>0</v>
      </c>
      <c r="AM320" s="129">
        <f t="shared" si="85"/>
        <v>0</v>
      </c>
      <c r="AN320" s="128" t="str">
        <f t="shared" si="86"/>
        <v/>
      </c>
    </row>
    <row r="321" spans="1:40" s="14" customFormat="1" ht="25.35" customHeight="1">
      <c r="A321" s="59">
        <f t="shared" si="72"/>
        <v>310</v>
      </c>
      <c r="B321" s="76" t="str">
        <f t="shared" si="77"/>
        <v/>
      </c>
      <c r="C321" s="60"/>
      <c r="D321" s="91" t="str">
        <f t="shared" si="78"/>
        <v/>
      </c>
      <c r="E321" s="91" t="str">
        <f t="shared" si="79"/>
        <v/>
      </c>
      <c r="F321" s="61"/>
      <c r="G321" s="61"/>
      <c r="H321" s="61"/>
      <c r="I321" s="61"/>
      <c r="J321" s="62" t="str">
        <f t="shared" si="80"/>
        <v/>
      </c>
      <c r="K321" s="61"/>
      <c r="L321" s="61"/>
      <c r="M321" s="63" t="str">
        <f>IF(L321="","",VLOOKUP(L321,※編集不可※選択項目!$C:$D,2,FALSE))</f>
        <v/>
      </c>
      <c r="N321" s="61"/>
      <c r="O321" s="61"/>
      <c r="P321" s="61"/>
      <c r="Q321" s="61"/>
      <c r="R321" s="61"/>
      <c r="S321" s="61"/>
      <c r="T321" s="61"/>
      <c r="U321" s="62" t="str">
        <f t="shared" si="73"/>
        <v/>
      </c>
      <c r="V321" s="83"/>
      <c r="W321" s="145"/>
      <c r="X321" s="83"/>
      <c r="Y321" s="88"/>
      <c r="Z321" s="137" t="str">
        <f t="shared" si="70"/>
        <v/>
      </c>
      <c r="AA321" s="136" t="str">
        <f t="shared" si="71"/>
        <v/>
      </c>
      <c r="AB321" s="136" t="str">
        <f t="shared" si="81"/>
        <v xml:space="preserve"> </v>
      </c>
      <c r="AC321" s="136">
        <f t="shared" si="74"/>
        <v>1</v>
      </c>
      <c r="AD321" s="136" t="str">
        <f t="shared" si="75"/>
        <v/>
      </c>
      <c r="AE321" s="123"/>
      <c r="AF321" s="53"/>
      <c r="AG321" s="54"/>
      <c r="AI321" s="128">
        <f t="shared" si="76"/>
        <v>0</v>
      </c>
      <c r="AJ321" s="12">
        <f t="shared" si="82"/>
        <v>0</v>
      </c>
      <c r="AK321" s="12">
        <f t="shared" si="83"/>
        <v>0</v>
      </c>
      <c r="AL321" s="129">
        <f t="shared" si="84"/>
        <v>0</v>
      </c>
      <c r="AM321" s="129">
        <f t="shared" si="85"/>
        <v>0</v>
      </c>
      <c r="AN321" s="128" t="str">
        <f t="shared" si="86"/>
        <v/>
      </c>
    </row>
    <row r="322" spans="1:40" s="14" customFormat="1" ht="25.35" customHeight="1">
      <c r="A322" s="59">
        <f t="shared" si="72"/>
        <v>311</v>
      </c>
      <c r="B322" s="76" t="str">
        <f t="shared" si="77"/>
        <v/>
      </c>
      <c r="C322" s="60"/>
      <c r="D322" s="91" t="str">
        <f t="shared" si="78"/>
        <v/>
      </c>
      <c r="E322" s="91" t="str">
        <f t="shared" si="79"/>
        <v/>
      </c>
      <c r="F322" s="61"/>
      <c r="G322" s="61"/>
      <c r="H322" s="61"/>
      <c r="I322" s="61"/>
      <c r="J322" s="62" t="str">
        <f t="shared" si="80"/>
        <v/>
      </c>
      <c r="K322" s="61"/>
      <c r="L322" s="61"/>
      <c r="M322" s="63" t="str">
        <f>IF(L322="","",VLOOKUP(L322,※編集不可※選択項目!$C:$D,2,FALSE))</f>
        <v/>
      </c>
      <c r="N322" s="61"/>
      <c r="O322" s="61"/>
      <c r="P322" s="61"/>
      <c r="Q322" s="61"/>
      <c r="R322" s="61"/>
      <c r="S322" s="61"/>
      <c r="T322" s="61"/>
      <c r="U322" s="62" t="str">
        <f t="shared" si="73"/>
        <v/>
      </c>
      <c r="V322" s="83"/>
      <c r="W322" s="145"/>
      <c r="X322" s="83"/>
      <c r="Y322" s="88"/>
      <c r="Z322" s="137" t="str">
        <f t="shared" si="70"/>
        <v/>
      </c>
      <c r="AA322" s="136" t="str">
        <f t="shared" si="71"/>
        <v/>
      </c>
      <c r="AB322" s="136" t="str">
        <f t="shared" si="81"/>
        <v xml:space="preserve"> </v>
      </c>
      <c r="AC322" s="136">
        <f t="shared" si="74"/>
        <v>1</v>
      </c>
      <c r="AD322" s="136" t="str">
        <f t="shared" si="75"/>
        <v/>
      </c>
      <c r="AE322" s="123"/>
      <c r="AF322" s="53"/>
      <c r="AG322" s="54"/>
      <c r="AI322" s="128">
        <f t="shared" si="76"/>
        <v>0</v>
      </c>
      <c r="AJ322" s="12">
        <f t="shared" si="82"/>
        <v>0</v>
      </c>
      <c r="AK322" s="12">
        <f t="shared" si="83"/>
        <v>0</v>
      </c>
      <c r="AL322" s="129">
        <f t="shared" si="84"/>
        <v>0</v>
      </c>
      <c r="AM322" s="129">
        <f t="shared" si="85"/>
        <v>0</v>
      </c>
      <c r="AN322" s="128" t="str">
        <f t="shared" si="86"/>
        <v/>
      </c>
    </row>
    <row r="323" spans="1:40" s="14" customFormat="1" ht="25.35" customHeight="1">
      <c r="A323" s="59">
        <f t="shared" si="72"/>
        <v>312</v>
      </c>
      <c r="B323" s="76" t="str">
        <f t="shared" si="77"/>
        <v/>
      </c>
      <c r="C323" s="60"/>
      <c r="D323" s="91" t="str">
        <f t="shared" si="78"/>
        <v/>
      </c>
      <c r="E323" s="91" t="str">
        <f t="shared" si="79"/>
        <v/>
      </c>
      <c r="F323" s="61"/>
      <c r="G323" s="61"/>
      <c r="H323" s="61"/>
      <c r="I323" s="61"/>
      <c r="J323" s="62" t="str">
        <f t="shared" si="80"/>
        <v/>
      </c>
      <c r="K323" s="61"/>
      <c r="L323" s="61"/>
      <c r="M323" s="63" t="str">
        <f>IF(L323="","",VLOOKUP(L323,※編集不可※選択項目!$C:$D,2,FALSE))</f>
        <v/>
      </c>
      <c r="N323" s="61"/>
      <c r="O323" s="61"/>
      <c r="P323" s="61"/>
      <c r="Q323" s="61"/>
      <c r="R323" s="61"/>
      <c r="S323" s="61"/>
      <c r="T323" s="61"/>
      <c r="U323" s="62" t="str">
        <f t="shared" si="73"/>
        <v/>
      </c>
      <c r="V323" s="83"/>
      <c r="W323" s="145"/>
      <c r="X323" s="83"/>
      <c r="Y323" s="88"/>
      <c r="Z323" s="137" t="str">
        <f t="shared" si="70"/>
        <v/>
      </c>
      <c r="AA323" s="136" t="str">
        <f t="shared" si="71"/>
        <v/>
      </c>
      <c r="AB323" s="136" t="str">
        <f t="shared" si="81"/>
        <v xml:space="preserve"> </v>
      </c>
      <c r="AC323" s="136">
        <f t="shared" si="74"/>
        <v>1</v>
      </c>
      <c r="AD323" s="136" t="str">
        <f t="shared" si="75"/>
        <v/>
      </c>
      <c r="AE323" s="123"/>
      <c r="AF323" s="53"/>
      <c r="AG323" s="54"/>
      <c r="AI323" s="128">
        <f t="shared" si="76"/>
        <v>0</v>
      </c>
      <c r="AJ323" s="12">
        <f t="shared" si="82"/>
        <v>0</v>
      </c>
      <c r="AK323" s="12">
        <f t="shared" si="83"/>
        <v>0</v>
      </c>
      <c r="AL323" s="129">
        <f t="shared" si="84"/>
        <v>0</v>
      </c>
      <c r="AM323" s="129">
        <f t="shared" si="85"/>
        <v>0</v>
      </c>
      <c r="AN323" s="128" t="str">
        <f t="shared" si="86"/>
        <v/>
      </c>
    </row>
    <row r="324" spans="1:40" s="14" customFormat="1" ht="25.35" customHeight="1">
      <c r="A324" s="59">
        <f t="shared" si="72"/>
        <v>313</v>
      </c>
      <c r="B324" s="76" t="str">
        <f t="shared" si="77"/>
        <v/>
      </c>
      <c r="C324" s="60"/>
      <c r="D324" s="91" t="str">
        <f t="shared" si="78"/>
        <v/>
      </c>
      <c r="E324" s="91" t="str">
        <f t="shared" si="79"/>
        <v/>
      </c>
      <c r="F324" s="61"/>
      <c r="G324" s="61"/>
      <c r="H324" s="61"/>
      <c r="I324" s="61"/>
      <c r="J324" s="62" t="str">
        <f t="shared" si="80"/>
        <v/>
      </c>
      <c r="K324" s="61"/>
      <c r="L324" s="61"/>
      <c r="M324" s="63" t="str">
        <f>IF(L324="","",VLOOKUP(L324,※編集不可※選択項目!$C:$D,2,FALSE))</f>
        <v/>
      </c>
      <c r="N324" s="61"/>
      <c r="O324" s="61"/>
      <c r="P324" s="61"/>
      <c r="Q324" s="61"/>
      <c r="R324" s="61"/>
      <c r="S324" s="61"/>
      <c r="T324" s="61"/>
      <c r="U324" s="62" t="str">
        <f t="shared" si="73"/>
        <v/>
      </c>
      <c r="V324" s="83"/>
      <c r="W324" s="145"/>
      <c r="X324" s="83"/>
      <c r="Y324" s="88"/>
      <c r="Z324" s="137" t="str">
        <f t="shared" si="70"/>
        <v/>
      </c>
      <c r="AA324" s="136" t="str">
        <f t="shared" si="71"/>
        <v/>
      </c>
      <c r="AB324" s="136" t="str">
        <f t="shared" si="81"/>
        <v xml:space="preserve"> </v>
      </c>
      <c r="AC324" s="136">
        <f t="shared" si="74"/>
        <v>1</v>
      </c>
      <c r="AD324" s="136" t="str">
        <f t="shared" si="75"/>
        <v/>
      </c>
      <c r="AE324" s="123"/>
      <c r="AF324" s="53"/>
      <c r="AG324" s="54"/>
      <c r="AI324" s="128">
        <f t="shared" si="76"/>
        <v>0</v>
      </c>
      <c r="AJ324" s="12">
        <f t="shared" si="82"/>
        <v>0</v>
      </c>
      <c r="AK324" s="12">
        <f t="shared" si="83"/>
        <v>0</v>
      </c>
      <c r="AL324" s="129">
        <f t="shared" si="84"/>
        <v>0</v>
      </c>
      <c r="AM324" s="129">
        <f t="shared" si="85"/>
        <v>0</v>
      </c>
      <c r="AN324" s="128" t="str">
        <f t="shared" si="86"/>
        <v/>
      </c>
    </row>
    <row r="325" spans="1:40" s="14" customFormat="1" ht="25.35" customHeight="1">
      <c r="A325" s="59">
        <f t="shared" si="72"/>
        <v>314</v>
      </c>
      <c r="B325" s="76" t="str">
        <f t="shared" si="77"/>
        <v/>
      </c>
      <c r="C325" s="60"/>
      <c r="D325" s="91" t="str">
        <f t="shared" si="78"/>
        <v/>
      </c>
      <c r="E325" s="91" t="str">
        <f t="shared" si="79"/>
        <v/>
      </c>
      <c r="F325" s="61"/>
      <c r="G325" s="61"/>
      <c r="H325" s="61"/>
      <c r="I325" s="61"/>
      <c r="J325" s="62" t="str">
        <f t="shared" si="80"/>
        <v/>
      </c>
      <c r="K325" s="61"/>
      <c r="L325" s="61"/>
      <c r="M325" s="63" t="str">
        <f>IF(L325="","",VLOOKUP(L325,※編集不可※選択項目!$C:$D,2,FALSE))</f>
        <v/>
      </c>
      <c r="N325" s="61"/>
      <c r="O325" s="61"/>
      <c r="P325" s="61"/>
      <c r="Q325" s="61"/>
      <c r="R325" s="61"/>
      <c r="S325" s="61"/>
      <c r="T325" s="61"/>
      <c r="U325" s="62" t="str">
        <f t="shared" si="73"/>
        <v/>
      </c>
      <c r="V325" s="83"/>
      <c r="W325" s="145"/>
      <c r="X325" s="83"/>
      <c r="Y325" s="88"/>
      <c r="Z325" s="137" t="str">
        <f t="shared" si="70"/>
        <v/>
      </c>
      <c r="AA325" s="136" t="str">
        <f t="shared" si="71"/>
        <v/>
      </c>
      <c r="AB325" s="136" t="str">
        <f t="shared" si="81"/>
        <v xml:space="preserve"> </v>
      </c>
      <c r="AC325" s="136">
        <f t="shared" si="74"/>
        <v>1</v>
      </c>
      <c r="AD325" s="136" t="str">
        <f t="shared" si="75"/>
        <v/>
      </c>
      <c r="AE325" s="123"/>
      <c r="AF325" s="53"/>
      <c r="AG325" s="54"/>
      <c r="AI325" s="128">
        <f t="shared" si="76"/>
        <v>0</v>
      </c>
      <c r="AJ325" s="12">
        <f t="shared" si="82"/>
        <v>0</v>
      </c>
      <c r="AK325" s="12">
        <f t="shared" si="83"/>
        <v>0</v>
      </c>
      <c r="AL325" s="129">
        <f t="shared" si="84"/>
        <v>0</v>
      </c>
      <c r="AM325" s="129">
        <f t="shared" si="85"/>
        <v>0</v>
      </c>
      <c r="AN325" s="128" t="str">
        <f t="shared" si="86"/>
        <v/>
      </c>
    </row>
    <row r="326" spans="1:40" s="14" customFormat="1" ht="25.35" customHeight="1">
      <c r="A326" s="59">
        <f t="shared" si="72"/>
        <v>315</v>
      </c>
      <c r="B326" s="76" t="str">
        <f t="shared" si="77"/>
        <v/>
      </c>
      <c r="C326" s="60"/>
      <c r="D326" s="91" t="str">
        <f t="shared" si="78"/>
        <v/>
      </c>
      <c r="E326" s="91" t="str">
        <f t="shared" si="79"/>
        <v/>
      </c>
      <c r="F326" s="61"/>
      <c r="G326" s="61"/>
      <c r="H326" s="61"/>
      <c r="I326" s="61"/>
      <c r="J326" s="62" t="str">
        <f t="shared" si="80"/>
        <v/>
      </c>
      <c r="K326" s="61"/>
      <c r="L326" s="61"/>
      <c r="M326" s="63" t="str">
        <f>IF(L326="","",VLOOKUP(L326,※編集不可※選択項目!$C:$D,2,FALSE))</f>
        <v/>
      </c>
      <c r="N326" s="61"/>
      <c r="O326" s="61"/>
      <c r="P326" s="61"/>
      <c r="Q326" s="61"/>
      <c r="R326" s="61"/>
      <c r="S326" s="61"/>
      <c r="T326" s="61"/>
      <c r="U326" s="62" t="str">
        <f t="shared" si="73"/>
        <v/>
      </c>
      <c r="V326" s="83"/>
      <c r="W326" s="145"/>
      <c r="X326" s="83"/>
      <c r="Y326" s="88"/>
      <c r="Z326" s="137" t="str">
        <f t="shared" si="70"/>
        <v/>
      </c>
      <c r="AA326" s="136" t="str">
        <f t="shared" si="71"/>
        <v/>
      </c>
      <c r="AB326" s="136" t="str">
        <f t="shared" si="81"/>
        <v xml:space="preserve"> </v>
      </c>
      <c r="AC326" s="136">
        <f t="shared" si="74"/>
        <v>1</v>
      </c>
      <c r="AD326" s="136" t="str">
        <f t="shared" si="75"/>
        <v/>
      </c>
      <c r="AE326" s="123"/>
      <c r="AF326" s="53"/>
      <c r="AG326" s="54"/>
      <c r="AI326" s="128">
        <f t="shared" si="76"/>
        <v>0</v>
      </c>
      <c r="AJ326" s="12">
        <f t="shared" si="82"/>
        <v>0</v>
      </c>
      <c r="AK326" s="12">
        <f t="shared" si="83"/>
        <v>0</v>
      </c>
      <c r="AL326" s="129">
        <f t="shared" si="84"/>
        <v>0</v>
      </c>
      <c r="AM326" s="129">
        <f t="shared" si="85"/>
        <v>0</v>
      </c>
      <c r="AN326" s="128" t="str">
        <f t="shared" si="86"/>
        <v/>
      </c>
    </row>
    <row r="327" spans="1:40" s="14" customFormat="1" ht="25.35" customHeight="1">
      <c r="A327" s="59">
        <f t="shared" si="72"/>
        <v>316</v>
      </c>
      <c r="B327" s="76" t="str">
        <f t="shared" si="77"/>
        <v/>
      </c>
      <c r="C327" s="60"/>
      <c r="D327" s="91" t="str">
        <f t="shared" si="78"/>
        <v/>
      </c>
      <c r="E327" s="91" t="str">
        <f t="shared" si="79"/>
        <v/>
      </c>
      <c r="F327" s="61"/>
      <c r="G327" s="61"/>
      <c r="H327" s="61"/>
      <c r="I327" s="61"/>
      <c r="J327" s="62" t="str">
        <f t="shared" si="80"/>
        <v/>
      </c>
      <c r="K327" s="61"/>
      <c r="L327" s="61"/>
      <c r="M327" s="63" t="str">
        <f>IF(L327="","",VLOOKUP(L327,※編集不可※選択項目!$C:$D,2,FALSE))</f>
        <v/>
      </c>
      <c r="N327" s="61"/>
      <c r="O327" s="61"/>
      <c r="P327" s="61"/>
      <c r="Q327" s="61"/>
      <c r="R327" s="61"/>
      <c r="S327" s="61"/>
      <c r="T327" s="61"/>
      <c r="U327" s="62" t="str">
        <f t="shared" si="73"/>
        <v/>
      </c>
      <c r="V327" s="83"/>
      <c r="W327" s="145"/>
      <c r="X327" s="83"/>
      <c r="Y327" s="88"/>
      <c r="Z327" s="137" t="str">
        <f t="shared" si="70"/>
        <v/>
      </c>
      <c r="AA327" s="136" t="str">
        <f t="shared" si="71"/>
        <v/>
      </c>
      <c r="AB327" s="136" t="str">
        <f t="shared" si="81"/>
        <v xml:space="preserve"> </v>
      </c>
      <c r="AC327" s="136">
        <f t="shared" si="74"/>
        <v>1</v>
      </c>
      <c r="AD327" s="136" t="str">
        <f t="shared" si="75"/>
        <v/>
      </c>
      <c r="AE327" s="123"/>
      <c r="AF327" s="53"/>
      <c r="AG327" s="54"/>
      <c r="AI327" s="128">
        <f t="shared" si="76"/>
        <v>0</v>
      </c>
      <c r="AJ327" s="12">
        <f t="shared" si="82"/>
        <v>0</v>
      </c>
      <c r="AK327" s="12">
        <f t="shared" si="83"/>
        <v>0</v>
      </c>
      <c r="AL327" s="129">
        <f t="shared" si="84"/>
        <v>0</v>
      </c>
      <c r="AM327" s="129">
        <f t="shared" si="85"/>
        <v>0</v>
      </c>
      <c r="AN327" s="128" t="str">
        <f t="shared" si="86"/>
        <v/>
      </c>
    </row>
    <row r="328" spans="1:40" s="14" customFormat="1" ht="25.35" customHeight="1">
      <c r="A328" s="59">
        <f t="shared" si="72"/>
        <v>317</v>
      </c>
      <c r="B328" s="76" t="str">
        <f t="shared" si="77"/>
        <v/>
      </c>
      <c r="C328" s="60"/>
      <c r="D328" s="91" t="str">
        <f t="shared" si="78"/>
        <v/>
      </c>
      <c r="E328" s="91" t="str">
        <f t="shared" si="79"/>
        <v/>
      </c>
      <c r="F328" s="61"/>
      <c r="G328" s="61"/>
      <c r="H328" s="61"/>
      <c r="I328" s="61"/>
      <c r="J328" s="62" t="str">
        <f t="shared" si="80"/>
        <v/>
      </c>
      <c r="K328" s="61"/>
      <c r="L328" s="61"/>
      <c r="M328" s="63" t="str">
        <f>IF(L328="","",VLOOKUP(L328,※編集不可※選択項目!$C:$D,2,FALSE))</f>
        <v/>
      </c>
      <c r="N328" s="61"/>
      <c r="O328" s="61"/>
      <c r="P328" s="61"/>
      <c r="Q328" s="61"/>
      <c r="R328" s="61"/>
      <c r="S328" s="61"/>
      <c r="T328" s="61"/>
      <c r="U328" s="62" t="str">
        <f t="shared" si="73"/>
        <v/>
      </c>
      <c r="V328" s="83"/>
      <c r="W328" s="145"/>
      <c r="X328" s="83"/>
      <c r="Y328" s="88"/>
      <c r="Z328" s="137" t="str">
        <f t="shared" si="70"/>
        <v/>
      </c>
      <c r="AA328" s="136" t="str">
        <f t="shared" si="71"/>
        <v/>
      </c>
      <c r="AB328" s="136" t="str">
        <f t="shared" si="81"/>
        <v xml:space="preserve"> </v>
      </c>
      <c r="AC328" s="136">
        <f t="shared" si="74"/>
        <v>1</v>
      </c>
      <c r="AD328" s="136" t="str">
        <f t="shared" si="75"/>
        <v/>
      </c>
      <c r="AE328" s="123"/>
      <c r="AF328" s="53"/>
      <c r="AG328" s="54"/>
      <c r="AI328" s="128">
        <f t="shared" si="76"/>
        <v>0</v>
      </c>
      <c r="AJ328" s="12">
        <f t="shared" si="82"/>
        <v>0</v>
      </c>
      <c r="AK328" s="12">
        <f t="shared" si="83"/>
        <v>0</v>
      </c>
      <c r="AL328" s="129">
        <f t="shared" si="84"/>
        <v>0</v>
      </c>
      <c r="AM328" s="129">
        <f t="shared" si="85"/>
        <v>0</v>
      </c>
      <c r="AN328" s="128" t="str">
        <f t="shared" si="86"/>
        <v/>
      </c>
    </row>
    <row r="329" spans="1:40" s="14" customFormat="1" ht="25.35" customHeight="1">
      <c r="A329" s="59">
        <f t="shared" si="72"/>
        <v>318</v>
      </c>
      <c r="B329" s="76" t="str">
        <f t="shared" si="77"/>
        <v/>
      </c>
      <c r="C329" s="60"/>
      <c r="D329" s="91" t="str">
        <f t="shared" si="78"/>
        <v/>
      </c>
      <c r="E329" s="91" t="str">
        <f t="shared" si="79"/>
        <v/>
      </c>
      <c r="F329" s="61"/>
      <c r="G329" s="61"/>
      <c r="H329" s="61"/>
      <c r="I329" s="61"/>
      <c r="J329" s="62" t="str">
        <f t="shared" si="80"/>
        <v/>
      </c>
      <c r="K329" s="61"/>
      <c r="L329" s="61"/>
      <c r="M329" s="63" t="str">
        <f>IF(L329="","",VLOOKUP(L329,※編集不可※選択項目!$C:$D,2,FALSE))</f>
        <v/>
      </c>
      <c r="N329" s="61"/>
      <c r="O329" s="61"/>
      <c r="P329" s="61"/>
      <c r="Q329" s="61"/>
      <c r="R329" s="61"/>
      <c r="S329" s="61"/>
      <c r="T329" s="61"/>
      <c r="U329" s="62" t="str">
        <f t="shared" si="73"/>
        <v/>
      </c>
      <c r="V329" s="83"/>
      <c r="W329" s="145"/>
      <c r="X329" s="83"/>
      <c r="Y329" s="88"/>
      <c r="Z329" s="137" t="str">
        <f t="shared" si="70"/>
        <v/>
      </c>
      <c r="AA329" s="136" t="str">
        <f t="shared" si="71"/>
        <v/>
      </c>
      <c r="AB329" s="136" t="str">
        <f t="shared" si="81"/>
        <v xml:space="preserve"> </v>
      </c>
      <c r="AC329" s="136">
        <f t="shared" si="74"/>
        <v>1</v>
      </c>
      <c r="AD329" s="136" t="str">
        <f t="shared" si="75"/>
        <v/>
      </c>
      <c r="AE329" s="123"/>
      <c r="AF329" s="53"/>
      <c r="AG329" s="54"/>
      <c r="AI329" s="128">
        <f t="shared" si="76"/>
        <v>0</v>
      </c>
      <c r="AJ329" s="12">
        <f t="shared" si="82"/>
        <v>0</v>
      </c>
      <c r="AK329" s="12">
        <f t="shared" si="83"/>
        <v>0</v>
      </c>
      <c r="AL329" s="129">
        <f t="shared" si="84"/>
        <v>0</v>
      </c>
      <c r="AM329" s="129">
        <f t="shared" si="85"/>
        <v>0</v>
      </c>
      <c r="AN329" s="128" t="str">
        <f t="shared" si="86"/>
        <v/>
      </c>
    </row>
    <row r="330" spans="1:40" s="14" customFormat="1" ht="25.35" customHeight="1">
      <c r="A330" s="59">
        <f t="shared" si="72"/>
        <v>319</v>
      </c>
      <c r="B330" s="76" t="str">
        <f t="shared" si="77"/>
        <v/>
      </c>
      <c r="C330" s="60"/>
      <c r="D330" s="91" t="str">
        <f t="shared" si="78"/>
        <v/>
      </c>
      <c r="E330" s="91" t="str">
        <f t="shared" si="79"/>
        <v/>
      </c>
      <c r="F330" s="61"/>
      <c r="G330" s="61"/>
      <c r="H330" s="61"/>
      <c r="I330" s="61"/>
      <c r="J330" s="62" t="str">
        <f t="shared" si="80"/>
        <v/>
      </c>
      <c r="K330" s="61"/>
      <c r="L330" s="61"/>
      <c r="M330" s="63" t="str">
        <f>IF(L330="","",VLOOKUP(L330,※編集不可※選択項目!$C:$D,2,FALSE))</f>
        <v/>
      </c>
      <c r="N330" s="61"/>
      <c r="O330" s="61"/>
      <c r="P330" s="61"/>
      <c r="Q330" s="61"/>
      <c r="R330" s="61"/>
      <c r="S330" s="61"/>
      <c r="T330" s="61"/>
      <c r="U330" s="62" t="str">
        <f t="shared" si="73"/>
        <v/>
      </c>
      <c r="V330" s="83"/>
      <c r="W330" s="145"/>
      <c r="X330" s="83"/>
      <c r="Y330" s="88"/>
      <c r="Z330" s="137" t="str">
        <f t="shared" si="70"/>
        <v/>
      </c>
      <c r="AA330" s="136" t="str">
        <f t="shared" si="71"/>
        <v/>
      </c>
      <c r="AB330" s="136" t="str">
        <f t="shared" si="81"/>
        <v xml:space="preserve"> </v>
      </c>
      <c r="AC330" s="136">
        <f t="shared" si="74"/>
        <v>1</v>
      </c>
      <c r="AD330" s="136" t="str">
        <f t="shared" si="75"/>
        <v/>
      </c>
      <c r="AE330" s="123"/>
      <c r="AF330" s="53"/>
      <c r="AG330" s="54"/>
      <c r="AI330" s="128">
        <f t="shared" si="76"/>
        <v>0</v>
      </c>
      <c r="AJ330" s="12">
        <f t="shared" si="82"/>
        <v>0</v>
      </c>
      <c r="AK330" s="12">
        <f t="shared" si="83"/>
        <v>0</v>
      </c>
      <c r="AL330" s="129">
        <f t="shared" si="84"/>
        <v>0</v>
      </c>
      <c r="AM330" s="129">
        <f t="shared" si="85"/>
        <v>0</v>
      </c>
      <c r="AN330" s="128" t="str">
        <f t="shared" si="86"/>
        <v/>
      </c>
    </row>
    <row r="331" spans="1:40" s="14" customFormat="1" ht="25.35" customHeight="1">
      <c r="A331" s="59">
        <f t="shared" si="72"/>
        <v>320</v>
      </c>
      <c r="B331" s="76" t="str">
        <f t="shared" si="77"/>
        <v/>
      </c>
      <c r="C331" s="60"/>
      <c r="D331" s="91" t="str">
        <f t="shared" si="78"/>
        <v/>
      </c>
      <c r="E331" s="91" t="str">
        <f t="shared" si="79"/>
        <v/>
      </c>
      <c r="F331" s="61"/>
      <c r="G331" s="61"/>
      <c r="H331" s="61"/>
      <c r="I331" s="61"/>
      <c r="J331" s="62" t="str">
        <f t="shared" si="80"/>
        <v/>
      </c>
      <c r="K331" s="61"/>
      <c r="L331" s="61"/>
      <c r="M331" s="63" t="str">
        <f>IF(L331="","",VLOOKUP(L331,※編集不可※選択項目!$C:$D,2,FALSE))</f>
        <v/>
      </c>
      <c r="N331" s="61"/>
      <c r="O331" s="61"/>
      <c r="P331" s="61"/>
      <c r="Q331" s="61"/>
      <c r="R331" s="61"/>
      <c r="S331" s="61"/>
      <c r="T331" s="61"/>
      <c r="U331" s="62" t="str">
        <f t="shared" si="73"/>
        <v/>
      </c>
      <c r="V331" s="83"/>
      <c r="W331" s="145"/>
      <c r="X331" s="83"/>
      <c r="Y331" s="88"/>
      <c r="Z331" s="137" t="str">
        <f t="shared" ref="Z331:Z394" si="87">IF(H331="","","+"&amp;H331)</f>
        <v/>
      </c>
      <c r="AA331" s="136" t="str">
        <f t="shared" ref="AA331:AA394" si="88">IF(I331="","","+"&amp;I331)</f>
        <v/>
      </c>
      <c r="AB331" s="136" t="str">
        <f t="shared" si="81"/>
        <v xml:space="preserve"> </v>
      </c>
      <c r="AC331" s="136">
        <f t="shared" si="74"/>
        <v>1</v>
      </c>
      <c r="AD331" s="136" t="str">
        <f t="shared" si="75"/>
        <v/>
      </c>
      <c r="AE331" s="123"/>
      <c r="AF331" s="53"/>
      <c r="AG331" s="54"/>
      <c r="AI331" s="128">
        <f t="shared" si="76"/>
        <v>0</v>
      </c>
      <c r="AJ331" s="12">
        <f t="shared" si="82"/>
        <v>0</v>
      </c>
      <c r="AK331" s="12">
        <f t="shared" si="83"/>
        <v>0</v>
      </c>
      <c r="AL331" s="129">
        <f t="shared" si="84"/>
        <v>0</v>
      </c>
      <c r="AM331" s="129">
        <f t="shared" si="85"/>
        <v>0</v>
      </c>
      <c r="AN331" s="128" t="str">
        <f t="shared" si="86"/>
        <v/>
      </c>
    </row>
    <row r="332" spans="1:40" s="14" customFormat="1" ht="25.35" customHeight="1">
      <c r="A332" s="59">
        <f t="shared" ref="A332:A395" si="89">ROW()-11</f>
        <v>321</v>
      </c>
      <c r="B332" s="76" t="str">
        <f t="shared" si="77"/>
        <v/>
      </c>
      <c r="C332" s="60"/>
      <c r="D332" s="91" t="str">
        <f t="shared" si="78"/>
        <v/>
      </c>
      <c r="E332" s="91" t="str">
        <f t="shared" si="79"/>
        <v/>
      </c>
      <c r="F332" s="61"/>
      <c r="G332" s="61"/>
      <c r="H332" s="61"/>
      <c r="I332" s="61"/>
      <c r="J332" s="62" t="str">
        <f t="shared" si="80"/>
        <v/>
      </c>
      <c r="K332" s="61"/>
      <c r="L332" s="61"/>
      <c r="M332" s="63" t="str">
        <f>IF(L332="","",VLOOKUP(L332,※編集不可※選択項目!$C:$D,2,FALSE))</f>
        <v/>
      </c>
      <c r="N332" s="61"/>
      <c r="O332" s="61"/>
      <c r="P332" s="61"/>
      <c r="Q332" s="61"/>
      <c r="R332" s="61"/>
      <c r="S332" s="61"/>
      <c r="T332" s="61"/>
      <c r="U332" s="62" t="str">
        <f t="shared" ref="U332:U395" si="90">IF($J332&lt;&gt;"",$U$11,"")</f>
        <v/>
      </c>
      <c r="V332" s="83"/>
      <c r="W332" s="145"/>
      <c r="X332" s="83"/>
      <c r="Y332" s="88"/>
      <c r="Z332" s="137" t="str">
        <f t="shared" si="87"/>
        <v/>
      </c>
      <c r="AA332" s="136" t="str">
        <f t="shared" si="88"/>
        <v/>
      </c>
      <c r="AB332" s="136" t="str">
        <f t="shared" si="81"/>
        <v xml:space="preserve"> </v>
      </c>
      <c r="AC332" s="136">
        <f t="shared" ref="AC332:AC395" si="91">LEN(AB332)</f>
        <v>1</v>
      </c>
      <c r="AD332" s="136" t="str">
        <f t="shared" ref="AD332:AD395" si="92">IF(AC332=0,"",RIGHT(AB332,AC332-1))</f>
        <v/>
      </c>
      <c r="AE332" s="123"/>
      <c r="AF332" s="53"/>
      <c r="AG332" s="54"/>
      <c r="AI332" s="128">
        <f t="shared" ref="AI332:AI395" si="93">IF(AND(COUNTIF(G332,"*■*")=0,COUNTIF(H332,"*■*")=0,COUNTIF(I332,"*■*")=0),0,1)</f>
        <v>0</v>
      </c>
      <c r="AJ332" s="12">
        <f t="shared" si="82"/>
        <v>0</v>
      </c>
      <c r="AK332" s="12">
        <f t="shared" si="83"/>
        <v>0</v>
      </c>
      <c r="AL332" s="129">
        <f t="shared" si="84"/>
        <v>0</v>
      </c>
      <c r="AM332" s="129">
        <f t="shared" si="85"/>
        <v>0</v>
      </c>
      <c r="AN332" s="128" t="str">
        <f t="shared" si="86"/>
        <v/>
      </c>
    </row>
    <row r="333" spans="1:40" s="14" customFormat="1" ht="25.35" customHeight="1">
      <c r="A333" s="59">
        <f t="shared" si="89"/>
        <v>322</v>
      </c>
      <c r="B333" s="76" t="str">
        <f t="shared" ref="B333:B396" si="94">IF($C333="","","冷凍冷蔵設備")</f>
        <v/>
      </c>
      <c r="C333" s="60"/>
      <c r="D333" s="91" t="str">
        <f t="shared" ref="D333:D396" si="95">IF($C$2="","",IF($B333&lt;&gt;"",$C$2,""))</f>
        <v/>
      </c>
      <c r="E333" s="91" t="str">
        <f t="shared" ref="E333:E396" si="96">IF($F$2="","",IF($B333&lt;&gt;"",$F$2,""))</f>
        <v/>
      </c>
      <c r="F333" s="61"/>
      <c r="G333" s="61"/>
      <c r="H333" s="61"/>
      <c r="I333" s="61"/>
      <c r="J333" s="62" t="str">
        <f t="shared" ref="J333:J396" si="97">IF(G333&lt;&gt;"",IF(H333&lt;&gt;"",G333&amp;"["&amp;H333&amp;"]"&amp;O333,G333&amp;" "&amp;O333),IF(AD333&lt;&gt;"",AD333,""))</f>
        <v/>
      </c>
      <c r="K333" s="61"/>
      <c r="L333" s="61"/>
      <c r="M333" s="63" t="str">
        <f>IF(L333="","",VLOOKUP(L333,※編集不可※選択項目!$C:$D,2,FALSE))</f>
        <v/>
      </c>
      <c r="N333" s="61"/>
      <c r="O333" s="61"/>
      <c r="P333" s="61"/>
      <c r="Q333" s="61"/>
      <c r="R333" s="61"/>
      <c r="S333" s="61"/>
      <c r="T333" s="61"/>
      <c r="U333" s="62" t="str">
        <f t="shared" si="90"/>
        <v/>
      </c>
      <c r="V333" s="83"/>
      <c r="W333" s="145"/>
      <c r="X333" s="83"/>
      <c r="Y333" s="88"/>
      <c r="Z333" s="137" t="str">
        <f t="shared" si="87"/>
        <v/>
      </c>
      <c r="AA333" s="136" t="str">
        <f t="shared" si="88"/>
        <v/>
      </c>
      <c r="AB333" s="136" t="str">
        <f t="shared" ref="AB333:AB396" si="98">CONCATENATE(Z333,AA333," ",O333)</f>
        <v xml:space="preserve"> </v>
      </c>
      <c r="AC333" s="136">
        <f t="shared" si="91"/>
        <v>1</v>
      </c>
      <c r="AD333" s="136" t="str">
        <f t="shared" si="92"/>
        <v/>
      </c>
      <c r="AE333" s="123"/>
      <c r="AF333" s="53"/>
      <c r="AG333" s="54"/>
      <c r="AI333" s="128">
        <f t="shared" si="93"/>
        <v>0</v>
      </c>
      <c r="AJ333" s="12">
        <f t="shared" ref="AJ333:AJ396" si="99">IF(AND(($B333&lt;&gt;""),(OR($C$2="",$F$2="",$G$3="",C333="",F333="",AND(G333="",I333=""),H333="",L333="",N333="",O333="",P333="",Q333="",R333="",S333="",T333="",AND(AI333=1,W333=0)))),1,0)</f>
        <v>0</v>
      </c>
      <c r="AK333" s="12">
        <f t="shared" ref="AK333:AK396" si="100">IF(AND($G333&lt;&gt;"",$AI333=1,$W333=""),1,0)</f>
        <v>0</v>
      </c>
      <c r="AL333" s="129">
        <f t="shared" ref="AL333:AL396" si="101">IF(OR(AN333=" ",AND(G333="",H333="")),0,COUNTIF($AN$12:$AN$711,AN333))</f>
        <v>0</v>
      </c>
      <c r="AM333" s="129">
        <f t="shared" ref="AM333:AM396" si="102">IF(N333="",0,IF(N333&lt;M333,1,0))</f>
        <v>0</v>
      </c>
      <c r="AN333" s="128" t="str">
        <f t="shared" ref="AN333:AN396" si="103">TEXT(J333&amp;K333,"G/標準")</f>
        <v/>
      </c>
    </row>
    <row r="334" spans="1:40" s="14" customFormat="1" ht="25.35" customHeight="1">
      <c r="A334" s="59">
        <f t="shared" si="89"/>
        <v>323</v>
      </c>
      <c r="B334" s="76" t="str">
        <f t="shared" si="94"/>
        <v/>
      </c>
      <c r="C334" s="60"/>
      <c r="D334" s="91" t="str">
        <f t="shared" si="95"/>
        <v/>
      </c>
      <c r="E334" s="91" t="str">
        <f t="shared" si="96"/>
        <v/>
      </c>
      <c r="F334" s="61"/>
      <c r="G334" s="61"/>
      <c r="H334" s="61"/>
      <c r="I334" s="61"/>
      <c r="J334" s="62" t="str">
        <f t="shared" si="97"/>
        <v/>
      </c>
      <c r="K334" s="61"/>
      <c r="L334" s="61"/>
      <c r="M334" s="63" t="str">
        <f>IF(L334="","",VLOOKUP(L334,※編集不可※選択項目!$C:$D,2,FALSE))</f>
        <v/>
      </c>
      <c r="N334" s="61"/>
      <c r="O334" s="61"/>
      <c r="P334" s="61"/>
      <c r="Q334" s="61"/>
      <c r="R334" s="61"/>
      <c r="S334" s="61"/>
      <c r="T334" s="61"/>
      <c r="U334" s="62" t="str">
        <f t="shared" si="90"/>
        <v/>
      </c>
      <c r="V334" s="83"/>
      <c r="W334" s="145"/>
      <c r="X334" s="83"/>
      <c r="Y334" s="88"/>
      <c r="Z334" s="137" t="str">
        <f t="shared" si="87"/>
        <v/>
      </c>
      <c r="AA334" s="136" t="str">
        <f t="shared" si="88"/>
        <v/>
      </c>
      <c r="AB334" s="136" t="str">
        <f t="shared" si="98"/>
        <v xml:space="preserve"> </v>
      </c>
      <c r="AC334" s="136">
        <f t="shared" si="91"/>
        <v>1</v>
      </c>
      <c r="AD334" s="136" t="str">
        <f t="shared" si="92"/>
        <v/>
      </c>
      <c r="AE334" s="123"/>
      <c r="AF334" s="53"/>
      <c r="AG334" s="54"/>
      <c r="AI334" s="128">
        <f t="shared" si="93"/>
        <v>0</v>
      </c>
      <c r="AJ334" s="12">
        <f t="shared" si="99"/>
        <v>0</v>
      </c>
      <c r="AK334" s="12">
        <f t="shared" si="100"/>
        <v>0</v>
      </c>
      <c r="AL334" s="129">
        <f t="shared" si="101"/>
        <v>0</v>
      </c>
      <c r="AM334" s="129">
        <f t="shared" si="102"/>
        <v>0</v>
      </c>
      <c r="AN334" s="128" t="str">
        <f t="shared" si="103"/>
        <v/>
      </c>
    </row>
    <row r="335" spans="1:40" s="14" customFormat="1" ht="25.35" customHeight="1">
      <c r="A335" s="59">
        <f t="shared" si="89"/>
        <v>324</v>
      </c>
      <c r="B335" s="76" t="str">
        <f t="shared" si="94"/>
        <v/>
      </c>
      <c r="C335" s="60"/>
      <c r="D335" s="91" t="str">
        <f t="shared" si="95"/>
        <v/>
      </c>
      <c r="E335" s="91" t="str">
        <f t="shared" si="96"/>
        <v/>
      </c>
      <c r="F335" s="61"/>
      <c r="G335" s="61"/>
      <c r="H335" s="61"/>
      <c r="I335" s="61"/>
      <c r="J335" s="62" t="str">
        <f t="shared" si="97"/>
        <v/>
      </c>
      <c r="K335" s="61"/>
      <c r="L335" s="61"/>
      <c r="M335" s="63" t="str">
        <f>IF(L335="","",VLOOKUP(L335,※編集不可※選択項目!$C:$D,2,FALSE))</f>
        <v/>
      </c>
      <c r="N335" s="61"/>
      <c r="O335" s="61"/>
      <c r="P335" s="61"/>
      <c r="Q335" s="61"/>
      <c r="R335" s="61"/>
      <c r="S335" s="61"/>
      <c r="T335" s="61"/>
      <c r="U335" s="62" t="str">
        <f t="shared" si="90"/>
        <v/>
      </c>
      <c r="V335" s="83"/>
      <c r="W335" s="145"/>
      <c r="X335" s="83"/>
      <c r="Y335" s="88"/>
      <c r="Z335" s="137" t="str">
        <f t="shared" si="87"/>
        <v/>
      </c>
      <c r="AA335" s="136" t="str">
        <f t="shared" si="88"/>
        <v/>
      </c>
      <c r="AB335" s="136" t="str">
        <f t="shared" si="98"/>
        <v xml:space="preserve"> </v>
      </c>
      <c r="AC335" s="136">
        <f t="shared" si="91"/>
        <v>1</v>
      </c>
      <c r="AD335" s="136" t="str">
        <f t="shared" si="92"/>
        <v/>
      </c>
      <c r="AE335" s="123"/>
      <c r="AF335" s="53"/>
      <c r="AG335" s="54"/>
      <c r="AI335" s="128">
        <f t="shared" si="93"/>
        <v>0</v>
      </c>
      <c r="AJ335" s="12">
        <f t="shared" si="99"/>
        <v>0</v>
      </c>
      <c r="AK335" s="12">
        <f t="shared" si="100"/>
        <v>0</v>
      </c>
      <c r="AL335" s="129">
        <f t="shared" si="101"/>
        <v>0</v>
      </c>
      <c r="AM335" s="129">
        <f t="shared" si="102"/>
        <v>0</v>
      </c>
      <c r="AN335" s="128" t="str">
        <f t="shared" si="103"/>
        <v/>
      </c>
    </row>
    <row r="336" spans="1:40" s="14" customFormat="1" ht="25.35" customHeight="1">
      <c r="A336" s="59">
        <f t="shared" si="89"/>
        <v>325</v>
      </c>
      <c r="B336" s="76" t="str">
        <f t="shared" si="94"/>
        <v/>
      </c>
      <c r="C336" s="60"/>
      <c r="D336" s="91" t="str">
        <f t="shared" si="95"/>
        <v/>
      </c>
      <c r="E336" s="91" t="str">
        <f t="shared" si="96"/>
        <v/>
      </c>
      <c r="F336" s="61"/>
      <c r="G336" s="61"/>
      <c r="H336" s="61"/>
      <c r="I336" s="61"/>
      <c r="J336" s="62" t="str">
        <f t="shared" si="97"/>
        <v/>
      </c>
      <c r="K336" s="61"/>
      <c r="L336" s="61"/>
      <c r="M336" s="63" t="str">
        <f>IF(L336="","",VLOOKUP(L336,※編集不可※選択項目!$C:$D,2,FALSE))</f>
        <v/>
      </c>
      <c r="N336" s="61"/>
      <c r="O336" s="61"/>
      <c r="P336" s="61"/>
      <c r="Q336" s="61"/>
      <c r="R336" s="61"/>
      <c r="S336" s="61"/>
      <c r="T336" s="61"/>
      <c r="U336" s="62" t="str">
        <f t="shared" si="90"/>
        <v/>
      </c>
      <c r="V336" s="83"/>
      <c r="W336" s="145"/>
      <c r="X336" s="83"/>
      <c r="Y336" s="88"/>
      <c r="Z336" s="137" t="str">
        <f t="shared" si="87"/>
        <v/>
      </c>
      <c r="AA336" s="136" t="str">
        <f t="shared" si="88"/>
        <v/>
      </c>
      <c r="AB336" s="136" t="str">
        <f t="shared" si="98"/>
        <v xml:space="preserve"> </v>
      </c>
      <c r="AC336" s="136">
        <f t="shared" si="91"/>
        <v>1</v>
      </c>
      <c r="AD336" s="136" t="str">
        <f t="shared" si="92"/>
        <v/>
      </c>
      <c r="AE336" s="123"/>
      <c r="AF336" s="53"/>
      <c r="AG336" s="54"/>
      <c r="AI336" s="128">
        <f t="shared" si="93"/>
        <v>0</v>
      </c>
      <c r="AJ336" s="12">
        <f t="shared" si="99"/>
        <v>0</v>
      </c>
      <c r="AK336" s="12">
        <f t="shared" si="100"/>
        <v>0</v>
      </c>
      <c r="AL336" s="129">
        <f t="shared" si="101"/>
        <v>0</v>
      </c>
      <c r="AM336" s="129">
        <f t="shared" si="102"/>
        <v>0</v>
      </c>
      <c r="AN336" s="128" t="str">
        <f t="shared" si="103"/>
        <v/>
      </c>
    </row>
    <row r="337" spans="1:40" s="14" customFormat="1" ht="25.35" customHeight="1">
      <c r="A337" s="59">
        <f t="shared" si="89"/>
        <v>326</v>
      </c>
      <c r="B337" s="76" t="str">
        <f t="shared" si="94"/>
        <v/>
      </c>
      <c r="C337" s="60"/>
      <c r="D337" s="91" t="str">
        <f t="shared" si="95"/>
        <v/>
      </c>
      <c r="E337" s="91" t="str">
        <f t="shared" si="96"/>
        <v/>
      </c>
      <c r="F337" s="61"/>
      <c r="G337" s="61"/>
      <c r="H337" s="61"/>
      <c r="I337" s="61"/>
      <c r="J337" s="62" t="str">
        <f t="shared" si="97"/>
        <v/>
      </c>
      <c r="K337" s="61"/>
      <c r="L337" s="61"/>
      <c r="M337" s="63" t="str">
        <f>IF(L337="","",VLOOKUP(L337,※編集不可※選択項目!$C:$D,2,FALSE))</f>
        <v/>
      </c>
      <c r="N337" s="61"/>
      <c r="O337" s="61"/>
      <c r="P337" s="61"/>
      <c r="Q337" s="61"/>
      <c r="R337" s="61"/>
      <c r="S337" s="61"/>
      <c r="T337" s="61"/>
      <c r="U337" s="62" t="str">
        <f t="shared" si="90"/>
        <v/>
      </c>
      <c r="V337" s="83"/>
      <c r="W337" s="145"/>
      <c r="X337" s="83"/>
      <c r="Y337" s="88"/>
      <c r="Z337" s="137" t="str">
        <f t="shared" si="87"/>
        <v/>
      </c>
      <c r="AA337" s="136" t="str">
        <f t="shared" si="88"/>
        <v/>
      </c>
      <c r="AB337" s="136" t="str">
        <f t="shared" si="98"/>
        <v xml:space="preserve"> </v>
      </c>
      <c r="AC337" s="136">
        <f t="shared" si="91"/>
        <v>1</v>
      </c>
      <c r="AD337" s="136" t="str">
        <f t="shared" si="92"/>
        <v/>
      </c>
      <c r="AE337" s="123"/>
      <c r="AF337" s="53"/>
      <c r="AG337" s="54"/>
      <c r="AI337" s="128">
        <f t="shared" si="93"/>
        <v>0</v>
      </c>
      <c r="AJ337" s="12">
        <f t="shared" si="99"/>
        <v>0</v>
      </c>
      <c r="AK337" s="12">
        <f t="shared" si="100"/>
        <v>0</v>
      </c>
      <c r="AL337" s="129">
        <f t="shared" si="101"/>
        <v>0</v>
      </c>
      <c r="AM337" s="129">
        <f t="shared" si="102"/>
        <v>0</v>
      </c>
      <c r="AN337" s="128" t="str">
        <f t="shared" si="103"/>
        <v/>
      </c>
    </row>
    <row r="338" spans="1:40" s="14" customFormat="1" ht="25.35" customHeight="1">
      <c r="A338" s="59">
        <f t="shared" si="89"/>
        <v>327</v>
      </c>
      <c r="B338" s="76" t="str">
        <f t="shared" si="94"/>
        <v/>
      </c>
      <c r="C338" s="60"/>
      <c r="D338" s="91" t="str">
        <f t="shared" si="95"/>
        <v/>
      </c>
      <c r="E338" s="91" t="str">
        <f t="shared" si="96"/>
        <v/>
      </c>
      <c r="F338" s="61"/>
      <c r="G338" s="61"/>
      <c r="H338" s="61"/>
      <c r="I338" s="61"/>
      <c r="J338" s="62" t="str">
        <f t="shared" si="97"/>
        <v/>
      </c>
      <c r="K338" s="61"/>
      <c r="L338" s="61"/>
      <c r="M338" s="63" t="str">
        <f>IF(L338="","",VLOOKUP(L338,※編集不可※選択項目!$C:$D,2,FALSE))</f>
        <v/>
      </c>
      <c r="N338" s="61"/>
      <c r="O338" s="61"/>
      <c r="P338" s="61"/>
      <c r="Q338" s="61"/>
      <c r="R338" s="61"/>
      <c r="S338" s="61"/>
      <c r="T338" s="61"/>
      <c r="U338" s="62" t="str">
        <f t="shared" si="90"/>
        <v/>
      </c>
      <c r="V338" s="83"/>
      <c r="W338" s="145"/>
      <c r="X338" s="83"/>
      <c r="Y338" s="88"/>
      <c r="Z338" s="137" t="str">
        <f t="shared" si="87"/>
        <v/>
      </c>
      <c r="AA338" s="136" t="str">
        <f t="shared" si="88"/>
        <v/>
      </c>
      <c r="AB338" s="136" t="str">
        <f t="shared" si="98"/>
        <v xml:space="preserve"> </v>
      </c>
      <c r="AC338" s="136">
        <f t="shared" si="91"/>
        <v>1</v>
      </c>
      <c r="AD338" s="136" t="str">
        <f t="shared" si="92"/>
        <v/>
      </c>
      <c r="AE338" s="123"/>
      <c r="AF338" s="53"/>
      <c r="AG338" s="54"/>
      <c r="AI338" s="128">
        <f t="shared" si="93"/>
        <v>0</v>
      </c>
      <c r="AJ338" s="12">
        <f t="shared" si="99"/>
        <v>0</v>
      </c>
      <c r="AK338" s="12">
        <f t="shared" si="100"/>
        <v>0</v>
      </c>
      <c r="AL338" s="129">
        <f t="shared" si="101"/>
        <v>0</v>
      </c>
      <c r="AM338" s="129">
        <f t="shared" si="102"/>
        <v>0</v>
      </c>
      <c r="AN338" s="128" t="str">
        <f t="shared" si="103"/>
        <v/>
      </c>
    </row>
    <row r="339" spans="1:40" s="14" customFormat="1" ht="25.35" customHeight="1">
      <c r="A339" s="59">
        <f t="shared" si="89"/>
        <v>328</v>
      </c>
      <c r="B339" s="76" t="str">
        <f t="shared" si="94"/>
        <v/>
      </c>
      <c r="C339" s="60"/>
      <c r="D339" s="91" t="str">
        <f t="shared" si="95"/>
        <v/>
      </c>
      <c r="E339" s="91" t="str">
        <f t="shared" si="96"/>
        <v/>
      </c>
      <c r="F339" s="61"/>
      <c r="G339" s="61"/>
      <c r="H339" s="61"/>
      <c r="I339" s="61"/>
      <c r="J339" s="62" t="str">
        <f t="shared" si="97"/>
        <v/>
      </c>
      <c r="K339" s="61"/>
      <c r="L339" s="61"/>
      <c r="M339" s="63" t="str">
        <f>IF(L339="","",VLOOKUP(L339,※編集不可※選択項目!$C:$D,2,FALSE))</f>
        <v/>
      </c>
      <c r="N339" s="61"/>
      <c r="O339" s="61"/>
      <c r="P339" s="61"/>
      <c r="Q339" s="61"/>
      <c r="R339" s="61"/>
      <c r="S339" s="61"/>
      <c r="T339" s="61"/>
      <c r="U339" s="62" t="str">
        <f t="shared" si="90"/>
        <v/>
      </c>
      <c r="V339" s="83"/>
      <c r="W339" s="145"/>
      <c r="X339" s="83"/>
      <c r="Y339" s="88"/>
      <c r="Z339" s="137" t="str">
        <f t="shared" si="87"/>
        <v/>
      </c>
      <c r="AA339" s="136" t="str">
        <f t="shared" si="88"/>
        <v/>
      </c>
      <c r="AB339" s="136" t="str">
        <f t="shared" si="98"/>
        <v xml:space="preserve"> </v>
      </c>
      <c r="AC339" s="136">
        <f t="shared" si="91"/>
        <v>1</v>
      </c>
      <c r="AD339" s="136" t="str">
        <f t="shared" si="92"/>
        <v/>
      </c>
      <c r="AE339" s="123"/>
      <c r="AF339" s="53"/>
      <c r="AG339" s="54"/>
      <c r="AI339" s="128">
        <f t="shared" si="93"/>
        <v>0</v>
      </c>
      <c r="AJ339" s="12">
        <f t="shared" si="99"/>
        <v>0</v>
      </c>
      <c r="AK339" s="12">
        <f t="shared" si="100"/>
        <v>0</v>
      </c>
      <c r="AL339" s="129">
        <f t="shared" si="101"/>
        <v>0</v>
      </c>
      <c r="AM339" s="129">
        <f t="shared" si="102"/>
        <v>0</v>
      </c>
      <c r="AN339" s="128" t="str">
        <f t="shared" si="103"/>
        <v/>
      </c>
    </row>
    <row r="340" spans="1:40" s="14" customFormat="1" ht="25.35" customHeight="1">
      <c r="A340" s="59">
        <f t="shared" si="89"/>
        <v>329</v>
      </c>
      <c r="B340" s="76" t="str">
        <f t="shared" si="94"/>
        <v/>
      </c>
      <c r="C340" s="60"/>
      <c r="D340" s="91" t="str">
        <f t="shared" si="95"/>
        <v/>
      </c>
      <c r="E340" s="91" t="str">
        <f t="shared" si="96"/>
        <v/>
      </c>
      <c r="F340" s="61"/>
      <c r="G340" s="61"/>
      <c r="H340" s="61"/>
      <c r="I340" s="61"/>
      <c r="J340" s="62" t="str">
        <f t="shared" si="97"/>
        <v/>
      </c>
      <c r="K340" s="61"/>
      <c r="L340" s="61"/>
      <c r="M340" s="63" t="str">
        <f>IF(L340="","",VLOOKUP(L340,※編集不可※選択項目!$C:$D,2,FALSE))</f>
        <v/>
      </c>
      <c r="N340" s="61"/>
      <c r="O340" s="61"/>
      <c r="P340" s="61"/>
      <c r="Q340" s="61"/>
      <c r="R340" s="61"/>
      <c r="S340" s="61"/>
      <c r="T340" s="61"/>
      <c r="U340" s="62" t="str">
        <f t="shared" si="90"/>
        <v/>
      </c>
      <c r="V340" s="83"/>
      <c r="W340" s="145"/>
      <c r="X340" s="83"/>
      <c r="Y340" s="88"/>
      <c r="Z340" s="137" t="str">
        <f t="shared" si="87"/>
        <v/>
      </c>
      <c r="AA340" s="136" t="str">
        <f t="shared" si="88"/>
        <v/>
      </c>
      <c r="AB340" s="136" t="str">
        <f t="shared" si="98"/>
        <v xml:space="preserve"> </v>
      </c>
      <c r="AC340" s="136">
        <f t="shared" si="91"/>
        <v>1</v>
      </c>
      <c r="AD340" s="136" t="str">
        <f t="shared" si="92"/>
        <v/>
      </c>
      <c r="AE340" s="123"/>
      <c r="AF340" s="53"/>
      <c r="AG340" s="54"/>
      <c r="AI340" s="128">
        <f t="shared" si="93"/>
        <v>0</v>
      </c>
      <c r="AJ340" s="12">
        <f t="shared" si="99"/>
        <v>0</v>
      </c>
      <c r="AK340" s="12">
        <f t="shared" si="100"/>
        <v>0</v>
      </c>
      <c r="AL340" s="129">
        <f t="shared" si="101"/>
        <v>0</v>
      </c>
      <c r="AM340" s="129">
        <f t="shared" si="102"/>
        <v>0</v>
      </c>
      <c r="AN340" s="128" t="str">
        <f t="shared" si="103"/>
        <v/>
      </c>
    </row>
    <row r="341" spans="1:40" s="14" customFormat="1" ht="25.35" customHeight="1">
      <c r="A341" s="59">
        <f t="shared" si="89"/>
        <v>330</v>
      </c>
      <c r="B341" s="76" t="str">
        <f t="shared" si="94"/>
        <v/>
      </c>
      <c r="C341" s="60"/>
      <c r="D341" s="91" t="str">
        <f t="shared" si="95"/>
        <v/>
      </c>
      <c r="E341" s="91" t="str">
        <f t="shared" si="96"/>
        <v/>
      </c>
      <c r="F341" s="61"/>
      <c r="G341" s="61"/>
      <c r="H341" s="61"/>
      <c r="I341" s="61"/>
      <c r="J341" s="62" t="str">
        <f t="shared" si="97"/>
        <v/>
      </c>
      <c r="K341" s="61"/>
      <c r="L341" s="61"/>
      <c r="M341" s="63" t="str">
        <f>IF(L341="","",VLOOKUP(L341,※編集不可※選択項目!$C:$D,2,FALSE))</f>
        <v/>
      </c>
      <c r="N341" s="61"/>
      <c r="O341" s="61"/>
      <c r="P341" s="61"/>
      <c r="Q341" s="61"/>
      <c r="R341" s="61"/>
      <c r="S341" s="61"/>
      <c r="T341" s="61"/>
      <c r="U341" s="62" t="str">
        <f t="shared" si="90"/>
        <v/>
      </c>
      <c r="V341" s="83"/>
      <c r="W341" s="145"/>
      <c r="X341" s="83"/>
      <c r="Y341" s="88"/>
      <c r="Z341" s="137" t="str">
        <f t="shared" si="87"/>
        <v/>
      </c>
      <c r="AA341" s="136" t="str">
        <f t="shared" si="88"/>
        <v/>
      </c>
      <c r="AB341" s="136" t="str">
        <f t="shared" si="98"/>
        <v xml:space="preserve"> </v>
      </c>
      <c r="AC341" s="136">
        <f t="shared" si="91"/>
        <v>1</v>
      </c>
      <c r="AD341" s="136" t="str">
        <f t="shared" si="92"/>
        <v/>
      </c>
      <c r="AE341" s="123"/>
      <c r="AF341" s="53"/>
      <c r="AG341" s="54"/>
      <c r="AI341" s="128">
        <f t="shared" si="93"/>
        <v>0</v>
      </c>
      <c r="AJ341" s="12">
        <f t="shared" si="99"/>
        <v>0</v>
      </c>
      <c r="AK341" s="12">
        <f t="shared" si="100"/>
        <v>0</v>
      </c>
      <c r="AL341" s="129">
        <f t="shared" si="101"/>
        <v>0</v>
      </c>
      <c r="AM341" s="129">
        <f t="shared" si="102"/>
        <v>0</v>
      </c>
      <c r="AN341" s="128" t="str">
        <f t="shared" si="103"/>
        <v/>
      </c>
    </row>
    <row r="342" spans="1:40" s="14" customFormat="1" ht="25.35" customHeight="1">
      <c r="A342" s="59">
        <f t="shared" si="89"/>
        <v>331</v>
      </c>
      <c r="B342" s="76" t="str">
        <f t="shared" si="94"/>
        <v/>
      </c>
      <c r="C342" s="60"/>
      <c r="D342" s="91" t="str">
        <f t="shared" si="95"/>
        <v/>
      </c>
      <c r="E342" s="91" t="str">
        <f t="shared" si="96"/>
        <v/>
      </c>
      <c r="F342" s="61"/>
      <c r="G342" s="61"/>
      <c r="H342" s="61"/>
      <c r="I342" s="61"/>
      <c r="J342" s="62" t="str">
        <f t="shared" si="97"/>
        <v/>
      </c>
      <c r="K342" s="61"/>
      <c r="L342" s="61"/>
      <c r="M342" s="63" t="str">
        <f>IF(L342="","",VLOOKUP(L342,※編集不可※選択項目!$C:$D,2,FALSE))</f>
        <v/>
      </c>
      <c r="N342" s="61"/>
      <c r="O342" s="61"/>
      <c r="P342" s="61"/>
      <c r="Q342" s="61"/>
      <c r="R342" s="61"/>
      <c r="S342" s="61"/>
      <c r="T342" s="61"/>
      <c r="U342" s="62" t="str">
        <f t="shared" si="90"/>
        <v/>
      </c>
      <c r="V342" s="83"/>
      <c r="W342" s="145"/>
      <c r="X342" s="83"/>
      <c r="Y342" s="88"/>
      <c r="Z342" s="137" t="str">
        <f t="shared" si="87"/>
        <v/>
      </c>
      <c r="AA342" s="136" t="str">
        <f t="shared" si="88"/>
        <v/>
      </c>
      <c r="AB342" s="136" t="str">
        <f t="shared" si="98"/>
        <v xml:space="preserve"> </v>
      </c>
      <c r="AC342" s="136">
        <f t="shared" si="91"/>
        <v>1</v>
      </c>
      <c r="AD342" s="136" t="str">
        <f t="shared" si="92"/>
        <v/>
      </c>
      <c r="AE342" s="123"/>
      <c r="AF342" s="53"/>
      <c r="AG342" s="54"/>
      <c r="AI342" s="128">
        <f t="shared" si="93"/>
        <v>0</v>
      </c>
      <c r="AJ342" s="12">
        <f t="shared" si="99"/>
        <v>0</v>
      </c>
      <c r="AK342" s="12">
        <f t="shared" si="100"/>
        <v>0</v>
      </c>
      <c r="AL342" s="129">
        <f t="shared" si="101"/>
        <v>0</v>
      </c>
      <c r="AM342" s="129">
        <f t="shared" si="102"/>
        <v>0</v>
      </c>
      <c r="AN342" s="128" t="str">
        <f t="shared" si="103"/>
        <v/>
      </c>
    </row>
    <row r="343" spans="1:40" s="14" customFormat="1" ht="25.35" customHeight="1">
      <c r="A343" s="59">
        <f t="shared" si="89"/>
        <v>332</v>
      </c>
      <c r="B343" s="76" t="str">
        <f t="shared" si="94"/>
        <v/>
      </c>
      <c r="C343" s="60"/>
      <c r="D343" s="91" t="str">
        <f t="shared" si="95"/>
        <v/>
      </c>
      <c r="E343" s="91" t="str">
        <f t="shared" si="96"/>
        <v/>
      </c>
      <c r="F343" s="61"/>
      <c r="G343" s="61"/>
      <c r="H343" s="61"/>
      <c r="I343" s="61"/>
      <c r="J343" s="62" t="str">
        <f t="shared" si="97"/>
        <v/>
      </c>
      <c r="K343" s="61"/>
      <c r="L343" s="61"/>
      <c r="M343" s="63" t="str">
        <f>IF(L343="","",VLOOKUP(L343,※編集不可※選択項目!$C:$D,2,FALSE))</f>
        <v/>
      </c>
      <c r="N343" s="61"/>
      <c r="O343" s="61"/>
      <c r="P343" s="61"/>
      <c r="Q343" s="61"/>
      <c r="R343" s="61"/>
      <c r="S343" s="61"/>
      <c r="T343" s="61"/>
      <c r="U343" s="62" t="str">
        <f t="shared" si="90"/>
        <v/>
      </c>
      <c r="V343" s="83"/>
      <c r="W343" s="145"/>
      <c r="X343" s="83"/>
      <c r="Y343" s="88"/>
      <c r="Z343" s="137" t="str">
        <f t="shared" si="87"/>
        <v/>
      </c>
      <c r="AA343" s="136" t="str">
        <f t="shared" si="88"/>
        <v/>
      </c>
      <c r="AB343" s="136" t="str">
        <f t="shared" si="98"/>
        <v xml:space="preserve"> </v>
      </c>
      <c r="AC343" s="136">
        <f t="shared" si="91"/>
        <v>1</v>
      </c>
      <c r="AD343" s="136" t="str">
        <f t="shared" si="92"/>
        <v/>
      </c>
      <c r="AE343" s="123"/>
      <c r="AF343" s="53"/>
      <c r="AG343" s="54"/>
      <c r="AI343" s="128">
        <f t="shared" si="93"/>
        <v>0</v>
      </c>
      <c r="AJ343" s="12">
        <f t="shared" si="99"/>
        <v>0</v>
      </c>
      <c r="AK343" s="12">
        <f t="shared" si="100"/>
        <v>0</v>
      </c>
      <c r="AL343" s="129">
        <f t="shared" si="101"/>
        <v>0</v>
      </c>
      <c r="AM343" s="129">
        <f t="shared" si="102"/>
        <v>0</v>
      </c>
      <c r="AN343" s="128" t="str">
        <f t="shared" si="103"/>
        <v/>
      </c>
    </row>
    <row r="344" spans="1:40" s="14" customFormat="1" ht="25.35" customHeight="1">
      <c r="A344" s="59">
        <f t="shared" si="89"/>
        <v>333</v>
      </c>
      <c r="B344" s="76" t="str">
        <f t="shared" si="94"/>
        <v/>
      </c>
      <c r="C344" s="60"/>
      <c r="D344" s="91" t="str">
        <f t="shared" si="95"/>
        <v/>
      </c>
      <c r="E344" s="91" t="str">
        <f t="shared" si="96"/>
        <v/>
      </c>
      <c r="F344" s="61"/>
      <c r="G344" s="61"/>
      <c r="H344" s="61"/>
      <c r="I344" s="61"/>
      <c r="J344" s="62" t="str">
        <f t="shared" si="97"/>
        <v/>
      </c>
      <c r="K344" s="61"/>
      <c r="L344" s="61"/>
      <c r="M344" s="63" t="str">
        <f>IF(L344="","",VLOOKUP(L344,※編集不可※選択項目!$C:$D,2,FALSE))</f>
        <v/>
      </c>
      <c r="N344" s="61"/>
      <c r="O344" s="61"/>
      <c r="P344" s="61"/>
      <c r="Q344" s="61"/>
      <c r="R344" s="61"/>
      <c r="S344" s="61"/>
      <c r="T344" s="61"/>
      <c r="U344" s="62" t="str">
        <f t="shared" si="90"/>
        <v/>
      </c>
      <c r="V344" s="83"/>
      <c r="W344" s="145"/>
      <c r="X344" s="83"/>
      <c r="Y344" s="88"/>
      <c r="Z344" s="137" t="str">
        <f t="shared" si="87"/>
        <v/>
      </c>
      <c r="AA344" s="136" t="str">
        <f t="shared" si="88"/>
        <v/>
      </c>
      <c r="AB344" s="136" t="str">
        <f t="shared" si="98"/>
        <v xml:space="preserve"> </v>
      </c>
      <c r="AC344" s="136">
        <f t="shared" si="91"/>
        <v>1</v>
      </c>
      <c r="AD344" s="136" t="str">
        <f t="shared" si="92"/>
        <v/>
      </c>
      <c r="AE344" s="123"/>
      <c r="AF344" s="53"/>
      <c r="AG344" s="54"/>
      <c r="AI344" s="128">
        <f t="shared" si="93"/>
        <v>0</v>
      </c>
      <c r="AJ344" s="12">
        <f t="shared" si="99"/>
        <v>0</v>
      </c>
      <c r="AK344" s="12">
        <f t="shared" si="100"/>
        <v>0</v>
      </c>
      <c r="AL344" s="129">
        <f t="shared" si="101"/>
        <v>0</v>
      </c>
      <c r="AM344" s="129">
        <f t="shared" si="102"/>
        <v>0</v>
      </c>
      <c r="AN344" s="128" t="str">
        <f t="shared" si="103"/>
        <v/>
      </c>
    </row>
    <row r="345" spans="1:40" s="14" customFormat="1" ht="25.35" customHeight="1">
      <c r="A345" s="59">
        <f t="shared" si="89"/>
        <v>334</v>
      </c>
      <c r="B345" s="76" t="str">
        <f t="shared" si="94"/>
        <v/>
      </c>
      <c r="C345" s="60"/>
      <c r="D345" s="91" t="str">
        <f t="shared" si="95"/>
        <v/>
      </c>
      <c r="E345" s="91" t="str">
        <f t="shared" si="96"/>
        <v/>
      </c>
      <c r="F345" s="61"/>
      <c r="G345" s="61"/>
      <c r="H345" s="61"/>
      <c r="I345" s="61"/>
      <c r="J345" s="62" t="str">
        <f t="shared" si="97"/>
        <v/>
      </c>
      <c r="K345" s="61"/>
      <c r="L345" s="61"/>
      <c r="M345" s="63" t="str">
        <f>IF(L345="","",VLOOKUP(L345,※編集不可※選択項目!$C:$D,2,FALSE))</f>
        <v/>
      </c>
      <c r="N345" s="61"/>
      <c r="O345" s="61"/>
      <c r="P345" s="61"/>
      <c r="Q345" s="61"/>
      <c r="R345" s="61"/>
      <c r="S345" s="61"/>
      <c r="T345" s="61"/>
      <c r="U345" s="62" t="str">
        <f t="shared" si="90"/>
        <v/>
      </c>
      <c r="V345" s="83"/>
      <c r="W345" s="145"/>
      <c r="X345" s="83"/>
      <c r="Y345" s="88"/>
      <c r="Z345" s="137" t="str">
        <f t="shared" si="87"/>
        <v/>
      </c>
      <c r="AA345" s="136" t="str">
        <f t="shared" si="88"/>
        <v/>
      </c>
      <c r="AB345" s="136" t="str">
        <f t="shared" si="98"/>
        <v xml:space="preserve"> </v>
      </c>
      <c r="AC345" s="136">
        <f t="shared" si="91"/>
        <v>1</v>
      </c>
      <c r="AD345" s="136" t="str">
        <f t="shared" si="92"/>
        <v/>
      </c>
      <c r="AE345" s="123"/>
      <c r="AF345" s="53"/>
      <c r="AG345" s="54"/>
      <c r="AI345" s="128">
        <f t="shared" si="93"/>
        <v>0</v>
      </c>
      <c r="AJ345" s="12">
        <f t="shared" si="99"/>
        <v>0</v>
      </c>
      <c r="AK345" s="12">
        <f t="shared" si="100"/>
        <v>0</v>
      </c>
      <c r="AL345" s="129">
        <f t="shared" si="101"/>
        <v>0</v>
      </c>
      <c r="AM345" s="129">
        <f t="shared" si="102"/>
        <v>0</v>
      </c>
      <c r="AN345" s="128" t="str">
        <f t="shared" si="103"/>
        <v/>
      </c>
    </row>
    <row r="346" spans="1:40" s="14" customFormat="1" ht="25.35" customHeight="1">
      <c r="A346" s="59">
        <f t="shared" si="89"/>
        <v>335</v>
      </c>
      <c r="B346" s="76" t="str">
        <f t="shared" si="94"/>
        <v/>
      </c>
      <c r="C346" s="60"/>
      <c r="D346" s="91" t="str">
        <f t="shared" si="95"/>
        <v/>
      </c>
      <c r="E346" s="91" t="str">
        <f t="shared" si="96"/>
        <v/>
      </c>
      <c r="F346" s="61"/>
      <c r="G346" s="61"/>
      <c r="H346" s="61"/>
      <c r="I346" s="61"/>
      <c r="J346" s="62" t="str">
        <f t="shared" si="97"/>
        <v/>
      </c>
      <c r="K346" s="61"/>
      <c r="L346" s="61"/>
      <c r="M346" s="63" t="str">
        <f>IF(L346="","",VLOOKUP(L346,※編集不可※選択項目!$C:$D,2,FALSE))</f>
        <v/>
      </c>
      <c r="N346" s="61"/>
      <c r="O346" s="61"/>
      <c r="P346" s="61"/>
      <c r="Q346" s="61"/>
      <c r="R346" s="61"/>
      <c r="S346" s="61"/>
      <c r="T346" s="61"/>
      <c r="U346" s="62" t="str">
        <f t="shared" si="90"/>
        <v/>
      </c>
      <c r="V346" s="83"/>
      <c r="W346" s="145"/>
      <c r="X346" s="83"/>
      <c r="Y346" s="88"/>
      <c r="Z346" s="137" t="str">
        <f t="shared" si="87"/>
        <v/>
      </c>
      <c r="AA346" s="136" t="str">
        <f t="shared" si="88"/>
        <v/>
      </c>
      <c r="AB346" s="136" t="str">
        <f t="shared" si="98"/>
        <v xml:space="preserve"> </v>
      </c>
      <c r="AC346" s="136">
        <f t="shared" si="91"/>
        <v>1</v>
      </c>
      <c r="AD346" s="136" t="str">
        <f t="shared" si="92"/>
        <v/>
      </c>
      <c r="AE346" s="123"/>
      <c r="AF346" s="53"/>
      <c r="AG346" s="54"/>
      <c r="AI346" s="128">
        <f t="shared" si="93"/>
        <v>0</v>
      </c>
      <c r="AJ346" s="12">
        <f t="shared" si="99"/>
        <v>0</v>
      </c>
      <c r="AK346" s="12">
        <f t="shared" si="100"/>
        <v>0</v>
      </c>
      <c r="AL346" s="129">
        <f t="shared" si="101"/>
        <v>0</v>
      </c>
      <c r="AM346" s="129">
        <f t="shared" si="102"/>
        <v>0</v>
      </c>
      <c r="AN346" s="128" t="str">
        <f t="shared" si="103"/>
        <v/>
      </c>
    </row>
    <row r="347" spans="1:40" s="14" customFormat="1" ht="25.35" customHeight="1">
      <c r="A347" s="59">
        <f t="shared" si="89"/>
        <v>336</v>
      </c>
      <c r="B347" s="76" t="str">
        <f t="shared" si="94"/>
        <v/>
      </c>
      <c r="C347" s="60"/>
      <c r="D347" s="91" t="str">
        <f t="shared" si="95"/>
        <v/>
      </c>
      <c r="E347" s="91" t="str">
        <f t="shared" si="96"/>
        <v/>
      </c>
      <c r="F347" s="61"/>
      <c r="G347" s="61"/>
      <c r="H347" s="61"/>
      <c r="I347" s="61"/>
      <c r="J347" s="62" t="str">
        <f t="shared" si="97"/>
        <v/>
      </c>
      <c r="K347" s="61"/>
      <c r="L347" s="61"/>
      <c r="M347" s="63" t="str">
        <f>IF(L347="","",VLOOKUP(L347,※編集不可※選択項目!$C:$D,2,FALSE))</f>
        <v/>
      </c>
      <c r="N347" s="61"/>
      <c r="O347" s="61"/>
      <c r="P347" s="61"/>
      <c r="Q347" s="61"/>
      <c r="R347" s="61"/>
      <c r="S347" s="61"/>
      <c r="T347" s="61"/>
      <c r="U347" s="62" t="str">
        <f t="shared" si="90"/>
        <v/>
      </c>
      <c r="V347" s="83"/>
      <c r="W347" s="145"/>
      <c r="X347" s="83"/>
      <c r="Y347" s="88"/>
      <c r="Z347" s="137" t="str">
        <f t="shared" si="87"/>
        <v/>
      </c>
      <c r="AA347" s="136" t="str">
        <f t="shared" si="88"/>
        <v/>
      </c>
      <c r="AB347" s="136" t="str">
        <f t="shared" si="98"/>
        <v xml:space="preserve"> </v>
      </c>
      <c r="AC347" s="136">
        <f t="shared" si="91"/>
        <v>1</v>
      </c>
      <c r="AD347" s="136" t="str">
        <f t="shared" si="92"/>
        <v/>
      </c>
      <c r="AE347" s="123"/>
      <c r="AF347" s="53"/>
      <c r="AG347" s="54"/>
      <c r="AI347" s="128">
        <f t="shared" si="93"/>
        <v>0</v>
      </c>
      <c r="AJ347" s="12">
        <f t="shared" si="99"/>
        <v>0</v>
      </c>
      <c r="AK347" s="12">
        <f t="shared" si="100"/>
        <v>0</v>
      </c>
      <c r="AL347" s="129">
        <f t="shared" si="101"/>
        <v>0</v>
      </c>
      <c r="AM347" s="129">
        <f t="shared" si="102"/>
        <v>0</v>
      </c>
      <c r="AN347" s="128" t="str">
        <f t="shared" si="103"/>
        <v/>
      </c>
    </row>
    <row r="348" spans="1:40" s="14" customFormat="1" ht="25.35" customHeight="1">
      <c r="A348" s="59">
        <f t="shared" si="89"/>
        <v>337</v>
      </c>
      <c r="B348" s="76" t="str">
        <f t="shared" si="94"/>
        <v/>
      </c>
      <c r="C348" s="60"/>
      <c r="D348" s="91" t="str">
        <f t="shared" si="95"/>
        <v/>
      </c>
      <c r="E348" s="91" t="str">
        <f t="shared" si="96"/>
        <v/>
      </c>
      <c r="F348" s="61"/>
      <c r="G348" s="61"/>
      <c r="H348" s="61"/>
      <c r="I348" s="61"/>
      <c r="J348" s="62" t="str">
        <f t="shared" si="97"/>
        <v/>
      </c>
      <c r="K348" s="61"/>
      <c r="L348" s="61"/>
      <c r="M348" s="63" t="str">
        <f>IF(L348="","",VLOOKUP(L348,※編集不可※選択項目!$C:$D,2,FALSE))</f>
        <v/>
      </c>
      <c r="N348" s="61"/>
      <c r="O348" s="61"/>
      <c r="P348" s="61"/>
      <c r="Q348" s="61"/>
      <c r="R348" s="61"/>
      <c r="S348" s="61"/>
      <c r="T348" s="61"/>
      <c r="U348" s="62" t="str">
        <f t="shared" si="90"/>
        <v/>
      </c>
      <c r="V348" s="83"/>
      <c r="W348" s="145"/>
      <c r="X348" s="83"/>
      <c r="Y348" s="88"/>
      <c r="Z348" s="137" t="str">
        <f t="shared" si="87"/>
        <v/>
      </c>
      <c r="AA348" s="136" t="str">
        <f t="shared" si="88"/>
        <v/>
      </c>
      <c r="AB348" s="136" t="str">
        <f t="shared" si="98"/>
        <v xml:space="preserve"> </v>
      </c>
      <c r="AC348" s="136">
        <f t="shared" si="91"/>
        <v>1</v>
      </c>
      <c r="AD348" s="136" t="str">
        <f t="shared" si="92"/>
        <v/>
      </c>
      <c r="AE348" s="123"/>
      <c r="AF348" s="53"/>
      <c r="AG348" s="54"/>
      <c r="AI348" s="128">
        <f t="shared" si="93"/>
        <v>0</v>
      </c>
      <c r="AJ348" s="12">
        <f t="shared" si="99"/>
        <v>0</v>
      </c>
      <c r="AK348" s="12">
        <f t="shared" si="100"/>
        <v>0</v>
      </c>
      <c r="AL348" s="129">
        <f t="shared" si="101"/>
        <v>0</v>
      </c>
      <c r="AM348" s="129">
        <f t="shared" si="102"/>
        <v>0</v>
      </c>
      <c r="AN348" s="128" t="str">
        <f t="shared" si="103"/>
        <v/>
      </c>
    </row>
    <row r="349" spans="1:40" s="14" customFormat="1" ht="25.35" customHeight="1">
      <c r="A349" s="59">
        <f t="shared" si="89"/>
        <v>338</v>
      </c>
      <c r="B349" s="76" t="str">
        <f t="shared" si="94"/>
        <v/>
      </c>
      <c r="C349" s="60"/>
      <c r="D349" s="91" t="str">
        <f t="shared" si="95"/>
        <v/>
      </c>
      <c r="E349" s="91" t="str">
        <f t="shared" si="96"/>
        <v/>
      </c>
      <c r="F349" s="61"/>
      <c r="G349" s="61"/>
      <c r="H349" s="61"/>
      <c r="I349" s="61"/>
      <c r="J349" s="62" t="str">
        <f t="shared" si="97"/>
        <v/>
      </c>
      <c r="K349" s="61"/>
      <c r="L349" s="61"/>
      <c r="M349" s="63" t="str">
        <f>IF(L349="","",VLOOKUP(L349,※編集不可※選択項目!$C:$D,2,FALSE))</f>
        <v/>
      </c>
      <c r="N349" s="61"/>
      <c r="O349" s="61"/>
      <c r="P349" s="61"/>
      <c r="Q349" s="61"/>
      <c r="R349" s="61"/>
      <c r="S349" s="61"/>
      <c r="T349" s="61"/>
      <c r="U349" s="62" t="str">
        <f t="shared" si="90"/>
        <v/>
      </c>
      <c r="V349" s="83"/>
      <c r="W349" s="145"/>
      <c r="X349" s="83"/>
      <c r="Y349" s="88"/>
      <c r="Z349" s="137" t="str">
        <f t="shared" si="87"/>
        <v/>
      </c>
      <c r="AA349" s="136" t="str">
        <f t="shared" si="88"/>
        <v/>
      </c>
      <c r="AB349" s="136" t="str">
        <f t="shared" si="98"/>
        <v xml:space="preserve"> </v>
      </c>
      <c r="AC349" s="136">
        <f t="shared" si="91"/>
        <v>1</v>
      </c>
      <c r="AD349" s="136" t="str">
        <f t="shared" si="92"/>
        <v/>
      </c>
      <c r="AE349" s="123"/>
      <c r="AF349" s="53"/>
      <c r="AG349" s="54"/>
      <c r="AI349" s="128">
        <f t="shared" si="93"/>
        <v>0</v>
      </c>
      <c r="AJ349" s="12">
        <f t="shared" si="99"/>
        <v>0</v>
      </c>
      <c r="AK349" s="12">
        <f t="shared" si="100"/>
        <v>0</v>
      </c>
      <c r="AL349" s="129">
        <f t="shared" si="101"/>
        <v>0</v>
      </c>
      <c r="AM349" s="129">
        <f t="shared" si="102"/>
        <v>0</v>
      </c>
      <c r="AN349" s="128" t="str">
        <f t="shared" si="103"/>
        <v/>
      </c>
    </row>
    <row r="350" spans="1:40" s="14" customFormat="1" ht="25.35" customHeight="1">
      <c r="A350" s="59">
        <f t="shared" si="89"/>
        <v>339</v>
      </c>
      <c r="B350" s="76" t="str">
        <f t="shared" si="94"/>
        <v/>
      </c>
      <c r="C350" s="60"/>
      <c r="D350" s="91" t="str">
        <f t="shared" si="95"/>
        <v/>
      </c>
      <c r="E350" s="91" t="str">
        <f t="shared" si="96"/>
        <v/>
      </c>
      <c r="F350" s="61"/>
      <c r="G350" s="61"/>
      <c r="H350" s="61"/>
      <c r="I350" s="61"/>
      <c r="J350" s="62" t="str">
        <f t="shared" si="97"/>
        <v/>
      </c>
      <c r="K350" s="61"/>
      <c r="L350" s="61"/>
      <c r="M350" s="63" t="str">
        <f>IF(L350="","",VLOOKUP(L350,※編集不可※選択項目!$C:$D,2,FALSE))</f>
        <v/>
      </c>
      <c r="N350" s="61"/>
      <c r="O350" s="61"/>
      <c r="P350" s="61"/>
      <c r="Q350" s="61"/>
      <c r="R350" s="61"/>
      <c r="S350" s="61"/>
      <c r="T350" s="61"/>
      <c r="U350" s="62" t="str">
        <f t="shared" si="90"/>
        <v/>
      </c>
      <c r="V350" s="83"/>
      <c r="W350" s="145"/>
      <c r="X350" s="83"/>
      <c r="Y350" s="88"/>
      <c r="Z350" s="137" t="str">
        <f t="shared" si="87"/>
        <v/>
      </c>
      <c r="AA350" s="136" t="str">
        <f t="shared" si="88"/>
        <v/>
      </c>
      <c r="AB350" s="136" t="str">
        <f t="shared" si="98"/>
        <v xml:space="preserve"> </v>
      </c>
      <c r="AC350" s="136">
        <f t="shared" si="91"/>
        <v>1</v>
      </c>
      <c r="AD350" s="136" t="str">
        <f t="shared" si="92"/>
        <v/>
      </c>
      <c r="AE350" s="123"/>
      <c r="AF350" s="53"/>
      <c r="AG350" s="54"/>
      <c r="AI350" s="128">
        <f t="shared" si="93"/>
        <v>0</v>
      </c>
      <c r="AJ350" s="12">
        <f t="shared" si="99"/>
        <v>0</v>
      </c>
      <c r="AK350" s="12">
        <f t="shared" si="100"/>
        <v>0</v>
      </c>
      <c r="AL350" s="129">
        <f t="shared" si="101"/>
        <v>0</v>
      </c>
      <c r="AM350" s="129">
        <f t="shared" si="102"/>
        <v>0</v>
      </c>
      <c r="AN350" s="128" t="str">
        <f t="shared" si="103"/>
        <v/>
      </c>
    </row>
    <row r="351" spans="1:40" s="14" customFormat="1" ht="25.35" customHeight="1">
      <c r="A351" s="59">
        <f t="shared" si="89"/>
        <v>340</v>
      </c>
      <c r="B351" s="76" t="str">
        <f t="shared" si="94"/>
        <v/>
      </c>
      <c r="C351" s="60"/>
      <c r="D351" s="91" t="str">
        <f t="shared" si="95"/>
        <v/>
      </c>
      <c r="E351" s="91" t="str">
        <f t="shared" si="96"/>
        <v/>
      </c>
      <c r="F351" s="61"/>
      <c r="G351" s="61"/>
      <c r="H351" s="61"/>
      <c r="I351" s="61"/>
      <c r="J351" s="62" t="str">
        <f t="shared" si="97"/>
        <v/>
      </c>
      <c r="K351" s="61"/>
      <c r="L351" s="61"/>
      <c r="M351" s="63" t="str">
        <f>IF(L351="","",VLOOKUP(L351,※編集不可※選択項目!$C:$D,2,FALSE))</f>
        <v/>
      </c>
      <c r="N351" s="61"/>
      <c r="O351" s="61"/>
      <c r="P351" s="61"/>
      <c r="Q351" s="61"/>
      <c r="R351" s="61"/>
      <c r="S351" s="61"/>
      <c r="T351" s="61"/>
      <c r="U351" s="62" t="str">
        <f t="shared" si="90"/>
        <v/>
      </c>
      <c r="V351" s="83"/>
      <c r="W351" s="145"/>
      <c r="X351" s="83"/>
      <c r="Y351" s="88"/>
      <c r="Z351" s="137" t="str">
        <f t="shared" si="87"/>
        <v/>
      </c>
      <c r="AA351" s="136" t="str">
        <f t="shared" si="88"/>
        <v/>
      </c>
      <c r="AB351" s="136" t="str">
        <f t="shared" si="98"/>
        <v xml:space="preserve"> </v>
      </c>
      <c r="AC351" s="136">
        <f t="shared" si="91"/>
        <v>1</v>
      </c>
      <c r="AD351" s="136" t="str">
        <f t="shared" si="92"/>
        <v/>
      </c>
      <c r="AE351" s="123"/>
      <c r="AF351" s="53"/>
      <c r="AG351" s="54"/>
      <c r="AI351" s="128">
        <f t="shared" si="93"/>
        <v>0</v>
      </c>
      <c r="AJ351" s="12">
        <f t="shared" si="99"/>
        <v>0</v>
      </c>
      <c r="AK351" s="12">
        <f t="shared" si="100"/>
        <v>0</v>
      </c>
      <c r="AL351" s="129">
        <f t="shared" si="101"/>
        <v>0</v>
      </c>
      <c r="AM351" s="129">
        <f t="shared" si="102"/>
        <v>0</v>
      </c>
      <c r="AN351" s="128" t="str">
        <f t="shared" si="103"/>
        <v/>
      </c>
    </row>
    <row r="352" spans="1:40" s="14" customFormat="1" ht="25.35" customHeight="1">
      <c r="A352" s="59">
        <f t="shared" si="89"/>
        <v>341</v>
      </c>
      <c r="B352" s="76" t="str">
        <f t="shared" si="94"/>
        <v/>
      </c>
      <c r="C352" s="60"/>
      <c r="D352" s="91" t="str">
        <f t="shared" si="95"/>
        <v/>
      </c>
      <c r="E352" s="91" t="str">
        <f t="shared" si="96"/>
        <v/>
      </c>
      <c r="F352" s="61"/>
      <c r="G352" s="61"/>
      <c r="H352" s="61"/>
      <c r="I352" s="61"/>
      <c r="J352" s="62" t="str">
        <f t="shared" si="97"/>
        <v/>
      </c>
      <c r="K352" s="61"/>
      <c r="L352" s="61"/>
      <c r="M352" s="63" t="str">
        <f>IF(L352="","",VLOOKUP(L352,※編集不可※選択項目!$C:$D,2,FALSE))</f>
        <v/>
      </c>
      <c r="N352" s="61"/>
      <c r="O352" s="61"/>
      <c r="P352" s="61"/>
      <c r="Q352" s="61"/>
      <c r="R352" s="61"/>
      <c r="S352" s="61"/>
      <c r="T352" s="61"/>
      <c r="U352" s="62" t="str">
        <f t="shared" si="90"/>
        <v/>
      </c>
      <c r="V352" s="83"/>
      <c r="W352" s="145"/>
      <c r="X352" s="83"/>
      <c r="Y352" s="88"/>
      <c r="Z352" s="137" t="str">
        <f t="shared" si="87"/>
        <v/>
      </c>
      <c r="AA352" s="136" t="str">
        <f t="shared" si="88"/>
        <v/>
      </c>
      <c r="AB352" s="136" t="str">
        <f t="shared" si="98"/>
        <v xml:space="preserve"> </v>
      </c>
      <c r="AC352" s="136">
        <f t="shared" si="91"/>
        <v>1</v>
      </c>
      <c r="AD352" s="136" t="str">
        <f t="shared" si="92"/>
        <v/>
      </c>
      <c r="AE352" s="123"/>
      <c r="AF352" s="53"/>
      <c r="AG352" s="54"/>
      <c r="AI352" s="128">
        <f t="shared" si="93"/>
        <v>0</v>
      </c>
      <c r="AJ352" s="12">
        <f t="shared" si="99"/>
        <v>0</v>
      </c>
      <c r="AK352" s="12">
        <f t="shared" si="100"/>
        <v>0</v>
      </c>
      <c r="AL352" s="129">
        <f t="shared" si="101"/>
        <v>0</v>
      </c>
      <c r="AM352" s="129">
        <f t="shared" si="102"/>
        <v>0</v>
      </c>
      <c r="AN352" s="128" t="str">
        <f t="shared" si="103"/>
        <v/>
      </c>
    </row>
    <row r="353" spans="1:40" s="14" customFormat="1" ht="25.35" customHeight="1">
      <c r="A353" s="59">
        <f t="shared" si="89"/>
        <v>342</v>
      </c>
      <c r="B353" s="76" t="str">
        <f t="shared" si="94"/>
        <v/>
      </c>
      <c r="C353" s="60"/>
      <c r="D353" s="91" t="str">
        <f t="shared" si="95"/>
        <v/>
      </c>
      <c r="E353" s="91" t="str">
        <f t="shared" si="96"/>
        <v/>
      </c>
      <c r="F353" s="61"/>
      <c r="G353" s="61"/>
      <c r="H353" s="61"/>
      <c r="I353" s="61"/>
      <c r="J353" s="62" t="str">
        <f t="shared" si="97"/>
        <v/>
      </c>
      <c r="K353" s="61"/>
      <c r="L353" s="61"/>
      <c r="M353" s="63" t="str">
        <f>IF(L353="","",VLOOKUP(L353,※編集不可※選択項目!$C:$D,2,FALSE))</f>
        <v/>
      </c>
      <c r="N353" s="61"/>
      <c r="O353" s="61"/>
      <c r="P353" s="61"/>
      <c r="Q353" s="61"/>
      <c r="R353" s="61"/>
      <c r="S353" s="61"/>
      <c r="T353" s="61"/>
      <c r="U353" s="62" t="str">
        <f t="shared" si="90"/>
        <v/>
      </c>
      <c r="V353" s="83"/>
      <c r="W353" s="145"/>
      <c r="X353" s="83"/>
      <c r="Y353" s="88"/>
      <c r="Z353" s="137" t="str">
        <f t="shared" si="87"/>
        <v/>
      </c>
      <c r="AA353" s="136" t="str">
        <f t="shared" si="88"/>
        <v/>
      </c>
      <c r="AB353" s="136" t="str">
        <f t="shared" si="98"/>
        <v xml:space="preserve"> </v>
      </c>
      <c r="AC353" s="136">
        <f t="shared" si="91"/>
        <v>1</v>
      </c>
      <c r="AD353" s="136" t="str">
        <f t="shared" si="92"/>
        <v/>
      </c>
      <c r="AE353" s="123"/>
      <c r="AF353" s="53"/>
      <c r="AG353" s="54"/>
      <c r="AI353" s="128">
        <f t="shared" si="93"/>
        <v>0</v>
      </c>
      <c r="AJ353" s="12">
        <f t="shared" si="99"/>
        <v>0</v>
      </c>
      <c r="AK353" s="12">
        <f t="shared" si="100"/>
        <v>0</v>
      </c>
      <c r="AL353" s="129">
        <f t="shared" si="101"/>
        <v>0</v>
      </c>
      <c r="AM353" s="129">
        <f t="shared" si="102"/>
        <v>0</v>
      </c>
      <c r="AN353" s="128" t="str">
        <f t="shared" si="103"/>
        <v/>
      </c>
    </row>
    <row r="354" spans="1:40" s="14" customFormat="1" ht="25.35" customHeight="1">
      <c r="A354" s="59">
        <f t="shared" si="89"/>
        <v>343</v>
      </c>
      <c r="B354" s="76" t="str">
        <f t="shared" si="94"/>
        <v/>
      </c>
      <c r="C354" s="60"/>
      <c r="D354" s="91" t="str">
        <f t="shared" si="95"/>
        <v/>
      </c>
      <c r="E354" s="91" t="str">
        <f t="shared" si="96"/>
        <v/>
      </c>
      <c r="F354" s="61"/>
      <c r="G354" s="61"/>
      <c r="H354" s="61"/>
      <c r="I354" s="61"/>
      <c r="J354" s="62" t="str">
        <f t="shared" si="97"/>
        <v/>
      </c>
      <c r="K354" s="61"/>
      <c r="L354" s="61"/>
      <c r="M354" s="63" t="str">
        <f>IF(L354="","",VLOOKUP(L354,※編集不可※選択項目!$C:$D,2,FALSE))</f>
        <v/>
      </c>
      <c r="N354" s="61"/>
      <c r="O354" s="61"/>
      <c r="P354" s="61"/>
      <c r="Q354" s="61"/>
      <c r="R354" s="61"/>
      <c r="S354" s="61"/>
      <c r="T354" s="61"/>
      <c r="U354" s="62" t="str">
        <f t="shared" si="90"/>
        <v/>
      </c>
      <c r="V354" s="83"/>
      <c r="W354" s="145"/>
      <c r="X354" s="83"/>
      <c r="Y354" s="88"/>
      <c r="Z354" s="137" t="str">
        <f t="shared" si="87"/>
        <v/>
      </c>
      <c r="AA354" s="136" t="str">
        <f t="shared" si="88"/>
        <v/>
      </c>
      <c r="AB354" s="136" t="str">
        <f t="shared" si="98"/>
        <v xml:space="preserve"> </v>
      </c>
      <c r="AC354" s="136">
        <f t="shared" si="91"/>
        <v>1</v>
      </c>
      <c r="AD354" s="136" t="str">
        <f t="shared" si="92"/>
        <v/>
      </c>
      <c r="AE354" s="123"/>
      <c r="AF354" s="53"/>
      <c r="AG354" s="54"/>
      <c r="AI354" s="128">
        <f t="shared" si="93"/>
        <v>0</v>
      </c>
      <c r="AJ354" s="12">
        <f t="shared" si="99"/>
        <v>0</v>
      </c>
      <c r="AK354" s="12">
        <f t="shared" si="100"/>
        <v>0</v>
      </c>
      <c r="AL354" s="129">
        <f t="shared" si="101"/>
        <v>0</v>
      </c>
      <c r="AM354" s="129">
        <f t="shared" si="102"/>
        <v>0</v>
      </c>
      <c r="AN354" s="128" t="str">
        <f t="shared" si="103"/>
        <v/>
      </c>
    </row>
    <row r="355" spans="1:40" s="14" customFormat="1" ht="25.35" customHeight="1">
      <c r="A355" s="59">
        <f t="shared" si="89"/>
        <v>344</v>
      </c>
      <c r="B355" s="76" t="str">
        <f t="shared" si="94"/>
        <v/>
      </c>
      <c r="C355" s="60"/>
      <c r="D355" s="91" t="str">
        <f t="shared" si="95"/>
        <v/>
      </c>
      <c r="E355" s="91" t="str">
        <f t="shared" si="96"/>
        <v/>
      </c>
      <c r="F355" s="61"/>
      <c r="G355" s="61"/>
      <c r="H355" s="61"/>
      <c r="I355" s="61"/>
      <c r="J355" s="62" t="str">
        <f t="shared" si="97"/>
        <v/>
      </c>
      <c r="K355" s="61"/>
      <c r="L355" s="61"/>
      <c r="M355" s="63" t="str">
        <f>IF(L355="","",VLOOKUP(L355,※編集不可※選択項目!$C:$D,2,FALSE))</f>
        <v/>
      </c>
      <c r="N355" s="61"/>
      <c r="O355" s="61"/>
      <c r="P355" s="61"/>
      <c r="Q355" s="61"/>
      <c r="R355" s="61"/>
      <c r="S355" s="61"/>
      <c r="T355" s="61"/>
      <c r="U355" s="62" t="str">
        <f t="shared" si="90"/>
        <v/>
      </c>
      <c r="V355" s="83"/>
      <c r="W355" s="145"/>
      <c r="X355" s="83"/>
      <c r="Y355" s="88"/>
      <c r="Z355" s="137" t="str">
        <f t="shared" si="87"/>
        <v/>
      </c>
      <c r="AA355" s="136" t="str">
        <f t="shared" si="88"/>
        <v/>
      </c>
      <c r="AB355" s="136" t="str">
        <f t="shared" si="98"/>
        <v xml:space="preserve"> </v>
      </c>
      <c r="AC355" s="136">
        <f t="shared" si="91"/>
        <v>1</v>
      </c>
      <c r="AD355" s="136" t="str">
        <f t="shared" si="92"/>
        <v/>
      </c>
      <c r="AE355" s="123"/>
      <c r="AF355" s="53"/>
      <c r="AG355" s="54"/>
      <c r="AI355" s="128">
        <f t="shared" si="93"/>
        <v>0</v>
      </c>
      <c r="AJ355" s="12">
        <f t="shared" si="99"/>
        <v>0</v>
      </c>
      <c r="AK355" s="12">
        <f t="shared" si="100"/>
        <v>0</v>
      </c>
      <c r="AL355" s="129">
        <f t="shared" si="101"/>
        <v>0</v>
      </c>
      <c r="AM355" s="129">
        <f t="shared" si="102"/>
        <v>0</v>
      </c>
      <c r="AN355" s="128" t="str">
        <f t="shared" si="103"/>
        <v/>
      </c>
    </row>
    <row r="356" spans="1:40" s="14" customFormat="1" ht="25.35" customHeight="1">
      <c r="A356" s="59">
        <f t="shared" si="89"/>
        <v>345</v>
      </c>
      <c r="B356" s="76" t="str">
        <f t="shared" si="94"/>
        <v/>
      </c>
      <c r="C356" s="60"/>
      <c r="D356" s="91" t="str">
        <f t="shared" si="95"/>
        <v/>
      </c>
      <c r="E356" s="91" t="str">
        <f t="shared" si="96"/>
        <v/>
      </c>
      <c r="F356" s="61"/>
      <c r="G356" s="61"/>
      <c r="H356" s="61"/>
      <c r="I356" s="61"/>
      <c r="J356" s="62" t="str">
        <f t="shared" si="97"/>
        <v/>
      </c>
      <c r="K356" s="61"/>
      <c r="L356" s="61"/>
      <c r="M356" s="63" t="str">
        <f>IF(L356="","",VLOOKUP(L356,※編集不可※選択項目!$C:$D,2,FALSE))</f>
        <v/>
      </c>
      <c r="N356" s="61"/>
      <c r="O356" s="61"/>
      <c r="P356" s="61"/>
      <c r="Q356" s="61"/>
      <c r="R356" s="61"/>
      <c r="S356" s="61"/>
      <c r="T356" s="61"/>
      <c r="U356" s="62" t="str">
        <f t="shared" si="90"/>
        <v/>
      </c>
      <c r="V356" s="83"/>
      <c r="W356" s="145"/>
      <c r="X356" s="83"/>
      <c r="Y356" s="88"/>
      <c r="Z356" s="137" t="str">
        <f t="shared" si="87"/>
        <v/>
      </c>
      <c r="AA356" s="136" t="str">
        <f t="shared" si="88"/>
        <v/>
      </c>
      <c r="AB356" s="136" t="str">
        <f t="shared" si="98"/>
        <v xml:space="preserve"> </v>
      </c>
      <c r="AC356" s="136">
        <f t="shared" si="91"/>
        <v>1</v>
      </c>
      <c r="AD356" s="136" t="str">
        <f t="shared" si="92"/>
        <v/>
      </c>
      <c r="AE356" s="123"/>
      <c r="AF356" s="53"/>
      <c r="AG356" s="54"/>
      <c r="AI356" s="128">
        <f t="shared" si="93"/>
        <v>0</v>
      </c>
      <c r="AJ356" s="12">
        <f t="shared" si="99"/>
        <v>0</v>
      </c>
      <c r="AK356" s="12">
        <f t="shared" si="100"/>
        <v>0</v>
      </c>
      <c r="AL356" s="129">
        <f t="shared" si="101"/>
        <v>0</v>
      </c>
      <c r="AM356" s="129">
        <f t="shared" si="102"/>
        <v>0</v>
      </c>
      <c r="AN356" s="128" t="str">
        <f t="shared" si="103"/>
        <v/>
      </c>
    </row>
    <row r="357" spans="1:40" s="14" customFormat="1" ht="25.35" customHeight="1">
      <c r="A357" s="59">
        <f t="shared" si="89"/>
        <v>346</v>
      </c>
      <c r="B357" s="76" t="str">
        <f t="shared" si="94"/>
        <v/>
      </c>
      <c r="C357" s="60"/>
      <c r="D357" s="91" t="str">
        <f t="shared" si="95"/>
        <v/>
      </c>
      <c r="E357" s="91" t="str">
        <f t="shared" si="96"/>
        <v/>
      </c>
      <c r="F357" s="61"/>
      <c r="G357" s="61"/>
      <c r="H357" s="61"/>
      <c r="I357" s="61"/>
      <c r="J357" s="62" t="str">
        <f t="shared" si="97"/>
        <v/>
      </c>
      <c r="K357" s="61"/>
      <c r="L357" s="61"/>
      <c r="M357" s="63" t="str">
        <f>IF(L357="","",VLOOKUP(L357,※編集不可※選択項目!$C:$D,2,FALSE))</f>
        <v/>
      </c>
      <c r="N357" s="61"/>
      <c r="O357" s="61"/>
      <c r="P357" s="61"/>
      <c r="Q357" s="61"/>
      <c r="R357" s="61"/>
      <c r="S357" s="61"/>
      <c r="T357" s="61"/>
      <c r="U357" s="62" t="str">
        <f t="shared" si="90"/>
        <v/>
      </c>
      <c r="V357" s="83"/>
      <c r="W357" s="145"/>
      <c r="X357" s="83"/>
      <c r="Y357" s="88"/>
      <c r="Z357" s="137" t="str">
        <f t="shared" si="87"/>
        <v/>
      </c>
      <c r="AA357" s="136" t="str">
        <f t="shared" si="88"/>
        <v/>
      </c>
      <c r="AB357" s="136" t="str">
        <f t="shared" si="98"/>
        <v xml:space="preserve"> </v>
      </c>
      <c r="AC357" s="136">
        <f t="shared" si="91"/>
        <v>1</v>
      </c>
      <c r="AD357" s="136" t="str">
        <f t="shared" si="92"/>
        <v/>
      </c>
      <c r="AE357" s="123"/>
      <c r="AF357" s="53"/>
      <c r="AG357" s="54"/>
      <c r="AI357" s="128">
        <f t="shared" si="93"/>
        <v>0</v>
      </c>
      <c r="AJ357" s="12">
        <f t="shared" si="99"/>
        <v>0</v>
      </c>
      <c r="AK357" s="12">
        <f t="shared" si="100"/>
        <v>0</v>
      </c>
      <c r="AL357" s="129">
        <f t="shared" si="101"/>
        <v>0</v>
      </c>
      <c r="AM357" s="129">
        <f t="shared" si="102"/>
        <v>0</v>
      </c>
      <c r="AN357" s="128" t="str">
        <f t="shared" si="103"/>
        <v/>
      </c>
    </row>
    <row r="358" spans="1:40" s="14" customFormat="1" ht="25.35" customHeight="1">
      <c r="A358" s="59">
        <f t="shared" si="89"/>
        <v>347</v>
      </c>
      <c r="B358" s="76" t="str">
        <f t="shared" si="94"/>
        <v/>
      </c>
      <c r="C358" s="60"/>
      <c r="D358" s="91" t="str">
        <f t="shared" si="95"/>
        <v/>
      </c>
      <c r="E358" s="91" t="str">
        <f t="shared" si="96"/>
        <v/>
      </c>
      <c r="F358" s="61"/>
      <c r="G358" s="61"/>
      <c r="H358" s="61"/>
      <c r="I358" s="61"/>
      <c r="J358" s="62" t="str">
        <f t="shared" si="97"/>
        <v/>
      </c>
      <c r="K358" s="61"/>
      <c r="L358" s="61"/>
      <c r="M358" s="63" t="str">
        <f>IF(L358="","",VLOOKUP(L358,※編集不可※選択項目!$C:$D,2,FALSE))</f>
        <v/>
      </c>
      <c r="N358" s="61"/>
      <c r="O358" s="61"/>
      <c r="P358" s="61"/>
      <c r="Q358" s="61"/>
      <c r="R358" s="61"/>
      <c r="S358" s="61"/>
      <c r="T358" s="61"/>
      <c r="U358" s="62" t="str">
        <f t="shared" si="90"/>
        <v/>
      </c>
      <c r="V358" s="83"/>
      <c r="W358" s="145"/>
      <c r="X358" s="83"/>
      <c r="Y358" s="88"/>
      <c r="Z358" s="137" t="str">
        <f t="shared" si="87"/>
        <v/>
      </c>
      <c r="AA358" s="136" t="str">
        <f t="shared" si="88"/>
        <v/>
      </c>
      <c r="AB358" s="136" t="str">
        <f t="shared" si="98"/>
        <v xml:space="preserve"> </v>
      </c>
      <c r="AC358" s="136">
        <f t="shared" si="91"/>
        <v>1</v>
      </c>
      <c r="AD358" s="136" t="str">
        <f t="shared" si="92"/>
        <v/>
      </c>
      <c r="AE358" s="123"/>
      <c r="AF358" s="53"/>
      <c r="AG358" s="54"/>
      <c r="AI358" s="128">
        <f t="shared" si="93"/>
        <v>0</v>
      </c>
      <c r="AJ358" s="12">
        <f t="shared" si="99"/>
        <v>0</v>
      </c>
      <c r="AK358" s="12">
        <f t="shared" si="100"/>
        <v>0</v>
      </c>
      <c r="AL358" s="129">
        <f t="shared" si="101"/>
        <v>0</v>
      </c>
      <c r="AM358" s="129">
        <f t="shared" si="102"/>
        <v>0</v>
      </c>
      <c r="AN358" s="128" t="str">
        <f t="shared" si="103"/>
        <v/>
      </c>
    </row>
    <row r="359" spans="1:40" s="14" customFormat="1" ht="25.35" customHeight="1">
      <c r="A359" s="59">
        <f t="shared" si="89"/>
        <v>348</v>
      </c>
      <c r="B359" s="76" t="str">
        <f t="shared" si="94"/>
        <v/>
      </c>
      <c r="C359" s="60"/>
      <c r="D359" s="91" t="str">
        <f t="shared" si="95"/>
        <v/>
      </c>
      <c r="E359" s="91" t="str">
        <f t="shared" si="96"/>
        <v/>
      </c>
      <c r="F359" s="61"/>
      <c r="G359" s="61"/>
      <c r="H359" s="61"/>
      <c r="I359" s="61"/>
      <c r="J359" s="62" t="str">
        <f t="shared" si="97"/>
        <v/>
      </c>
      <c r="K359" s="61"/>
      <c r="L359" s="61"/>
      <c r="M359" s="63" t="str">
        <f>IF(L359="","",VLOOKUP(L359,※編集不可※選択項目!$C:$D,2,FALSE))</f>
        <v/>
      </c>
      <c r="N359" s="61"/>
      <c r="O359" s="61"/>
      <c r="P359" s="61"/>
      <c r="Q359" s="61"/>
      <c r="R359" s="61"/>
      <c r="S359" s="61"/>
      <c r="T359" s="61"/>
      <c r="U359" s="62" t="str">
        <f t="shared" si="90"/>
        <v/>
      </c>
      <c r="V359" s="83"/>
      <c r="W359" s="145"/>
      <c r="X359" s="83"/>
      <c r="Y359" s="88"/>
      <c r="Z359" s="137" t="str">
        <f t="shared" si="87"/>
        <v/>
      </c>
      <c r="AA359" s="136" t="str">
        <f t="shared" si="88"/>
        <v/>
      </c>
      <c r="AB359" s="136" t="str">
        <f t="shared" si="98"/>
        <v xml:space="preserve"> </v>
      </c>
      <c r="AC359" s="136">
        <f t="shared" si="91"/>
        <v>1</v>
      </c>
      <c r="AD359" s="136" t="str">
        <f t="shared" si="92"/>
        <v/>
      </c>
      <c r="AE359" s="123"/>
      <c r="AF359" s="53"/>
      <c r="AG359" s="54"/>
      <c r="AI359" s="128">
        <f t="shared" si="93"/>
        <v>0</v>
      </c>
      <c r="AJ359" s="12">
        <f t="shared" si="99"/>
        <v>0</v>
      </c>
      <c r="AK359" s="12">
        <f t="shared" si="100"/>
        <v>0</v>
      </c>
      <c r="AL359" s="129">
        <f t="shared" si="101"/>
        <v>0</v>
      </c>
      <c r="AM359" s="129">
        <f t="shared" si="102"/>
        <v>0</v>
      </c>
      <c r="AN359" s="128" t="str">
        <f t="shared" si="103"/>
        <v/>
      </c>
    </row>
    <row r="360" spans="1:40" s="14" customFormat="1" ht="25.35" customHeight="1">
      <c r="A360" s="59">
        <f t="shared" si="89"/>
        <v>349</v>
      </c>
      <c r="B360" s="76" t="str">
        <f t="shared" si="94"/>
        <v/>
      </c>
      <c r="C360" s="60"/>
      <c r="D360" s="91" t="str">
        <f t="shared" si="95"/>
        <v/>
      </c>
      <c r="E360" s="91" t="str">
        <f t="shared" si="96"/>
        <v/>
      </c>
      <c r="F360" s="61"/>
      <c r="G360" s="61"/>
      <c r="H360" s="61"/>
      <c r="I360" s="61"/>
      <c r="J360" s="62" t="str">
        <f t="shared" si="97"/>
        <v/>
      </c>
      <c r="K360" s="61"/>
      <c r="L360" s="61"/>
      <c r="M360" s="63" t="str">
        <f>IF(L360="","",VLOOKUP(L360,※編集不可※選択項目!$C:$D,2,FALSE))</f>
        <v/>
      </c>
      <c r="N360" s="61"/>
      <c r="O360" s="61"/>
      <c r="P360" s="61"/>
      <c r="Q360" s="61"/>
      <c r="R360" s="61"/>
      <c r="S360" s="61"/>
      <c r="T360" s="61"/>
      <c r="U360" s="62" t="str">
        <f t="shared" si="90"/>
        <v/>
      </c>
      <c r="V360" s="83"/>
      <c r="W360" s="145"/>
      <c r="X360" s="83"/>
      <c r="Y360" s="88"/>
      <c r="Z360" s="137" t="str">
        <f t="shared" si="87"/>
        <v/>
      </c>
      <c r="AA360" s="136" t="str">
        <f t="shared" si="88"/>
        <v/>
      </c>
      <c r="AB360" s="136" t="str">
        <f t="shared" si="98"/>
        <v xml:space="preserve"> </v>
      </c>
      <c r="AC360" s="136">
        <f t="shared" si="91"/>
        <v>1</v>
      </c>
      <c r="AD360" s="136" t="str">
        <f t="shared" si="92"/>
        <v/>
      </c>
      <c r="AE360" s="123"/>
      <c r="AF360" s="53"/>
      <c r="AG360" s="54"/>
      <c r="AI360" s="128">
        <f t="shared" si="93"/>
        <v>0</v>
      </c>
      <c r="AJ360" s="12">
        <f t="shared" si="99"/>
        <v>0</v>
      </c>
      <c r="AK360" s="12">
        <f t="shared" si="100"/>
        <v>0</v>
      </c>
      <c r="AL360" s="129">
        <f t="shared" si="101"/>
        <v>0</v>
      </c>
      <c r="AM360" s="129">
        <f t="shared" si="102"/>
        <v>0</v>
      </c>
      <c r="AN360" s="128" t="str">
        <f t="shared" si="103"/>
        <v/>
      </c>
    </row>
    <row r="361" spans="1:40" s="14" customFormat="1" ht="25.35" customHeight="1">
      <c r="A361" s="59">
        <f t="shared" si="89"/>
        <v>350</v>
      </c>
      <c r="B361" s="76" t="str">
        <f t="shared" si="94"/>
        <v/>
      </c>
      <c r="C361" s="60"/>
      <c r="D361" s="91" t="str">
        <f t="shared" si="95"/>
        <v/>
      </c>
      <c r="E361" s="91" t="str">
        <f t="shared" si="96"/>
        <v/>
      </c>
      <c r="F361" s="61"/>
      <c r="G361" s="61"/>
      <c r="H361" s="61"/>
      <c r="I361" s="61"/>
      <c r="J361" s="62" t="str">
        <f t="shared" si="97"/>
        <v/>
      </c>
      <c r="K361" s="61"/>
      <c r="L361" s="61"/>
      <c r="M361" s="63" t="str">
        <f>IF(L361="","",VLOOKUP(L361,※編集不可※選択項目!$C:$D,2,FALSE))</f>
        <v/>
      </c>
      <c r="N361" s="61"/>
      <c r="O361" s="61"/>
      <c r="P361" s="61"/>
      <c r="Q361" s="61"/>
      <c r="R361" s="61"/>
      <c r="S361" s="61"/>
      <c r="T361" s="61"/>
      <c r="U361" s="62" t="str">
        <f t="shared" si="90"/>
        <v/>
      </c>
      <c r="V361" s="83"/>
      <c r="W361" s="145"/>
      <c r="X361" s="83"/>
      <c r="Y361" s="88"/>
      <c r="Z361" s="137" t="str">
        <f t="shared" si="87"/>
        <v/>
      </c>
      <c r="AA361" s="136" t="str">
        <f t="shared" si="88"/>
        <v/>
      </c>
      <c r="AB361" s="136" t="str">
        <f t="shared" si="98"/>
        <v xml:space="preserve"> </v>
      </c>
      <c r="AC361" s="136">
        <f t="shared" si="91"/>
        <v>1</v>
      </c>
      <c r="AD361" s="136" t="str">
        <f t="shared" si="92"/>
        <v/>
      </c>
      <c r="AE361" s="123"/>
      <c r="AF361" s="53"/>
      <c r="AG361" s="54"/>
      <c r="AI361" s="128">
        <f t="shared" si="93"/>
        <v>0</v>
      </c>
      <c r="AJ361" s="12">
        <f t="shared" si="99"/>
        <v>0</v>
      </c>
      <c r="AK361" s="12">
        <f t="shared" si="100"/>
        <v>0</v>
      </c>
      <c r="AL361" s="129">
        <f t="shared" si="101"/>
        <v>0</v>
      </c>
      <c r="AM361" s="129">
        <f t="shared" si="102"/>
        <v>0</v>
      </c>
      <c r="AN361" s="128" t="str">
        <f t="shared" si="103"/>
        <v/>
      </c>
    </row>
    <row r="362" spans="1:40" s="14" customFormat="1" ht="25.35" customHeight="1">
      <c r="A362" s="59">
        <f t="shared" si="89"/>
        <v>351</v>
      </c>
      <c r="B362" s="76" t="str">
        <f t="shared" si="94"/>
        <v/>
      </c>
      <c r="C362" s="60"/>
      <c r="D362" s="91" t="str">
        <f t="shared" si="95"/>
        <v/>
      </c>
      <c r="E362" s="91" t="str">
        <f t="shared" si="96"/>
        <v/>
      </c>
      <c r="F362" s="61"/>
      <c r="G362" s="61"/>
      <c r="H362" s="61"/>
      <c r="I362" s="61"/>
      <c r="J362" s="62" t="str">
        <f t="shared" si="97"/>
        <v/>
      </c>
      <c r="K362" s="61"/>
      <c r="L362" s="61"/>
      <c r="M362" s="63" t="str">
        <f>IF(L362="","",VLOOKUP(L362,※編集不可※選択項目!$C:$D,2,FALSE))</f>
        <v/>
      </c>
      <c r="N362" s="61"/>
      <c r="O362" s="61"/>
      <c r="P362" s="61"/>
      <c r="Q362" s="61"/>
      <c r="R362" s="61"/>
      <c r="S362" s="61"/>
      <c r="T362" s="61"/>
      <c r="U362" s="62" t="str">
        <f t="shared" si="90"/>
        <v/>
      </c>
      <c r="V362" s="83"/>
      <c r="W362" s="145"/>
      <c r="X362" s="83"/>
      <c r="Y362" s="88"/>
      <c r="Z362" s="137" t="str">
        <f t="shared" si="87"/>
        <v/>
      </c>
      <c r="AA362" s="136" t="str">
        <f t="shared" si="88"/>
        <v/>
      </c>
      <c r="AB362" s="136" t="str">
        <f t="shared" si="98"/>
        <v xml:space="preserve"> </v>
      </c>
      <c r="AC362" s="136">
        <f t="shared" si="91"/>
        <v>1</v>
      </c>
      <c r="AD362" s="136" t="str">
        <f t="shared" si="92"/>
        <v/>
      </c>
      <c r="AE362" s="123"/>
      <c r="AF362" s="53"/>
      <c r="AG362" s="54"/>
      <c r="AI362" s="128">
        <f t="shared" si="93"/>
        <v>0</v>
      </c>
      <c r="AJ362" s="12">
        <f t="shared" si="99"/>
        <v>0</v>
      </c>
      <c r="AK362" s="12">
        <f t="shared" si="100"/>
        <v>0</v>
      </c>
      <c r="AL362" s="129">
        <f t="shared" si="101"/>
        <v>0</v>
      </c>
      <c r="AM362" s="129">
        <f t="shared" si="102"/>
        <v>0</v>
      </c>
      <c r="AN362" s="128" t="str">
        <f t="shared" si="103"/>
        <v/>
      </c>
    </row>
    <row r="363" spans="1:40" s="14" customFormat="1" ht="25.35" customHeight="1">
      <c r="A363" s="59">
        <f t="shared" si="89"/>
        <v>352</v>
      </c>
      <c r="B363" s="76" t="str">
        <f t="shared" si="94"/>
        <v/>
      </c>
      <c r="C363" s="60"/>
      <c r="D363" s="91" t="str">
        <f t="shared" si="95"/>
        <v/>
      </c>
      <c r="E363" s="91" t="str">
        <f t="shared" si="96"/>
        <v/>
      </c>
      <c r="F363" s="61"/>
      <c r="G363" s="61"/>
      <c r="H363" s="61"/>
      <c r="I363" s="61"/>
      <c r="J363" s="62" t="str">
        <f t="shared" si="97"/>
        <v/>
      </c>
      <c r="K363" s="61"/>
      <c r="L363" s="61"/>
      <c r="M363" s="63" t="str">
        <f>IF(L363="","",VLOOKUP(L363,※編集不可※選択項目!$C:$D,2,FALSE))</f>
        <v/>
      </c>
      <c r="N363" s="61"/>
      <c r="O363" s="61"/>
      <c r="P363" s="61"/>
      <c r="Q363" s="61"/>
      <c r="R363" s="61"/>
      <c r="S363" s="61"/>
      <c r="T363" s="61"/>
      <c r="U363" s="62" t="str">
        <f t="shared" si="90"/>
        <v/>
      </c>
      <c r="V363" s="83"/>
      <c r="W363" s="145"/>
      <c r="X363" s="83"/>
      <c r="Y363" s="88"/>
      <c r="Z363" s="137" t="str">
        <f t="shared" si="87"/>
        <v/>
      </c>
      <c r="AA363" s="136" t="str">
        <f t="shared" si="88"/>
        <v/>
      </c>
      <c r="AB363" s="136" t="str">
        <f t="shared" si="98"/>
        <v xml:space="preserve"> </v>
      </c>
      <c r="AC363" s="136">
        <f t="shared" si="91"/>
        <v>1</v>
      </c>
      <c r="AD363" s="136" t="str">
        <f t="shared" si="92"/>
        <v/>
      </c>
      <c r="AE363" s="123"/>
      <c r="AF363" s="53"/>
      <c r="AG363" s="54"/>
      <c r="AI363" s="128">
        <f t="shared" si="93"/>
        <v>0</v>
      </c>
      <c r="AJ363" s="12">
        <f t="shared" si="99"/>
        <v>0</v>
      </c>
      <c r="AK363" s="12">
        <f t="shared" si="100"/>
        <v>0</v>
      </c>
      <c r="AL363" s="129">
        <f t="shared" si="101"/>
        <v>0</v>
      </c>
      <c r="AM363" s="129">
        <f t="shared" si="102"/>
        <v>0</v>
      </c>
      <c r="AN363" s="128" t="str">
        <f t="shared" si="103"/>
        <v/>
      </c>
    </row>
    <row r="364" spans="1:40" s="14" customFormat="1" ht="25.35" customHeight="1">
      <c r="A364" s="59">
        <f t="shared" si="89"/>
        <v>353</v>
      </c>
      <c r="B364" s="76" t="str">
        <f t="shared" si="94"/>
        <v/>
      </c>
      <c r="C364" s="60"/>
      <c r="D364" s="91" t="str">
        <f t="shared" si="95"/>
        <v/>
      </c>
      <c r="E364" s="91" t="str">
        <f t="shared" si="96"/>
        <v/>
      </c>
      <c r="F364" s="61"/>
      <c r="G364" s="61"/>
      <c r="H364" s="61"/>
      <c r="I364" s="61"/>
      <c r="J364" s="62" t="str">
        <f t="shared" si="97"/>
        <v/>
      </c>
      <c r="K364" s="61"/>
      <c r="L364" s="61"/>
      <c r="M364" s="63" t="str">
        <f>IF(L364="","",VLOOKUP(L364,※編集不可※選択項目!$C:$D,2,FALSE))</f>
        <v/>
      </c>
      <c r="N364" s="61"/>
      <c r="O364" s="61"/>
      <c r="P364" s="61"/>
      <c r="Q364" s="61"/>
      <c r="R364" s="61"/>
      <c r="S364" s="61"/>
      <c r="T364" s="61"/>
      <c r="U364" s="62" t="str">
        <f t="shared" si="90"/>
        <v/>
      </c>
      <c r="V364" s="83"/>
      <c r="W364" s="145"/>
      <c r="X364" s="83"/>
      <c r="Y364" s="88"/>
      <c r="Z364" s="137" t="str">
        <f t="shared" si="87"/>
        <v/>
      </c>
      <c r="AA364" s="136" t="str">
        <f t="shared" si="88"/>
        <v/>
      </c>
      <c r="AB364" s="136" t="str">
        <f t="shared" si="98"/>
        <v xml:space="preserve"> </v>
      </c>
      <c r="AC364" s="136">
        <f t="shared" si="91"/>
        <v>1</v>
      </c>
      <c r="AD364" s="136" t="str">
        <f t="shared" si="92"/>
        <v/>
      </c>
      <c r="AE364" s="123"/>
      <c r="AF364" s="53"/>
      <c r="AG364" s="54"/>
      <c r="AI364" s="128">
        <f t="shared" si="93"/>
        <v>0</v>
      </c>
      <c r="AJ364" s="12">
        <f t="shared" si="99"/>
        <v>0</v>
      </c>
      <c r="AK364" s="12">
        <f t="shared" si="100"/>
        <v>0</v>
      </c>
      <c r="AL364" s="129">
        <f t="shared" si="101"/>
        <v>0</v>
      </c>
      <c r="AM364" s="129">
        <f t="shared" si="102"/>
        <v>0</v>
      </c>
      <c r="AN364" s="128" t="str">
        <f t="shared" si="103"/>
        <v/>
      </c>
    </row>
    <row r="365" spans="1:40" s="14" customFormat="1" ht="25.35" customHeight="1">
      <c r="A365" s="59">
        <f t="shared" si="89"/>
        <v>354</v>
      </c>
      <c r="B365" s="76" t="str">
        <f t="shared" si="94"/>
        <v/>
      </c>
      <c r="C365" s="60"/>
      <c r="D365" s="91" t="str">
        <f t="shared" si="95"/>
        <v/>
      </c>
      <c r="E365" s="91" t="str">
        <f t="shared" si="96"/>
        <v/>
      </c>
      <c r="F365" s="61"/>
      <c r="G365" s="61"/>
      <c r="H365" s="61"/>
      <c r="I365" s="61"/>
      <c r="J365" s="62" t="str">
        <f t="shared" si="97"/>
        <v/>
      </c>
      <c r="K365" s="61"/>
      <c r="L365" s="61"/>
      <c r="M365" s="63" t="str">
        <f>IF(L365="","",VLOOKUP(L365,※編集不可※選択項目!$C:$D,2,FALSE))</f>
        <v/>
      </c>
      <c r="N365" s="61"/>
      <c r="O365" s="61"/>
      <c r="P365" s="61"/>
      <c r="Q365" s="61"/>
      <c r="R365" s="61"/>
      <c r="S365" s="61"/>
      <c r="T365" s="61"/>
      <c r="U365" s="62" t="str">
        <f t="shared" si="90"/>
        <v/>
      </c>
      <c r="V365" s="83"/>
      <c r="W365" s="145"/>
      <c r="X365" s="83"/>
      <c r="Y365" s="88"/>
      <c r="Z365" s="137" t="str">
        <f t="shared" si="87"/>
        <v/>
      </c>
      <c r="AA365" s="136" t="str">
        <f t="shared" si="88"/>
        <v/>
      </c>
      <c r="AB365" s="136" t="str">
        <f t="shared" si="98"/>
        <v xml:space="preserve"> </v>
      </c>
      <c r="AC365" s="136">
        <f t="shared" si="91"/>
        <v>1</v>
      </c>
      <c r="AD365" s="136" t="str">
        <f t="shared" si="92"/>
        <v/>
      </c>
      <c r="AE365" s="123"/>
      <c r="AF365" s="53"/>
      <c r="AG365" s="54"/>
      <c r="AI365" s="128">
        <f t="shared" si="93"/>
        <v>0</v>
      </c>
      <c r="AJ365" s="12">
        <f t="shared" si="99"/>
        <v>0</v>
      </c>
      <c r="AK365" s="12">
        <f t="shared" si="100"/>
        <v>0</v>
      </c>
      <c r="AL365" s="129">
        <f t="shared" si="101"/>
        <v>0</v>
      </c>
      <c r="AM365" s="129">
        <f t="shared" si="102"/>
        <v>0</v>
      </c>
      <c r="AN365" s="128" t="str">
        <f t="shared" si="103"/>
        <v/>
      </c>
    </row>
    <row r="366" spans="1:40" s="14" customFormat="1" ht="25.35" customHeight="1">
      <c r="A366" s="59">
        <f t="shared" si="89"/>
        <v>355</v>
      </c>
      <c r="B366" s="76" t="str">
        <f t="shared" si="94"/>
        <v/>
      </c>
      <c r="C366" s="60"/>
      <c r="D366" s="91" t="str">
        <f t="shared" si="95"/>
        <v/>
      </c>
      <c r="E366" s="91" t="str">
        <f t="shared" si="96"/>
        <v/>
      </c>
      <c r="F366" s="61"/>
      <c r="G366" s="61"/>
      <c r="H366" s="61"/>
      <c r="I366" s="61"/>
      <c r="J366" s="62" t="str">
        <f t="shared" si="97"/>
        <v/>
      </c>
      <c r="K366" s="61"/>
      <c r="L366" s="61"/>
      <c r="M366" s="63" t="str">
        <f>IF(L366="","",VLOOKUP(L366,※編集不可※選択項目!$C:$D,2,FALSE))</f>
        <v/>
      </c>
      <c r="N366" s="61"/>
      <c r="O366" s="61"/>
      <c r="P366" s="61"/>
      <c r="Q366" s="61"/>
      <c r="R366" s="61"/>
      <c r="S366" s="61"/>
      <c r="T366" s="61"/>
      <c r="U366" s="62" t="str">
        <f t="shared" si="90"/>
        <v/>
      </c>
      <c r="V366" s="83"/>
      <c r="W366" s="145"/>
      <c r="X366" s="83"/>
      <c r="Y366" s="88"/>
      <c r="Z366" s="137" t="str">
        <f t="shared" si="87"/>
        <v/>
      </c>
      <c r="AA366" s="136" t="str">
        <f t="shared" si="88"/>
        <v/>
      </c>
      <c r="AB366" s="136" t="str">
        <f t="shared" si="98"/>
        <v xml:space="preserve"> </v>
      </c>
      <c r="AC366" s="136">
        <f t="shared" si="91"/>
        <v>1</v>
      </c>
      <c r="AD366" s="136" t="str">
        <f t="shared" si="92"/>
        <v/>
      </c>
      <c r="AE366" s="123"/>
      <c r="AF366" s="53"/>
      <c r="AG366" s="54"/>
      <c r="AI366" s="128">
        <f t="shared" si="93"/>
        <v>0</v>
      </c>
      <c r="AJ366" s="12">
        <f t="shared" si="99"/>
        <v>0</v>
      </c>
      <c r="AK366" s="12">
        <f t="shared" si="100"/>
        <v>0</v>
      </c>
      <c r="AL366" s="129">
        <f t="shared" si="101"/>
        <v>0</v>
      </c>
      <c r="AM366" s="129">
        <f t="shared" si="102"/>
        <v>0</v>
      </c>
      <c r="AN366" s="128" t="str">
        <f t="shared" si="103"/>
        <v/>
      </c>
    </row>
    <row r="367" spans="1:40" s="14" customFormat="1" ht="25.35" customHeight="1">
      <c r="A367" s="59">
        <f t="shared" si="89"/>
        <v>356</v>
      </c>
      <c r="B367" s="76" t="str">
        <f t="shared" si="94"/>
        <v/>
      </c>
      <c r="C367" s="60"/>
      <c r="D367" s="91" t="str">
        <f t="shared" si="95"/>
        <v/>
      </c>
      <c r="E367" s="91" t="str">
        <f t="shared" si="96"/>
        <v/>
      </c>
      <c r="F367" s="61"/>
      <c r="G367" s="61"/>
      <c r="H367" s="61"/>
      <c r="I367" s="61"/>
      <c r="J367" s="62" t="str">
        <f t="shared" si="97"/>
        <v/>
      </c>
      <c r="K367" s="61"/>
      <c r="L367" s="61"/>
      <c r="M367" s="63" t="str">
        <f>IF(L367="","",VLOOKUP(L367,※編集不可※選択項目!$C:$D,2,FALSE))</f>
        <v/>
      </c>
      <c r="N367" s="61"/>
      <c r="O367" s="61"/>
      <c r="P367" s="61"/>
      <c r="Q367" s="61"/>
      <c r="R367" s="61"/>
      <c r="S367" s="61"/>
      <c r="T367" s="61"/>
      <c r="U367" s="62" t="str">
        <f t="shared" si="90"/>
        <v/>
      </c>
      <c r="V367" s="83"/>
      <c r="W367" s="145"/>
      <c r="X367" s="83"/>
      <c r="Y367" s="88"/>
      <c r="Z367" s="137" t="str">
        <f t="shared" si="87"/>
        <v/>
      </c>
      <c r="AA367" s="136" t="str">
        <f t="shared" si="88"/>
        <v/>
      </c>
      <c r="AB367" s="136" t="str">
        <f t="shared" si="98"/>
        <v xml:space="preserve"> </v>
      </c>
      <c r="AC367" s="136">
        <f t="shared" si="91"/>
        <v>1</v>
      </c>
      <c r="AD367" s="136" t="str">
        <f t="shared" si="92"/>
        <v/>
      </c>
      <c r="AE367" s="123"/>
      <c r="AF367" s="53"/>
      <c r="AG367" s="54"/>
      <c r="AI367" s="128">
        <f t="shared" si="93"/>
        <v>0</v>
      </c>
      <c r="AJ367" s="12">
        <f t="shared" si="99"/>
        <v>0</v>
      </c>
      <c r="AK367" s="12">
        <f t="shared" si="100"/>
        <v>0</v>
      </c>
      <c r="AL367" s="129">
        <f t="shared" si="101"/>
        <v>0</v>
      </c>
      <c r="AM367" s="129">
        <f t="shared" si="102"/>
        <v>0</v>
      </c>
      <c r="AN367" s="128" t="str">
        <f t="shared" si="103"/>
        <v/>
      </c>
    </row>
    <row r="368" spans="1:40" s="14" customFormat="1" ht="25.35" customHeight="1">
      <c r="A368" s="59">
        <f t="shared" si="89"/>
        <v>357</v>
      </c>
      <c r="B368" s="76" t="str">
        <f t="shared" si="94"/>
        <v/>
      </c>
      <c r="C368" s="60"/>
      <c r="D368" s="91" t="str">
        <f t="shared" si="95"/>
        <v/>
      </c>
      <c r="E368" s="91" t="str">
        <f t="shared" si="96"/>
        <v/>
      </c>
      <c r="F368" s="61"/>
      <c r="G368" s="61"/>
      <c r="H368" s="61"/>
      <c r="I368" s="61"/>
      <c r="J368" s="62" t="str">
        <f t="shared" si="97"/>
        <v/>
      </c>
      <c r="K368" s="61"/>
      <c r="L368" s="61"/>
      <c r="M368" s="63" t="str">
        <f>IF(L368="","",VLOOKUP(L368,※編集不可※選択項目!$C:$D,2,FALSE))</f>
        <v/>
      </c>
      <c r="N368" s="61"/>
      <c r="O368" s="61"/>
      <c r="P368" s="61"/>
      <c r="Q368" s="61"/>
      <c r="R368" s="61"/>
      <c r="S368" s="61"/>
      <c r="T368" s="61"/>
      <c r="U368" s="62" t="str">
        <f t="shared" si="90"/>
        <v/>
      </c>
      <c r="V368" s="83"/>
      <c r="W368" s="145"/>
      <c r="X368" s="83"/>
      <c r="Y368" s="88"/>
      <c r="Z368" s="137" t="str">
        <f t="shared" si="87"/>
        <v/>
      </c>
      <c r="AA368" s="136" t="str">
        <f t="shared" si="88"/>
        <v/>
      </c>
      <c r="AB368" s="136" t="str">
        <f t="shared" si="98"/>
        <v xml:space="preserve"> </v>
      </c>
      <c r="AC368" s="136">
        <f t="shared" si="91"/>
        <v>1</v>
      </c>
      <c r="AD368" s="136" t="str">
        <f t="shared" si="92"/>
        <v/>
      </c>
      <c r="AE368" s="123"/>
      <c r="AF368" s="53"/>
      <c r="AG368" s="54"/>
      <c r="AI368" s="128">
        <f t="shared" si="93"/>
        <v>0</v>
      </c>
      <c r="AJ368" s="12">
        <f t="shared" si="99"/>
        <v>0</v>
      </c>
      <c r="AK368" s="12">
        <f t="shared" si="100"/>
        <v>0</v>
      </c>
      <c r="AL368" s="129">
        <f t="shared" si="101"/>
        <v>0</v>
      </c>
      <c r="AM368" s="129">
        <f t="shared" si="102"/>
        <v>0</v>
      </c>
      <c r="AN368" s="128" t="str">
        <f t="shared" si="103"/>
        <v/>
      </c>
    </row>
    <row r="369" spans="1:40" s="14" customFormat="1" ht="25.35" customHeight="1">
      <c r="A369" s="59">
        <f t="shared" si="89"/>
        <v>358</v>
      </c>
      <c r="B369" s="76" t="str">
        <f t="shared" si="94"/>
        <v/>
      </c>
      <c r="C369" s="60"/>
      <c r="D369" s="91" t="str">
        <f t="shared" si="95"/>
        <v/>
      </c>
      <c r="E369" s="91" t="str">
        <f t="shared" si="96"/>
        <v/>
      </c>
      <c r="F369" s="61"/>
      <c r="G369" s="61"/>
      <c r="H369" s="61"/>
      <c r="I369" s="61"/>
      <c r="J369" s="62" t="str">
        <f t="shared" si="97"/>
        <v/>
      </c>
      <c r="K369" s="61"/>
      <c r="L369" s="61"/>
      <c r="M369" s="63" t="str">
        <f>IF(L369="","",VLOOKUP(L369,※編集不可※選択項目!$C:$D,2,FALSE))</f>
        <v/>
      </c>
      <c r="N369" s="61"/>
      <c r="O369" s="61"/>
      <c r="P369" s="61"/>
      <c r="Q369" s="61"/>
      <c r="R369" s="61"/>
      <c r="S369" s="61"/>
      <c r="T369" s="61"/>
      <c r="U369" s="62" t="str">
        <f t="shared" si="90"/>
        <v/>
      </c>
      <c r="V369" s="83"/>
      <c r="W369" s="145"/>
      <c r="X369" s="83"/>
      <c r="Y369" s="88"/>
      <c r="Z369" s="137" t="str">
        <f t="shared" si="87"/>
        <v/>
      </c>
      <c r="AA369" s="136" t="str">
        <f t="shared" si="88"/>
        <v/>
      </c>
      <c r="AB369" s="136" t="str">
        <f t="shared" si="98"/>
        <v xml:space="preserve"> </v>
      </c>
      <c r="AC369" s="136">
        <f t="shared" si="91"/>
        <v>1</v>
      </c>
      <c r="AD369" s="136" t="str">
        <f t="shared" si="92"/>
        <v/>
      </c>
      <c r="AE369" s="123"/>
      <c r="AF369" s="53"/>
      <c r="AG369" s="54"/>
      <c r="AI369" s="128">
        <f t="shared" si="93"/>
        <v>0</v>
      </c>
      <c r="AJ369" s="12">
        <f t="shared" si="99"/>
        <v>0</v>
      </c>
      <c r="AK369" s="12">
        <f t="shared" si="100"/>
        <v>0</v>
      </c>
      <c r="AL369" s="129">
        <f t="shared" si="101"/>
        <v>0</v>
      </c>
      <c r="AM369" s="129">
        <f t="shared" si="102"/>
        <v>0</v>
      </c>
      <c r="AN369" s="128" t="str">
        <f t="shared" si="103"/>
        <v/>
      </c>
    </row>
    <row r="370" spans="1:40" s="14" customFormat="1" ht="25.35" customHeight="1">
      <c r="A370" s="59">
        <f t="shared" si="89"/>
        <v>359</v>
      </c>
      <c r="B370" s="76" t="str">
        <f t="shared" si="94"/>
        <v/>
      </c>
      <c r="C370" s="60"/>
      <c r="D370" s="91" t="str">
        <f t="shared" si="95"/>
        <v/>
      </c>
      <c r="E370" s="91" t="str">
        <f t="shared" si="96"/>
        <v/>
      </c>
      <c r="F370" s="61"/>
      <c r="G370" s="61"/>
      <c r="H370" s="61"/>
      <c r="I370" s="61"/>
      <c r="J370" s="62" t="str">
        <f t="shared" si="97"/>
        <v/>
      </c>
      <c r="K370" s="61"/>
      <c r="L370" s="61"/>
      <c r="M370" s="63" t="str">
        <f>IF(L370="","",VLOOKUP(L370,※編集不可※選択項目!$C:$D,2,FALSE))</f>
        <v/>
      </c>
      <c r="N370" s="61"/>
      <c r="O370" s="61"/>
      <c r="P370" s="61"/>
      <c r="Q370" s="61"/>
      <c r="R370" s="61"/>
      <c r="S370" s="61"/>
      <c r="T370" s="61"/>
      <c r="U370" s="62" t="str">
        <f t="shared" si="90"/>
        <v/>
      </c>
      <c r="V370" s="83"/>
      <c r="W370" s="145"/>
      <c r="X370" s="83"/>
      <c r="Y370" s="88"/>
      <c r="Z370" s="137" t="str">
        <f t="shared" si="87"/>
        <v/>
      </c>
      <c r="AA370" s="136" t="str">
        <f t="shared" si="88"/>
        <v/>
      </c>
      <c r="AB370" s="136" t="str">
        <f t="shared" si="98"/>
        <v xml:space="preserve"> </v>
      </c>
      <c r="AC370" s="136">
        <f t="shared" si="91"/>
        <v>1</v>
      </c>
      <c r="AD370" s="136" t="str">
        <f t="shared" si="92"/>
        <v/>
      </c>
      <c r="AE370" s="123"/>
      <c r="AF370" s="53"/>
      <c r="AG370" s="54"/>
      <c r="AI370" s="128">
        <f t="shared" si="93"/>
        <v>0</v>
      </c>
      <c r="AJ370" s="12">
        <f t="shared" si="99"/>
        <v>0</v>
      </c>
      <c r="AK370" s="12">
        <f t="shared" si="100"/>
        <v>0</v>
      </c>
      <c r="AL370" s="129">
        <f t="shared" si="101"/>
        <v>0</v>
      </c>
      <c r="AM370" s="129">
        <f t="shared" si="102"/>
        <v>0</v>
      </c>
      <c r="AN370" s="128" t="str">
        <f t="shared" si="103"/>
        <v/>
      </c>
    </row>
    <row r="371" spans="1:40" s="14" customFormat="1" ht="25.35" customHeight="1">
      <c r="A371" s="59">
        <f t="shared" si="89"/>
        <v>360</v>
      </c>
      <c r="B371" s="76" t="str">
        <f t="shared" si="94"/>
        <v/>
      </c>
      <c r="C371" s="60"/>
      <c r="D371" s="91" t="str">
        <f t="shared" si="95"/>
        <v/>
      </c>
      <c r="E371" s="91" t="str">
        <f t="shared" si="96"/>
        <v/>
      </c>
      <c r="F371" s="61"/>
      <c r="G371" s="61"/>
      <c r="H371" s="61"/>
      <c r="I371" s="61"/>
      <c r="J371" s="62" t="str">
        <f t="shared" si="97"/>
        <v/>
      </c>
      <c r="K371" s="61"/>
      <c r="L371" s="61"/>
      <c r="M371" s="63" t="str">
        <f>IF(L371="","",VLOOKUP(L371,※編集不可※選択項目!$C:$D,2,FALSE))</f>
        <v/>
      </c>
      <c r="N371" s="61"/>
      <c r="O371" s="61"/>
      <c r="P371" s="61"/>
      <c r="Q371" s="61"/>
      <c r="R371" s="61"/>
      <c r="S371" s="61"/>
      <c r="T371" s="61"/>
      <c r="U371" s="62" t="str">
        <f t="shared" si="90"/>
        <v/>
      </c>
      <c r="V371" s="83"/>
      <c r="W371" s="145"/>
      <c r="X371" s="83"/>
      <c r="Y371" s="88"/>
      <c r="Z371" s="137" t="str">
        <f t="shared" si="87"/>
        <v/>
      </c>
      <c r="AA371" s="136" t="str">
        <f t="shared" si="88"/>
        <v/>
      </c>
      <c r="AB371" s="136" t="str">
        <f t="shared" si="98"/>
        <v xml:space="preserve"> </v>
      </c>
      <c r="AC371" s="136">
        <f t="shared" si="91"/>
        <v>1</v>
      </c>
      <c r="AD371" s="136" t="str">
        <f t="shared" si="92"/>
        <v/>
      </c>
      <c r="AE371" s="123"/>
      <c r="AF371" s="53"/>
      <c r="AG371" s="54"/>
      <c r="AI371" s="128">
        <f t="shared" si="93"/>
        <v>0</v>
      </c>
      <c r="AJ371" s="12">
        <f t="shared" si="99"/>
        <v>0</v>
      </c>
      <c r="AK371" s="12">
        <f t="shared" si="100"/>
        <v>0</v>
      </c>
      <c r="AL371" s="129">
        <f t="shared" si="101"/>
        <v>0</v>
      </c>
      <c r="AM371" s="129">
        <f t="shared" si="102"/>
        <v>0</v>
      </c>
      <c r="AN371" s="128" t="str">
        <f t="shared" si="103"/>
        <v/>
      </c>
    </row>
    <row r="372" spans="1:40" s="14" customFormat="1" ht="25.35" customHeight="1">
      <c r="A372" s="59">
        <f t="shared" si="89"/>
        <v>361</v>
      </c>
      <c r="B372" s="76" t="str">
        <f t="shared" si="94"/>
        <v/>
      </c>
      <c r="C372" s="60"/>
      <c r="D372" s="91" t="str">
        <f t="shared" si="95"/>
        <v/>
      </c>
      <c r="E372" s="91" t="str">
        <f t="shared" si="96"/>
        <v/>
      </c>
      <c r="F372" s="61"/>
      <c r="G372" s="61"/>
      <c r="H372" s="61"/>
      <c r="I372" s="61"/>
      <c r="J372" s="62" t="str">
        <f t="shared" si="97"/>
        <v/>
      </c>
      <c r="K372" s="61"/>
      <c r="L372" s="61"/>
      <c r="M372" s="63" t="str">
        <f>IF(L372="","",VLOOKUP(L372,※編集不可※選択項目!$C:$D,2,FALSE))</f>
        <v/>
      </c>
      <c r="N372" s="61"/>
      <c r="O372" s="61"/>
      <c r="P372" s="61"/>
      <c r="Q372" s="61"/>
      <c r="R372" s="61"/>
      <c r="S372" s="61"/>
      <c r="T372" s="61"/>
      <c r="U372" s="62" t="str">
        <f t="shared" si="90"/>
        <v/>
      </c>
      <c r="V372" s="83"/>
      <c r="W372" s="145"/>
      <c r="X372" s="83"/>
      <c r="Y372" s="88"/>
      <c r="Z372" s="137" t="str">
        <f t="shared" si="87"/>
        <v/>
      </c>
      <c r="AA372" s="136" t="str">
        <f t="shared" si="88"/>
        <v/>
      </c>
      <c r="AB372" s="136" t="str">
        <f t="shared" si="98"/>
        <v xml:space="preserve"> </v>
      </c>
      <c r="AC372" s="136">
        <f t="shared" si="91"/>
        <v>1</v>
      </c>
      <c r="AD372" s="136" t="str">
        <f t="shared" si="92"/>
        <v/>
      </c>
      <c r="AE372" s="123"/>
      <c r="AF372" s="53"/>
      <c r="AG372" s="54"/>
      <c r="AI372" s="128">
        <f t="shared" si="93"/>
        <v>0</v>
      </c>
      <c r="AJ372" s="12">
        <f t="shared" si="99"/>
        <v>0</v>
      </c>
      <c r="AK372" s="12">
        <f t="shared" si="100"/>
        <v>0</v>
      </c>
      <c r="AL372" s="129">
        <f t="shared" si="101"/>
        <v>0</v>
      </c>
      <c r="AM372" s="129">
        <f t="shared" si="102"/>
        <v>0</v>
      </c>
      <c r="AN372" s="128" t="str">
        <f t="shared" si="103"/>
        <v/>
      </c>
    </row>
    <row r="373" spans="1:40" s="14" customFormat="1" ht="25.35" customHeight="1">
      <c r="A373" s="59">
        <f t="shared" si="89"/>
        <v>362</v>
      </c>
      <c r="B373" s="76" t="str">
        <f t="shared" si="94"/>
        <v/>
      </c>
      <c r="C373" s="60"/>
      <c r="D373" s="91" t="str">
        <f t="shared" si="95"/>
        <v/>
      </c>
      <c r="E373" s="91" t="str">
        <f t="shared" si="96"/>
        <v/>
      </c>
      <c r="F373" s="61"/>
      <c r="G373" s="61"/>
      <c r="H373" s="61"/>
      <c r="I373" s="61"/>
      <c r="J373" s="62" t="str">
        <f t="shared" si="97"/>
        <v/>
      </c>
      <c r="K373" s="61"/>
      <c r="L373" s="61"/>
      <c r="M373" s="63" t="str">
        <f>IF(L373="","",VLOOKUP(L373,※編集不可※選択項目!$C:$D,2,FALSE))</f>
        <v/>
      </c>
      <c r="N373" s="61"/>
      <c r="O373" s="61"/>
      <c r="P373" s="61"/>
      <c r="Q373" s="61"/>
      <c r="R373" s="61"/>
      <c r="S373" s="61"/>
      <c r="T373" s="61"/>
      <c r="U373" s="62" t="str">
        <f t="shared" si="90"/>
        <v/>
      </c>
      <c r="V373" s="83"/>
      <c r="W373" s="145"/>
      <c r="X373" s="83"/>
      <c r="Y373" s="88"/>
      <c r="Z373" s="137" t="str">
        <f t="shared" si="87"/>
        <v/>
      </c>
      <c r="AA373" s="136" t="str">
        <f t="shared" si="88"/>
        <v/>
      </c>
      <c r="AB373" s="136" t="str">
        <f t="shared" si="98"/>
        <v xml:space="preserve"> </v>
      </c>
      <c r="AC373" s="136">
        <f t="shared" si="91"/>
        <v>1</v>
      </c>
      <c r="AD373" s="136" t="str">
        <f t="shared" si="92"/>
        <v/>
      </c>
      <c r="AE373" s="123"/>
      <c r="AF373" s="53"/>
      <c r="AG373" s="54"/>
      <c r="AI373" s="128">
        <f t="shared" si="93"/>
        <v>0</v>
      </c>
      <c r="AJ373" s="12">
        <f t="shared" si="99"/>
        <v>0</v>
      </c>
      <c r="AK373" s="12">
        <f t="shared" si="100"/>
        <v>0</v>
      </c>
      <c r="AL373" s="129">
        <f t="shared" si="101"/>
        <v>0</v>
      </c>
      <c r="AM373" s="129">
        <f t="shared" si="102"/>
        <v>0</v>
      </c>
      <c r="AN373" s="128" t="str">
        <f t="shared" si="103"/>
        <v/>
      </c>
    </row>
    <row r="374" spans="1:40" s="14" customFormat="1" ht="25.35" customHeight="1">
      <c r="A374" s="59">
        <f t="shared" si="89"/>
        <v>363</v>
      </c>
      <c r="B374" s="76" t="str">
        <f t="shared" si="94"/>
        <v/>
      </c>
      <c r="C374" s="60"/>
      <c r="D374" s="91" t="str">
        <f t="shared" si="95"/>
        <v/>
      </c>
      <c r="E374" s="91" t="str">
        <f t="shared" si="96"/>
        <v/>
      </c>
      <c r="F374" s="61"/>
      <c r="G374" s="61"/>
      <c r="H374" s="61"/>
      <c r="I374" s="61"/>
      <c r="J374" s="62" t="str">
        <f t="shared" si="97"/>
        <v/>
      </c>
      <c r="K374" s="61"/>
      <c r="L374" s="61"/>
      <c r="M374" s="63" t="str">
        <f>IF(L374="","",VLOOKUP(L374,※編集不可※選択項目!$C:$D,2,FALSE))</f>
        <v/>
      </c>
      <c r="N374" s="61"/>
      <c r="O374" s="61"/>
      <c r="P374" s="61"/>
      <c r="Q374" s="61"/>
      <c r="R374" s="61"/>
      <c r="S374" s="61"/>
      <c r="T374" s="61"/>
      <c r="U374" s="62" t="str">
        <f t="shared" si="90"/>
        <v/>
      </c>
      <c r="V374" s="83"/>
      <c r="W374" s="145"/>
      <c r="X374" s="83"/>
      <c r="Y374" s="88"/>
      <c r="Z374" s="137" t="str">
        <f t="shared" si="87"/>
        <v/>
      </c>
      <c r="AA374" s="136" t="str">
        <f t="shared" si="88"/>
        <v/>
      </c>
      <c r="AB374" s="136" t="str">
        <f t="shared" si="98"/>
        <v xml:space="preserve"> </v>
      </c>
      <c r="AC374" s="136">
        <f t="shared" si="91"/>
        <v>1</v>
      </c>
      <c r="AD374" s="136" t="str">
        <f t="shared" si="92"/>
        <v/>
      </c>
      <c r="AE374" s="123"/>
      <c r="AF374" s="53"/>
      <c r="AG374" s="54"/>
      <c r="AI374" s="128">
        <f t="shared" si="93"/>
        <v>0</v>
      </c>
      <c r="AJ374" s="12">
        <f t="shared" si="99"/>
        <v>0</v>
      </c>
      <c r="AK374" s="12">
        <f t="shared" si="100"/>
        <v>0</v>
      </c>
      <c r="AL374" s="129">
        <f t="shared" si="101"/>
        <v>0</v>
      </c>
      <c r="AM374" s="129">
        <f t="shared" si="102"/>
        <v>0</v>
      </c>
      <c r="AN374" s="128" t="str">
        <f t="shared" si="103"/>
        <v/>
      </c>
    </row>
    <row r="375" spans="1:40" s="14" customFormat="1" ht="25.35" customHeight="1">
      <c r="A375" s="59">
        <f t="shared" si="89"/>
        <v>364</v>
      </c>
      <c r="B375" s="76" t="str">
        <f t="shared" si="94"/>
        <v/>
      </c>
      <c r="C375" s="60"/>
      <c r="D375" s="91" t="str">
        <f t="shared" si="95"/>
        <v/>
      </c>
      <c r="E375" s="91" t="str">
        <f t="shared" si="96"/>
        <v/>
      </c>
      <c r="F375" s="61"/>
      <c r="G375" s="61"/>
      <c r="H375" s="61"/>
      <c r="I375" s="61"/>
      <c r="J375" s="62" t="str">
        <f t="shared" si="97"/>
        <v/>
      </c>
      <c r="K375" s="61"/>
      <c r="L375" s="61"/>
      <c r="M375" s="63" t="str">
        <f>IF(L375="","",VLOOKUP(L375,※編集不可※選択項目!$C:$D,2,FALSE))</f>
        <v/>
      </c>
      <c r="N375" s="61"/>
      <c r="O375" s="61"/>
      <c r="P375" s="61"/>
      <c r="Q375" s="61"/>
      <c r="R375" s="61"/>
      <c r="S375" s="61"/>
      <c r="T375" s="61"/>
      <c r="U375" s="62" t="str">
        <f t="shared" si="90"/>
        <v/>
      </c>
      <c r="V375" s="83"/>
      <c r="W375" s="145"/>
      <c r="X375" s="83"/>
      <c r="Y375" s="88"/>
      <c r="Z375" s="137" t="str">
        <f t="shared" si="87"/>
        <v/>
      </c>
      <c r="AA375" s="136" t="str">
        <f t="shared" si="88"/>
        <v/>
      </c>
      <c r="AB375" s="136" t="str">
        <f t="shared" si="98"/>
        <v xml:space="preserve"> </v>
      </c>
      <c r="AC375" s="136">
        <f t="shared" si="91"/>
        <v>1</v>
      </c>
      <c r="AD375" s="136" t="str">
        <f t="shared" si="92"/>
        <v/>
      </c>
      <c r="AE375" s="123"/>
      <c r="AF375" s="53"/>
      <c r="AG375" s="54"/>
      <c r="AI375" s="128">
        <f t="shared" si="93"/>
        <v>0</v>
      </c>
      <c r="AJ375" s="12">
        <f t="shared" si="99"/>
        <v>0</v>
      </c>
      <c r="AK375" s="12">
        <f t="shared" si="100"/>
        <v>0</v>
      </c>
      <c r="AL375" s="129">
        <f t="shared" si="101"/>
        <v>0</v>
      </c>
      <c r="AM375" s="129">
        <f t="shared" si="102"/>
        <v>0</v>
      </c>
      <c r="AN375" s="128" t="str">
        <f t="shared" si="103"/>
        <v/>
      </c>
    </row>
    <row r="376" spans="1:40" s="14" customFormat="1" ht="25.35" customHeight="1">
      <c r="A376" s="59">
        <f t="shared" si="89"/>
        <v>365</v>
      </c>
      <c r="B376" s="76" t="str">
        <f t="shared" si="94"/>
        <v/>
      </c>
      <c r="C376" s="60"/>
      <c r="D376" s="91" t="str">
        <f t="shared" si="95"/>
        <v/>
      </c>
      <c r="E376" s="91" t="str">
        <f t="shared" si="96"/>
        <v/>
      </c>
      <c r="F376" s="61"/>
      <c r="G376" s="61"/>
      <c r="H376" s="61"/>
      <c r="I376" s="61"/>
      <c r="J376" s="62" t="str">
        <f t="shared" si="97"/>
        <v/>
      </c>
      <c r="K376" s="61"/>
      <c r="L376" s="61"/>
      <c r="M376" s="63" t="str">
        <f>IF(L376="","",VLOOKUP(L376,※編集不可※選択項目!$C:$D,2,FALSE))</f>
        <v/>
      </c>
      <c r="N376" s="61"/>
      <c r="O376" s="61"/>
      <c r="P376" s="61"/>
      <c r="Q376" s="61"/>
      <c r="R376" s="61"/>
      <c r="S376" s="61"/>
      <c r="T376" s="61"/>
      <c r="U376" s="62" t="str">
        <f t="shared" si="90"/>
        <v/>
      </c>
      <c r="V376" s="83"/>
      <c r="W376" s="145"/>
      <c r="X376" s="83"/>
      <c r="Y376" s="88"/>
      <c r="Z376" s="137" t="str">
        <f t="shared" si="87"/>
        <v/>
      </c>
      <c r="AA376" s="136" t="str">
        <f t="shared" si="88"/>
        <v/>
      </c>
      <c r="AB376" s="136" t="str">
        <f t="shared" si="98"/>
        <v xml:space="preserve"> </v>
      </c>
      <c r="AC376" s="136">
        <f t="shared" si="91"/>
        <v>1</v>
      </c>
      <c r="AD376" s="136" t="str">
        <f t="shared" si="92"/>
        <v/>
      </c>
      <c r="AE376" s="123"/>
      <c r="AF376" s="53"/>
      <c r="AG376" s="54"/>
      <c r="AI376" s="128">
        <f t="shared" si="93"/>
        <v>0</v>
      </c>
      <c r="AJ376" s="12">
        <f t="shared" si="99"/>
        <v>0</v>
      </c>
      <c r="AK376" s="12">
        <f t="shared" si="100"/>
        <v>0</v>
      </c>
      <c r="AL376" s="129">
        <f t="shared" si="101"/>
        <v>0</v>
      </c>
      <c r="AM376" s="129">
        <f t="shared" si="102"/>
        <v>0</v>
      </c>
      <c r="AN376" s="128" t="str">
        <f t="shared" si="103"/>
        <v/>
      </c>
    </row>
    <row r="377" spans="1:40" s="14" customFormat="1" ht="25.35" customHeight="1">
      <c r="A377" s="59">
        <f t="shared" si="89"/>
        <v>366</v>
      </c>
      <c r="B377" s="76" t="str">
        <f t="shared" si="94"/>
        <v/>
      </c>
      <c r="C377" s="60"/>
      <c r="D377" s="91" t="str">
        <f t="shared" si="95"/>
        <v/>
      </c>
      <c r="E377" s="91" t="str">
        <f t="shared" si="96"/>
        <v/>
      </c>
      <c r="F377" s="61"/>
      <c r="G377" s="61"/>
      <c r="H377" s="61"/>
      <c r="I377" s="61"/>
      <c r="J377" s="62" t="str">
        <f t="shared" si="97"/>
        <v/>
      </c>
      <c r="K377" s="61"/>
      <c r="L377" s="61"/>
      <c r="M377" s="63" t="str">
        <f>IF(L377="","",VLOOKUP(L377,※編集不可※選択項目!$C:$D,2,FALSE))</f>
        <v/>
      </c>
      <c r="N377" s="61"/>
      <c r="O377" s="61"/>
      <c r="P377" s="61"/>
      <c r="Q377" s="61"/>
      <c r="R377" s="61"/>
      <c r="S377" s="61"/>
      <c r="T377" s="61"/>
      <c r="U377" s="62" t="str">
        <f t="shared" si="90"/>
        <v/>
      </c>
      <c r="V377" s="83"/>
      <c r="W377" s="145"/>
      <c r="X377" s="83"/>
      <c r="Y377" s="88"/>
      <c r="Z377" s="137" t="str">
        <f t="shared" si="87"/>
        <v/>
      </c>
      <c r="AA377" s="136" t="str">
        <f t="shared" si="88"/>
        <v/>
      </c>
      <c r="AB377" s="136" t="str">
        <f t="shared" si="98"/>
        <v xml:space="preserve"> </v>
      </c>
      <c r="AC377" s="136">
        <f t="shared" si="91"/>
        <v>1</v>
      </c>
      <c r="AD377" s="136" t="str">
        <f t="shared" si="92"/>
        <v/>
      </c>
      <c r="AE377" s="123"/>
      <c r="AF377" s="53"/>
      <c r="AG377" s="54"/>
      <c r="AI377" s="128">
        <f t="shared" si="93"/>
        <v>0</v>
      </c>
      <c r="AJ377" s="12">
        <f t="shared" si="99"/>
        <v>0</v>
      </c>
      <c r="AK377" s="12">
        <f t="shared" si="100"/>
        <v>0</v>
      </c>
      <c r="AL377" s="129">
        <f t="shared" si="101"/>
        <v>0</v>
      </c>
      <c r="AM377" s="129">
        <f t="shared" si="102"/>
        <v>0</v>
      </c>
      <c r="AN377" s="128" t="str">
        <f t="shared" si="103"/>
        <v/>
      </c>
    </row>
    <row r="378" spans="1:40" s="14" customFormat="1" ht="25.35" customHeight="1">
      <c r="A378" s="59">
        <f t="shared" si="89"/>
        <v>367</v>
      </c>
      <c r="B378" s="76" t="str">
        <f t="shared" si="94"/>
        <v/>
      </c>
      <c r="C378" s="60"/>
      <c r="D378" s="91" t="str">
        <f t="shared" si="95"/>
        <v/>
      </c>
      <c r="E378" s="91" t="str">
        <f t="shared" si="96"/>
        <v/>
      </c>
      <c r="F378" s="61"/>
      <c r="G378" s="61"/>
      <c r="H378" s="61"/>
      <c r="I378" s="61"/>
      <c r="J378" s="62" t="str">
        <f t="shared" si="97"/>
        <v/>
      </c>
      <c r="K378" s="61"/>
      <c r="L378" s="61"/>
      <c r="M378" s="63" t="str">
        <f>IF(L378="","",VLOOKUP(L378,※編集不可※選択項目!$C:$D,2,FALSE))</f>
        <v/>
      </c>
      <c r="N378" s="61"/>
      <c r="O378" s="61"/>
      <c r="P378" s="61"/>
      <c r="Q378" s="61"/>
      <c r="R378" s="61"/>
      <c r="S378" s="61"/>
      <c r="T378" s="61"/>
      <c r="U378" s="62" t="str">
        <f t="shared" si="90"/>
        <v/>
      </c>
      <c r="V378" s="83"/>
      <c r="W378" s="145"/>
      <c r="X378" s="83"/>
      <c r="Y378" s="88"/>
      <c r="Z378" s="137" t="str">
        <f t="shared" si="87"/>
        <v/>
      </c>
      <c r="AA378" s="136" t="str">
        <f t="shared" si="88"/>
        <v/>
      </c>
      <c r="AB378" s="136" t="str">
        <f t="shared" si="98"/>
        <v xml:space="preserve"> </v>
      </c>
      <c r="AC378" s="136">
        <f t="shared" si="91"/>
        <v>1</v>
      </c>
      <c r="AD378" s="136" t="str">
        <f t="shared" si="92"/>
        <v/>
      </c>
      <c r="AE378" s="123"/>
      <c r="AF378" s="53"/>
      <c r="AG378" s="54"/>
      <c r="AI378" s="128">
        <f t="shared" si="93"/>
        <v>0</v>
      </c>
      <c r="AJ378" s="12">
        <f t="shared" si="99"/>
        <v>0</v>
      </c>
      <c r="AK378" s="12">
        <f t="shared" si="100"/>
        <v>0</v>
      </c>
      <c r="AL378" s="129">
        <f t="shared" si="101"/>
        <v>0</v>
      </c>
      <c r="AM378" s="129">
        <f t="shared" si="102"/>
        <v>0</v>
      </c>
      <c r="AN378" s="128" t="str">
        <f t="shared" si="103"/>
        <v/>
      </c>
    </row>
    <row r="379" spans="1:40" s="14" customFormat="1" ht="25.35" customHeight="1">
      <c r="A379" s="59">
        <f t="shared" si="89"/>
        <v>368</v>
      </c>
      <c r="B379" s="76" t="str">
        <f t="shared" si="94"/>
        <v/>
      </c>
      <c r="C379" s="60"/>
      <c r="D379" s="91" t="str">
        <f t="shared" si="95"/>
        <v/>
      </c>
      <c r="E379" s="91" t="str">
        <f t="shared" si="96"/>
        <v/>
      </c>
      <c r="F379" s="61"/>
      <c r="G379" s="61"/>
      <c r="H379" s="61"/>
      <c r="I379" s="61"/>
      <c r="J379" s="62" t="str">
        <f t="shared" si="97"/>
        <v/>
      </c>
      <c r="K379" s="61"/>
      <c r="L379" s="61"/>
      <c r="M379" s="63" t="str">
        <f>IF(L379="","",VLOOKUP(L379,※編集不可※選択項目!$C:$D,2,FALSE))</f>
        <v/>
      </c>
      <c r="N379" s="61"/>
      <c r="O379" s="61"/>
      <c r="P379" s="61"/>
      <c r="Q379" s="61"/>
      <c r="R379" s="61"/>
      <c r="S379" s="61"/>
      <c r="T379" s="61"/>
      <c r="U379" s="62" t="str">
        <f t="shared" si="90"/>
        <v/>
      </c>
      <c r="V379" s="83"/>
      <c r="W379" s="145"/>
      <c r="X379" s="83"/>
      <c r="Y379" s="88"/>
      <c r="Z379" s="137" t="str">
        <f t="shared" si="87"/>
        <v/>
      </c>
      <c r="AA379" s="136" t="str">
        <f t="shared" si="88"/>
        <v/>
      </c>
      <c r="AB379" s="136" t="str">
        <f t="shared" si="98"/>
        <v xml:space="preserve"> </v>
      </c>
      <c r="AC379" s="136">
        <f t="shared" si="91"/>
        <v>1</v>
      </c>
      <c r="AD379" s="136" t="str">
        <f t="shared" si="92"/>
        <v/>
      </c>
      <c r="AE379" s="123"/>
      <c r="AF379" s="53"/>
      <c r="AG379" s="54"/>
      <c r="AI379" s="128">
        <f t="shared" si="93"/>
        <v>0</v>
      </c>
      <c r="AJ379" s="12">
        <f t="shared" si="99"/>
        <v>0</v>
      </c>
      <c r="AK379" s="12">
        <f t="shared" si="100"/>
        <v>0</v>
      </c>
      <c r="AL379" s="129">
        <f t="shared" si="101"/>
        <v>0</v>
      </c>
      <c r="AM379" s="129">
        <f t="shared" si="102"/>
        <v>0</v>
      </c>
      <c r="AN379" s="128" t="str">
        <f t="shared" si="103"/>
        <v/>
      </c>
    </row>
    <row r="380" spans="1:40" s="14" customFormat="1" ht="25.35" customHeight="1">
      <c r="A380" s="59">
        <f t="shared" si="89"/>
        <v>369</v>
      </c>
      <c r="B380" s="76" t="str">
        <f t="shared" si="94"/>
        <v/>
      </c>
      <c r="C380" s="60"/>
      <c r="D380" s="91" t="str">
        <f t="shared" si="95"/>
        <v/>
      </c>
      <c r="E380" s="91" t="str">
        <f t="shared" si="96"/>
        <v/>
      </c>
      <c r="F380" s="61"/>
      <c r="G380" s="61"/>
      <c r="H380" s="61"/>
      <c r="I380" s="61"/>
      <c r="J380" s="62" t="str">
        <f t="shared" si="97"/>
        <v/>
      </c>
      <c r="K380" s="61"/>
      <c r="L380" s="61"/>
      <c r="M380" s="63" t="str">
        <f>IF(L380="","",VLOOKUP(L380,※編集不可※選択項目!$C:$D,2,FALSE))</f>
        <v/>
      </c>
      <c r="N380" s="61"/>
      <c r="O380" s="61"/>
      <c r="P380" s="61"/>
      <c r="Q380" s="61"/>
      <c r="R380" s="61"/>
      <c r="S380" s="61"/>
      <c r="T380" s="61"/>
      <c r="U380" s="62" t="str">
        <f t="shared" si="90"/>
        <v/>
      </c>
      <c r="V380" s="83"/>
      <c r="W380" s="145"/>
      <c r="X380" s="83"/>
      <c r="Y380" s="88"/>
      <c r="Z380" s="137" t="str">
        <f t="shared" si="87"/>
        <v/>
      </c>
      <c r="AA380" s="136" t="str">
        <f t="shared" si="88"/>
        <v/>
      </c>
      <c r="AB380" s="136" t="str">
        <f t="shared" si="98"/>
        <v xml:space="preserve"> </v>
      </c>
      <c r="AC380" s="136">
        <f t="shared" si="91"/>
        <v>1</v>
      </c>
      <c r="AD380" s="136" t="str">
        <f t="shared" si="92"/>
        <v/>
      </c>
      <c r="AE380" s="123"/>
      <c r="AF380" s="53"/>
      <c r="AG380" s="54"/>
      <c r="AI380" s="128">
        <f t="shared" si="93"/>
        <v>0</v>
      </c>
      <c r="AJ380" s="12">
        <f t="shared" si="99"/>
        <v>0</v>
      </c>
      <c r="AK380" s="12">
        <f t="shared" si="100"/>
        <v>0</v>
      </c>
      <c r="AL380" s="129">
        <f t="shared" si="101"/>
        <v>0</v>
      </c>
      <c r="AM380" s="129">
        <f t="shared" si="102"/>
        <v>0</v>
      </c>
      <c r="AN380" s="128" t="str">
        <f t="shared" si="103"/>
        <v/>
      </c>
    </row>
    <row r="381" spans="1:40" s="14" customFormat="1" ht="25.35" customHeight="1">
      <c r="A381" s="59">
        <f t="shared" si="89"/>
        <v>370</v>
      </c>
      <c r="B381" s="76" t="str">
        <f t="shared" si="94"/>
        <v/>
      </c>
      <c r="C381" s="60"/>
      <c r="D381" s="91" t="str">
        <f t="shared" si="95"/>
        <v/>
      </c>
      <c r="E381" s="91" t="str">
        <f t="shared" si="96"/>
        <v/>
      </c>
      <c r="F381" s="61"/>
      <c r="G381" s="61"/>
      <c r="H381" s="61"/>
      <c r="I381" s="61"/>
      <c r="J381" s="62" t="str">
        <f t="shared" si="97"/>
        <v/>
      </c>
      <c r="K381" s="61"/>
      <c r="L381" s="61"/>
      <c r="M381" s="63" t="str">
        <f>IF(L381="","",VLOOKUP(L381,※編集不可※選択項目!$C:$D,2,FALSE))</f>
        <v/>
      </c>
      <c r="N381" s="61"/>
      <c r="O381" s="61"/>
      <c r="P381" s="61"/>
      <c r="Q381" s="61"/>
      <c r="R381" s="61"/>
      <c r="S381" s="61"/>
      <c r="T381" s="61"/>
      <c r="U381" s="62" t="str">
        <f t="shared" si="90"/>
        <v/>
      </c>
      <c r="V381" s="83"/>
      <c r="W381" s="145"/>
      <c r="X381" s="83"/>
      <c r="Y381" s="88"/>
      <c r="Z381" s="137" t="str">
        <f t="shared" si="87"/>
        <v/>
      </c>
      <c r="AA381" s="136" t="str">
        <f t="shared" si="88"/>
        <v/>
      </c>
      <c r="AB381" s="136" t="str">
        <f t="shared" si="98"/>
        <v xml:space="preserve"> </v>
      </c>
      <c r="AC381" s="136">
        <f t="shared" si="91"/>
        <v>1</v>
      </c>
      <c r="AD381" s="136" t="str">
        <f t="shared" si="92"/>
        <v/>
      </c>
      <c r="AE381" s="123"/>
      <c r="AF381" s="53"/>
      <c r="AG381" s="54"/>
      <c r="AI381" s="128">
        <f t="shared" si="93"/>
        <v>0</v>
      </c>
      <c r="AJ381" s="12">
        <f t="shared" si="99"/>
        <v>0</v>
      </c>
      <c r="AK381" s="12">
        <f t="shared" si="100"/>
        <v>0</v>
      </c>
      <c r="AL381" s="129">
        <f t="shared" si="101"/>
        <v>0</v>
      </c>
      <c r="AM381" s="129">
        <f t="shared" si="102"/>
        <v>0</v>
      </c>
      <c r="AN381" s="128" t="str">
        <f t="shared" si="103"/>
        <v/>
      </c>
    </row>
    <row r="382" spans="1:40" s="14" customFormat="1" ht="25.35" customHeight="1">
      <c r="A382" s="59">
        <f t="shared" si="89"/>
        <v>371</v>
      </c>
      <c r="B382" s="76" t="str">
        <f t="shared" si="94"/>
        <v/>
      </c>
      <c r="C382" s="60"/>
      <c r="D382" s="91" t="str">
        <f t="shared" si="95"/>
        <v/>
      </c>
      <c r="E382" s="91" t="str">
        <f t="shared" si="96"/>
        <v/>
      </c>
      <c r="F382" s="61"/>
      <c r="G382" s="61"/>
      <c r="H382" s="61"/>
      <c r="I382" s="61"/>
      <c r="J382" s="62" t="str">
        <f t="shared" si="97"/>
        <v/>
      </c>
      <c r="K382" s="61"/>
      <c r="L382" s="61"/>
      <c r="M382" s="63" t="str">
        <f>IF(L382="","",VLOOKUP(L382,※編集不可※選択項目!$C:$D,2,FALSE))</f>
        <v/>
      </c>
      <c r="N382" s="61"/>
      <c r="O382" s="61"/>
      <c r="P382" s="61"/>
      <c r="Q382" s="61"/>
      <c r="R382" s="61"/>
      <c r="S382" s="61"/>
      <c r="T382" s="61"/>
      <c r="U382" s="62" t="str">
        <f t="shared" si="90"/>
        <v/>
      </c>
      <c r="V382" s="83"/>
      <c r="W382" s="145"/>
      <c r="X382" s="83"/>
      <c r="Y382" s="88"/>
      <c r="Z382" s="137" t="str">
        <f t="shared" si="87"/>
        <v/>
      </c>
      <c r="AA382" s="136" t="str">
        <f t="shared" si="88"/>
        <v/>
      </c>
      <c r="AB382" s="136" t="str">
        <f t="shared" si="98"/>
        <v xml:space="preserve"> </v>
      </c>
      <c r="AC382" s="136">
        <f t="shared" si="91"/>
        <v>1</v>
      </c>
      <c r="AD382" s="136" t="str">
        <f t="shared" si="92"/>
        <v/>
      </c>
      <c r="AE382" s="123"/>
      <c r="AF382" s="53"/>
      <c r="AG382" s="54"/>
      <c r="AI382" s="128">
        <f t="shared" si="93"/>
        <v>0</v>
      </c>
      <c r="AJ382" s="12">
        <f t="shared" si="99"/>
        <v>0</v>
      </c>
      <c r="AK382" s="12">
        <f t="shared" si="100"/>
        <v>0</v>
      </c>
      <c r="AL382" s="129">
        <f t="shared" si="101"/>
        <v>0</v>
      </c>
      <c r="AM382" s="129">
        <f t="shared" si="102"/>
        <v>0</v>
      </c>
      <c r="AN382" s="128" t="str">
        <f t="shared" si="103"/>
        <v/>
      </c>
    </row>
    <row r="383" spans="1:40" s="14" customFormat="1" ht="25.35" customHeight="1">
      <c r="A383" s="59">
        <f t="shared" si="89"/>
        <v>372</v>
      </c>
      <c r="B383" s="76" t="str">
        <f t="shared" si="94"/>
        <v/>
      </c>
      <c r="C383" s="60"/>
      <c r="D383" s="91" t="str">
        <f t="shared" si="95"/>
        <v/>
      </c>
      <c r="E383" s="91" t="str">
        <f t="shared" si="96"/>
        <v/>
      </c>
      <c r="F383" s="61"/>
      <c r="G383" s="61"/>
      <c r="H383" s="61"/>
      <c r="I383" s="61"/>
      <c r="J383" s="62" t="str">
        <f t="shared" si="97"/>
        <v/>
      </c>
      <c r="K383" s="61"/>
      <c r="L383" s="61"/>
      <c r="M383" s="63" t="str">
        <f>IF(L383="","",VLOOKUP(L383,※編集不可※選択項目!$C:$D,2,FALSE))</f>
        <v/>
      </c>
      <c r="N383" s="61"/>
      <c r="O383" s="61"/>
      <c r="P383" s="61"/>
      <c r="Q383" s="61"/>
      <c r="R383" s="61"/>
      <c r="S383" s="61"/>
      <c r="T383" s="61"/>
      <c r="U383" s="62" t="str">
        <f t="shared" si="90"/>
        <v/>
      </c>
      <c r="V383" s="83"/>
      <c r="W383" s="145"/>
      <c r="X383" s="83"/>
      <c r="Y383" s="88"/>
      <c r="Z383" s="137" t="str">
        <f t="shared" si="87"/>
        <v/>
      </c>
      <c r="AA383" s="136" t="str">
        <f t="shared" si="88"/>
        <v/>
      </c>
      <c r="AB383" s="136" t="str">
        <f t="shared" si="98"/>
        <v xml:space="preserve"> </v>
      </c>
      <c r="AC383" s="136">
        <f t="shared" si="91"/>
        <v>1</v>
      </c>
      <c r="AD383" s="136" t="str">
        <f t="shared" si="92"/>
        <v/>
      </c>
      <c r="AE383" s="123"/>
      <c r="AF383" s="53"/>
      <c r="AG383" s="54"/>
      <c r="AI383" s="128">
        <f t="shared" si="93"/>
        <v>0</v>
      </c>
      <c r="AJ383" s="12">
        <f t="shared" si="99"/>
        <v>0</v>
      </c>
      <c r="AK383" s="12">
        <f t="shared" si="100"/>
        <v>0</v>
      </c>
      <c r="AL383" s="129">
        <f t="shared" si="101"/>
        <v>0</v>
      </c>
      <c r="AM383" s="129">
        <f t="shared" si="102"/>
        <v>0</v>
      </c>
      <c r="AN383" s="128" t="str">
        <f t="shared" si="103"/>
        <v/>
      </c>
    </row>
    <row r="384" spans="1:40" s="14" customFormat="1" ht="25.35" customHeight="1">
      <c r="A384" s="59">
        <f t="shared" si="89"/>
        <v>373</v>
      </c>
      <c r="B384" s="76" t="str">
        <f t="shared" si="94"/>
        <v/>
      </c>
      <c r="C384" s="60"/>
      <c r="D384" s="91" t="str">
        <f t="shared" si="95"/>
        <v/>
      </c>
      <c r="E384" s="91" t="str">
        <f t="shared" si="96"/>
        <v/>
      </c>
      <c r="F384" s="61"/>
      <c r="G384" s="61"/>
      <c r="H384" s="61"/>
      <c r="I384" s="61"/>
      <c r="J384" s="62" t="str">
        <f t="shared" si="97"/>
        <v/>
      </c>
      <c r="K384" s="61"/>
      <c r="L384" s="61"/>
      <c r="M384" s="63" t="str">
        <f>IF(L384="","",VLOOKUP(L384,※編集不可※選択項目!$C:$D,2,FALSE))</f>
        <v/>
      </c>
      <c r="N384" s="61"/>
      <c r="O384" s="61"/>
      <c r="P384" s="61"/>
      <c r="Q384" s="61"/>
      <c r="R384" s="61"/>
      <c r="S384" s="61"/>
      <c r="T384" s="61"/>
      <c r="U384" s="62" t="str">
        <f t="shared" si="90"/>
        <v/>
      </c>
      <c r="V384" s="83"/>
      <c r="W384" s="145"/>
      <c r="X384" s="83"/>
      <c r="Y384" s="88"/>
      <c r="Z384" s="137" t="str">
        <f t="shared" si="87"/>
        <v/>
      </c>
      <c r="AA384" s="136" t="str">
        <f t="shared" si="88"/>
        <v/>
      </c>
      <c r="AB384" s="136" t="str">
        <f t="shared" si="98"/>
        <v xml:space="preserve"> </v>
      </c>
      <c r="AC384" s="136">
        <f t="shared" si="91"/>
        <v>1</v>
      </c>
      <c r="AD384" s="136" t="str">
        <f t="shared" si="92"/>
        <v/>
      </c>
      <c r="AE384" s="123"/>
      <c r="AF384" s="53"/>
      <c r="AG384" s="54"/>
      <c r="AI384" s="128">
        <f t="shared" si="93"/>
        <v>0</v>
      </c>
      <c r="AJ384" s="12">
        <f t="shared" si="99"/>
        <v>0</v>
      </c>
      <c r="AK384" s="12">
        <f t="shared" si="100"/>
        <v>0</v>
      </c>
      <c r="AL384" s="129">
        <f t="shared" si="101"/>
        <v>0</v>
      </c>
      <c r="AM384" s="129">
        <f t="shared" si="102"/>
        <v>0</v>
      </c>
      <c r="AN384" s="128" t="str">
        <f t="shared" si="103"/>
        <v/>
      </c>
    </row>
    <row r="385" spans="1:40" s="14" customFormat="1" ht="25.35" customHeight="1">
      <c r="A385" s="59">
        <f t="shared" si="89"/>
        <v>374</v>
      </c>
      <c r="B385" s="76" t="str">
        <f t="shared" si="94"/>
        <v/>
      </c>
      <c r="C385" s="60"/>
      <c r="D385" s="91" t="str">
        <f t="shared" si="95"/>
        <v/>
      </c>
      <c r="E385" s="91" t="str">
        <f t="shared" si="96"/>
        <v/>
      </c>
      <c r="F385" s="61"/>
      <c r="G385" s="61"/>
      <c r="H385" s="61"/>
      <c r="I385" s="61"/>
      <c r="J385" s="62" t="str">
        <f t="shared" si="97"/>
        <v/>
      </c>
      <c r="K385" s="61"/>
      <c r="L385" s="61"/>
      <c r="M385" s="63" t="str">
        <f>IF(L385="","",VLOOKUP(L385,※編集不可※選択項目!$C:$D,2,FALSE))</f>
        <v/>
      </c>
      <c r="N385" s="61"/>
      <c r="O385" s="61"/>
      <c r="P385" s="61"/>
      <c r="Q385" s="61"/>
      <c r="R385" s="61"/>
      <c r="S385" s="61"/>
      <c r="T385" s="61"/>
      <c r="U385" s="62" t="str">
        <f t="shared" si="90"/>
        <v/>
      </c>
      <c r="V385" s="83"/>
      <c r="W385" s="145"/>
      <c r="X385" s="83"/>
      <c r="Y385" s="88"/>
      <c r="Z385" s="137" t="str">
        <f t="shared" si="87"/>
        <v/>
      </c>
      <c r="AA385" s="136" t="str">
        <f t="shared" si="88"/>
        <v/>
      </c>
      <c r="AB385" s="136" t="str">
        <f t="shared" si="98"/>
        <v xml:space="preserve"> </v>
      </c>
      <c r="AC385" s="136">
        <f t="shared" si="91"/>
        <v>1</v>
      </c>
      <c r="AD385" s="136" t="str">
        <f t="shared" si="92"/>
        <v/>
      </c>
      <c r="AE385" s="123"/>
      <c r="AF385" s="53"/>
      <c r="AG385" s="54"/>
      <c r="AI385" s="128">
        <f t="shared" si="93"/>
        <v>0</v>
      </c>
      <c r="AJ385" s="12">
        <f t="shared" si="99"/>
        <v>0</v>
      </c>
      <c r="AK385" s="12">
        <f t="shared" si="100"/>
        <v>0</v>
      </c>
      <c r="AL385" s="129">
        <f t="shared" si="101"/>
        <v>0</v>
      </c>
      <c r="AM385" s="129">
        <f t="shared" si="102"/>
        <v>0</v>
      </c>
      <c r="AN385" s="128" t="str">
        <f t="shared" si="103"/>
        <v/>
      </c>
    </row>
    <row r="386" spans="1:40" s="14" customFormat="1" ht="25.35" customHeight="1">
      <c r="A386" s="59">
        <f t="shared" si="89"/>
        <v>375</v>
      </c>
      <c r="B386" s="76" t="str">
        <f t="shared" si="94"/>
        <v/>
      </c>
      <c r="C386" s="60"/>
      <c r="D386" s="91" t="str">
        <f t="shared" si="95"/>
        <v/>
      </c>
      <c r="E386" s="91" t="str">
        <f t="shared" si="96"/>
        <v/>
      </c>
      <c r="F386" s="61"/>
      <c r="G386" s="61"/>
      <c r="H386" s="61"/>
      <c r="I386" s="61"/>
      <c r="J386" s="62" t="str">
        <f t="shared" si="97"/>
        <v/>
      </c>
      <c r="K386" s="61"/>
      <c r="L386" s="61"/>
      <c r="M386" s="63" t="str">
        <f>IF(L386="","",VLOOKUP(L386,※編集不可※選択項目!$C:$D,2,FALSE))</f>
        <v/>
      </c>
      <c r="N386" s="61"/>
      <c r="O386" s="61"/>
      <c r="P386" s="61"/>
      <c r="Q386" s="61"/>
      <c r="R386" s="61"/>
      <c r="S386" s="61"/>
      <c r="T386" s="61"/>
      <c r="U386" s="62" t="str">
        <f t="shared" si="90"/>
        <v/>
      </c>
      <c r="V386" s="83"/>
      <c r="W386" s="145"/>
      <c r="X386" s="83"/>
      <c r="Y386" s="88"/>
      <c r="Z386" s="137" t="str">
        <f t="shared" si="87"/>
        <v/>
      </c>
      <c r="AA386" s="136" t="str">
        <f t="shared" si="88"/>
        <v/>
      </c>
      <c r="AB386" s="136" t="str">
        <f t="shared" si="98"/>
        <v xml:space="preserve"> </v>
      </c>
      <c r="AC386" s="136">
        <f t="shared" si="91"/>
        <v>1</v>
      </c>
      <c r="AD386" s="136" t="str">
        <f t="shared" si="92"/>
        <v/>
      </c>
      <c r="AE386" s="123"/>
      <c r="AF386" s="53"/>
      <c r="AG386" s="54"/>
      <c r="AI386" s="128">
        <f t="shared" si="93"/>
        <v>0</v>
      </c>
      <c r="AJ386" s="12">
        <f t="shared" si="99"/>
        <v>0</v>
      </c>
      <c r="AK386" s="12">
        <f t="shared" si="100"/>
        <v>0</v>
      </c>
      <c r="AL386" s="129">
        <f t="shared" si="101"/>
        <v>0</v>
      </c>
      <c r="AM386" s="129">
        <f t="shared" si="102"/>
        <v>0</v>
      </c>
      <c r="AN386" s="128" t="str">
        <f t="shared" si="103"/>
        <v/>
      </c>
    </row>
    <row r="387" spans="1:40" s="14" customFormat="1" ht="25.35" customHeight="1">
      <c r="A387" s="59">
        <f t="shared" si="89"/>
        <v>376</v>
      </c>
      <c r="B387" s="76" t="str">
        <f t="shared" si="94"/>
        <v/>
      </c>
      <c r="C387" s="60"/>
      <c r="D387" s="91" t="str">
        <f t="shared" si="95"/>
        <v/>
      </c>
      <c r="E387" s="91" t="str">
        <f t="shared" si="96"/>
        <v/>
      </c>
      <c r="F387" s="61"/>
      <c r="G387" s="61"/>
      <c r="H387" s="61"/>
      <c r="I387" s="61"/>
      <c r="J387" s="62" t="str">
        <f t="shared" si="97"/>
        <v/>
      </c>
      <c r="K387" s="61"/>
      <c r="L387" s="61"/>
      <c r="M387" s="63" t="str">
        <f>IF(L387="","",VLOOKUP(L387,※編集不可※選択項目!$C:$D,2,FALSE))</f>
        <v/>
      </c>
      <c r="N387" s="61"/>
      <c r="O387" s="61"/>
      <c r="P387" s="61"/>
      <c r="Q387" s="61"/>
      <c r="R387" s="61"/>
      <c r="S387" s="61"/>
      <c r="T387" s="61"/>
      <c r="U387" s="62" t="str">
        <f t="shared" si="90"/>
        <v/>
      </c>
      <c r="V387" s="83"/>
      <c r="W387" s="145"/>
      <c r="X387" s="83"/>
      <c r="Y387" s="88"/>
      <c r="Z387" s="137" t="str">
        <f t="shared" si="87"/>
        <v/>
      </c>
      <c r="AA387" s="136" t="str">
        <f t="shared" si="88"/>
        <v/>
      </c>
      <c r="AB387" s="136" t="str">
        <f t="shared" si="98"/>
        <v xml:space="preserve"> </v>
      </c>
      <c r="AC387" s="136">
        <f t="shared" si="91"/>
        <v>1</v>
      </c>
      <c r="AD387" s="136" t="str">
        <f t="shared" si="92"/>
        <v/>
      </c>
      <c r="AE387" s="123"/>
      <c r="AF387" s="53"/>
      <c r="AG387" s="54"/>
      <c r="AI387" s="128">
        <f t="shared" si="93"/>
        <v>0</v>
      </c>
      <c r="AJ387" s="12">
        <f t="shared" si="99"/>
        <v>0</v>
      </c>
      <c r="AK387" s="12">
        <f t="shared" si="100"/>
        <v>0</v>
      </c>
      <c r="AL387" s="129">
        <f t="shared" si="101"/>
        <v>0</v>
      </c>
      <c r="AM387" s="129">
        <f t="shared" si="102"/>
        <v>0</v>
      </c>
      <c r="AN387" s="128" t="str">
        <f t="shared" si="103"/>
        <v/>
      </c>
    </row>
    <row r="388" spans="1:40" s="14" customFormat="1" ht="25.35" customHeight="1">
      <c r="A388" s="59">
        <f t="shared" si="89"/>
        <v>377</v>
      </c>
      <c r="B388" s="76" t="str">
        <f t="shared" si="94"/>
        <v/>
      </c>
      <c r="C388" s="60"/>
      <c r="D388" s="91" t="str">
        <f t="shared" si="95"/>
        <v/>
      </c>
      <c r="E388" s="91" t="str">
        <f t="shared" si="96"/>
        <v/>
      </c>
      <c r="F388" s="61"/>
      <c r="G388" s="61"/>
      <c r="H388" s="61"/>
      <c r="I388" s="61"/>
      <c r="J388" s="62" t="str">
        <f t="shared" si="97"/>
        <v/>
      </c>
      <c r="K388" s="61"/>
      <c r="L388" s="61"/>
      <c r="M388" s="63" t="str">
        <f>IF(L388="","",VLOOKUP(L388,※編集不可※選択項目!$C:$D,2,FALSE))</f>
        <v/>
      </c>
      <c r="N388" s="61"/>
      <c r="O388" s="61"/>
      <c r="P388" s="61"/>
      <c r="Q388" s="61"/>
      <c r="R388" s="61"/>
      <c r="S388" s="61"/>
      <c r="T388" s="61"/>
      <c r="U388" s="62" t="str">
        <f t="shared" si="90"/>
        <v/>
      </c>
      <c r="V388" s="83"/>
      <c r="W388" s="145"/>
      <c r="X388" s="83"/>
      <c r="Y388" s="88"/>
      <c r="Z388" s="137" t="str">
        <f t="shared" si="87"/>
        <v/>
      </c>
      <c r="AA388" s="136" t="str">
        <f t="shared" si="88"/>
        <v/>
      </c>
      <c r="AB388" s="136" t="str">
        <f t="shared" si="98"/>
        <v xml:space="preserve"> </v>
      </c>
      <c r="AC388" s="136">
        <f t="shared" si="91"/>
        <v>1</v>
      </c>
      <c r="AD388" s="136" t="str">
        <f t="shared" si="92"/>
        <v/>
      </c>
      <c r="AE388" s="123"/>
      <c r="AF388" s="53"/>
      <c r="AG388" s="54"/>
      <c r="AI388" s="128">
        <f t="shared" si="93"/>
        <v>0</v>
      </c>
      <c r="AJ388" s="12">
        <f t="shared" si="99"/>
        <v>0</v>
      </c>
      <c r="AK388" s="12">
        <f t="shared" si="100"/>
        <v>0</v>
      </c>
      <c r="AL388" s="129">
        <f t="shared" si="101"/>
        <v>0</v>
      </c>
      <c r="AM388" s="129">
        <f t="shared" si="102"/>
        <v>0</v>
      </c>
      <c r="AN388" s="128" t="str">
        <f t="shared" si="103"/>
        <v/>
      </c>
    </row>
    <row r="389" spans="1:40" s="14" customFormat="1" ht="25.35" customHeight="1">
      <c r="A389" s="59">
        <f t="shared" si="89"/>
        <v>378</v>
      </c>
      <c r="B389" s="76" t="str">
        <f t="shared" si="94"/>
        <v/>
      </c>
      <c r="C389" s="60"/>
      <c r="D389" s="91" t="str">
        <f t="shared" si="95"/>
        <v/>
      </c>
      <c r="E389" s="91" t="str">
        <f t="shared" si="96"/>
        <v/>
      </c>
      <c r="F389" s="61"/>
      <c r="G389" s="61"/>
      <c r="H389" s="61"/>
      <c r="I389" s="61"/>
      <c r="J389" s="62" t="str">
        <f t="shared" si="97"/>
        <v/>
      </c>
      <c r="K389" s="61"/>
      <c r="L389" s="61"/>
      <c r="M389" s="63" t="str">
        <f>IF(L389="","",VLOOKUP(L389,※編集不可※選択項目!$C:$D,2,FALSE))</f>
        <v/>
      </c>
      <c r="N389" s="61"/>
      <c r="O389" s="61"/>
      <c r="P389" s="61"/>
      <c r="Q389" s="61"/>
      <c r="R389" s="61"/>
      <c r="S389" s="61"/>
      <c r="T389" s="61"/>
      <c r="U389" s="62" t="str">
        <f t="shared" si="90"/>
        <v/>
      </c>
      <c r="V389" s="83"/>
      <c r="W389" s="145"/>
      <c r="X389" s="83"/>
      <c r="Y389" s="88"/>
      <c r="Z389" s="137" t="str">
        <f t="shared" si="87"/>
        <v/>
      </c>
      <c r="AA389" s="136" t="str">
        <f t="shared" si="88"/>
        <v/>
      </c>
      <c r="AB389" s="136" t="str">
        <f t="shared" si="98"/>
        <v xml:space="preserve"> </v>
      </c>
      <c r="AC389" s="136">
        <f t="shared" si="91"/>
        <v>1</v>
      </c>
      <c r="AD389" s="136" t="str">
        <f t="shared" si="92"/>
        <v/>
      </c>
      <c r="AE389" s="123"/>
      <c r="AF389" s="53"/>
      <c r="AG389" s="54"/>
      <c r="AI389" s="128">
        <f t="shared" si="93"/>
        <v>0</v>
      </c>
      <c r="AJ389" s="12">
        <f t="shared" si="99"/>
        <v>0</v>
      </c>
      <c r="AK389" s="12">
        <f t="shared" si="100"/>
        <v>0</v>
      </c>
      <c r="AL389" s="129">
        <f t="shared" si="101"/>
        <v>0</v>
      </c>
      <c r="AM389" s="129">
        <f t="shared" si="102"/>
        <v>0</v>
      </c>
      <c r="AN389" s="128" t="str">
        <f t="shared" si="103"/>
        <v/>
      </c>
    </row>
    <row r="390" spans="1:40" s="14" customFormat="1" ht="25.35" customHeight="1">
      <c r="A390" s="59">
        <f t="shared" si="89"/>
        <v>379</v>
      </c>
      <c r="B390" s="76" t="str">
        <f t="shared" si="94"/>
        <v/>
      </c>
      <c r="C390" s="60"/>
      <c r="D390" s="91" t="str">
        <f t="shared" si="95"/>
        <v/>
      </c>
      <c r="E390" s="91" t="str">
        <f t="shared" si="96"/>
        <v/>
      </c>
      <c r="F390" s="61"/>
      <c r="G390" s="61"/>
      <c r="H390" s="61"/>
      <c r="I390" s="61"/>
      <c r="J390" s="62" t="str">
        <f t="shared" si="97"/>
        <v/>
      </c>
      <c r="K390" s="61"/>
      <c r="L390" s="61"/>
      <c r="M390" s="63" t="str">
        <f>IF(L390="","",VLOOKUP(L390,※編集不可※選択項目!$C:$D,2,FALSE))</f>
        <v/>
      </c>
      <c r="N390" s="61"/>
      <c r="O390" s="61"/>
      <c r="P390" s="61"/>
      <c r="Q390" s="61"/>
      <c r="R390" s="61"/>
      <c r="S390" s="61"/>
      <c r="T390" s="61"/>
      <c r="U390" s="62" t="str">
        <f t="shared" si="90"/>
        <v/>
      </c>
      <c r="V390" s="83"/>
      <c r="W390" s="145"/>
      <c r="X390" s="83"/>
      <c r="Y390" s="88"/>
      <c r="Z390" s="137" t="str">
        <f t="shared" si="87"/>
        <v/>
      </c>
      <c r="AA390" s="136" t="str">
        <f t="shared" si="88"/>
        <v/>
      </c>
      <c r="AB390" s="136" t="str">
        <f t="shared" si="98"/>
        <v xml:space="preserve"> </v>
      </c>
      <c r="AC390" s="136">
        <f t="shared" si="91"/>
        <v>1</v>
      </c>
      <c r="AD390" s="136" t="str">
        <f t="shared" si="92"/>
        <v/>
      </c>
      <c r="AE390" s="123"/>
      <c r="AF390" s="53"/>
      <c r="AG390" s="54"/>
      <c r="AI390" s="128">
        <f t="shared" si="93"/>
        <v>0</v>
      </c>
      <c r="AJ390" s="12">
        <f t="shared" si="99"/>
        <v>0</v>
      </c>
      <c r="AK390" s="12">
        <f t="shared" si="100"/>
        <v>0</v>
      </c>
      <c r="AL390" s="129">
        <f t="shared" si="101"/>
        <v>0</v>
      </c>
      <c r="AM390" s="129">
        <f t="shared" si="102"/>
        <v>0</v>
      </c>
      <c r="AN390" s="128" t="str">
        <f t="shared" si="103"/>
        <v/>
      </c>
    </row>
    <row r="391" spans="1:40" s="14" customFormat="1" ht="25.35" customHeight="1">
      <c r="A391" s="59">
        <f t="shared" si="89"/>
        <v>380</v>
      </c>
      <c r="B391" s="76" t="str">
        <f t="shared" si="94"/>
        <v/>
      </c>
      <c r="C391" s="60"/>
      <c r="D391" s="91" t="str">
        <f t="shared" si="95"/>
        <v/>
      </c>
      <c r="E391" s="91" t="str">
        <f t="shared" si="96"/>
        <v/>
      </c>
      <c r="F391" s="61"/>
      <c r="G391" s="61"/>
      <c r="H391" s="61"/>
      <c r="I391" s="61"/>
      <c r="J391" s="62" t="str">
        <f t="shared" si="97"/>
        <v/>
      </c>
      <c r="K391" s="61"/>
      <c r="L391" s="61"/>
      <c r="M391" s="63" t="str">
        <f>IF(L391="","",VLOOKUP(L391,※編集不可※選択項目!$C:$D,2,FALSE))</f>
        <v/>
      </c>
      <c r="N391" s="61"/>
      <c r="O391" s="61"/>
      <c r="P391" s="61"/>
      <c r="Q391" s="61"/>
      <c r="R391" s="61"/>
      <c r="S391" s="61"/>
      <c r="T391" s="61"/>
      <c r="U391" s="62" t="str">
        <f t="shared" si="90"/>
        <v/>
      </c>
      <c r="V391" s="83"/>
      <c r="W391" s="145"/>
      <c r="X391" s="83"/>
      <c r="Y391" s="88"/>
      <c r="Z391" s="137" t="str">
        <f t="shared" si="87"/>
        <v/>
      </c>
      <c r="AA391" s="136" t="str">
        <f t="shared" si="88"/>
        <v/>
      </c>
      <c r="AB391" s="136" t="str">
        <f t="shared" si="98"/>
        <v xml:space="preserve"> </v>
      </c>
      <c r="AC391" s="136">
        <f t="shared" si="91"/>
        <v>1</v>
      </c>
      <c r="AD391" s="136" t="str">
        <f t="shared" si="92"/>
        <v/>
      </c>
      <c r="AE391" s="123"/>
      <c r="AF391" s="53"/>
      <c r="AG391" s="54"/>
      <c r="AI391" s="128">
        <f t="shared" si="93"/>
        <v>0</v>
      </c>
      <c r="AJ391" s="12">
        <f t="shared" si="99"/>
        <v>0</v>
      </c>
      <c r="AK391" s="12">
        <f t="shared" si="100"/>
        <v>0</v>
      </c>
      <c r="AL391" s="129">
        <f t="shared" si="101"/>
        <v>0</v>
      </c>
      <c r="AM391" s="129">
        <f t="shared" si="102"/>
        <v>0</v>
      </c>
      <c r="AN391" s="128" t="str">
        <f t="shared" si="103"/>
        <v/>
      </c>
    </row>
    <row r="392" spans="1:40" s="14" customFormat="1" ht="25.35" customHeight="1">
      <c r="A392" s="59">
        <f t="shared" si="89"/>
        <v>381</v>
      </c>
      <c r="B392" s="76" t="str">
        <f t="shared" si="94"/>
        <v/>
      </c>
      <c r="C392" s="60"/>
      <c r="D392" s="91" t="str">
        <f t="shared" si="95"/>
        <v/>
      </c>
      <c r="E392" s="91" t="str">
        <f t="shared" si="96"/>
        <v/>
      </c>
      <c r="F392" s="61"/>
      <c r="G392" s="61"/>
      <c r="H392" s="61"/>
      <c r="I392" s="61"/>
      <c r="J392" s="62" t="str">
        <f t="shared" si="97"/>
        <v/>
      </c>
      <c r="K392" s="61"/>
      <c r="L392" s="61"/>
      <c r="M392" s="63" t="str">
        <f>IF(L392="","",VLOOKUP(L392,※編集不可※選択項目!$C:$D,2,FALSE))</f>
        <v/>
      </c>
      <c r="N392" s="61"/>
      <c r="O392" s="61"/>
      <c r="P392" s="61"/>
      <c r="Q392" s="61"/>
      <c r="R392" s="61"/>
      <c r="S392" s="61"/>
      <c r="T392" s="61"/>
      <c r="U392" s="62" t="str">
        <f t="shared" si="90"/>
        <v/>
      </c>
      <c r="V392" s="83"/>
      <c r="W392" s="145"/>
      <c r="X392" s="83"/>
      <c r="Y392" s="88"/>
      <c r="Z392" s="137" t="str">
        <f t="shared" si="87"/>
        <v/>
      </c>
      <c r="AA392" s="136" t="str">
        <f t="shared" si="88"/>
        <v/>
      </c>
      <c r="AB392" s="136" t="str">
        <f t="shared" si="98"/>
        <v xml:space="preserve"> </v>
      </c>
      <c r="AC392" s="136">
        <f t="shared" si="91"/>
        <v>1</v>
      </c>
      <c r="AD392" s="136" t="str">
        <f t="shared" si="92"/>
        <v/>
      </c>
      <c r="AE392" s="123"/>
      <c r="AF392" s="53"/>
      <c r="AG392" s="54"/>
      <c r="AI392" s="128">
        <f t="shared" si="93"/>
        <v>0</v>
      </c>
      <c r="AJ392" s="12">
        <f t="shared" si="99"/>
        <v>0</v>
      </c>
      <c r="AK392" s="12">
        <f t="shared" si="100"/>
        <v>0</v>
      </c>
      <c r="AL392" s="129">
        <f t="shared" si="101"/>
        <v>0</v>
      </c>
      <c r="AM392" s="129">
        <f t="shared" si="102"/>
        <v>0</v>
      </c>
      <c r="AN392" s="128" t="str">
        <f t="shared" si="103"/>
        <v/>
      </c>
    </row>
    <row r="393" spans="1:40" s="14" customFormat="1" ht="25.35" customHeight="1">
      <c r="A393" s="59">
        <f t="shared" si="89"/>
        <v>382</v>
      </c>
      <c r="B393" s="76" t="str">
        <f t="shared" si="94"/>
        <v/>
      </c>
      <c r="C393" s="60"/>
      <c r="D393" s="91" t="str">
        <f t="shared" si="95"/>
        <v/>
      </c>
      <c r="E393" s="91" t="str">
        <f t="shared" si="96"/>
        <v/>
      </c>
      <c r="F393" s="61"/>
      <c r="G393" s="61"/>
      <c r="H393" s="61"/>
      <c r="I393" s="61"/>
      <c r="J393" s="62" t="str">
        <f t="shared" si="97"/>
        <v/>
      </c>
      <c r="K393" s="61"/>
      <c r="L393" s="61"/>
      <c r="M393" s="63" t="str">
        <f>IF(L393="","",VLOOKUP(L393,※編集不可※選択項目!$C:$D,2,FALSE))</f>
        <v/>
      </c>
      <c r="N393" s="61"/>
      <c r="O393" s="61"/>
      <c r="P393" s="61"/>
      <c r="Q393" s="61"/>
      <c r="R393" s="61"/>
      <c r="S393" s="61"/>
      <c r="T393" s="61"/>
      <c r="U393" s="62" t="str">
        <f t="shared" si="90"/>
        <v/>
      </c>
      <c r="V393" s="83"/>
      <c r="W393" s="145"/>
      <c r="X393" s="83"/>
      <c r="Y393" s="88"/>
      <c r="Z393" s="137" t="str">
        <f t="shared" si="87"/>
        <v/>
      </c>
      <c r="AA393" s="136" t="str">
        <f t="shared" si="88"/>
        <v/>
      </c>
      <c r="AB393" s="136" t="str">
        <f t="shared" si="98"/>
        <v xml:space="preserve"> </v>
      </c>
      <c r="AC393" s="136">
        <f t="shared" si="91"/>
        <v>1</v>
      </c>
      <c r="AD393" s="136" t="str">
        <f t="shared" si="92"/>
        <v/>
      </c>
      <c r="AE393" s="123"/>
      <c r="AF393" s="53"/>
      <c r="AG393" s="54"/>
      <c r="AI393" s="128">
        <f t="shared" si="93"/>
        <v>0</v>
      </c>
      <c r="AJ393" s="12">
        <f t="shared" si="99"/>
        <v>0</v>
      </c>
      <c r="AK393" s="12">
        <f t="shared" si="100"/>
        <v>0</v>
      </c>
      <c r="AL393" s="129">
        <f t="shared" si="101"/>
        <v>0</v>
      </c>
      <c r="AM393" s="129">
        <f t="shared" si="102"/>
        <v>0</v>
      </c>
      <c r="AN393" s="128" t="str">
        <f t="shared" si="103"/>
        <v/>
      </c>
    </row>
    <row r="394" spans="1:40" s="14" customFormat="1" ht="25.35" customHeight="1">
      <c r="A394" s="59">
        <f t="shared" si="89"/>
        <v>383</v>
      </c>
      <c r="B394" s="76" t="str">
        <f t="shared" si="94"/>
        <v/>
      </c>
      <c r="C394" s="60"/>
      <c r="D394" s="91" t="str">
        <f t="shared" si="95"/>
        <v/>
      </c>
      <c r="E394" s="91" t="str">
        <f t="shared" si="96"/>
        <v/>
      </c>
      <c r="F394" s="61"/>
      <c r="G394" s="61"/>
      <c r="H394" s="61"/>
      <c r="I394" s="61"/>
      <c r="J394" s="62" t="str">
        <f t="shared" si="97"/>
        <v/>
      </c>
      <c r="K394" s="61"/>
      <c r="L394" s="61"/>
      <c r="M394" s="63" t="str">
        <f>IF(L394="","",VLOOKUP(L394,※編集不可※選択項目!$C:$D,2,FALSE))</f>
        <v/>
      </c>
      <c r="N394" s="61"/>
      <c r="O394" s="61"/>
      <c r="P394" s="61"/>
      <c r="Q394" s="61"/>
      <c r="R394" s="61"/>
      <c r="S394" s="61"/>
      <c r="T394" s="61"/>
      <c r="U394" s="62" t="str">
        <f t="shared" si="90"/>
        <v/>
      </c>
      <c r="V394" s="83"/>
      <c r="W394" s="145"/>
      <c r="X394" s="83"/>
      <c r="Y394" s="88"/>
      <c r="Z394" s="137" t="str">
        <f t="shared" si="87"/>
        <v/>
      </c>
      <c r="AA394" s="136" t="str">
        <f t="shared" si="88"/>
        <v/>
      </c>
      <c r="AB394" s="136" t="str">
        <f t="shared" si="98"/>
        <v xml:space="preserve"> </v>
      </c>
      <c r="AC394" s="136">
        <f t="shared" si="91"/>
        <v>1</v>
      </c>
      <c r="AD394" s="136" t="str">
        <f t="shared" si="92"/>
        <v/>
      </c>
      <c r="AE394" s="123"/>
      <c r="AF394" s="53"/>
      <c r="AG394" s="54"/>
      <c r="AI394" s="128">
        <f t="shared" si="93"/>
        <v>0</v>
      </c>
      <c r="AJ394" s="12">
        <f t="shared" si="99"/>
        <v>0</v>
      </c>
      <c r="AK394" s="12">
        <f t="shared" si="100"/>
        <v>0</v>
      </c>
      <c r="AL394" s="129">
        <f t="shared" si="101"/>
        <v>0</v>
      </c>
      <c r="AM394" s="129">
        <f t="shared" si="102"/>
        <v>0</v>
      </c>
      <c r="AN394" s="128" t="str">
        <f t="shared" si="103"/>
        <v/>
      </c>
    </row>
    <row r="395" spans="1:40" s="14" customFormat="1" ht="25.35" customHeight="1">
      <c r="A395" s="59">
        <f t="shared" si="89"/>
        <v>384</v>
      </c>
      <c r="B395" s="76" t="str">
        <f t="shared" si="94"/>
        <v/>
      </c>
      <c r="C395" s="60"/>
      <c r="D395" s="91" t="str">
        <f t="shared" si="95"/>
        <v/>
      </c>
      <c r="E395" s="91" t="str">
        <f t="shared" si="96"/>
        <v/>
      </c>
      <c r="F395" s="61"/>
      <c r="G395" s="61"/>
      <c r="H395" s="61"/>
      <c r="I395" s="61"/>
      <c r="J395" s="62" t="str">
        <f t="shared" si="97"/>
        <v/>
      </c>
      <c r="K395" s="61"/>
      <c r="L395" s="61"/>
      <c r="M395" s="63" t="str">
        <f>IF(L395="","",VLOOKUP(L395,※編集不可※選択項目!$C:$D,2,FALSE))</f>
        <v/>
      </c>
      <c r="N395" s="61"/>
      <c r="O395" s="61"/>
      <c r="P395" s="61"/>
      <c r="Q395" s="61"/>
      <c r="R395" s="61"/>
      <c r="S395" s="61"/>
      <c r="T395" s="61"/>
      <c r="U395" s="62" t="str">
        <f t="shared" si="90"/>
        <v/>
      </c>
      <c r="V395" s="83"/>
      <c r="W395" s="145"/>
      <c r="X395" s="83"/>
      <c r="Y395" s="88"/>
      <c r="Z395" s="137" t="str">
        <f t="shared" ref="Z395:Z458" si="104">IF(H395="","","+"&amp;H395)</f>
        <v/>
      </c>
      <c r="AA395" s="136" t="str">
        <f t="shared" ref="AA395:AA458" si="105">IF(I395="","","+"&amp;I395)</f>
        <v/>
      </c>
      <c r="AB395" s="136" t="str">
        <f t="shared" si="98"/>
        <v xml:space="preserve"> </v>
      </c>
      <c r="AC395" s="136">
        <f t="shared" si="91"/>
        <v>1</v>
      </c>
      <c r="AD395" s="136" t="str">
        <f t="shared" si="92"/>
        <v/>
      </c>
      <c r="AE395" s="123"/>
      <c r="AF395" s="53"/>
      <c r="AG395" s="54"/>
      <c r="AI395" s="128">
        <f t="shared" si="93"/>
        <v>0</v>
      </c>
      <c r="AJ395" s="12">
        <f t="shared" si="99"/>
        <v>0</v>
      </c>
      <c r="AK395" s="12">
        <f t="shared" si="100"/>
        <v>0</v>
      </c>
      <c r="AL395" s="129">
        <f t="shared" si="101"/>
        <v>0</v>
      </c>
      <c r="AM395" s="129">
        <f t="shared" si="102"/>
        <v>0</v>
      </c>
      <c r="AN395" s="128" t="str">
        <f t="shared" si="103"/>
        <v/>
      </c>
    </row>
    <row r="396" spans="1:40" s="14" customFormat="1" ht="25.35" customHeight="1">
      <c r="A396" s="59">
        <f t="shared" ref="A396:A459" si="106">ROW()-11</f>
        <v>385</v>
      </c>
      <c r="B396" s="76" t="str">
        <f t="shared" si="94"/>
        <v/>
      </c>
      <c r="C396" s="60"/>
      <c r="D396" s="91" t="str">
        <f t="shared" si="95"/>
        <v/>
      </c>
      <c r="E396" s="91" t="str">
        <f t="shared" si="96"/>
        <v/>
      </c>
      <c r="F396" s="61"/>
      <c r="G396" s="61"/>
      <c r="H396" s="61"/>
      <c r="I396" s="61"/>
      <c r="J396" s="62" t="str">
        <f t="shared" si="97"/>
        <v/>
      </c>
      <c r="K396" s="61"/>
      <c r="L396" s="61"/>
      <c r="M396" s="63" t="str">
        <f>IF(L396="","",VLOOKUP(L396,※編集不可※選択項目!$C:$D,2,FALSE))</f>
        <v/>
      </c>
      <c r="N396" s="61"/>
      <c r="O396" s="61"/>
      <c r="P396" s="61"/>
      <c r="Q396" s="61"/>
      <c r="R396" s="61"/>
      <c r="S396" s="61"/>
      <c r="T396" s="61"/>
      <c r="U396" s="62" t="str">
        <f t="shared" ref="U396:U459" si="107">IF($J396&lt;&gt;"",$U$11,"")</f>
        <v/>
      </c>
      <c r="V396" s="83"/>
      <c r="W396" s="145"/>
      <c r="X396" s="83"/>
      <c r="Y396" s="88"/>
      <c r="Z396" s="137" t="str">
        <f t="shared" si="104"/>
        <v/>
      </c>
      <c r="AA396" s="136" t="str">
        <f t="shared" si="105"/>
        <v/>
      </c>
      <c r="AB396" s="136" t="str">
        <f t="shared" si="98"/>
        <v xml:space="preserve"> </v>
      </c>
      <c r="AC396" s="136">
        <f t="shared" ref="AC396:AC459" si="108">LEN(AB396)</f>
        <v>1</v>
      </c>
      <c r="AD396" s="136" t="str">
        <f t="shared" ref="AD396:AD459" si="109">IF(AC396=0,"",RIGHT(AB396,AC396-1))</f>
        <v/>
      </c>
      <c r="AE396" s="123"/>
      <c r="AF396" s="53"/>
      <c r="AG396" s="54"/>
      <c r="AI396" s="128">
        <f t="shared" ref="AI396:AI459" si="110">IF(AND(COUNTIF(G396,"*■*")=0,COUNTIF(H396,"*■*")=0,COUNTIF(I396,"*■*")=0),0,1)</f>
        <v>0</v>
      </c>
      <c r="AJ396" s="12">
        <f t="shared" si="99"/>
        <v>0</v>
      </c>
      <c r="AK396" s="12">
        <f t="shared" si="100"/>
        <v>0</v>
      </c>
      <c r="AL396" s="129">
        <f t="shared" si="101"/>
        <v>0</v>
      </c>
      <c r="AM396" s="129">
        <f t="shared" si="102"/>
        <v>0</v>
      </c>
      <c r="AN396" s="128" t="str">
        <f t="shared" si="103"/>
        <v/>
      </c>
    </row>
    <row r="397" spans="1:40" s="14" customFormat="1" ht="25.35" customHeight="1">
      <c r="A397" s="59">
        <f t="shared" si="106"/>
        <v>386</v>
      </c>
      <c r="B397" s="76" t="str">
        <f t="shared" ref="B397:B460" si="111">IF($C397="","","冷凍冷蔵設備")</f>
        <v/>
      </c>
      <c r="C397" s="60"/>
      <c r="D397" s="91" t="str">
        <f t="shared" ref="D397:D460" si="112">IF($C$2="","",IF($B397&lt;&gt;"",$C$2,""))</f>
        <v/>
      </c>
      <c r="E397" s="91" t="str">
        <f t="shared" ref="E397:E460" si="113">IF($F$2="","",IF($B397&lt;&gt;"",$F$2,""))</f>
        <v/>
      </c>
      <c r="F397" s="61"/>
      <c r="G397" s="61"/>
      <c r="H397" s="61"/>
      <c r="I397" s="61"/>
      <c r="J397" s="62" t="str">
        <f t="shared" ref="J397:J460" si="114">IF(G397&lt;&gt;"",IF(H397&lt;&gt;"",G397&amp;"["&amp;H397&amp;"]"&amp;O397,G397&amp;" "&amp;O397),IF(AD397&lt;&gt;"",AD397,""))</f>
        <v/>
      </c>
      <c r="K397" s="61"/>
      <c r="L397" s="61"/>
      <c r="M397" s="63" t="str">
        <f>IF(L397="","",VLOOKUP(L397,※編集不可※選択項目!$C:$D,2,FALSE))</f>
        <v/>
      </c>
      <c r="N397" s="61"/>
      <c r="O397" s="61"/>
      <c r="P397" s="61"/>
      <c r="Q397" s="61"/>
      <c r="R397" s="61"/>
      <c r="S397" s="61"/>
      <c r="T397" s="61"/>
      <c r="U397" s="62" t="str">
        <f t="shared" si="107"/>
        <v/>
      </c>
      <c r="V397" s="83"/>
      <c r="W397" s="145"/>
      <c r="X397" s="83"/>
      <c r="Y397" s="88"/>
      <c r="Z397" s="137" t="str">
        <f t="shared" si="104"/>
        <v/>
      </c>
      <c r="AA397" s="136" t="str">
        <f t="shared" si="105"/>
        <v/>
      </c>
      <c r="AB397" s="136" t="str">
        <f t="shared" ref="AB397:AB460" si="115">CONCATENATE(Z397,AA397," ",O397)</f>
        <v xml:space="preserve"> </v>
      </c>
      <c r="AC397" s="136">
        <f t="shared" si="108"/>
        <v>1</v>
      </c>
      <c r="AD397" s="136" t="str">
        <f t="shared" si="109"/>
        <v/>
      </c>
      <c r="AE397" s="123"/>
      <c r="AF397" s="53"/>
      <c r="AG397" s="54"/>
      <c r="AI397" s="128">
        <f t="shared" si="110"/>
        <v>0</v>
      </c>
      <c r="AJ397" s="12">
        <f t="shared" ref="AJ397:AJ460" si="116">IF(AND(($B397&lt;&gt;""),(OR($C$2="",$F$2="",$G$3="",C397="",F397="",AND(G397="",I397=""),H397="",L397="",N397="",O397="",P397="",Q397="",R397="",S397="",T397="",AND(AI397=1,W397=0)))),1,0)</f>
        <v>0</v>
      </c>
      <c r="AK397" s="12">
        <f t="shared" ref="AK397:AK460" si="117">IF(AND($G397&lt;&gt;"",$AI397=1,$W397=""),1,0)</f>
        <v>0</v>
      </c>
      <c r="AL397" s="129">
        <f t="shared" ref="AL397:AL460" si="118">IF(OR(AN397=" ",AND(G397="",H397="")),0,COUNTIF($AN$12:$AN$711,AN397))</f>
        <v>0</v>
      </c>
      <c r="AM397" s="129">
        <f t="shared" ref="AM397:AM460" si="119">IF(N397="",0,IF(N397&lt;M397,1,0))</f>
        <v>0</v>
      </c>
      <c r="AN397" s="128" t="str">
        <f t="shared" ref="AN397:AN460" si="120">TEXT(J397&amp;K397,"G/標準")</f>
        <v/>
      </c>
    </row>
    <row r="398" spans="1:40" s="14" customFormat="1" ht="25.35" customHeight="1">
      <c r="A398" s="59">
        <f t="shared" si="106"/>
        <v>387</v>
      </c>
      <c r="B398" s="76" t="str">
        <f t="shared" si="111"/>
        <v/>
      </c>
      <c r="C398" s="60"/>
      <c r="D398" s="91" t="str">
        <f t="shared" si="112"/>
        <v/>
      </c>
      <c r="E398" s="91" t="str">
        <f t="shared" si="113"/>
        <v/>
      </c>
      <c r="F398" s="61"/>
      <c r="G398" s="61"/>
      <c r="H398" s="61"/>
      <c r="I398" s="61"/>
      <c r="J398" s="62" t="str">
        <f t="shared" si="114"/>
        <v/>
      </c>
      <c r="K398" s="61"/>
      <c r="L398" s="61"/>
      <c r="M398" s="63" t="str">
        <f>IF(L398="","",VLOOKUP(L398,※編集不可※選択項目!$C:$D,2,FALSE))</f>
        <v/>
      </c>
      <c r="N398" s="61"/>
      <c r="O398" s="61"/>
      <c r="P398" s="61"/>
      <c r="Q398" s="61"/>
      <c r="R398" s="61"/>
      <c r="S398" s="61"/>
      <c r="T398" s="61"/>
      <c r="U398" s="62" t="str">
        <f t="shared" si="107"/>
        <v/>
      </c>
      <c r="V398" s="83"/>
      <c r="W398" s="145"/>
      <c r="X398" s="83"/>
      <c r="Y398" s="88"/>
      <c r="Z398" s="137" t="str">
        <f t="shared" si="104"/>
        <v/>
      </c>
      <c r="AA398" s="136" t="str">
        <f t="shared" si="105"/>
        <v/>
      </c>
      <c r="AB398" s="136" t="str">
        <f t="shared" si="115"/>
        <v xml:space="preserve"> </v>
      </c>
      <c r="AC398" s="136">
        <f t="shared" si="108"/>
        <v>1</v>
      </c>
      <c r="AD398" s="136" t="str">
        <f t="shared" si="109"/>
        <v/>
      </c>
      <c r="AE398" s="123"/>
      <c r="AF398" s="53"/>
      <c r="AG398" s="54"/>
      <c r="AI398" s="128">
        <f t="shared" si="110"/>
        <v>0</v>
      </c>
      <c r="AJ398" s="12">
        <f t="shared" si="116"/>
        <v>0</v>
      </c>
      <c r="AK398" s="12">
        <f t="shared" si="117"/>
        <v>0</v>
      </c>
      <c r="AL398" s="129">
        <f t="shared" si="118"/>
        <v>0</v>
      </c>
      <c r="AM398" s="129">
        <f t="shared" si="119"/>
        <v>0</v>
      </c>
      <c r="AN398" s="128" t="str">
        <f t="shared" si="120"/>
        <v/>
      </c>
    </row>
    <row r="399" spans="1:40" s="14" customFormat="1" ht="25.35" customHeight="1">
      <c r="A399" s="59">
        <f t="shared" si="106"/>
        <v>388</v>
      </c>
      <c r="B399" s="76" t="str">
        <f t="shared" si="111"/>
        <v/>
      </c>
      <c r="C399" s="60"/>
      <c r="D399" s="91" t="str">
        <f t="shared" si="112"/>
        <v/>
      </c>
      <c r="E399" s="91" t="str">
        <f t="shared" si="113"/>
        <v/>
      </c>
      <c r="F399" s="61"/>
      <c r="G399" s="61"/>
      <c r="H399" s="61"/>
      <c r="I399" s="61"/>
      <c r="J399" s="62" t="str">
        <f t="shared" si="114"/>
        <v/>
      </c>
      <c r="K399" s="61"/>
      <c r="L399" s="61"/>
      <c r="M399" s="63" t="str">
        <f>IF(L399="","",VLOOKUP(L399,※編集不可※選択項目!$C:$D,2,FALSE))</f>
        <v/>
      </c>
      <c r="N399" s="61"/>
      <c r="O399" s="61"/>
      <c r="P399" s="61"/>
      <c r="Q399" s="61"/>
      <c r="R399" s="61"/>
      <c r="S399" s="61"/>
      <c r="T399" s="61"/>
      <c r="U399" s="62" t="str">
        <f t="shared" si="107"/>
        <v/>
      </c>
      <c r="V399" s="83"/>
      <c r="W399" s="145"/>
      <c r="X399" s="83"/>
      <c r="Y399" s="88"/>
      <c r="Z399" s="137" t="str">
        <f t="shared" si="104"/>
        <v/>
      </c>
      <c r="AA399" s="136" t="str">
        <f t="shared" si="105"/>
        <v/>
      </c>
      <c r="AB399" s="136" t="str">
        <f t="shared" si="115"/>
        <v xml:space="preserve"> </v>
      </c>
      <c r="AC399" s="136">
        <f t="shared" si="108"/>
        <v>1</v>
      </c>
      <c r="AD399" s="136" t="str">
        <f t="shared" si="109"/>
        <v/>
      </c>
      <c r="AE399" s="123"/>
      <c r="AF399" s="53"/>
      <c r="AG399" s="54"/>
      <c r="AI399" s="128">
        <f t="shared" si="110"/>
        <v>0</v>
      </c>
      <c r="AJ399" s="12">
        <f t="shared" si="116"/>
        <v>0</v>
      </c>
      <c r="AK399" s="12">
        <f t="shared" si="117"/>
        <v>0</v>
      </c>
      <c r="AL399" s="129">
        <f t="shared" si="118"/>
        <v>0</v>
      </c>
      <c r="AM399" s="129">
        <f t="shared" si="119"/>
        <v>0</v>
      </c>
      <c r="AN399" s="128" t="str">
        <f t="shared" si="120"/>
        <v/>
      </c>
    </row>
    <row r="400" spans="1:40" s="14" customFormat="1" ht="25.35" customHeight="1">
      <c r="A400" s="59">
        <f t="shared" si="106"/>
        <v>389</v>
      </c>
      <c r="B400" s="76" t="str">
        <f t="shared" si="111"/>
        <v/>
      </c>
      <c r="C400" s="60"/>
      <c r="D400" s="91" t="str">
        <f t="shared" si="112"/>
        <v/>
      </c>
      <c r="E400" s="91" t="str">
        <f t="shared" si="113"/>
        <v/>
      </c>
      <c r="F400" s="61"/>
      <c r="G400" s="61"/>
      <c r="H400" s="61"/>
      <c r="I400" s="61"/>
      <c r="J400" s="62" t="str">
        <f t="shared" si="114"/>
        <v/>
      </c>
      <c r="K400" s="61"/>
      <c r="L400" s="61"/>
      <c r="M400" s="63" t="str">
        <f>IF(L400="","",VLOOKUP(L400,※編集不可※選択項目!$C:$D,2,FALSE))</f>
        <v/>
      </c>
      <c r="N400" s="61"/>
      <c r="O400" s="61"/>
      <c r="P400" s="61"/>
      <c r="Q400" s="61"/>
      <c r="R400" s="61"/>
      <c r="S400" s="61"/>
      <c r="T400" s="61"/>
      <c r="U400" s="62" t="str">
        <f t="shared" si="107"/>
        <v/>
      </c>
      <c r="V400" s="83"/>
      <c r="W400" s="145"/>
      <c r="X400" s="83"/>
      <c r="Y400" s="88"/>
      <c r="Z400" s="137" t="str">
        <f t="shared" si="104"/>
        <v/>
      </c>
      <c r="AA400" s="136" t="str">
        <f t="shared" si="105"/>
        <v/>
      </c>
      <c r="AB400" s="136" t="str">
        <f t="shared" si="115"/>
        <v xml:space="preserve"> </v>
      </c>
      <c r="AC400" s="136">
        <f t="shared" si="108"/>
        <v>1</v>
      </c>
      <c r="AD400" s="136" t="str">
        <f t="shared" si="109"/>
        <v/>
      </c>
      <c r="AE400" s="123"/>
      <c r="AF400" s="53"/>
      <c r="AG400" s="54"/>
      <c r="AI400" s="128">
        <f t="shared" si="110"/>
        <v>0</v>
      </c>
      <c r="AJ400" s="12">
        <f t="shared" si="116"/>
        <v>0</v>
      </c>
      <c r="AK400" s="12">
        <f t="shared" si="117"/>
        <v>0</v>
      </c>
      <c r="AL400" s="129">
        <f t="shared" si="118"/>
        <v>0</v>
      </c>
      <c r="AM400" s="129">
        <f t="shared" si="119"/>
        <v>0</v>
      </c>
      <c r="AN400" s="128" t="str">
        <f t="shared" si="120"/>
        <v/>
      </c>
    </row>
    <row r="401" spans="1:40" s="14" customFormat="1" ht="25.35" customHeight="1">
      <c r="A401" s="59">
        <f t="shared" si="106"/>
        <v>390</v>
      </c>
      <c r="B401" s="76" t="str">
        <f t="shared" si="111"/>
        <v/>
      </c>
      <c r="C401" s="60"/>
      <c r="D401" s="91" t="str">
        <f t="shared" si="112"/>
        <v/>
      </c>
      <c r="E401" s="91" t="str">
        <f t="shared" si="113"/>
        <v/>
      </c>
      <c r="F401" s="61"/>
      <c r="G401" s="61"/>
      <c r="H401" s="61"/>
      <c r="I401" s="61"/>
      <c r="J401" s="62" t="str">
        <f t="shared" si="114"/>
        <v/>
      </c>
      <c r="K401" s="61"/>
      <c r="L401" s="61"/>
      <c r="M401" s="63" t="str">
        <f>IF(L401="","",VLOOKUP(L401,※編集不可※選択項目!$C:$D,2,FALSE))</f>
        <v/>
      </c>
      <c r="N401" s="61"/>
      <c r="O401" s="61"/>
      <c r="P401" s="61"/>
      <c r="Q401" s="61"/>
      <c r="R401" s="61"/>
      <c r="S401" s="61"/>
      <c r="T401" s="61"/>
      <c r="U401" s="62" t="str">
        <f t="shared" si="107"/>
        <v/>
      </c>
      <c r="V401" s="83"/>
      <c r="W401" s="145"/>
      <c r="X401" s="83"/>
      <c r="Y401" s="88"/>
      <c r="Z401" s="137" t="str">
        <f t="shared" si="104"/>
        <v/>
      </c>
      <c r="AA401" s="136" t="str">
        <f t="shared" si="105"/>
        <v/>
      </c>
      <c r="AB401" s="136" t="str">
        <f t="shared" si="115"/>
        <v xml:space="preserve"> </v>
      </c>
      <c r="AC401" s="136">
        <f t="shared" si="108"/>
        <v>1</v>
      </c>
      <c r="AD401" s="136" t="str">
        <f t="shared" si="109"/>
        <v/>
      </c>
      <c r="AE401" s="123"/>
      <c r="AF401" s="53"/>
      <c r="AG401" s="54"/>
      <c r="AI401" s="128">
        <f t="shared" si="110"/>
        <v>0</v>
      </c>
      <c r="AJ401" s="12">
        <f t="shared" si="116"/>
        <v>0</v>
      </c>
      <c r="AK401" s="12">
        <f t="shared" si="117"/>
        <v>0</v>
      </c>
      <c r="AL401" s="129">
        <f t="shared" si="118"/>
        <v>0</v>
      </c>
      <c r="AM401" s="129">
        <f t="shared" si="119"/>
        <v>0</v>
      </c>
      <c r="AN401" s="128" t="str">
        <f t="shared" si="120"/>
        <v/>
      </c>
    </row>
    <row r="402" spans="1:40" s="14" customFormat="1" ht="25.35" customHeight="1">
      <c r="A402" s="59">
        <f t="shared" si="106"/>
        <v>391</v>
      </c>
      <c r="B402" s="76" t="str">
        <f t="shared" si="111"/>
        <v/>
      </c>
      <c r="C402" s="60"/>
      <c r="D402" s="91" t="str">
        <f t="shared" si="112"/>
        <v/>
      </c>
      <c r="E402" s="91" t="str">
        <f t="shared" si="113"/>
        <v/>
      </c>
      <c r="F402" s="61"/>
      <c r="G402" s="61"/>
      <c r="H402" s="61"/>
      <c r="I402" s="61"/>
      <c r="J402" s="62" t="str">
        <f t="shared" si="114"/>
        <v/>
      </c>
      <c r="K402" s="61"/>
      <c r="L402" s="61"/>
      <c r="M402" s="63" t="str">
        <f>IF(L402="","",VLOOKUP(L402,※編集不可※選択項目!$C:$D,2,FALSE))</f>
        <v/>
      </c>
      <c r="N402" s="61"/>
      <c r="O402" s="61"/>
      <c r="P402" s="61"/>
      <c r="Q402" s="61"/>
      <c r="R402" s="61"/>
      <c r="S402" s="61"/>
      <c r="T402" s="61"/>
      <c r="U402" s="62" t="str">
        <f t="shared" si="107"/>
        <v/>
      </c>
      <c r="V402" s="83"/>
      <c r="W402" s="145"/>
      <c r="X402" s="83"/>
      <c r="Y402" s="88"/>
      <c r="Z402" s="137" t="str">
        <f t="shared" si="104"/>
        <v/>
      </c>
      <c r="AA402" s="136" t="str">
        <f t="shared" si="105"/>
        <v/>
      </c>
      <c r="AB402" s="136" t="str">
        <f t="shared" si="115"/>
        <v xml:space="preserve"> </v>
      </c>
      <c r="AC402" s="136">
        <f t="shared" si="108"/>
        <v>1</v>
      </c>
      <c r="AD402" s="136" t="str">
        <f t="shared" si="109"/>
        <v/>
      </c>
      <c r="AE402" s="123"/>
      <c r="AF402" s="53"/>
      <c r="AG402" s="54"/>
      <c r="AI402" s="128">
        <f t="shared" si="110"/>
        <v>0</v>
      </c>
      <c r="AJ402" s="12">
        <f t="shared" si="116"/>
        <v>0</v>
      </c>
      <c r="AK402" s="12">
        <f t="shared" si="117"/>
        <v>0</v>
      </c>
      <c r="AL402" s="129">
        <f t="shared" si="118"/>
        <v>0</v>
      </c>
      <c r="AM402" s="129">
        <f t="shared" si="119"/>
        <v>0</v>
      </c>
      <c r="AN402" s="128" t="str">
        <f t="shared" si="120"/>
        <v/>
      </c>
    </row>
    <row r="403" spans="1:40" s="14" customFormat="1" ht="25.35" customHeight="1">
      <c r="A403" s="59">
        <f t="shared" si="106"/>
        <v>392</v>
      </c>
      <c r="B403" s="76" t="str">
        <f t="shared" si="111"/>
        <v/>
      </c>
      <c r="C403" s="60"/>
      <c r="D403" s="91" t="str">
        <f t="shared" si="112"/>
        <v/>
      </c>
      <c r="E403" s="91" t="str">
        <f t="shared" si="113"/>
        <v/>
      </c>
      <c r="F403" s="61"/>
      <c r="G403" s="61"/>
      <c r="H403" s="61"/>
      <c r="I403" s="61"/>
      <c r="J403" s="62" t="str">
        <f t="shared" si="114"/>
        <v/>
      </c>
      <c r="K403" s="61"/>
      <c r="L403" s="61"/>
      <c r="M403" s="63" t="str">
        <f>IF(L403="","",VLOOKUP(L403,※編集不可※選択項目!$C:$D,2,FALSE))</f>
        <v/>
      </c>
      <c r="N403" s="61"/>
      <c r="O403" s="61"/>
      <c r="P403" s="61"/>
      <c r="Q403" s="61"/>
      <c r="R403" s="61"/>
      <c r="S403" s="61"/>
      <c r="T403" s="61"/>
      <c r="U403" s="62" t="str">
        <f t="shared" si="107"/>
        <v/>
      </c>
      <c r="V403" s="83"/>
      <c r="W403" s="145"/>
      <c r="X403" s="83"/>
      <c r="Y403" s="88"/>
      <c r="Z403" s="137" t="str">
        <f t="shared" si="104"/>
        <v/>
      </c>
      <c r="AA403" s="136" t="str">
        <f t="shared" si="105"/>
        <v/>
      </c>
      <c r="AB403" s="136" t="str">
        <f t="shared" si="115"/>
        <v xml:space="preserve"> </v>
      </c>
      <c r="AC403" s="136">
        <f t="shared" si="108"/>
        <v>1</v>
      </c>
      <c r="AD403" s="136" t="str">
        <f t="shared" si="109"/>
        <v/>
      </c>
      <c r="AE403" s="123"/>
      <c r="AF403" s="53"/>
      <c r="AG403" s="54"/>
      <c r="AI403" s="128">
        <f t="shared" si="110"/>
        <v>0</v>
      </c>
      <c r="AJ403" s="12">
        <f t="shared" si="116"/>
        <v>0</v>
      </c>
      <c r="AK403" s="12">
        <f t="shared" si="117"/>
        <v>0</v>
      </c>
      <c r="AL403" s="129">
        <f t="shared" si="118"/>
        <v>0</v>
      </c>
      <c r="AM403" s="129">
        <f t="shared" si="119"/>
        <v>0</v>
      </c>
      <c r="AN403" s="128" t="str">
        <f t="shared" si="120"/>
        <v/>
      </c>
    </row>
    <row r="404" spans="1:40" s="14" customFormat="1" ht="25.35" customHeight="1">
      <c r="A404" s="59">
        <f t="shared" si="106"/>
        <v>393</v>
      </c>
      <c r="B404" s="76" t="str">
        <f t="shared" si="111"/>
        <v/>
      </c>
      <c r="C404" s="60"/>
      <c r="D404" s="91" t="str">
        <f t="shared" si="112"/>
        <v/>
      </c>
      <c r="E404" s="91" t="str">
        <f t="shared" si="113"/>
        <v/>
      </c>
      <c r="F404" s="61"/>
      <c r="G404" s="61"/>
      <c r="H404" s="61"/>
      <c r="I404" s="61"/>
      <c r="J404" s="62" t="str">
        <f t="shared" si="114"/>
        <v/>
      </c>
      <c r="K404" s="61"/>
      <c r="L404" s="61"/>
      <c r="M404" s="63" t="str">
        <f>IF(L404="","",VLOOKUP(L404,※編集不可※選択項目!$C:$D,2,FALSE))</f>
        <v/>
      </c>
      <c r="N404" s="61"/>
      <c r="O404" s="61"/>
      <c r="P404" s="61"/>
      <c r="Q404" s="61"/>
      <c r="R404" s="61"/>
      <c r="S404" s="61"/>
      <c r="T404" s="61"/>
      <c r="U404" s="62" t="str">
        <f t="shared" si="107"/>
        <v/>
      </c>
      <c r="V404" s="83"/>
      <c r="W404" s="145"/>
      <c r="X404" s="83"/>
      <c r="Y404" s="88"/>
      <c r="Z404" s="137" t="str">
        <f t="shared" si="104"/>
        <v/>
      </c>
      <c r="AA404" s="136" t="str">
        <f t="shared" si="105"/>
        <v/>
      </c>
      <c r="AB404" s="136" t="str">
        <f t="shared" si="115"/>
        <v xml:space="preserve"> </v>
      </c>
      <c r="AC404" s="136">
        <f t="shared" si="108"/>
        <v>1</v>
      </c>
      <c r="AD404" s="136" t="str">
        <f t="shared" si="109"/>
        <v/>
      </c>
      <c r="AE404" s="123"/>
      <c r="AF404" s="53"/>
      <c r="AG404" s="54"/>
      <c r="AI404" s="128">
        <f t="shared" si="110"/>
        <v>0</v>
      </c>
      <c r="AJ404" s="12">
        <f t="shared" si="116"/>
        <v>0</v>
      </c>
      <c r="AK404" s="12">
        <f t="shared" si="117"/>
        <v>0</v>
      </c>
      <c r="AL404" s="129">
        <f t="shared" si="118"/>
        <v>0</v>
      </c>
      <c r="AM404" s="129">
        <f t="shared" si="119"/>
        <v>0</v>
      </c>
      <c r="AN404" s="128" t="str">
        <f t="shared" si="120"/>
        <v/>
      </c>
    </row>
    <row r="405" spans="1:40" s="14" customFormat="1" ht="25.35" customHeight="1">
      <c r="A405" s="59">
        <f t="shared" si="106"/>
        <v>394</v>
      </c>
      <c r="B405" s="76" t="str">
        <f t="shared" si="111"/>
        <v/>
      </c>
      <c r="C405" s="60"/>
      <c r="D405" s="91" t="str">
        <f t="shared" si="112"/>
        <v/>
      </c>
      <c r="E405" s="91" t="str">
        <f t="shared" si="113"/>
        <v/>
      </c>
      <c r="F405" s="61"/>
      <c r="G405" s="61"/>
      <c r="H405" s="61"/>
      <c r="I405" s="61"/>
      <c r="J405" s="62" t="str">
        <f t="shared" si="114"/>
        <v/>
      </c>
      <c r="K405" s="61"/>
      <c r="L405" s="61"/>
      <c r="M405" s="63" t="str">
        <f>IF(L405="","",VLOOKUP(L405,※編集不可※選択項目!$C:$D,2,FALSE))</f>
        <v/>
      </c>
      <c r="N405" s="61"/>
      <c r="O405" s="61"/>
      <c r="P405" s="61"/>
      <c r="Q405" s="61"/>
      <c r="R405" s="61"/>
      <c r="S405" s="61"/>
      <c r="T405" s="61"/>
      <c r="U405" s="62" t="str">
        <f t="shared" si="107"/>
        <v/>
      </c>
      <c r="V405" s="83"/>
      <c r="W405" s="145"/>
      <c r="X405" s="83"/>
      <c r="Y405" s="88"/>
      <c r="Z405" s="137" t="str">
        <f t="shared" si="104"/>
        <v/>
      </c>
      <c r="AA405" s="136" t="str">
        <f t="shared" si="105"/>
        <v/>
      </c>
      <c r="AB405" s="136" t="str">
        <f t="shared" si="115"/>
        <v xml:space="preserve"> </v>
      </c>
      <c r="AC405" s="136">
        <f t="shared" si="108"/>
        <v>1</v>
      </c>
      <c r="AD405" s="136" t="str">
        <f t="shared" si="109"/>
        <v/>
      </c>
      <c r="AE405" s="123"/>
      <c r="AF405" s="53"/>
      <c r="AG405" s="54"/>
      <c r="AI405" s="128">
        <f t="shared" si="110"/>
        <v>0</v>
      </c>
      <c r="AJ405" s="12">
        <f t="shared" si="116"/>
        <v>0</v>
      </c>
      <c r="AK405" s="12">
        <f t="shared" si="117"/>
        <v>0</v>
      </c>
      <c r="AL405" s="129">
        <f t="shared" si="118"/>
        <v>0</v>
      </c>
      <c r="AM405" s="129">
        <f t="shared" si="119"/>
        <v>0</v>
      </c>
      <c r="AN405" s="128" t="str">
        <f t="shared" si="120"/>
        <v/>
      </c>
    </row>
    <row r="406" spans="1:40" s="14" customFormat="1" ht="25.35" customHeight="1">
      <c r="A406" s="59">
        <f t="shared" si="106"/>
        <v>395</v>
      </c>
      <c r="B406" s="76" t="str">
        <f t="shared" si="111"/>
        <v/>
      </c>
      <c r="C406" s="60"/>
      <c r="D406" s="91" t="str">
        <f t="shared" si="112"/>
        <v/>
      </c>
      <c r="E406" s="91" t="str">
        <f t="shared" si="113"/>
        <v/>
      </c>
      <c r="F406" s="61"/>
      <c r="G406" s="61"/>
      <c r="H406" s="61"/>
      <c r="I406" s="61"/>
      <c r="J406" s="62" t="str">
        <f t="shared" si="114"/>
        <v/>
      </c>
      <c r="K406" s="61"/>
      <c r="L406" s="61"/>
      <c r="M406" s="63" t="str">
        <f>IF(L406="","",VLOOKUP(L406,※編集不可※選択項目!$C:$D,2,FALSE))</f>
        <v/>
      </c>
      <c r="N406" s="61"/>
      <c r="O406" s="61"/>
      <c r="P406" s="61"/>
      <c r="Q406" s="61"/>
      <c r="R406" s="61"/>
      <c r="S406" s="61"/>
      <c r="T406" s="61"/>
      <c r="U406" s="62" t="str">
        <f t="shared" si="107"/>
        <v/>
      </c>
      <c r="V406" s="83"/>
      <c r="W406" s="145"/>
      <c r="X406" s="83"/>
      <c r="Y406" s="88"/>
      <c r="Z406" s="137" t="str">
        <f t="shared" si="104"/>
        <v/>
      </c>
      <c r="AA406" s="136" t="str">
        <f t="shared" si="105"/>
        <v/>
      </c>
      <c r="AB406" s="136" t="str">
        <f t="shared" si="115"/>
        <v xml:space="preserve"> </v>
      </c>
      <c r="AC406" s="136">
        <f t="shared" si="108"/>
        <v>1</v>
      </c>
      <c r="AD406" s="136" t="str">
        <f t="shared" si="109"/>
        <v/>
      </c>
      <c r="AE406" s="123"/>
      <c r="AF406" s="53"/>
      <c r="AG406" s="54"/>
      <c r="AI406" s="128">
        <f t="shared" si="110"/>
        <v>0</v>
      </c>
      <c r="AJ406" s="12">
        <f t="shared" si="116"/>
        <v>0</v>
      </c>
      <c r="AK406" s="12">
        <f t="shared" si="117"/>
        <v>0</v>
      </c>
      <c r="AL406" s="129">
        <f t="shared" si="118"/>
        <v>0</v>
      </c>
      <c r="AM406" s="129">
        <f t="shared" si="119"/>
        <v>0</v>
      </c>
      <c r="AN406" s="128" t="str">
        <f t="shared" si="120"/>
        <v/>
      </c>
    </row>
    <row r="407" spans="1:40" s="14" customFormat="1" ht="25.35" customHeight="1">
      <c r="A407" s="59">
        <f t="shared" si="106"/>
        <v>396</v>
      </c>
      <c r="B407" s="76" t="str">
        <f t="shared" si="111"/>
        <v/>
      </c>
      <c r="C407" s="60"/>
      <c r="D407" s="91" t="str">
        <f t="shared" si="112"/>
        <v/>
      </c>
      <c r="E407" s="91" t="str">
        <f t="shared" si="113"/>
        <v/>
      </c>
      <c r="F407" s="61"/>
      <c r="G407" s="61"/>
      <c r="H407" s="61"/>
      <c r="I407" s="61"/>
      <c r="J407" s="62" t="str">
        <f t="shared" si="114"/>
        <v/>
      </c>
      <c r="K407" s="61"/>
      <c r="L407" s="61"/>
      <c r="M407" s="63" t="str">
        <f>IF(L407="","",VLOOKUP(L407,※編集不可※選択項目!$C:$D,2,FALSE))</f>
        <v/>
      </c>
      <c r="N407" s="61"/>
      <c r="O407" s="61"/>
      <c r="P407" s="61"/>
      <c r="Q407" s="61"/>
      <c r="R407" s="61"/>
      <c r="S407" s="61"/>
      <c r="T407" s="61"/>
      <c r="U407" s="62" t="str">
        <f t="shared" si="107"/>
        <v/>
      </c>
      <c r="V407" s="83"/>
      <c r="W407" s="145"/>
      <c r="X407" s="83"/>
      <c r="Y407" s="88"/>
      <c r="Z407" s="137" t="str">
        <f t="shared" si="104"/>
        <v/>
      </c>
      <c r="AA407" s="136" t="str">
        <f t="shared" si="105"/>
        <v/>
      </c>
      <c r="AB407" s="136" t="str">
        <f t="shared" si="115"/>
        <v xml:space="preserve"> </v>
      </c>
      <c r="AC407" s="136">
        <f t="shared" si="108"/>
        <v>1</v>
      </c>
      <c r="AD407" s="136" t="str">
        <f t="shared" si="109"/>
        <v/>
      </c>
      <c r="AE407" s="123"/>
      <c r="AF407" s="53"/>
      <c r="AG407" s="54"/>
      <c r="AI407" s="128">
        <f t="shared" si="110"/>
        <v>0</v>
      </c>
      <c r="AJ407" s="12">
        <f t="shared" si="116"/>
        <v>0</v>
      </c>
      <c r="AK407" s="12">
        <f t="shared" si="117"/>
        <v>0</v>
      </c>
      <c r="AL407" s="129">
        <f t="shared" si="118"/>
        <v>0</v>
      </c>
      <c r="AM407" s="129">
        <f t="shared" si="119"/>
        <v>0</v>
      </c>
      <c r="AN407" s="128" t="str">
        <f t="shared" si="120"/>
        <v/>
      </c>
    </row>
    <row r="408" spans="1:40" s="14" customFormat="1" ht="25.35" customHeight="1">
      <c r="A408" s="59">
        <f t="shared" si="106"/>
        <v>397</v>
      </c>
      <c r="B408" s="76" t="str">
        <f t="shared" si="111"/>
        <v/>
      </c>
      <c r="C408" s="60"/>
      <c r="D408" s="91" t="str">
        <f t="shared" si="112"/>
        <v/>
      </c>
      <c r="E408" s="91" t="str">
        <f t="shared" si="113"/>
        <v/>
      </c>
      <c r="F408" s="61"/>
      <c r="G408" s="61"/>
      <c r="H408" s="61"/>
      <c r="I408" s="61"/>
      <c r="J408" s="62" t="str">
        <f t="shared" si="114"/>
        <v/>
      </c>
      <c r="K408" s="61"/>
      <c r="L408" s="61"/>
      <c r="M408" s="63" t="str">
        <f>IF(L408="","",VLOOKUP(L408,※編集不可※選択項目!$C:$D,2,FALSE))</f>
        <v/>
      </c>
      <c r="N408" s="61"/>
      <c r="O408" s="61"/>
      <c r="P408" s="61"/>
      <c r="Q408" s="61"/>
      <c r="R408" s="61"/>
      <c r="S408" s="61"/>
      <c r="T408" s="61"/>
      <c r="U408" s="62" t="str">
        <f t="shared" si="107"/>
        <v/>
      </c>
      <c r="V408" s="83"/>
      <c r="W408" s="145"/>
      <c r="X408" s="83"/>
      <c r="Y408" s="88"/>
      <c r="Z408" s="137" t="str">
        <f t="shared" si="104"/>
        <v/>
      </c>
      <c r="AA408" s="136" t="str">
        <f t="shared" si="105"/>
        <v/>
      </c>
      <c r="AB408" s="136" t="str">
        <f t="shared" si="115"/>
        <v xml:space="preserve"> </v>
      </c>
      <c r="AC408" s="136">
        <f t="shared" si="108"/>
        <v>1</v>
      </c>
      <c r="AD408" s="136" t="str">
        <f t="shared" si="109"/>
        <v/>
      </c>
      <c r="AE408" s="123"/>
      <c r="AF408" s="53"/>
      <c r="AG408" s="54"/>
      <c r="AI408" s="128">
        <f t="shared" si="110"/>
        <v>0</v>
      </c>
      <c r="AJ408" s="12">
        <f t="shared" si="116"/>
        <v>0</v>
      </c>
      <c r="AK408" s="12">
        <f t="shared" si="117"/>
        <v>0</v>
      </c>
      <c r="AL408" s="129">
        <f t="shared" si="118"/>
        <v>0</v>
      </c>
      <c r="AM408" s="129">
        <f t="shared" si="119"/>
        <v>0</v>
      </c>
      <c r="AN408" s="128" t="str">
        <f t="shared" si="120"/>
        <v/>
      </c>
    </row>
    <row r="409" spans="1:40" s="14" customFormat="1" ht="25.35" customHeight="1">
      <c r="A409" s="59">
        <f t="shared" si="106"/>
        <v>398</v>
      </c>
      <c r="B409" s="76" t="str">
        <f t="shared" si="111"/>
        <v/>
      </c>
      <c r="C409" s="60"/>
      <c r="D409" s="91" t="str">
        <f t="shared" si="112"/>
        <v/>
      </c>
      <c r="E409" s="91" t="str">
        <f t="shared" si="113"/>
        <v/>
      </c>
      <c r="F409" s="61"/>
      <c r="G409" s="61"/>
      <c r="H409" s="61"/>
      <c r="I409" s="61"/>
      <c r="J409" s="62" t="str">
        <f t="shared" si="114"/>
        <v/>
      </c>
      <c r="K409" s="61"/>
      <c r="L409" s="61"/>
      <c r="M409" s="63" t="str">
        <f>IF(L409="","",VLOOKUP(L409,※編集不可※選択項目!$C:$D,2,FALSE))</f>
        <v/>
      </c>
      <c r="N409" s="61"/>
      <c r="O409" s="61"/>
      <c r="P409" s="61"/>
      <c r="Q409" s="61"/>
      <c r="R409" s="61"/>
      <c r="S409" s="61"/>
      <c r="T409" s="61"/>
      <c r="U409" s="62" t="str">
        <f t="shared" si="107"/>
        <v/>
      </c>
      <c r="V409" s="83"/>
      <c r="W409" s="145"/>
      <c r="X409" s="83"/>
      <c r="Y409" s="88"/>
      <c r="Z409" s="137" t="str">
        <f t="shared" si="104"/>
        <v/>
      </c>
      <c r="AA409" s="136" t="str">
        <f t="shared" si="105"/>
        <v/>
      </c>
      <c r="AB409" s="136" t="str">
        <f t="shared" si="115"/>
        <v xml:space="preserve"> </v>
      </c>
      <c r="AC409" s="136">
        <f t="shared" si="108"/>
        <v>1</v>
      </c>
      <c r="AD409" s="136" t="str">
        <f t="shared" si="109"/>
        <v/>
      </c>
      <c r="AE409" s="123"/>
      <c r="AF409" s="53"/>
      <c r="AG409" s="54"/>
      <c r="AI409" s="128">
        <f t="shared" si="110"/>
        <v>0</v>
      </c>
      <c r="AJ409" s="12">
        <f t="shared" si="116"/>
        <v>0</v>
      </c>
      <c r="AK409" s="12">
        <f t="shared" si="117"/>
        <v>0</v>
      </c>
      <c r="AL409" s="129">
        <f t="shared" si="118"/>
        <v>0</v>
      </c>
      <c r="AM409" s="129">
        <f t="shared" si="119"/>
        <v>0</v>
      </c>
      <c r="AN409" s="128" t="str">
        <f t="shared" si="120"/>
        <v/>
      </c>
    </row>
    <row r="410" spans="1:40" s="14" customFormat="1" ht="25.35" customHeight="1">
      <c r="A410" s="59">
        <f t="shared" si="106"/>
        <v>399</v>
      </c>
      <c r="B410" s="76" t="str">
        <f t="shared" si="111"/>
        <v/>
      </c>
      <c r="C410" s="60"/>
      <c r="D410" s="91" t="str">
        <f t="shared" si="112"/>
        <v/>
      </c>
      <c r="E410" s="91" t="str">
        <f t="shared" si="113"/>
        <v/>
      </c>
      <c r="F410" s="61"/>
      <c r="G410" s="61"/>
      <c r="H410" s="61"/>
      <c r="I410" s="61"/>
      <c r="J410" s="62" t="str">
        <f t="shared" si="114"/>
        <v/>
      </c>
      <c r="K410" s="61"/>
      <c r="L410" s="61"/>
      <c r="M410" s="63" t="str">
        <f>IF(L410="","",VLOOKUP(L410,※編集不可※選択項目!$C:$D,2,FALSE))</f>
        <v/>
      </c>
      <c r="N410" s="61"/>
      <c r="O410" s="61"/>
      <c r="P410" s="61"/>
      <c r="Q410" s="61"/>
      <c r="R410" s="61"/>
      <c r="S410" s="61"/>
      <c r="T410" s="61"/>
      <c r="U410" s="62" t="str">
        <f t="shared" si="107"/>
        <v/>
      </c>
      <c r="V410" s="83"/>
      <c r="W410" s="145"/>
      <c r="X410" s="83"/>
      <c r="Y410" s="88"/>
      <c r="Z410" s="137" t="str">
        <f t="shared" si="104"/>
        <v/>
      </c>
      <c r="AA410" s="136" t="str">
        <f t="shared" si="105"/>
        <v/>
      </c>
      <c r="AB410" s="136" t="str">
        <f t="shared" si="115"/>
        <v xml:space="preserve"> </v>
      </c>
      <c r="AC410" s="136">
        <f t="shared" si="108"/>
        <v>1</v>
      </c>
      <c r="AD410" s="136" t="str">
        <f t="shared" si="109"/>
        <v/>
      </c>
      <c r="AE410" s="123"/>
      <c r="AF410" s="53"/>
      <c r="AG410" s="54"/>
      <c r="AI410" s="128">
        <f t="shared" si="110"/>
        <v>0</v>
      </c>
      <c r="AJ410" s="12">
        <f t="shared" si="116"/>
        <v>0</v>
      </c>
      <c r="AK410" s="12">
        <f t="shared" si="117"/>
        <v>0</v>
      </c>
      <c r="AL410" s="129">
        <f t="shared" si="118"/>
        <v>0</v>
      </c>
      <c r="AM410" s="129">
        <f t="shared" si="119"/>
        <v>0</v>
      </c>
      <c r="AN410" s="128" t="str">
        <f t="shared" si="120"/>
        <v/>
      </c>
    </row>
    <row r="411" spans="1:40" s="14" customFormat="1" ht="25.35" customHeight="1">
      <c r="A411" s="59">
        <f t="shared" si="106"/>
        <v>400</v>
      </c>
      <c r="B411" s="76" t="str">
        <f t="shared" si="111"/>
        <v/>
      </c>
      <c r="C411" s="60"/>
      <c r="D411" s="91" t="str">
        <f t="shared" si="112"/>
        <v/>
      </c>
      <c r="E411" s="91" t="str">
        <f t="shared" si="113"/>
        <v/>
      </c>
      <c r="F411" s="61"/>
      <c r="G411" s="61"/>
      <c r="H411" s="61"/>
      <c r="I411" s="61"/>
      <c r="J411" s="62" t="str">
        <f t="shared" si="114"/>
        <v/>
      </c>
      <c r="K411" s="61"/>
      <c r="L411" s="61"/>
      <c r="M411" s="63" t="str">
        <f>IF(L411="","",VLOOKUP(L411,※編集不可※選択項目!$C:$D,2,FALSE))</f>
        <v/>
      </c>
      <c r="N411" s="61"/>
      <c r="O411" s="61"/>
      <c r="P411" s="61"/>
      <c r="Q411" s="61"/>
      <c r="R411" s="61"/>
      <c r="S411" s="61"/>
      <c r="T411" s="61"/>
      <c r="U411" s="62" t="str">
        <f t="shared" si="107"/>
        <v/>
      </c>
      <c r="V411" s="83"/>
      <c r="W411" s="145"/>
      <c r="X411" s="83"/>
      <c r="Y411" s="88"/>
      <c r="Z411" s="137" t="str">
        <f t="shared" si="104"/>
        <v/>
      </c>
      <c r="AA411" s="136" t="str">
        <f t="shared" si="105"/>
        <v/>
      </c>
      <c r="AB411" s="136" t="str">
        <f t="shared" si="115"/>
        <v xml:space="preserve"> </v>
      </c>
      <c r="AC411" s="136">
        <f t="shared" si="108"/>
        <v>1</v>
      </c>
      <c r="AD411" s="136" t="str">
        <f t="shared" si="109"/>
        <v/>
      </c>
      <c r="AE411" s="123"/>
      <c r="AF411" s="53"/>
      <c r="AG411" s="54"/>
      <c r="AI411" s="128">
        <f t="shared" si="110"/>
        <v>0</v>
      </c>
      <c r="AJ411" s="12">
        <f t="shared" si="116"/>
        <v>0</v>
      </c>
      <c r="AK411" s="12">
        <f t="shared" si="117"/>
        <v>0</v>
      </c>
      <c r="AL411" s="129">
        <f t="shared" si="118"/>
        <v>0</v>
      </c>
      <c r="AM411" s="129">
        <f t="shared" si="119"/>
        <v>0</v>
      </c>
      <c r="AN411" s="128" t="str">
        <f t="shared" si="120"/>
        <v/>
      </c>
    </row>
    <row r="412" spans="1:40" s="14" customFormat="1" ht="25.35" customHeight="1">
      <c r="A412" s="59">
        <f t="shared" si="106"/>
        <v>401</v>
      </c>
      <c r="B412" s="76" t="str">
        <f t="shared" si="111"/>
        <v/>
      </c>
      <c r="C412" s="60"/>
      <c r="D412" s="91" t="str">
        <f t="shared" si="112"/>
        <v/>
      </c>
      <c r="E412" s="91" t="str">
        <f t="shared" si="113"/>
        <v/>
      </c>
      <c r="F412" s="61"/>
      <c r="G412" s="61"/>
      <c r="H412" s="61"/>
      <c r="I412" s="61"/>
      <c r="J412" s="62" t="str">
        <f t="shared" si="114"/>
        <v/>
      </c>
      <c r="K412" s="61"/>
      <c r="L412" s="61"/>
      <c r="M412" s="63" t="str">
        <f>IF(L412="","",VLOOKUP(L412,※編集不可※選択項目!$C:$D,2,FALSE))</f>
        <v/>
      </c>
      <c r="N412" s="61"/>
      <c r="O412" s="61"/>
      <c r="P412" s="61"/>
      <c r="Q412" s="61"/>
      <c r="R412" s="61"/>
      <c r="S412" s="61"/>
      <c r="T412" s="61"/>
      <c r="U412" s="62" t="str">
        <f t="shared" si="107"/>
        <v/>
      </c>
      <c r="V412" s="83"/>
      <c r="W412" s="145"/>
      <c r="X412" s="83"/>
      <c r="Y412" s="88"/>
      <c r="Z412" s="137" t="str">
        <f t="shared" si="104"/>
        <v/>
      </c>
      <c r="AA412" s="136" t="str">
        <f t="shared" si="105"/>
        <v/>
      </c>
      <c r="AB412" s="136" t="str">
        <f t="shared" si="115"/>
        <v xml:space="preserve"> </v>
      </c>
      <c r="AC412" s="136">
        <f t="shared" si="108"/>
        <v>1</v>
      </c>
      <c r="AD412" s="136" t="str">
        <f t="shared" si="109"/>
        <v/>
      </c>
      <c r="AE412" s="123"/>
      <c r="AF412" s="53"/>
      <c r="AG412" s="54"/>
      <c r="AI412" s="128">
        <f t="shared" si="110"/>
        <v>0</v>
      </c>
      <c r="AJ412" s="12">
        <f t="shared" si="116"/>
        <v>0</v>
      </c>
      <c r="AK412" s="12">
        <f t="shared" si="117"/>
        <v>0</v>
      </c>
      <c r="AL412" s="129">
        <f t="shared" si="118"/>
        <v>0</v>
      </c>
      <c r="AM412" s="129">
        <f t="shared" si="119"/>
        <v>0</v>
      </c>
      <c r="AN412" s="128" t="str">
        <f t="shared" si="120"/>
        <v/>
      </c>
    </row>
    <row r="413" spans="1:40" s="14" customFormat="1" ht="25.35" customHeight="1">
      <c r="A413" s="59">
        <f t="shared" si="106"/>
        <v>402</v>
      </c>
      <c r="B413" s="76" t="str">
        <f t="shared" si="111"/>
        <v/>
      </c>
      <c r="C413" s="60"/>
      <c r="D413" s="91" t="str">
        <f t="shared" si="112"/>
        <v/>
      </c>
      <c r="E413" s="91" t="str">
        <f t="shared" si="113"/>
        <v/>
      </c>
      <c r="F413" s="61"/>
      <c r="G413" s="61"/>
      <c r="H413" s="61"/>
      <c r="I413" s="61"/>
      <c r="J413" s="62" t="str">
        <f t="shared" si="114"/>
        <v/>
      </c>
      <c r="K413" s="61"/>
      <c r="L413" s="61"/>
      <c r="M413" s="63" t="str">
        <f>IF(L413="","",VLOOKUP(L413,※編集不可※選択項目!$C:$D,2,FALSE))</f>
        <v/>
      </c>
      <c r="N413" s="61"/>
      <c r="O413" s="61"/>
      <c r="P413" s="61"/>
      <c r="Q413" s="61"/>
      <c r="R413" s="61"/>
      <c r="S413" s="61"/>
      <c r="T413" s="61"/>
      <c r="U413" s="62" t="str">
        <f t="shared" si="107"/>
        <v/>
      </c>
      <c r="V413" s="83"/>
      <c r="W413" s="145"/>
      <c r="X413" s="83"/>
      <c r="Y413" s="88"/>
      <c r="Z413" s="137" t="str">
        <f t="shared" si="104"/>
        <v/>
      </c>
      <c r="AA413" s="136" t="str">
        <f t="shared" si="105"/>
        <v/>
      </c>
      <c r="AB413" s="136" t="str">
        <f t="shared" si="115"/>
        <v xml:space="preserve"> </v>
      </c>
      <c r="AC413" s="136">
        <f t="shared" si="108"/>
        <v>1</v>
      </c>
      <c r="AD413" s="136" t="str">
        <f t="shared" si="109"/>
        <v/>
      </c>
      <c r="AE413" s="123"/>
      <c r="AF413" s="53"/>
      <c r="AG413" s="54"/>
      <c r="AI413" s="128">
        <f t="shared" si="110"/>
        <v>0</v>
      </c>
      <c r="AJ413" s="12">
        <f t="shared" si="116"/>
        <v>0</v>
      </c>
      <c r="AK413" s="12">
        <f t="shared" si="117"/>
        <v>0</v>
      </c>
      <c r="AL413" s="129">
        <f t="shared" si="118"/>
        <v>0</v>
      </c>
      <c r="AM413" s="129">
        <f t="shared" si="119"/>
        <v>0</v>
      </c>
      <c r="AN413" s="128" t="str">
        <f t="shared" si="120"/>
        <v/>
      </c>
    </row>
    <row r="414" spans="1:40" s="14" customFormat="1" ht="25.35" customHeight="1">
      <c r="A414" s="59">
        <f t="shared" si="106"/>
        <v>403</v>
      </c>
      <c r="B414" s="76" t="str">
        <f t="shared" si="111"/>
        <v/>
      </c>
      <c r="C414" s="60"/>
      <c r="D414" s="91" t="str">
        <f t="shared" si="112"/>
        <v/>
      </c>
      <c r="E414" s="91" t="str">
        <f t="shared" si="113"/>
        <v/>
      </c>
      <c r="F414" s="61"/>
      <c r="G414" s="61"/>
      <c r="H414" s="61"/>
      <c r="I414" s="61"/>
      <c r="J414" s="62" t="str">
        <f t="shared" si="114"/>
        <v/>
      </c>
      <c r="K414" s="61"/>
      <c r="L414" s="61"/>
      <c r="M414" s="63" t="str">
        <f>IF(L414="","",VLOOKUP(L414,※編集不可※選択項目!$C:$D,2,FALSE))</f>
        <v/>
      </c>
      <c r="N414" s="61"/>
      <c r="O414" s="61"/>
      <c r="P414" s="61"/>
      <c r="Q414" s="61"/>
      <c r="R414" s="61"/>
      <c r="S414" s="61"/>
      <c r="T414" s="61"/>
      <c r="U414" s="62" t="str">
        <f t="shared" si="107"/>
        <v/>
      </c>
      <c r="V414" s="83"/>
      <c r="W414" s="145"/>
      <c r="X414" s="83"/>
      <c r="Y414" s="88"/>
      <c r="Z414" s="137" t="str">
        <f t="shared" si="104"/>
        <v/>
      </c>
      <c r="AA414" s="136" t="str">
        <f t="shared" si="105"/>
        <v/>
      </c>
      <c r="AB414" s="136" t="str">
        <f t="shared" si="115"/>
        <v xml:space="preserve"> </v>
      </c>
      <c r="AC414" s="136">
        <f t="shared" si="108"/>
        <v>1</v>
      </c>
      <c r="AD414" s="136" t="str">
        <f t="shared" si="109"/>
        <v/>
      </c>
      <c r="AE414" s="123"/>
      <c r="AF414" s="53"/>
      <c r="AG414" s="54"/>
      <c r="AI414" s="128">
        <f t="shared" si="110"/>
        <v>0</v>
      </c>
      <c r="AJ414" s="12">
        <f t="shared" si="116"/>
        <v>0</v>
      </c>
      <c r="AK414" s="12">
        <f t="shared" si="117"/>
        <v>0</v>
      </c>
      <c r="AL414" s="129">
        <f t="shared" si="118"/>
        <v>0</v>
      </c>
      <c r="AM414" s="129">
        <f t="shared" si="119"/>
        <v>0</v>
      </c>
      <c r="AN414" s="128" t="str">
        <f t="shared" si="120"/>
        <v/>
      </c>
    </row>
    <row r="415" spans="1:40" s="14" customFormat="1" ht="25.35" customHeight="1">
      <c r="A415" s="59">
        <f t="shared" si="106"/>
        <v>404</v>
      </c>
      <c r="B415" s="76" t="str">
        <f t="shared" si="111"/>
        <v/>
      </c>
      <c r="C415" s="60"/>
      <c r="D415" s="91" t="str">
        <f t="shared" si="112"/>
        <v/>
      </c>
      <c r="E415" s="91" t="str">
        <f t="shared" si="113"/>
        <v/>
      </c>
      <c r="F415" s="61"/>
      <c r="G415" s="61"/>
      <c r="H415" s="61"/>
      <c r="I415" s="61"/>
      <c r="J415" s="62" t="str">
        <f t="shared" si="114"/>
        <v/>
      </c>
      <c r="K415" s="61"/>
      <c r="L415" s="61"/>
      <c r="M415" s="63" t="str">
        <f>IF(L415="","",VLOOKUP(L415,※編集不可※選択項目!$C:$D,2,FALSE))</f>
        <v/>
      </c>
      <c r="N415" s="61"/>
      <c r="O415" s="61"/>
      <c r="P415" s="61"/>
      <c r="Q415" s="61"/>
      <c r="R415" s="61"/>
      <c r="S415" s="61"/>
      <c r="T415" s="61"/>
      <c r="U415" s="62" t="str">
        <f t="shared" si="107"/>
        <v/>
      </c>
      <c r="V415" s="83"/>
      <c r="W415" s="145"/>
      <c r="X415" s="83"/>
      <c r="Y415" s="88"/>
      <c r="Z415" s="137" t="str">
        <f t="shared" si="104"/>
        <v/>
      </c>
      <c r="AA415" s="136" t="str">
        <f t="shared" si="105"/>
        <v/>
      </c>
      <c r="AB415" s="136" t="str">
        <f t="shared" si="115"/>
        <v xml:space="preserve"> </v>
      </c>
      <c r="AC415" s="136">
        <f t="shared" si="108"/>
        <v>1</v>
      </c>
      <c r="AD415" s="136" t="str">
        <f t="shared" si="109"/>
        <v/>
      </c>
      <c r="AE415" s="123"/>
      <c r="AF415" s="53"/>
      <c r="AG415" s="54"/>
      <c r="AI415" s="128">
        <f t="shared" si="110"/>
        <v>0</v>
      </c>
      <c r="AJ415" s="12">
        <f t="shared" si="116"/>
        <v>0</v>
      </c>
      <c r="AK415" s="12">
        <f t="shared" si="117"/>
        <v>0</v>
      </c>
      <c r="AL415" s="129">
        <f t="shared" si="118"/>
        <v>0</v>
      </c>
      <c r="AM415" s="129">
        <f t="shared" si="119"/>
        <v>0</v>
      </c>
      <c r="AN415" s="128" t="str">
        <f t="shared" si="120"/>
        <v/>
      </c>
    </row>
    <row r="416" spans="1:40" s="14" customFormat="1" ht="25.35" customHeight="1">
      <c r="A416" s="59">
        <f t="shared" si="106"/>
        <v>405</v>
      </c>
      <c r="B416" s="76" t="str">
        <f t="shared" si="111"/>
        <v/>
      </c>
      <c r="C416" s="60"/>
      <c r="D416" s="91" t="str">
        <f t="shared" si="112"/>
        <v/>
      </c>
      <c r="E416" s="91" t="str">
        <f t="shared" si="113"/>
        <v/>
      </c>
      <c r="F416" s="61"/>
      <c r="G416" s="61"/>
      <c r="H416" s="61"/>
      <c r="I416" s="61"/>
      <c r="J416" s="62" t="str">
        <f t="shared" si="114"/>
        <v/>
      </c>
      <c r="K416" s="61"/>
      <c r="L416" s="61"/>
      <c r="M416" s="63" t="str">
        <f>IF(L416="","",VLOOKUP(L416,※編集不可※選択項目!$C:$D,2,FALSE))</f>
        <v/>
      </c>
      <c r="N416" s="61"/>
      <c r="O416" s="61"/>
      <c r="P416" s="61"/>
      <c r="Q416" s="61"/>
      <c r="R416" s="61"/>
      <c r="S416" s="61"/>
      <c r="T416" s="61"/>
      <c r="U416" s="62" t="str">
        <f t="shared" si="107"/>
        <v/>
      </c>
      <c r="V416" s="83"/>
      <c r="W416" s="145"/>
      <c r="X416" s="83"/>
      <c r="Y416" s="88"/>
      <c r="Z416" s="137" t="str">
        <f t="shared" si="104"/>
        <v/>
      </c>
      <c r="AA416" s="136" t="str">
        <f t="shared" si="105"/>
        <v/>
      </c>
      <c r="AB416" s="136" t="str">
        <f t="shared" si="115"/>
        <v xml:space="preserve"> </v>
      </c>
      <c r="AC416" s="136">
        <f t="shared" si="108"/>
        <v>1</v>
      </c>
      <c r="AD416" s="136" t="str">
        <f t="shared" si="109"/>
        <v/>
      </c>
      <c r="AE416" s="123"/>
      <c r="AF416" s="53"/>
      <c r="AG416" s="54"/>
      <c r="AI416" s="128">
        <f t="shared" si="110"/>
        <v>0</v>
      </c>
      <c r="AJ416" s="12">
        <f t="shared" si="116"/>
        <v>0</v>
      </c>
      <c r="AK416" s="12">
        <f t="shared" si="117"/>
        <v>0</v>
      </c>
      <c r="AL416" s="129">
        <f t="shared" si="118"/>
        <v>0</v>
      </c>
      <c r="AM416" s="129">
        <f t="shared" si="119"/>
        <v>0</v>
      </c>
      <c r="AN416" s="128" t="str">
        <f t="shared" si="120"/>
        <v/>
      </c>
    </row>
    <row r="417" spans="1:40" s="14" customFormat="1" ht="25.35" customHeight="1">
      <c r="A417" s="59">
        <f t="shared" si="106"/>
        <v>406</v>
      </c>
      <c r="B417" s="76" t="str">
        <f t="shared" si="111"/>
        <v/>
      </c>
      <c r="C417" s="60"/>
      <c r="D417" s="91" t="str">
        <f t="shared" si="112"/>
        <v/>
      </c>
      <c r="E417" s="91" t="str">
        <f t="shared" si="113"/>
        <v/>
      </c>
      <c r="F417" s="61"/>
      <c r="G417" s="61"/>
      <c r="H417" s="61"/>
      <c r="I417" s="61"/>
      <c r="J417" s="62" t="str">
        <f t="shared" si="114"/>
        <v/>
      </c>
      <c r="K417" s="61"/>
      <c r="L417" s="61"/>
      <c r="M417" s="63" t="str">
        <f>IF(L417="","",VLOOKUP(L417,※編集不可※選択項目!$C:$D,2,FALSE))</f>
        <v/>
      </c>
      <c r="N417" s="61"/>
      <c r="O417" s="61"/>
      <c r="P417" s="61"/>
      <c r="Q417" s="61"/>
      <c r="R417" s="61"/>
      <c r="S417" s="61"/>
      <c r="T417" s="61"/>
      <c r="U417" s="62" t="str">
        <f t="shared" si="107"/>
        <v/>
      </c>
      <c r="V417" s="83"/>
      <c r="W417" s="145"/>
      <c r="X417" s="83"/>
      <c r="Y417" s="88"/>
      <c r="Z417" s="137" t="str">
        <f t="shared" si="104"/>
        <v/>
      </c>
      <c r="AA417" s="136" t="str">
        <f t="shared" si="105"/>
        <v/>
      </c>
      <c r="AB417" s="136" t="str">
        <f t="shared" si="115"/>
        <v xml:space="preserve"> </v>
      </c>
      <c r="AC417" s="136">
        <f t="shared" si="108"/>
        <v>1</v>
      </c>
      <c r="AD417" s="136" t="str">
        <f t="shared" si="109"/>
        <v/>
      </c>
      <c r="AE417" s="123"/>
      <c r="AF417" s="53"/>
      <c r="AG417" s="54"/>
      <c r="AI417" s="128">
        <f t="shared" si="110"/>
        <v>0</v>
      </c>
      <c r="AJ417" s="12">
        <f t="shared" si="116"/>
        <v>0</v>
      </c>
      <c r="AK417" s="12">
        <f t="shared" si="117"/>
        <v>0</v>
      </c>
      <c r="AL417" s="129">
        <f t="shared" si="118"/>
        <v>0</v>
      </c>
      <c r="AM417" s="129">
        <f t="shared" si="119"/>
        <v>0</v>
      </c>
      <c r="AN417" s="128" t="str">
        <f t="shared" si="120"/>
        <v/>
      </c>
    </row>
    <row r="418" spans="1:40" s="14" customFormat="1" ht="25.35" customHeight="1">
      <c r="A418" s="59">
        <f t="shared" si="106"/>
        <v>407</v>
      </c>
      <c r="B418" s="76" t="str">
        <f t="shared" si="111"/>
        <v/>
      </c>
      <c r="C418" s="60"/>
      <c r="D418" s="91" t="str">
        <f t="shared" si="112"/>
        <v/>
      </c>
      <c r="E418" s="91" t="str">
        <f t="shared" si="113"/>
        <v/>
      </c>
      <c r="F418" s="61"/>
      <c r="G418" s="61"/>
      <c r="H418" s="61"/>
      <c r="I418" s="61"/>
      <c r="J418" s="62" t="str">
        <f t="shared" si="114"/>
        <v/>
      </c>
      <c r="K418" s="61"/>
      <c r="L418" s="61"/>
      <c r="M418" s="63" t="str">
        <f>IF(L418="","",VLOOKUP(L418,※編集不可※選択項目!$C:$D,2,FALSE))</f>
        <v/>
      </c>
      <c r="N418" s="61"/>
      <c r="O418" s="61"/>
      <c r="P418" s="61"/>
      <c r="Q418" s="61"/>
      <c r="R418" s="61"/>
      <c r="S418" s="61"/>
      <c r="T418" s="61"/>
      <c r="U418" s="62" t="str">
        <f t="shared" si="107"/>
        <v/>
      </c>
      <c r="V418" s="83"/>
      <c r="W418" s="145"/>
      <c r="X418" s="83"/>
      <c r="Y418" s="88"/>
      <c r="Z418" s="137" t="str">
        <f t="shared" si="104"/>
        <v/>
      </c>
      <c r="AA418" s="136" t="str">
        <f t="shared" si="105"/>
        <v/>
      </c>
      <c r="AB418" s="136" t="str">
        <f t="shared" si="115"/>
        <v xml:space="preserve"> </v>
      </c>
      <c r="AC418" s="136">
        <f t="shared" si="108"/>
        <v>1</v>
      </c>
      <c r="AD418" s="136" t="str">
        <f t="shared" si="109"/>
        <v/>
      </c>
      <c r="AE418" s="123"/>
      <c r="AF418" s="53"/>
      <c r="AG418" s="54"/>
      <c r="AI418" s="128">
        <f t="shared" si="110"/>
        <v>0</v>
      </c>
      <c r="AJ418" s="12">
        <f t="shared" si="116"/>
        <v>0</v>
      </c>
      <c r="AK418" s="12">
        <f t="shared" si="117"/>
        <v>0</v>
      </c>
      <c r="AL418" s="129">
        <f t="shared" si="118"/>
        <v>0</v>
      </c>
      <c r="AM418" s="129">
        <f t="shared" si="119"/>
        <v>0</v>
      </c>
      <c r="AN418" s="128" t="str">
        <f t="shared" si="120"/>
        <v/>
      </c>
    </row>
    <row r="419" spans="1:40" s="14" customFormat="1" ht="25.35" customHeight="1">
      <c r="A419" s="59">
        <f t="shared" si="106"/>
        <v>408</v>
      </c>
      <c r="B419" s="76" t="str">
        <f t="shared" si="111"/>
        <v/>
      </c>
      <c r="C419" s="60"/>
      <c r="D419" s="91" t="str">
        <f t="shared" si="112"/>
        <v/>
      </c>
      <c r="E419" s="91" t="str">
        <f t="shared" si="113"/>
        <v/>
      </c>
      <c r="F419" s="61"/>
      <c r="G419" s="61"/>
      <c r="H419" s="61"/>
      <c r="I419" s="61"/>
      <c r="J419" s="62" t="str">
        <f t="shared" si="114"/>
        <v/>
      </c>
      <c r="K419" s="61"/>
      <c r="L419" s="61"/>
      <c r="M419" s="63" t="str">
        <f>IF(L419="","",VLOOKUP(L419,※編集不可※選択項目!$C:$D,2,FALSE))</f>
        <v/>
      </c>
      <c r="N419" s="61"/>
      <c r="O419" s="61"/>
      <c r="P419" s="61"/>
      <c r="Q419" s="61"/>
      <c r="R419" s="61"/>
      <c r="S419" s="61"/>
      <c r="T419" s="61"/>
      <c r="U419" s="62" t="str">
        <f t="shared" si="107"/>
        <v/>
      </c>
      <c r="V419" s="83"/>
      <c r="W419" s="145"/>
      <c r="X419" s="83"/>
      <c r="Y419" s="88"/>
      <c r="Z419" s="137" t="str">
        <f t="shared" si="104"/>
        <v/>
      </c>
      <c r="AA419" s="136" t="str">
        <f t="shared" si="105"/>
        <v/>
      </c>
      <c r="AB419" s="136" t="str">
        <f t="shared" si="115"/>
        <v xml:space="preserve"> </v>
      </c>
      <c r="AC419" s="136">
        <f t="shared" si="108"/>
        <v>1</v>
      </c>
      <c r="AD419" s="136" t="str">
        <f t="shared" si="109"/>
        <v/>
      </c>
      <c r="AE419" s="123"/>
      <c r="AF419" s="53"/>
      <c r="AG419" s="54"/>
      <c r="AI419" s="128">
        <f t="shared" si="110"/>
        <v>0</v>
      </c>
      <c r="AJ419" s="12">
        <f t="shared" si="116"/>
        <v>0</v>
      </c>
      <c r="AK419" s="12">
        <f t="shared" si="117"/>
        <v>0</v>
      </c>
      <c r="AL419" s="129">
        <f t="shared" si="118"/>
        <v>0</v>
      </c>
      <c r="AM419" s="129">
        <f t="shared" si="119"/>
        <v>0</v>
      </c>
      <c r="AN419" s="128" t="str">
        <f t="shared" si="120"/>
        <v/>
      </c>
    </row>
    <row r="420" spans="1:40" s="14" customFormat="1" ht="25.35" customHeight="1">
      <c r="A420" s="59">
        <f t="shared" si="106"/>
        <v>409</v>
      </c>
      <c r="B420" s="76" t="str">
        <f t="shared" si="111"/>
        <v/>
      </c>
      <c r="C420" s="60"/>
      <c r="D420" s="91" t="str">
        <f t="shared" si="112"/>
        <v/>
      </c>
      <c r="E420" s="91" t="str">
        <f t="shared" si="113"/>
        <v/>
      </c>
      <c r="F420" s="61"/>
      <c r="G420" s="61"/>
      <c r="H420" s="61"/>
      <c r="I420" s="61"/>
      <c r="J420" s="62" t="str">
        <f t="shared" si="114"/>
        <v/>
      </c>
      <c r="K420" s="61"/>
      <c r="L420" s="61"/>
      <c r="M420" s="63" t="str">
        <f>IF(L420="","",VLOOKUP(L420,※編集不可※選択項目!$C:$D,2,FALSE))</f>
        <v/>
      </c>
      <c r="N420" s="61"/>
      <c r="O420" s="61"/>
      <c r="P420" s="61"/>
      <c r="Q420" s="61"/>
      <c r="R420" s="61"/>
      <c r="S420" s="61"/>
      <c r="T420" s="61"/>
      <c r="U420" s="62" t="str">
        <f t="shared" si="107"/>
        <v/>
      </c>
      <c r="V420" s="83"/>
      <c r="W420" s="145"/>
      <c r="X420" s="83"/>
      <c r="Y420" s="88"/>
      <c r="Z420" s="137" t="str">
        <f t="shared" si="104"/>
        <v/>
      </c>
      <c r="AA420" s="136" t="str">
        <f t="shared" si="105"/>
        <v/>
      </c>
      <c r="AB420" s="136" t="str">
        <f t="shared" si="115"/>
        <v xml:space="preserve"> </v>
      </c>
      <c r="AC420" s="136">
        <f t="shared" si="108"/>
        <v>1</v>
      </c>
      <c r="AD420" s="136" t="str">
        <f t="shared" si="109"/>
        <v/>
      </c>
      <c r="AE420" s="123"/>
      <c r="AF420" s="53"/>
      <c r="AG420" s="54"/>
      <c r="AI420" s="128">
        <f t="shared" si="110"/>
        <v>0</v>
      </c>
      <c r="AJ420" s="12">
        <f t="shared" si="116"/>
        <v>0</v>
      </c>
      <c r="AK420" s="12">
        <f t="shared" si="117"/>
        <v>0</v>
      </c>
      <c r="AL420" s="129">
        <f t="shared" si="118"/>
        <v>0</v>
      </c>
      <c r="AM420" s="129">
        <f t="shared" si="119"/>
        <v>0</v>
      </c>
      <c r="AN420" s="128" t="str">
        <f t="shared" si="120"/>
        <v/>
      </c>
    </row>
    <row r="421" spans="1:40" s="14" customFormat="1" ht="25.35" customHeight="1">
      <c r="A421" s="59">
        <f t="shared" si="106"/>
        <v>410</v>
      </c>
      <c r="B421" s="76" t="str">
        <f t="shared" si="111"/>
        <v/>
      </c>
      <c r="C421" s="60"/>
      <c r="D421" s="91" t="str">
        <f t="shared" si="112"/>
        <v/>
      </c>
      <c r="E421" s="91" t="str">
        <f t="shared" si="113"/>
        <v/>
      </c>
      <c r="F421" s="61"/>
      <c r="G421" s="61"/>
      <c r="H421" s="61"/>
      <c r="I421" s="61"/>
      <c r="J421" s="62" t="str">
        <f t="shared" si="114"/>
        <v/>
      </c>
      <c r="K421" s="61"/>
      <c r="L421" s="61"/>
      <c r="M421" s="63" t="str">
        <f>IF(L421="","",VLOOKUP(L421,※編集不可※選択項目!$C:$D,2,FALSE))</f>
        <v/>
      </c>
      <c r="N421" s="61"/>
      <c r="O421" s="61"/>
      <c r="P421" s="61"/>
      <c r="Q421" s="61"/>
      <c r="R421" s="61"/>
      <c r="S421" s="61"/>
      <c r="T421" s="61"/>
      <c r="U421" s="62" t="str">
        <f t="shared" si="107"/>
        <v/>
      </c>
      <c r="V421" s="83"/>
      <c r="W421" s="145"/>
      <c r="X421" s="83"/>
      <c r="Y421" s="88"/>
      <c r="Z421" s="137" t="str">
        <f t="shared" si="104"/>
        <v/>
      </c>
      <c r="AA421" s="136" t="str">
        <f t="shared" si="105"/>
        <v/>
      </c>
      <c r="AB421" s="136" t="str">
        <f t="shared" si="115"/>
        <v xml:space="preserve"> </v>
      </c>
      <c r="AC421" s="136">
        <f t="shared" si="108"/>
        <v>1</v>
      </c>
      <c r="AD421" s="136" t="str">
        <f t="shared" si="109"/>
        <v/>
      </c>
      <c r="AE421" s="123"/>
      <c r="AF421" s="53"/>
      <c r="AG421" s="54"/>
      <c r="AI421" s="128">
        <f t="shared" si="110"/>
        <v>0</v>
      </c>
      <c r="AJ421" s="12">
        <f t="shared" si="116"/>
        <v>0</v>
      </c>
      <c r="AK421" s="12">
        <f t="shared" si="117"/>
        <v>0</v>
      </c>
      <c r="AL421" s="129">
        <f t="shared" si="118"/>
        <v>0</v>
      </c>
      <c r="AM421" s="129">
        <f t="shared" si="119"/>
        <v>0</v>
      </c>
      <c r="AN421" s="128" t="str">
        <f t="shared" si="120"/>
        <v/>
      </c>
    </row>
    <row r="422" spans="1:40" s="14" customFormat="1" ht="25.35" customHeight="1">
      <c r="A422" s="59">
        <f t="shared" si="106"/>
        <v>411</v>
      </c>
      <c r="B422" s="76" t="str">
        <f t="shared" si="111"/>
        <v/>
      </c>
      <c r="C422" s="60"/>
      <c r="D422" s="91" t="str">
        <f t="shared" si="112"/>
        <v/>
      </c>
      <c r="E422" s="91" t="str">
        <f t="shared" si="113"/>
        <v/>
      </c>
      <c r="F422" s="61"/>
      <c r="G422" s="61"/>
      <c r="H422" s="61"/>
      <c r="I422" s="61"/>
      <c r="J422" s="62" t="str">
        <f t="shared" si="114"/>
        <v/>
      </c>
      <c r="K422" s="61"/>
      <c r="L422" s="61"/>
      <c r="M422" s="63" t="str">
        <f>IF(L422="","",VLOOKUP(L422,※編集不可※選択項目!$C:$D,2,FALSE))</f>
        <v/>
      </c>
      <c r="N422" s="61"/>
      <c r="O422" s="61"/>
      <c r="P422" s="61"/>
      <c r="Q422" s="61"/>
      <c r="R422" s="61"/>
      <c r="S422" s="61"/>
      <c r="T422" s="61"/>
      <c r="U422" s="62" t="str">
        <f t="shared" si="107"/>
        <v/>
      </c>
      <c r="V422" s="83"/>
      <c r="W422" s="145"/>
      <c r="X422" s="83"/>
      <c r="Y422" s="88"/>
      <c r="Z422" s="137" t="str">
        <f t="shared" si="104"/>
        <v/>
      </c>
      <c r="AA422" s="136" t="str">
        <f t="shared" si="105"/>
        <v/>
      </c>
      <c r="AB422" s="136" t="str">
        <f t="shared" si="115"/>
        <v xml:space="preserve"> </v>
      </c>
      <c r="AC422" s="136">
        <f t="shared" si="108"/>
        <v>1</v>
      </c>
      <c r="AD422" s="136" t="str">
        <f t="shared" si="109"/>
        <v/>
      </c>
      <c r="AE422" s="123"/>
      <c r="AF422" s="53"/>
      <c r="AG422" s="54"/>
      <c r="AI422" s="128">
        <f t="shared" si="110"/>
        <v>0</v>
      </c>
      <c r="AJ422" s="12">
        <f t="shared" si="116"/>
        <v>0</v>
      </c>
      <c r="AK422" s="12">
        <f t="shared" si="117"/>
        <v>0</v>
      </c>
      <c r="AL422" s="129">
        <f t="shared" si="118"/>
        <v>0</v>
      </c>
      <c r="AM422" s="129">
        <f t="shared" si="119"/>
        <v>0</v>
      </c>
      <c r="AN422" s="128" t="str">
        <f t="shared" si="120"/>
        <v/>
      </c>
    </row>
    <row r="423" spans="1:40" s="14" customFormat="1" ht="25.35" customHeight="1">
      <c r="A423" s="59">
        <f t="shared" si="106"/>
        <v>412</v>
      </c>
      <c r="B423" s="76" t="str">
        <f t="shared" si="111"/>
        <v/>
      </c>
      <c r="C423" s="60"/>
      <c r="D423" s="91" t="str">
        <f t="shared" si="112"/>
        <v/>
      </c>
      <c r="E423" s="91" t="str">
        <f t="shared" si="113"/>
        <v/>
      </c>
      <c r="F423" s="61"/>
      <c r="G423" s="61"/>
      <c r="H423" s="61"/>
      <c r="I423" s="61"/>
      <c r="J423" s="62" t="str">
        <f t="shared" si="114"/>
        <v/>
      </c>
      <c r="K423" s="61"/>
      <c r="L423" s="61"/>
      <c r="M423" s="63" t="str">
        <f>IF(L423="","",VLOOKUP(L423,※編集不可※選択項目!$C:$D,2,FALSE))</f>
        <v/>
      </c>
      <c r="N423" s="61"/>
      <c r="O423" s="61"/>
      <c r="P423" s="61"/>
      <c r="Q423" s="61"/>
      <c r="R423" s="61"/>
      <c r="S423" s="61"/>
      <c r="T423" s="61"/>
      <c r="U423" s="62" t="str">
        <f t="shared" si="107"/>
        <v/>
      </c>
      <c r="V423" s="83"/>
      <c r="W423" s="145"/>
      <c r="X423" s="83"/>
      <c r="Y423" s="88"/>
      <c r="Z423" s="137" t="str">
        <f t="shared" si="104"/>
        <v/>
      </c>
      <c r="AA423" s="136" t="str">
        <f t="shared" si="105"/>
        <v/>
      </c>
      <c r="AB423" s="136" t="str">
        <f t="shared" si="115"/>
        <v xml:space="preserve"> </v>
      </c>
      <c r="AC423" s="136">
        <f t="shared" si="108"/>
        <v>1</v>
      </c>
      <c r="AD423" s="136" t="str">
        <f t="shared" si="109"/>
        <v/>
      </c>
      <c r="AE423" s="123"/>
      <c r="AF423" s="53"/>
      <c r="AG423" s="54"/>
      <c r="AI423" s="128">
        <f t="shared" si="110"/>
        <v>0</v>
      </c>
      <c r="AJ423" s="12">
        <f t="shared" si="116"/>
        <v>0</v>
      </c>
      <c r="AK423" s="12">
        <f t="shared" si="117"/>
        <v>0</v>
      </c>
      <c r="AL423" s="129">
        <f t="shared" si="118"/>
        <v>0</v>
      </c>
      <c r="AM423" s="129">
        <f t="shared" si="119"/>
        <v>0</v>
      </c>
      <c r="AN423" s="128" t="str">
        <f t="shared" si="120"/>
        <v/>
      </c>
    </row>
    <row r="424" spans="1:40" s="14" customFormat="1" ht="25.35" customHeight="1">
      <c r="A424" s="59">
        <f t="shared" si="106"/>
        <v>413</v>
      </c>
      <c r="B424" s="76" t="str">
        <f t="shared" si="111"/>
        <v/>
      </c>
      <c r="C424" s="60"/>
      <c r="D424" s="91" t="str">
        <f t="shared" si="112"/>
        <v/>
      </c>
      <c r="E424" s="91" t="str">
        <f t="shared" si="113"/>
        <v/>
      </c>
      <c r="F424" s="61"/>
      <c r="G424" s="61"/>
      <c r="H424" s="61"/>
      <c r="I424" s="61"/>
      <c r="J424" s="62" t="str">
        <f t="shared" si="114"/>
        <v/>
      </c>
      <c r="K424" s="61"/>
      <c r="L424" s="61"/>
      <c r="M424" s="63" t="str">
        <f>IF(L424="","",VLOOKUP(L424,※編集不可※選択項目!$C:$D,2,FALSE))</f>
        <v/>
      </c>
      <c r="N424" s="61"/>
      <c r="O424" s="61"/>
      <c r="P424" s="61"/>
      <c r="Q424" s="61"/>
      <c r="R424" s="61"/>
      <c r="S424" s="61"/>
      <c r="T424" s="61"/>
      <c r="U424" s="62" t="str">
        <f t="shared" si="107"/>
        <v/>
      </c>
      <c r="V424" s="83"/>
      <c r="W424" s="145"/>
      <c r="X424" s="83"/>
      <c r="Y424" s="88"/>
      <c r="Z424" s="137" t="str">
        <f t="shared" si="104"/>
        <v/>
      </c>
      <c r="AA424" s="136" t="str">
        <f t="shared" si="105"/>
        <v/>
      </c>
      <c r="AB424" s="136" t="str">
        <f t="shared" si="115"/>
        <v xml:space="preserve"> </v>
      </c>
      <c r="AC424" s="136">
        <f t="shared" si="108"/>
        <v>1</v>
      </c>
      <c r="AD424" s="136" t="str">
        <f t="shared" si="109"/>
        <v/>
      </c>
      <c r="AE424" s="123"/>
      <c r="AF424" s="53"/>
      <c r="AG424" s="54"/>
      <c r="AI424" s="128">
        <f t="shared" si="110"/>
        <v>0</v>
      </c>
      <c r="AJ424" s="12">
        <f t="shared" si="116"/>
        <v>0</v>
      </c>
      <c r="AK424" s="12">
        <f t="shared" si="117"/>
        <v>0</v>
      </c>
      <c r="AL424" s="129">
        <f t="shared" si="118"/>
        <v>0</v>
      </c>
      <c r="AM424" s="129">
        <f t="shared" si="119"/>
        <v>0</v>
      </c>
      <c r="AN424" s="128" t="str">
        <f t="shared" si="120"/>
        <v/>
      </c>
    </row>
    <row r="425" spans="1:40" s="14" customFormat="1" ht="25.35" customHeight="1">
      <c r="A425" s="59">
        <f t="shared" si="106"/>
        <v>414</v>
      </c>
      <c r="B425" s="76" t="str">
        <f t="shared" si="111"/>
        <v/>
      </c>
      <c r="C425" s="60"/>
      <c r="D425" s="91" t="str">
        <f t="shared" si="112"/>
        <v/>
      </c>
      <c r="E425" s="91" t="str">
        <f t="shared" si="113"/>
        <v/>
      </c>
      <c r="F425" s="61"/>
      <c r="G425" s="61"/>
      <c r="H425" s="61"/>
      <c r="I425" s="61"/>
      <c r="J425" s="62" t="str">
        <f t="shared" si="114"/>
        <v/>
      </c>
      <c r="K425" s="61"/>
      <c r="L425" s="61"/>
      <c r="M425" s="63" t="str">
        <f>IF(L425="","",VLOOKUP(L425,※編集不可※選択項目!$C:$D,2,FALSE))</f>
        <v/>
      </c>
      <c r="N425" s="61"/>
      <c r="O425" s="61"/>
      <c r="P425" s="61"/>
      <c r="Q425" s="61"/>
      <c r="R425" s="61"/>
      <c r="S425" s="61"/>
      <c r="T425" s="61"/>
      <c r="U425" s="62" t="str">
        <f t="shared" si="107"/>
        <v/>
      </c>
      <c r="V425" s="83"/>
      <c r="W425" s="145"/>
      <c r="X425" s="83"/>
      <c r="Y425" s="88"/>
      <c r="Z425" s="137" t="str">
        <f t="shared" si="104"/>
        <v/>
      </c>
      <c r="AA425" s="136" t="str">
        <f t="shared" si="105"/>
        <v/>
      </c>
      <c r="AB425" s="136" t="str">
        <f t="shared" si="115"/>
        <v xml:space="preserve"> </v>
      </c>
      <c r="AC425" s="136">
        <f t="shared" si="108"/>
        <v>1</v>
      </c>
      <c r="AD425" s="136" t="str">
        <f t="shared" si="109"/>
        <v/>
      </c>
      <c r="AE425" s="123"/>
      <c r="AF425" s="53"/>
      <c r="AG425" s="54"/>
      <c r="AI425" s="128">
        <f t="shared" si="110"/>
        <v>0</v>
      </c>
      <c r="AJ425" s="12">
        <f t="shared" si="116"/>
        <v>0</v>
      </c>
      <c r="AK425" s="12">
        <f t="shared" si="117"/>
        <v>0</v>
      </c>
      <c r="AL425" s="129">
        <f t="shared" si="118"/>
        <v>0</v>
      </c>
      <c r="AM425" s="129">
        <f t="shared" si="119"/>
        <v>0</v>
      </c>
      <c r="AN425" s="128" t="str">
        <f t="shared" si="120"/>
        <v/>
      </c>
    </row>
    <row r="426" spans="1:40" s="14" customFormat="1" ht="25.35" customHeight="1">
      <c r="A426" s="59">
        <f t="shared" si="106"/>
        <v>415</v>
      </c>
      <c r="B426" s="76" t="str">
        <f t="shared" si="111"/>
        <v/>
      </c>
      <c r="C426" s="60"/>
      <c r="D426" s="91" t="str">
        <f t="shared" si="112"/>
        <v/>
      </c>
      <c r="E426" s="91" t="str">
        <f t="shared" si="113"/>
        <v/>
      </c>
      <c r="F426" s="61"/>
      <c r="G426" s="61"/>
      <c r="H426" s="61"/>
      <c r="I426" s="61"/>
      <c r="J426" s="62" t="str">
        <f t="shared" si="114"/>
        <v/>
      </c>
      <c r="K426" s="61"/>
      <c r="L426" s="61"/>
      <c r="M426" s="63" t="str">
        <f>IF(L426="","",VLOOKUP(L426,※編集不可※選択項目!$C:$D,2,FALSE))</f>
        <v/>
      </c>
      <c r="N426" s="61"/>
      <c r="O426" s="61"/>
      <c r="P426" s="61"/>
      <c r="Q426" s="61"/>
      <c r="R426" s="61"/>
      <c r="S426" s="61"/>
      <c r="T426" s="61"/>
      <c r="U426" s="62" t="str">
        <f t="shared" si="107"/>
        <v/>
      </c>
      <c r="V426" s="83"/>
      <c r="W426" s="145"/>
      <c r="X426" s="83"/>
      <c r="Y426" s="88"/>
      <c r="Z426" s="137" t="str">
        <f t="shared" si="104"/>
        <v/>
      </c>
      <c r="AA426" s="136" t="str">
        <f t="shared" si="105"/>
        <v/>
      </c>
      <c r="AB426" s="136" t="str">
        <f t="shared" si="115"/>
        <v xml:space="preserve"> </v>
      </c>
      <c r="AC426" s="136">
        <f t="shared" si="108"/>
        <v>1</v>
      </c>
      <c r="AD426" s="136" t="str">
        <f t="shared" si="109"/>
        <v/>
      </c>
      <c r="AE426" s="123"/>
      <c r="AF426" s="53"/>
      <c r="AG426" s="54"/>
      <c r="AI426" s="128">
        <f t="shared" si="110"/>
        <v>0</v>
      </c>
      <c r="AJ426" s="12">
        <f t="shared" si="116"/>
        <v>0</v>
      </c>
      <c r="AK426" s="12">
        <f t="shared" si="117"/>
        <v>0</v>
      </c>
      <c r="AL426" s="129">
        <f t="shared" si="118"/>
        <v>0</v>
      </c>
      <c r="AM426" s="129">
        <f t="shared" si="119"/>
        <v>0</v>
      </c>
      <c r="AN426" s="128" t="str">
        <f t="shared" si="120"/>
        <v/>
      </c>
    </row>
    <row r="427" spans="1:40" s="14" customFormat="1" ht="25.35" customHeight="1">
      <c r="A427" s="59">
        <f t="shared" si="106"/>
        <v>416</v>
      </c>
      <c r="B427" s="76" t="str">
        <f t="shared" si="111"/>
        <v/>
      </c>
      <c r="C427" s="60"/>
      <c r="D427" s="91" t="str">
        <f t="shared" si="112"/>
        <v/>
      </c>
      <c r="E427" s="91" t="str">
        <f t="shared" si="113"/>
        <v/>
      </c>
      <c r="F427" s="61"/>
      <c r="G427" s="61"/>
      <c r="H427" s="61"/>
      <c r="I427" s="61"/>
      <c r="J427" s="62" t="str">
        <f t="shared" si="114"/>
        <v/>
      </c>
      <c r="K427" s="61"/>
      <c r="L427" s="61"/>
      <c r="M427" s="63" t="str">
        <f>IF(L427="","",VLOOKUP(L427,※編集不可※選択項目!$C:$D,2,FALSE))</f>
        <v/>
      </c>
      <c r="N427" s="61"/>
      <c r="O427" s="61"/>
      <c r="P427" s="61"/>
      <c r="Q427" s="61"/>
      <c r="R427" s="61"/>
      <c r="S427" s="61"/>
      <c r="T427" s="61"/>
      <c r="U427" s="62" t="str">
        <f t="shared" si="107"/>
        <v/>
      </c>
      <c r="V427" s="83"/>
      <c r="W427" s="145"/>
      <c r="X427" s="83"/>
      <c r="Y427" s="88"/>
      <c r="Z427" s="137" t="str">
        <f t="shared" si="104"/>
        <v/>
      </c>
      <c r="AA427" s="136" t="str">
        <f t="shared" si="105"/>
        <v/>
      </c>
      <c r="AB427" s="136" t="str">
        <f t="shared" si="115"/>
        <v xml:space="preserve"> </v>
      </c>
      <c r="AC427" s="136">
        <f t="shared" si="108"/>
        <v>1</v>
      </c>
      <c r="AD427" s="136" t="str">
        <f t="shared" si="109"/>
        <v/>
      </c>
      <c r="AE427" s="123"/>
      <c r="AF427" s="53"/>
      <c r="AG427" s="54"/>
      <c r="AI427" s="128">
        <f t="shared" si="110"/>
        <v>0</v>
      </c>
      <c r="AJ427" s="12">
        <f t="shared" si="116"/>
        <v>0</v>
      </c>
      <c r="AK427" s="12">
        <f t="shared" si="117"/>
        <v>0</v>
      </c>
      <c r="AL427" s="129">
        <f t="shared" si="118"/>
        <v>0</v>
      </c>
      <c r="AM427" s="129">
        <f t="shared" si="119"/>
        <v>0</v>
      </c>
      <c r="AN427" s="128" t="str">
        <f t="shared" si="120"/>
        <v/>
      </c>
    </row>
    <row r="428" spans="1:40" s="14" customFormat="1" ht="25.35" customHeight="1">
      <c r="A428" s="59">
        <f t="shared" si="106"/>
        <v>417</v>
      </c>
      <c r="B428" s="76" t="str">
        <f t="shared" si="111"/>
        <v/>
      </c>
      <c r="C428" s="60"/>
      <c r="D428" s="91" t="str">
        <f t="shared" si="112"/>
        <v/>
      </c>
      <c r="E428" s="91" t="str">
        <f t="shared" si="113"/>
        <v/>
      </c>
      <c r="F428" s="61"/>
      <c r="G428" s="61"/>
      <c r="H428" s="61"/>
      <c r="I428" s="61"/>
      <c r="J428" s="62" t="str">
        <f t="shared" si="114"/>
        <v/>
      </c>
      <c r="K428" s="61"/>
      <c r="L428" s="61"/>
      <c r="M428" s="63" t="str">
        <f>IF(L428="","",VLOOKUP(L428,※編集不可※選択項目!$C:$D,2,FALSE))</f>
        <v/>
      </c>
      <c r="N428" s="61"/>
      <c r="O428" s="61"/>
      <c r="P428" s="61"/>
      <c r="Q428" s="61"/>
      <c r="R428" s="61"/>
      <c r="S428" s="61"/>
      <c r="T428" s="61"/>
      <c r="U428" s="62" t="str">
        <f t="shared" si="107"/>
        <v/>
      </c>
      <c r="V428" s="83"/>
      <c r="W428" s="145"/>
      <c r="X428" s="83"/>
      <c r="Y428" s="88"/>
      <c r="Z428" s="137" t="str">
        <f t="shared" si="104"/>
        <v/>
      </c>
      <c r="AA428" s="136" t="str">
        <f t="shared" si="105"/>
        <v/>
      </c>
      <c r="AB428" s="136" t="str">
        <f t="shared" si="115"/>
        <v xml:space="preserve"> </v>
      </c>
      <c r="AC428" s="136">
        <f t="shared" si="108"/>
        <v>1</v>
      </c>
      <c r="AD428" s="136" t="str">
        <f t="shared" si="109"/>
        <v/>
      </c>
      <c r="AE428" s="123"/>
      <c r="AF428" s="53"/>
      <c r="AG428" s="54"/>
      <c r="AI428" s="128">
        <f t="shared" si="110"/>
        <v>0</v>
      </c>
      <c r="AJ428" s="12">
        <f t="shared" si="116"/>
        <v>0</v>
      </c>
      <c r="AK428" s="12">
        <f t="shared" si="117"/>
        <v>0</v>
      </c>
      <c r="AL428" s="129">
        <f t="shared" si="118"/>
        <v>0</v>
      </c>
      <c r="AM428" s="129">
        <f t="shared" si="119"/>
        <v>0</v>
      </c>
      <c r="AN428" s="128" t="str">
        <f t="shared" si="120"/>
        <v/>
      </c>
    </row>
    <row r="429" spans="1:40" s="14" customFormat="1" ht="25.35" customHeight="1">
      <c r="A429" s="59">
        <f t="shared" si="106"/>
        <v>418</v>
      </c>
      <c r="B429" s="76" t="str">
        <f t="shared" si="111"/>
        <v/>
      </c>
      <c r="C429" s="60"/>
      <c r="D429" s="91" t="str">
        <f t="shared" si="112"/>
        <v/>
      </c>
      <c r="E429" s="91" t="str">
        <f t="shared" si="113"/>
        <v/>
      </c>
      <c r="F429" s="61"/>
      <c r="G429" s="61"/>
      <c r="H429" s="61"/>
      <c r="I429" s="61"/>
      <c r="J429" s="62" t="str">
        <f t="shared" si="114"/>
        <v/>
      </c>
      <c r="K429" s="61"/>
      <c r="L429" s="61"/>
      <c r="M429" s="63" t="str">
        <f>IF(L429="","",VLOOKUP(L429,※編集不可※選択項目!$C:$D,2,FALSE))</f>
        <v/>
      </c>
      <c r="N429" s="61"/>
      <c r="O429" s="61"/>
      <c r="P429" s="61"/>
      <c r="Q429" s="61"/>
      <c r="R429" s="61"/>
      <c r="S429" s="61"/>
      <c r="T429" s="61"/>
      <c r="U429" s="62" t="str">
        <f t="shared" si="107"/>
        <v/>
      </c>
      <c r="V429" s="83"/>
      <c r="W429" s="145"/>
      <c r="X429" s="83"/>
      <c r="Y429" s="88"/>
      <c r="Z429" s="137" t="str">
        <f t="shared" si="104"/>
        <v/>
      </c>
      <c r="AA429" s="136" t="str">
        <f t="shared" si="105"/>
        <v/>
      </c>
      <c r="AB429" s="136" t="str">
        <f t="shared" si="115"/>
        <v xml:space="preserve"> </v>
      </c>
      <c r="AC429" s="136">
        <f t="shared" si="108"/>
        <v>1</v>
      </c>
      <c r="AD429" s="136" t="str">
        <f t="shared" si="109"/>
        <v/>
      </c>
      <c r="AE429" s="123"/>
      <c r="AF429" s="53"/>
      <c r="AG429" s="54"/>
      <c r="AI429" s="128">
        <f t="shared" si="110"/>
        <v>0</v>
      </c>
      <c r="AJ429" s="12">
        <f t="shared" si="116"/>
        <v>0</v>
      </c>
      <c r="AK429" s="12">
        <f t="shared" si="117"/>
        <v>0</v>
      </c>
      <c r="AL429" s="129">
        <f t="shared" si="118"/>
        <v>0</v>
      </c>
      <c r="AM429" s="129">
        <f t="shared" si="119"/>
        <v>0</v>
      </c>
      <c r="AN429" s="128" t="str">
        <f t="shared" si="120"/>
        <v/>
      </c>
    </row>
    <row r="430" spans="1:40" s="14" customFormat="1" ht="25.35" customHeight="1">
      <c r="A430" s="59">
        <f t="shared" si="106"/>
        <v>419</v>
      </c>
      <c r="B430" s="76" t="str">
        <f t="shared" si="111"/>
        <v/>
      </c>
      <c r="C430" s="60"/>
      <c r="D430" s="91" t="str">
        <f t="shared" si="112"/>
        <v/>
      </c>
      <c r="E430" s="91" t="str">
        <f t="shared" si="113"/>
        <v/>
      </c>
      <c r="F430" s="61"/>
      <c r="G430" s="61"/>
      <c r="H430" s="61"/>
      <c r="I430" s="61"/>
      <c r="J430" s="62" t="str">
        <f t="shared" si="114"/>
        <v/>
      </c>
      <c r="K430" s="61"/>
      <c r="L430" s="61"/>
      <c r="M430" s="63" t="str">
        <f>IF(L430="","",VLOOKUP(L430,※編集不可※選択項目!$C:$D,2,FALSE))</f>
        <v/>
      </c>
      <c r="N430" s="61"/>
      <c r="O430" s="61"/>
      <c r="P430" s="61"/>
      <c r="Q430" s="61"/>
      <c r="R430" s="61"/>
      <c r="S430" s="61"/>
      <c r="T430" s="61"/>
      <c r="U430" s="62" t="str">
        <f t="shared" si="107"/>
        <v/>
      </c>
      <c r="V430" s="83"/>
      <c r="W430" s="145"/>
      <c r="X430" s="83"/>
      <c r="Y430" s="88"/>
      <c r="Z430" s="137" t="str">
        <f t="shared" si="104"/>
        <v/>
      </c>
      <c r="AA430" s="136" t="str">
        <f t="shared" si="105"/>
        <v/>
      </c>
      <c r="AB430" s="136" t="str">
        <f t="shared" si="115"/>
        <v xml:space="preserve"> </v>
      </c>
      <c r="AC430" s="136">
        <f t="shared" si="108"/>
        <v>1</v>
      </c>
      <c r="AD430" s="136" t="str">
        <f t="shared" si="109"/>
        <v/>
      </c>
      <c r="AE430" s="123"/>
      <c r="AF430" s="53"/>
      <c r="AG430" s="54"/>
      <c r="AI430" s="128">
        <f t="shared" si="110"/>
        <v>0</v>
      </c>
      <c r="AJ430" s="12">
        <f t="shared" si="116"/>
        <v>0</v>
      </c>
      <c r="AK430" s="12">
        <f t="shared" si="117"/>
        <v>0</v>
      </c>
      <c r="AL430" s="129">
        <f t="shared" si="118"/>
        <v>0</v>
      </c>
      <c r="AM430" s="129">
        <f t="shared" si="119"/>
        <v>0</v>
      </c>
      <c r="AN430" s="128" t="str">
        <f t="shared" si="120"/>
        <v/>
      </c>
    </row>
    <row r="431" spans="1:40" s="14" customFormat="1" ht="25.35" customHeight="1">
      <c r="A431" s="59">
        <f t="shared" si="106"/>
        <v>420</v>
      </c>
      <c r="B431" s="76" t="str">
        <f t="shared" si="111"/>
        <v/>
      </c>
      <c r="C431" s="60"/>
      <c r="D431" s="91" t="str">
        <f t="shared" si="112"/>
        <v/>
      </c>
      <c r="E431" s="91" t="str">
        <f t="shared" si="113"/>
        <v/>
      </c>
      <c r="F431" s="61"/>
      <c r="G431" s="61"/>
      <c r="H431" s="61"/>
      <c r="I431" s="61"/>
      <c r="J431" s="62" t="str">
        <f t="shared" si="114"/>
        <v/>
      </c>
      <c r="K431" s="61"/>
      <c r="L431" s="61"/>
      <c r="M431" s="63" t="str">
        <f>IF(L431="","",VLOOKUP(L431,※編集不可※選択項目!$C:$D,2,FALSE))</f>
        <v/>
      </c>
      <c r="N431" s="61"/>
      <c r="O431" s="61"/>
      <c r="P431" s="61"/>
      <c r="Q431" s="61"/>
      <c r="R431" s="61"/>
      <c r="S431" s="61"/>
      <c r="T431" s="61"/>
      <c r="U431" s="62" t="str">
        <f t="shared" si="107"/>
        <v/>
      </c>
      <c r="V431" s="83"/>
      <c r="W431" s="145"/>
      <c r="X431" s="83"/>
      <c r="Y431" s="88"/>
      <c r="Z431" s="137" t="str">
        <f t="shared" si="104"/>
        <v/>
      </c>
      <c r="AA431" s="136" t="str">
        <f t="shared" si="105"/>
        <v/>
      </c>
      <c r="AB431" s="136" t="str">
        <f t="shared" si="115"/>
        <v xml:space="preserve"> </v>
      </c>
      <c r="AC431" s="136">
        <f t="shared" si="108"/>
        <v>1</v>
      </c>
      <c r="AD431" s="136" t="str">
        <f t="shared" si="109"/>
        <v/>
      </c>
      <c r="AE431" s="123"/>
      <c r="AF431" s="53"/>
      <c r="AG431" s="54"/>
      <c r="AI431" s="128">
        <f t="shared" si="110"/>
        <v>0</v>
      </c>
      <c r="AJ431" s="12">
        <f t="shared" si="116"/>
        <v>0</v>
      </c>
      <c r="AK431" s="12">
        <f t="shared" si="117"/>
        <v>0</v>
      </c>
      <c r="AL431" s="129">
        <f t="shared" si="118"/>
        <v>0</v>
      </c>
      <c r="AM431" s="129">
        <f t="shared" si="119"/>
        <v>0</v>
      </c>
      <c r="AN431" s="128" t="str">
        <f t="shared" si="120"/>
        <v/>
      </c>
    </row>
    <row r="432" spans="1:40" s="14" customFormat="1" ht="25.35" customHeight="1">
      <c r="A432" s="59">
        <f t="shared" si="106"/>
        <v>421</v>
      </c>
      <c r="B432" s="76" t="str">
        <f t="shared" si="111"/>
        <v/>
      </c>
      <c r="C432" s="60"/>
      <c r="D432" s="91" t="str">
        <f t="shared" si="112"/>
        <v/>
      </c>
      <c r="E432" s="91" t="str">
        <f t="shared" si="113"/>
        <v/>
      </c>
      <c r="F432" s="61"/>
      <c r="G432" s="61"/>
      <c r="H432" s="61"/>
      <c r="I432" s="61"/>
      <c r="J432" s="62" t="str">
        <f t="shared" si="114"/>
        <v/>
      </c>
      <c r="K432" s="61"/>
      <c r="L432" s="61"/>
      <c r="M432" s="63" t="str">
        <f>IF(L432="","",VLOOKUP(L432,※編集不可※選択項目!$C:$D,2,FALSE))</f>
        <v/>
      </c>
      <c r="N432" s="61"/>
      <c r="O432" s="61"/>
      <c r="P432" s="61"/>
      <c r="Q432" s="61"/>
      <c r="R432" s="61"/>
      <c r="S432" s="61"/>
      <c r="T432" s="61"/>
      <c r="U432" s="62" t="str">
        <f t="shared" si="107"/>
        <v/>
      </c>
      <c r="V432" s="83"/>
      <c r="W432" s="145"/>
      <c r="X432" s="83"/>
      <c r="Y432" s="88"/>
      <c r="Z432" s="137" t="str">
        <f t="shared" si="104"/>
        <v/>
      </c>
      <c r="AA432" s="136" t="str">
        <f t="shared" si="105"/>
        <v/>
      </c>
      <c r="AB432" s="136" t="str">
        <f t="shared" si="115"/>
        <v xml:space="preserve"> </v>
      </c>
      <c r="AC432" s="136">
        <f t="shared" si="108"/>
        <v>1</v>
      </c>
      <c r="AD432" s="136" t="str">
        <f t="shared" si="109"/>
        <v/>
      </c>
      <c r="AE432" s="123"/>
      <c r="AF432" s="53"/>
      <c r="AG432" s="54"/>
      <c r="AI432" s="128">
        <f t="shared" si="110"/>
        <v>0</v>
      </c>
      <c r="AJ432" s="12">
        <f t="shared" si="116"/>
        <v>0</v>
      </c>
      <c r="AK432" s="12">
        <f t="shared" si="117"/>
        <v>0</v>
      </c>
      <c r="AL432" s="129">
        <f t="shared" si="118"/>
        <v>0</v>
      </c>
      <c r="AM432" s="129">
        <f t="shared" si="119"/>
        <v>0</v>
      </c>
      <c r="AN432" s="128" t="str">
        <f t="shared" si="120"/>
        <v/>
      </c>
    </row>
    <row r="433" spans="1:40" s="14" customFormat="1" ht="25.35" customHeight="1">
      <c r="A433" s="59">
        <f t="shared" si="106"/>
        <v>422</v>
      </c>
      <c r="B433" s="76" t="str">
        <f t="shared" si="111"/>
        <v/>
      </c>
      <c r="C433" s="60"/>
      <c r="D433" s="91" t="str">
        <f t="shared" si="112"/>
        <v/>
      </c>
      <c r="E433" s="91" t="str">
        <f t="shared" si="113"/>
        <v/>
      </c>
      <c r="F433" s="61"/>
      <c r="G433" s="61"/>
      <c r="H433" s="61"/>
      <c r="I433" s="61"/>
      <c r="J433" s="62" t="str">
        <f t="shared" si="114"/>
        <v/>
      </c>
      <c r="K433" s="61"/>
      <c r="L433" s="61"/>
      <c r="M433" s="63" t="str">
        <f>IF(L433="","",VLOOKUP(L433,※編集不可※選択項目!$C:$D,2,FALSE))</f>
        <v/>
      </c>
      <c r="N433" s="61"/>
      <c r="O433" s="61"/>
      <c r="P433" s="61"/>
      <c r="Q433" s="61"/>
      <c r="R433" s="61"/>
      <c r="S433" s="61"/>
      <c r="T433" s="61"/>
      <c r="U433" s="62" t="str">
        <f t="shared" si="107"/>
        <v/>
      </c>
      <c r="V433" s="83"/>
      <c r="W433" s="145"/>
      <c r="X433" s="83"/>
      <c r="Y433" s="88"/>
      <c r="Z433" s="137" t="str">
        <f t="shared" si="104"/>
        <v/>
      </c>
      <c r="AA433" s="136" t="str">
        <f t="shared" si="105"/>
        <v/>
      </c>
      <c r="AB433" s="136" t="str">
        <f t="shared" si="115"/>
        <v xml:space="preserve"> </v>
      </c>
      <c r="AC433" s="136">
        <f t="shared" si="108"/>
        <v>1</v>
      </c>
      <c r="AD433" s="136" t="str">
        <f t="shared" si="109"/>
        <v/>
      </c>
      <c r="AE433" s="123"/>
      <c r="AF433" s="53"/>
      <c r="AG433" s="54"/>
      <c r="AI433" s="128">
        <f t="shared" si="110"/>
        <v>0</v>
      </c>
      <c r="AJ433" s="12">
        <f t="shared" si="116"/>
        <v>0</v>
      </c>
      <c r="AK433" s="12">
        <f t="shared" si="117"/>
        <v>0</v>
      </c>
      <c r="AL433" s="129">
        <f t="shared" si="118"/>
        <v>0</v>
      </c>
      <c r="AM433" s="129">
        <f t="shared" si="119"/>
        <v>0</v>
      </c>
      <c r="AN433" s="128" t="str">
        <f t="shared" si="120"/>
        <v/>
      </c>
    </row>
    <row r="434" spans="1:40" s="14" customFormat="1" ht="25.35" customHeight="1">
      <c r="A434" s="59">
        <f t="shared" si="106"/>
        <v>423</v>
      </c>
      <c r="B434" s="76" t="str">
        <f t="shared" si="111"/>
        <v/>
      </c>
      <c r="C434" s="60"/>
      <c r="D434" s="91" t="str">
        <f t="shared" si="112"/>
        <v/>
      </c>
      <c r="E434" s="91" t="str">
        <f t="shared" si="113"/>
        <v/>
      </c>
      <c r="F434" s="61"/>
      <c r="G434" s="61"/>
      <c r="H434" s="61"/>
      <c r="I434" s="61"/>
      <c r="J434" s="62" t="str">
        <f t="shared" si="114"/>
        <v/>
      </c>
      <c r="K434" s="61"/>
      <c r="L434" s="61"/>
      <c r="M434" s="63" t="str">
        <f>IF(L434="","",VLOOKUP(L434,※編集不可※選択項目!$C:$D,2,FALSE))</f>
        <v/>
      </c>
      <c r="N434" s="61"/>
      <c r="O434" s="61"/>
      <c r="P434" s="61"/>
      <c r="Q434" s="61"/>
      <c r="R434" s="61"/>
      <c r="S434" s="61"/>
      <c r="T434" s="61"/>
      <c r="U434" s="62" t="str">
        <f t="shared" si="107"/>
        <v/>
      </c>
      <c r="V434" s="83"/>
      <c r="W434" s="145"/>
      <c r="X434" s="83"/>
      <c r="Y434" s="88"/>
      <c r="Z434" s="137" t="str">
        <f t="shared" si="104"/>
        <v/>
      </c>
      <c r="AA434" s="136" t="str">
        <f t="shared" si="105"/>
        <v/>
      </c>
      <c r="AB434" s="136" t="str">
        <f t="shared" si="115"/>
        <v xml:space="preserve"> </v>
      </c>
      <c r="AC434" s="136">
        <f t="shared" si="108"/>
        <v>1</v>
      </c>
      <c r="AD434" s="136" t="str">
        <f t="shared" si="109"/>
        <v/>
      </c>
      <c r="AE434" s="123"/>
      <c r="AF434" s="53"/>
      <c r="AG434" s="54"/>
      <c r="AI434" s="128">
        <f t="shared" si="110"/>
        <v>0</v>
      </c>
      <c r="AJ434" s="12">
        <f t="shared" si="116"/>
        <v>0</v>
      </c>
      <c r="AK434" s="12">
        <f t="shared" si="117"/>
        <v>0</v>
      </c>
      <c r="AL434" s="129">
        <f t="shared" si="118"/>
        <v>0</v>
      </c>
      <c r="AM434" s="129">
        <f t="shared" si="119"/>
        <v>0</v>
      </c>
      <c r="AN434" s="128" t="str">
        <f t="shared" si="120"/>
        <v/>
      </c>
    </row>
    <row r="435" spans="1:40" s="14" customFormat="1" ht="25.35" customHeight="1">
      <c r="A435" s="59">
        <f t="shared" si="106"/>
        <v>424</v>
      </c>
      <c r="B435" s="76" t="str">
        <f t="shared" si="111"/>
        <v/>
      </c>
      <c r="C435" s="60"/>
      <c r="D435" s="91" t="str">
        <f t="shared" si="112"/>
        <v/>
      </c>
      <c r="E435" s="91" t="str">
        <f t="shared" si="113"/>
        <v/>
      </c>
      <c r="F435" s="61"/>
      <c r="G435" s="61"/>
      <c r="H435" s="61"/>
      <c r="I435" s="61"/>
      <c r="J435" s="62" t="str">
        <f t="shared" si="114"/>
        <v/>
      </c>
      <c r="K435" s="61"/>
      <c r="L435" s="61"/>
      <c r="M435" s="63" t="str">
        <f>IF(L435="","",VLOOKUP(L435,※編集不可※選択項目!$C:$D,2,FALSE))</f>
        <v/>
      </c>
      <c r="N435" s="61"/>
      <c r="O435" s="61"/>
      <c r="P435" s="61"/>
      <c r="Q435" s="61"/>
      <c r="R435" s="61"/>
      <c r="S435" s="61"/>
      <c r="T435" s="61"/>
      <c r="U435" s="62" t="str">
        <f t="shared" si="107"/>
        <v/>
      </c>
      <c r="V435" s="83"/>
      <c r="W435" s="145"/>
      <c r="X435" s="83"/>
      <c r="Y435" s="88"/>
      <c r="Z435" s="137" t="str">
        <f t="shared" si="104"/>
        <v/>
      </c>
      <c r="AA435" s="136" t="str">
        <f t="shared" si="105"/>
        <v/>
      </c>
      <c r="AB435" s="136" t="str">
        <f t="shared" si="115"/>
        <v xml:space="preserve"> </v>
      </c>
      <c r="AC435" s="136">
        <f t="shared" si="108"/>
        <v>1</v>
      </c>
      <c r="AD435" s="136" t="str">
        <f t="shared" si="109"/>
        <v/>
      </c>
      <c r="AE435" s="123"/>
      <c r="AF435" s="53"/>
      <c r="AG435" s="54"/>
      <c r="AI435" s="128">
        <f t="shared" si="110"/>
        <v>0</v>
      </c>
      <c r="AJ435" s="12">
        <f t="shared" si="116"/>
        <v>0</v>
      </c>
      <c r="AK435" s="12">
        <f t="shared" si="117"/>
        <v>0</v>
      </c>
      <c r="AL435" s="129">
        <f t="shared" si="118"/>
        <v>0</v>
      </c>
      <c r="AM435" s="129">
        <f t="shared" si="119"/>
        <v>0</v>
      </c>
      <c r="AN435" s="128" t="str">
        <f t="shared" si="120"/>
        <v/>
      </c>
    </row>
    <row r="436" spans="1:40" s="14" customFormat="1" ht="25.35" customHeight="1">
      <c r="A436" s="59">
        <f t="shared" si="106"/>
        <v>425</v>
      </c>
      <c r="B436" s="76" t="str">
        <f t="shared" si="111"/>
        <v/>
      </c>
      <c r="C436" s="60"/>
      <c r="D436" s="91" t="str">
        <f t="shared" si="112"/>
        <v/>
      </c>
      <c r="E436" s="91" t="str">
        <f t="shared" si="113"/>
        <v/>
      </c>
      <c r="F436" s="61"/>
      <c r="G436" s="61"/>
      <c r="H436" s="61"/>
      <c r="I436" s="61"/>
      <c r="J436" s="62" t="str">
        <f t="shared" si="114"/>
        <v/>
      </c>
      <c r="K436" s="61"/>
      <c r="L436" s="61"/>
      <c r="M436" s="63" t="str">
        <f>IF(L436="","",VLOOKUP(L436,※編集不可※選択項目!$C:$D,2,FALSE))</f>
        <v/>
      </c>
      <c r="N436" s="61"/>
      <c r="O436" s="61"/>
      <c r="P436" s="61"/>
      <c r="Q436" s="61"/>
      <c r="R436" s="61"/>
      <c r="S436" s="61"/>
      <c r="T436" s="61"/>
      <c r="U436" s="62" t="str">
        <f t="shared" si="107"/>
        <v/>
      </c>
      <c r="V436" s="83"/>
      <c r="W436" s="145"/>
      <c r="X436" s="83"/>
      <c r="Y436" s="88"/>
      <c r="Z436" s="137" t="str">
        <f t="shared" si="104"/>
        <v/>
      </c>
      <c r="AA436" s="136" t="str">
        <f t="shared" si="105"/>
        <v/>
      </c>
      <c r="AB436" s="136" t="str">
        <f t="shared" si="115"/>
        <v xml:space="preserve"> </v>
      </c>
      <c r="AC436" s="136">
        <f t="shared" si="108"/>
        <v>1</v>
      </c>
      <c r="AD436" s="136" t="str">
        <f t="shared" si="109"/>
        <v/>
      </c>
      <c r="AE436" s="123"/>
      <c r="AF436" s="53"/>
      <c r="AG436" s="54"/>
      <c r="AI436" s="128">
        <f t="shared" si="110"/>
        <v>0</v>
      </c>
      <c r="AJ436" s="12">
        <f t="shared" si="116"/>
        <v>0</v>
      </c>
      <c r="AK436" s="12">
        <f t="shared" si="117"/>
        <v>0</v>
      </c>
      <c r="AL436" s="129">
        <f t="shared" si="118"/>
        <v>0</v>
      </c>
      <c r="AM436" s="129">
        <f t="shared" si="119"/>
        <v>0</v>
      </c>
      <c r="AN436" s="128" t="str">
        <f t="shared" si="120"/>
        <v/>
      </c>
    </row>
    <row r="437" spans="1:40" s="14" customFormat="1" ht="25.35" customHeight="1">
      <c r="A437" s="59">
        <f t="shared" si="106"/>
        <v>426</v>
      </c>
      <c r="B437" s="76" t="str">
        <f t="shared" si="111"/>
        <v/>
      </c>
      <c r="C437" s="60"/>
      <c r="D437" s="91" t="str">
        <f t="shared" si="112"/>
        <v/>
      </c>
      <c r="E437" s="91" t="str">
        <f t="shared" si="113"/>
        <v/>
      </c>
      <c r="F437" s="61"/>
      <c r="G437" s="61"/>
      <c r="H437" s="61"/>
      <c r="I437" s="61"/>
      <c r="J437" s="62" t="str">
        <f t="shared" si="114"/>
        <v/>
      </c>
      <c r="K437" s="61"/>
      <c r="L437" s="61"/>
      <c r="M437" s="63" t="str">
        <f>IF(L437="","",VLOOKUP(L437,※編集不可※選択項目!$C:$D,2,FALSE))</f>
        <v/>
      </c>
      <c r="N437" s="61"/>
      <c r="O437" s="61"/>
      <c r="P437" s="61"/>
      <c r="Q437" s="61"/>
      <c r="R437" s="61"/>
      <c r="S437" s="61"/>
      <c r="T437" s="61"/>
      <c r="U437" s="62" t="str">
        <f t="shared" si="107"/>
        <v/>
      </c>
      <c r="V437" s="83"/>
      <c r="W437" s="145"/>
      <c r="X437" s="83"/>
      <c r="Y437" s="88"/>
      <c r="Z437" s="137" t="str">
        <f t="shared" si="104"/>
        <v/>
      </c>
      <c r="AA437" s="136" t="str">
        <f t="shared" si="105"/>
        <v/>
      </c>
      <c r="AB437" s="136" t="str">
        <f t="shared" si="115"/>
        <v xml:space="preserve"> </v>
      </c>
      <c r="AC437" s="136">
        <f t="shared" si="108"/>
        <v>1</v>
      </c>
      <c r="AD437" s="136" t="str">
        <f t="shared" si="109"/>
        <v/>
      </c>
      <c r="AE437" s="123"/>
      <c r="AF437" s="53"/>
      <c r="AG437" s="54"/>
      <c r="AI437" s="128">
        <f t="shared" si="110"/>
        <v>0</v>
      </c>
      <c r="AJ437" s="12">
        <f t="shared" si="116"/>
        <v>0</v>
      </c>
      <c r="AK437" s="12">
        <f t="shared" si="117"/>
        <v>0</v>
      </c>
      <c r="AL437" s="129">
        <f t="shared" si="118"/>
        <v>0</v>
      </c>
      <c r="AM437" s="129">
        <f t="shared" si="119"/>
        <v>0</v>
      </c>
      <c r="AN437" s="128" t="str">
        <f t="shared" si="120"/>
        <v/>
      </c>
    </row>
    <row r="438" spans="1:40" s="14" customFormat="1" ht="25.35" customHeight="1">
      <c r="A438" s="59">
        <f t="shared" si="106"/>
        <v>427</v>
      </c>
      <c r="B438" s="76" t="str">
        <f t="shared" si="111"/>
        <v/>
      </c>
      <c r="C438" s="60"/>
      <c r="D438" s="91" t="str">
        <f t="shared" si="112"/>
        <v/>
      </c>
      <c r="E438" s="91" t="str">
        <f t="shared" si="113"/>
        <v/>
      </c>
      <c r="F438" s="61"/>
      <c r="G438" s="61"/>
      <c r="H438" s="61"/>
      <c r="I438" s="61"/>
      <c r="J438" s="62" t="str">
        <f t="shared" si="114"/>
        <v/>
      </c>
      <c r="K438" s="61"/>
      <c r="L438" s="61"/>
      <c r="M438" s="63" t="str">
        <f>IF(L438="","",VLOOKUP(L438,※編集不可※選択項目!$C:$D,2,FALSE))</f>
        <v/>
      </c>
      <c r="N438" s="61"/>
      <c r="O438" s="61"/>
      <c r="P438" s="61"/>
      <c r="Q438" s="61"/>
      <c r="R438" s="61"/>
      <c r="S438" s="61"/>
      <c r="T438" s="61"/>
      <c r="U438" s="62" t="str">
        <f t="shared" si="107"/>
        <v/>
      </c>
      <c r="V438" s="83"/>
      <c r="W438" s="145"/>
      <c r="X438" s="83"/>
      <c r="Y438" s="88"/>
      <c r="Z438" s="137" t="str">
        <f t="shared" si="104"/>
        <v/>
      </c>
      <c r="AA438" s="136" t="str">
        <f t="shared" si="105"/>
        <v/>
      </c>
      <c r="AB438" s="136" t="str">
        <f t="shared" si="115"/>
        <v xml:space="preserve"> </v>
      </c>
      <c r="AC438" s="136">
        <f t="shared" si="108"/>
        <v>1</v>
      </c>
      <c r="AD438" s="136" t="str">
        <f t="shared" si="109"/>
        <v/>
      </c>
      <c r="AE438" s="123"/>
      <c r="AF438" s="53"/>
      <c r="AG438" s="54"/>
      <c r="AI438" s="128">
        <f t="shared" si="110"/>
        <v>0</v>
      </c>
      <c r="AJ438" s="12">
        <f t="shared" si="116"/>
        <v>0</v>
      </c>
      <c r="AK438" s="12">
        <f t="shared" si="117"/>
        <v>0</v>
      </c>
      <c r="AL438" s="129">
        <f t="shared" si="118"/>
        <v>0</v>
      </c>
      <c r="AM438" s="129">
        <f t="shared" si="119"/>
        <v>0</v>
      </c>
      <c r="AN438" s="128" t="str">
        <f t="shared" si="120"/>
        <v/>
      </c>
    </row>
    <row r="439" spans="1:40" s="14" customFormat="1" ht="25.35" customHeight="1">
      <c r="A439" s="59">
        <f t="shared" si="106"/>
        <v>428</v>
      </c>
      <c r="B439" s="76" t="str">
        <f t="shared" si="111"/>
        <v/>
      </c>
      <c r="C439" s="60"/>
      <c r="D439" s="91" t="str">
        <f t="shared" si="112"/>
        <v/>
      </c>
      <c r="E439" s="91" t="str">
        <f t="shared" si="113"/>
        <v/>
      </c>
      <c r="F439" s="61"/>
      <c r="G439" s="61"/>
      <c r="H439" s="61"/>
      <c r="I439" s="61"/>
      <c r="J439" s="62" t="str">
        <f t="shared" si="114"/>
        <v/>
      </c>
      <c r="K439" s="61"/>
      <c r="L439" s="61"/>
      <c r="M439" s="63" t="str">
        <f>IF(L439="","",VLOOKUP(L439,※編集不可※選択項目!$C:$D,2,FALSE))</f>
        <v/>
      </c>
      <c r="N439" s="61"/>
      <c r="O439" s="61"/>
      <c r="P439" s="61"/>
      <c r="Q439" s="61"/>
      <c r="R439" s="61"/>
      <c r="S439" s="61"/>
      <c r="T439" s="61"/>
      <c r="U439" s="62" t="str">
        <f t="shared" si="107"/>
        <v/>
      </c>
      <c r="V439" s="83"/>
      <c r="W439" s="145"/>
      <c r="X439" s="83"/>
      <c r="Y439" s="88"/>
      <c r="Z439" s="137" t="str">
        <f t="shared" si="104"/>
        <v/>
      </c>
      <c r="AA439" s="136" t="str">
        <f t="shared" si="105"/>
        <v/>
      </c>
      <c r="AB439" s="136" t="str">
        <f t="shared" si="115"/>
        <v xml:space="preserve"> </v>
      </c>
      <c r="AC439" s="136">
        <f t="shared" si="108"/>
        <v>1</v>
      </c>
      <c r="AD439" s="136" t="str">
        <f t="shared" si="109"/>
        <v/>
      </c>
      <c r="AE439" s="123"/>
      <c r="AF439" s="53"/>
      <c r="AG439" s="54"/>
      <c r="AI439" s="128">
        <f t="shared" si="110"/>
        <v>0</v>
      </c>
      <c r="AJ439" s="12">
        <f t="shared" si="116"/>
        <v>0</v>
      </c>
      <c r="AK439" s="12">
        <f t="shared" si="117"/>
        <v>0</v>
      </c>
      <c r="AL439" s="129">
        <f t="shared" si="118"/>
        <v>0</v>
      </c>
      <c r="AM439" s="129">
        <f t="shared" si="119"/>
        <v>0</v>
      </c>
      <c r="AN439" s="128" t="str">
        <f t="shared" si="120"/>
        <v/>
      </c>
    </row>
    <row r="440" spans="1:40" s="14" customFormat="1" ht="25.35" customHeight="1">
      <c r="A440" s="59">
        <f t="shared" si="106"/>
        <v>429</v>
      </c>
      <c r="B440" s="76" t="str">
        <f t="shared" si="111"/>
        <v/>
      </c>
      <c r="C440" s="60"/>
      <c r="D440" s="91" t="str">
        <f t="shared" si="112"/>
        <v/>
      </c>
      <c r="E440" s="91" t="str">
        <f t="shared" si="113"/>
        <v/>
      </c>
      <c r="F440" s="61"/>
      <c r="G440" s="61"/>
      <c r="H440" s="61"/>
      <c r="I440" s="61"/>
      <c r="J440" s="62" t="str">
        <f t="shared" si="114"/>
        <v/>
      </c>
      <c r="K440" s="61"/>
      <c r="L440" s="61"/>
      <c r="M440" s="63" t="str">
        <f>IF(L440="","",VLOOKUP(L440,※編集不可※選択項目!$C:$D,2,FALSE))</f>
        <v/>
      </c>
      <c r="N440" s="61"/>
      <c r="O440" s="61"/>
      <c r="P440" s="61"/>
      <c r="Q440" s="61"/>
      <c r="R440" s="61"/>
      <c r="S440" s="61"/>
      <c r="T440" s="61"/>
      <c r="U440" s="62" t="str">
        <f t="shared" si="107"/>
        <v/>
      </c>
      <c r="V440" s="83"/>
      <c r="W440" s="145"/>
      <c r="X440" s="83"/>
      <c r="Y440" s="88"/>
      <c r="Z440" s="137" t="str">
        <f t="shared" si="104"/>
        <v/>
      </c>
      <c r="AA440" s="136" t="str">
        <f t="shared" si="105"/>
        <v/>
      </c>
      <c r="AB440" s="136" t="str">
        <f t="shared" si="115"/>
        <v xml:space="preserve"> </v>
      </c>
      <c r="AC440" s="136">
        <f t="shared" si="108"/>
        <v>1</v>
      </c>
      <c r="AD440" s="136" t="str">
        <f t="shared" si="109"/>
        <v/>
      </c>
      <c r="AE440" s="123"/>
      <c r="AF440" s="53"/>
      <c r="AG440" s="54"/>
      <c r="AI440" s="128">
        <f t="shared" si="110"/>
        <v>0</v>
      </c>
      <c r="AJ440" s="12">
        <f t="shared" si="116"/>
        <v>0</v>
      </c>
      <c r="AK440" s="12">
        <f t="shared" si="117"/>
        <v>0</v>
      </c>
      <c r="AL440" s="129">
        <f t="shared" si="118"/>
        <v>0</v>
      </c>
      <c r="AM440" s="129">
        <f t="shared" si="119"/>
        <v>0</v>
      </c>
      <c r="AN440" s="128" t="str">
        <f t="shared" si="120"/>
        <v/>
      </c>
    </row>
    <row r="441" spans="1:40" s="14" customFormat="1" ht="25.35" customHeight="1">
      <c r="A441" s="59">
        <f t="shared" si="106"/>
        <v>430</v>
      </c>
      <c r="B441" s="76" t="str">
        <f t="shared" si="111"/>
        <v/>
      </c>
      <c r="C441" s="60"/>
      <c r="D441" s="91" t="str">
        <f t="shared" si="112"/>
        <v/>
      </c>
      <c r="E441" s="91" t="str">
        <f t="shared" si="113"/>
        <v/>
      </c>
      <c r="F441" s="61"/>
      <c r="G441" s="61"/>
      <c r="H441" s="61"/>
      <c r="I441" s="61"/>
      <c r="J441" s="62" t="str">
        <f t="shared" si="114"/>
        <v/>
      </c>
      <c r="K441" s="61"/>
      <c r="L441" s="61"/>
      <c r="M441" s="63" t="str">
        <f>IF(L441="","",VLOOKUP(L441,※編集不可※選択項目!$C:$D,2,FALSE))</f>
        <v/>
      </c>
      <c r="N441" s="61"/>
      <c r="O441" s="61"/>
      <c r="P441" s="61"/>
      <c r="Q441" s="61"/>
      <c r="R441" s="61"/>
      <c r="S441" s="61"/>
      <c r="T441" s="61"/>
      <c r="U441" s="62" t="str">
        <f t="shared" si="107"/>
        <v/>
      </c>
      <c r="V441" s="83"/>
      <c r="W441" s="145"/>
      <c r="X441" s="83"/>
      <c r="Y441" s="88"/>
      <c r="Z441" s="137" t="str">
        <f t="shared" si="104"/>
        <v/>
      </c>
      <c r="AA441" s="136" t="str">
        <f t="shared" si="105"/>
        <v/>
      </c>
      <c r="AB441" s="136" t="str">
        <f t="shared" si="115"/>
        <v xml:space="preserve"> </v>
      </c>
      <c r="AC441" s="136">
        <f t="shared" si="108"/>
        <v>1</v>
      </c>
      <c r="AD441" s="136" t="str">
        <f t="shared" si="109"/>
        <v/>
      </c>
      <c r="AE441" s="123"/>
      <c r="AF441" s="53"/>
      <c r="AG441" s="54"/>
      <c r="AI441" s="128">
        <f t="shared" si="110"/>
        <v>0</v>
      </c>
      <c r="AJ441" s="12">
        <f t="shared" si="116"/>
        <v>0</v>
      </c>
      <c r="AK441" s="12">
        <f t="shared" si="117"/>
        <v>0</v>
      </c>
      <c r="AL441" s="129">
        <f t="shared" si="118"/>
        <v>0</v>
      </c>
      <c r="AM441" s="129">
        <f t="shared" si="119"/>
        <v>0</v>
      </c>
      <c r="AN441" s="128" t="str">
        <f t="shared" si="120"/>
        <v/>
      </c>
    </row>
    <row r="442" spans="1:40" s="14" customFormat="1" ht="25.35" customHeight="1">
      <c r="A442" s="59">
        <f t="shared" si="106"/>
        <v>431</v>
      </c>
      <c r="B442" s="76" t="str">
        <f t="shared" si="111"/>
        <v/>
      </c>
      <c r="C442" s="60"/>
      <c r="D442" s="91" t="str">
        <f t="shared" si="112"/>
        <v/>
      </c>
      <c r="E442" s="91" t="str">
        <f t="shared" si="113"/>
        <v/>
      </c>
      <c r="F442" s="61"/>
      <c r="G442" s="61"/>
      <c r="H442" s="61"/>
      <c r="I442" s="61"/>
      <c r="J442" s="62" t="str">
        <f t="shared" si="114"/>
        <v/>
      </c>
      <c r="K442" s="61"/>
      <c r="L442" s="61"/>
      <c r="M442" s="63" t="str">
        <f>IF(L442="","",VLOOKUP(L442,※編集不可※選択項目!$C:$D,2,FALSE))</f>
        <v/>
      </c>
      <c r="N442" s="61"/>
      <c r="O442" s="61"/>
      <c r="P442" s="61"/>
      <c r="Q442" s="61"/>
      <c r="R442" s="61"/>
      <c r="S442" s="61"/>
      <c r="T442" s="61"/>
      <c r="U442" s="62" t="str">
        <f t="shared" si="107"/>
        <v/>
      </c>
      <c r="V442" s="83"/>
      <c r="W442" s="145"/>
      <c r="X442" s="83"/>
      <c r="Y442" s="88"/>
      <c r="Z442" s="137" t="str">
        <f t="shared" si="104"/>
        <v/>
      </c>
      <c r="AA442" s="136" t="str">
        <f t="shared" si="105"/>
        <v/>
      </c>
      <c r="AB442" s="136" t="str">
        <f t="shared" si="115"/>
        <v xml:space="preserve"> </v>
      </c>
      <c r="AC442" s="136">
        <f t="shared" si="108"/>
        <v>1</v>
      </c>
      <c r="AD442" s="136" t="str">
        <f t="shared" si="109"/>
        <v/>
      </c>
      <c r="AE442" s="123"/>
      <c r="AF442" s="53"/>
      <c r="AG442" s="54"/>
      <c r="AI442" s="128">
        <f t="shared" si="110"/>
        <v>0</v>
      </c>
      <c r="AJ442" s="12">
        <f t="shared" si="116"/>
        <v>0</v>
      </c>
      <c r="AK442" s="12">
        <f t="shared" si="117"/>
        <v>0</v>
      </c>
      <c r="AL442" s="129">
        <f t="shared" si="118"/>
        <v>0</v>
      </c>
      <c r="AM442" s="129">
        <f t="shared" si="119"/>
        <v>0</v>
      </c>
      <c r="AN442" s="128" t="str">
        <f t="shared" si="120"/>
        <v/>
      </c>
    </row>
    <row r="443" spans="1:40" s="14" customFormat="1" ht="25.35" customHeight="1">
      <c r="A443" s="59">
        <f t="shared" si="106"/>
        <v>432</v>
      </c>
      <c r="B443" s="76" t="str">
        <f t="shared" si="111"/>
        <v/>
      </c>
      <c r="C443" s="60"/>
      <c r="D443" s="91" t="str">
        <f t="shared" si="112"/>
        <v/>
      </c>
      <c r="E443" s="91" t="str">
        <f t="shared" si="113"/>
        <v/>
      </c>
      <c r="F443" s="61"/>
      <c r="G443" s="61"/>
      <c r="H443" s="61"/>
      <c r="I443" s="61"/>
      <c r="J443" s="62" t="str">
        <f t="shared" si="114"/>
        <v/>
      </c>
      <c r="K443" s="61"/>
      <c r="L443" s="61"/>
      <c r="M443" s="63" t="str">
        <f>IF(L443="","",VLOOKUP(L443,※編集不可※選択項目!$C:$D,2,FALSE))</f>
        <v/>
      </c>
      <c r="N443" s="61"/>
      <c r="O443" s="61"/>
      <c r="P443" s="61"/>
      <c r="Q443" s="61"/>
      <c r="R443" s="61"/>
      <c r="S443" s="61"/>
      <c r="T443" s="61"/>
      <c r="U443" s="62" t="str">
        <f t="shared" si="107"/>
        <v/>
      </c>
      <c r="V443" s="83"/>
      <c r="W443" s="145"/>
      <c r="X443" s="83"/>
      <c r="Y443" s="88"/>
      <c r="Z443" s="137" t="str">
        <f t="shared" si="104"/>
        <v/>
      </c>
      <c r="AA443" s="136" t="str">
        <f t="shared" si="105"/>
        <v/>
      </c>
      <c r="AB443" s="136" t="str">
        <f t="shared" si="115"/>
        <v xml:space="preserve"> </v>
      </c>
      <c r="AC443" s="136">
        <f t="shared" si="108"/>
        <v>1</v>
      </c>
      <c r="AD443" s="136" t="str">
        <f t="shared" si="109"/>
        <v/>
      </c>
      <c r="AE443" s="123"/>
      <c r="AF443" s="53"/>
      <c r="AG443" s="54"/>
      <c r="AI443" s="128">
        <f t="shared" si="110"/>
        <v>0</v>
      </c>
      <c r="AJ443" s="12">
        <f t="shared" si="116"/>
        <v>0</v>
      </c>
      <c r="AK443" s="12">
        <f t="shared" si="117"/>
        <v>0</v>
      </c>
      <c r="AL443" s="129">
        <f t="shared" si="118"/>
        <v>0</v>
      </c>
      <c r="AM443" s="129">
        <f t="shared" si="119"/>
        <v>0</v>
      </c>
      <c r="AN443" s="128" t="str">
        <f t="shared" si="120"/>
        <v/>
      </c>
    </row>
    <row r="444" spans="1:40" s="14" customFormat="1" ht="25.35" customHeight="1">
      <c r="A444" s="59">
        <f t="shared" si="106"/>
        <v>433</v>
      </c>
      <c r="B444" s="76" t="str">
        <f t="shared" si="111"/>
        <v/>
      </c>
      <c r="C444" s="60"/>
      <c r="D444" s="91" t="str">
        <f t="shared" si="112"/>
        <v/>
      </c>
      <c r="E444" s="91" t="str">
        <f t="shared" si="113"/>
        <v/>
      </c>
      <c r="F444" s="61"/>
      <c r="G444" s="61"/>
      <c r="H444" s="61"/>
      <c r="I444" s="61"/>
      <c r="J444" s="62" t="str">
        <f t="shared" si="114"/>
        <v/>
      </c>
      <c r="K444" s="61"/>
      <c r="L444" s="61"/>
      <c r="M444" s="63" t="str">
        <f>IF(L444="","",VLOOKUP(L444,※編集不可※選択項目!$C:$D,2,FALSE))</f>
        <v/>
      </c>
      <c r="N444" s="61"/>
      <c r="O444" s="61"/>
      <c r="P444" s="61"/>
      <c r="Q444" s="61"/>
      <c r="R444" s="61"/>
      <c r="S444" s="61"/>
      <c r="T444" s="61"/>
      <c r="U444" s="62" t="str">
        <f t="shared" si="107"/>
        <v/>
      </c>
      <c r="V444" s="83"/>
      <c r="W444" s="145"/>
      <c r="X444" s="83"/>
      <c r="Y444" s="88"/>
      <c r="Z444" s="137" t="str">
        <f t="shared" si="104"/>
        <v/>
      </c>
      <c r="AA444" s="136" t="str">
        <f t="shared" si="105"/>
        <v/>
      </c>
      <c r="AB444" s="136" t="str">
        <f t="shared" si="115"/>
        <v xml:space="preserve"> </v>
      </c>
      <c r="AC444" s="136">
        <f t="shared" si="108"/>
        <v>1</v>
      </c>
      <c r="AD444" s="136" t="str">
        <f t="shared" si="109"/>
        <v/>
      </c>
      <c r="AE444" s="123"/>
      <c r="AF444" s="53"/>
      <c r="AG444" s="54"/>
      <c r="AI444" s="128">
        <f t="shared" si="110"/>
        <v>0</v>
      </c>
      <c r="AJ444" s="12">
        <f t="shared" si="116"/>
        <v>0</v>
      </c>
      <c r="AK444" s="12">
        <f t="shared" si="117"/>
        <v>0</v>
      </c>
      <c r="AL444" s="129">
        <f t="shared" si="118"/>
        <v>0</v>
      </c>
      <c r="AM444" s="129">
        <f t="shared" si="119"/>
        <v>0</v>
      </c>
      <c r="AN444" s="128" t="str">
        <f t="shared" si="120"/>
        <v/>
      </c>
    </row>
    <row r="445" spans="1:40" s="14" customFormat="1" ht="25.35" customHeight="1">
      <c r="A445" s="59">
        <f t="shared" si="106"/>
        <v>434</v>
      </c>
      <c r="B445" s="76" t="str">
        <f t="shared" si="111"/>
        <v/>
      </c>
      <c r="C445" s="60"/>
      <c r="D445" s="91" t="str">
        <f t="shared" si="112"/>
        <v/>
      </c>
      <c r="E445" s="91" t="str">
        <f t="shared" si="113"/>
        <v/>
      </c>
      <c r="F445" s="61"/>
      <c r="G445" s="61"/>
      <c r="H445" s="61"/>
      <c r="I445" s="61"/>
      <c r="J445" s="62" t="str">
        <f t="shared" si="114"/>
        <v/>
      </c>
      <c r="K445" s="61"/>
      <c r="L445" s="61"/>
      <c r="M445" s="63" t="str">
        <f>IF(L445="","",VLOOKUP(L445,※編集不可※選択項目!$C:$D,2,FALSE))</f>
        <v/>
      </c>
      <c r="N445" s="61"/>
      <c r="O445" s="61"/>
      <c r="P445" s="61"/>
      <c r="Q445" s="61"/>
      <c r="R445" s="61"/>
      <c r="S445" s="61"/>
      <c r="T445" s="61"/>
      <c r="U445" s="62" t="str">
        <f t="shared" si="107"/>
        <v/>
      </c>
      <c r="V445" s="83"/>
      <c r="W445" s="145"/>
      <c r="X445" s="83"/>
      <c r="Y445" s="88"/>
      <c r="Z445" s="137" t="str">
        <f t="shared" si="104"/>
        <v/>
      </c>
      <c r="AA445" s="136" t="str">
        <f t="shared" si="105"/>
        <v/>
      </c>
      <c r="AB445" s="136" t="str">
        <f t="shared" si="115"/>
        <v xml:space="preserve"> </v>
      </c>
      <c r="AC445" s="136">
        <f t="shared" si="108"/>
        <v>1</v>
      </c>
      <c r="AD445" s="136" t="str">
        <f t="shared" si="109"/>
        <v/>
      </c>
      <c r="AE445" s="123"/>
      <c r="AF445" s="53"/>
      <c r="AG445" s="54"/>
      <c r="AI445" s="128">
        <f t="shared" si="110"/>
        <v>0</v>
      </c>
      <c r="AJ445" s="12">
        <f t="shared" si="116"/>
        <v>0</v>
      </c>
      <c r="AK445" s="12">
        <f t="shared" si="117"/>
        <v>0</v>
      </c>
      <c r="AL445" s="129">
        <f t="shared" si="118"/>
        <v>0</v>
      </c>
      <c r="AM445" s="129">
        <f t="shared" si="119"/>
        <v>0</v>
      </c>
      <c r="AN445" s="128" t="str">
        <f t="shared" si="120"/>
        <v/>
      </c>
    </row>
    <row r="446" spans="1:40" s="14" customFormat="1" ht="25.35" customHeight="1">
      <c r="A446" s="59">
        <f t="shared" si="106"/>
        <v>435</v>
      </c>
      <c r="B446" s="76" t="str">
        <f t="shared" si="111"/>
        <v/>
      </c>
      <c r="C446" s="60"/>
      <c r="D446" s="91" t="str">
        <f t="shared" si="112"/>
        <v/>
      </c>
      <c r="E446" s="91" t="str">
        <f t="shared" si="113"/>
        <v/>
      </c>
      <c r="F446" s="61"/>
      <c r="G446" s="61"/>
      <c r="H446" s="61"/>
      <c r="I446" s="61"/>
      <c r="J446" s="62" t="str">
        <f t="shared" si="114"/>
        <v/>
      </c>
      <c r="K446" s="61"/>
      <c r="L446" s="61"/>
      <c r="M446" s="63" t="str">
        <f>IF(L446="","",VLOOKUP(L446,※編集不可※選択項目!$C:$D,2,FALSE))</f>
        <v/>
      </c>
      <c r="N446" s="61"/>
      <c r="O446" s="61"/>
      <c r="P446" s="61"/>
      <c r="Q446" s="61"/>
      <c r="R446" s="61"/>
      <c r="S446" s="61"/>
      <c r="T446" s="61"/>
      <c r="U446" s="62" t="str">
        <f t="shared" si="107"/>
        <v/>
      </c>
      <c r="V446" s="83"/>
      <c r="W446" s="145"/>
      <c r="X446" s="83"/>
      <c r="Y446" s="88"/>
      <c r="Z446" s="137" t="str">
        <f t="shared" si="104"/>
        <v/>
      </c>
      <c r="AA446" s="136" t="str">
        <f t="shared" si="105"/>
        <v/>
      </c>
      <c r="AB446" s="136" t="str">
        <f t="shared" si="115"/>
        <v xml:space="preserve"> </v>
      </c>
      <c r="AC446" s="136">
        <f t="shared" si="108"/>
        <v>1</v>
      </c>
      <c r="AD446" s="136" t="str">
        <f t="shared" si="109"/>
        <v/>
      </c>
      <c r="AE446" s="123"/>
      <c r="AF446" s="53"/>
      <c r="AG446" s="54"/>
      <c r="AI446" s="128">
        <f t="shared" si="110"/>
        <v>0</v>
      </c>
      <c r="AJ446" s="12">
        <f t="shared" si="116"/>
        <v>0</v>
      </c>
      <c r="AK446" s="12">
        <f t="shared" si="117"/>
        <v>0</v>
      </c>
      <c r="AL446" s="129">
        <f t="shared" si="118"/>
        <v>0</v>
      </c>
      <c r="AM446" s="129">
        <f t="shared" si="119"/>
        <v>0</v>
      </c>
      <c r="AN446" s="128" t="str">
        <f t="shared" si="120"/>
        <v/>
      </c>
    </row>
    <row r="447" spans="1:40" s="14" customFormat="1" ht="25.35" customHeight="1">
      <c r="A447" s="59">
        <f t="shared" si="106"/>
        <v>436</v>
      </c>
      <c r="B447" s="76" t="str">
        <f t="shared" si="111"/>
        <v/>
      </c>
      <c r="C447" s="60"/>
      <c r="D447" s="91" t="str">
        <f t="shared" si="112"/>
        <v/>
      </c>
      <c r="E447" s="91" t="str">
        <f t="shared" si="113"/>
        <v/>
      </c>
      <c r="F447" s="61"/>
      <c r="G447" s="61"/>
      <c r="H447" s="61"/>
      <c r="I447" s="61"/>
      <c r="J447" s="62" t="str">
        <f t="shared" si="114"/>
        <v/>
      </c>
      <c r="K447" s="61"/>
      <c r="L447" s="61"/>
      <c r="M447" s="63" t="str">
        <f>IF(L447="","",VLOOKUP(L447,※編集不可※選択項目!$C:$D,2,FALSE))</f>
        <v/>
      </c>
      <c r="N447" s="61"/>
      <c r="O447" s="61"/>
      <c r="P447" s="61"/>
      <c r="Q447" s="61"/>
      <c r="R447" s="61"/>
      <c r="S447" s="61"/>
      <c r="T447" s="61"/>
      <c r="U447" s="62" t="str">
        <f t="shared" si="107"/>
        <v/>
      </c>
      <c r="V447" s="83"/>
      <c r="W447" s="145"/>
      <c r="X447" s="83"/>
      <c r="Y447" s="88"/>
      <c r="Z447" s="137" t="str">
        <f t="shared" si="104"/>
        <v/>
      </c>
      <c r="AA447" s="136" t="str">
        <f t="shared" si="105"/>
        <v/>
      </c>
      <c r="AB447" s="136" t="str">
        <f t="shared" si="115"/>
        <v xml:space="preserve"> </v>
      </c>
      <c r="AC447" s="136">
        <f t="shared" si="108"/>
        <v>1</v>
      </c>
      <c r="AD447" s="136" t="str">
        <f t="shared" si="109"/>
        <v/>
      </c>
      <c r="AE447" s="123"/>
      <c r="AF447" s="53"/>
      <c r="AG447" s="54"/>
      <c r="AI447" s="128">
        <f t="shared" si="110"/>
        <v>0</v>
      </c>
      <c r="AJ447" s="12">
        <f t="shared" si="116"/>
        <v>0</v>
      </c>
      <c r="AK447" s="12">
        <f t="shared" si="117"/>
        <v>0</v>
      </c>
      <c r="AL447" s="129">
        <f t="shared" si="118"/>
        <v>0</v>
      </c>
      <c r="AM447" s="129">
        <f t="shared" si="119"/>
        <v>0</v>
      </c>
      <c r="AN447" s="128" t="str">
        <f t="shared" si="120"/>
        <v/>
      </c>
    </row>
    <row r="448" spans="1:40" s="14" customFormat="1" ht="25.35" customHeight="1">
      <c r="A448" s="59">
        <f t="shared" si="106"/>
        <v>437</v>
      </c>
      <c r="B448" s="76" t="str">
        <f t="shared" si="111"/>
        <v/>
      </c>
      <c r="C448" s="60"/>
      <c r="D448" s="91" t="str">
        <f t="shared" si="112"/>
        <v/>
      </c>
      <c r="E448" s="91" t="str">
        <f t="shared" si="113"/>
        <v/>
      </c>
      <c r="F448" s="61"/>
      <c r="G448" s="61"/>
      <c r="H448" s="61"/>
      <c r="I448" s="61"/>
      <c r="J448" s="62" t="str">
        <f t="shared" si="114"/>
        <v/>
      </c>
      <c r="K448" s="61"/>
      <c r="L448" s="61"/>
      <c r="M448" s="63" t="str">
        <f>IF(L448="","",VLOOKUP(L448,※編集不可※選択項目!$C:$D,2,FALSE))</f>
        <v/>
      </c>
      <c r="N448" s="61"/>
      <c r="O448" s="61"/>
      <c r="P448" s="61"/>
      <c r="Q448" s="61"/>
      <c r="R448" s="61"/>
      <c r="S448" s="61"/>
      <c r="T448" s="61"/>
      <c r="U448" s="62" t="str">
        <f t="shared" si="107"/>
        <v/>
      </c>
      <c r="V448" s="83"/>
      <c r="W448" s="145"/>
      <c r="X448" s="83"/>
      <c r="Y448" s="88"/>
      <c r="Z448" s="137" t="str">
        <f t="shared" si="104"/>
        <v/>
      </c>
      <c r="AA448" s="136" t="str">
        <f t="shared" si="105"/>
        <v/>
      </c>
      <c r="AB448" s="136" t="str">
        <f t="shared" si="115"/>
        <v xml:space="preserve"> </v>
      </c>
      <c r="AC448" s="136">
        <f t="shared" si="108"/>
        <v>1</v>
      </c>
      <c r="AD448" s="136" t="str">
        <f t="shared" si="109"/>
        <v/>
      </c>
      <c r="AE448" s="123"/>
      <c r="AF448" s="53"/>
      <c r="AG448" s="54"/>
      <c r="AI448" s="128">
        <f t="shared" si="110"/>
        <v>0</v>
      </c>
      <c r="AJ448" s="12">
        <f t="shared" si="116"/>
        <v>0</v>
      </c>
      <c r="AK448" s="12">
        <f t="shared" si="117"/>
        <v>0</v>
      </c>
      <c r="AL448" s="129">
        <f t="shared" si="118"/>
        <v>0</v>
      </c>
      <c r="AM448" s="129">
        <f t="shared" si="119"/>
        <v>0</v>
      </c>
      <c r="AN448" s="128" t="str">
        <f t="shared" si="120"/>
        <v/>
      </c>
    </row>
    <row r="449" spans="1:40" s="14" customFormat="1" ht="25.35" customHeight="1">
      <c r="A449" s="59">
        <f t="shared" si="106"/>
        <v>438</v>
      </c>
      <c r="B449" s="76" t="str">
        <f t="shared" si="111"/>
        <v/>
      </c>
      <c r="C449" s="60"/>
      <c r="D449" s="91" t="str">
        <f t="shared" si="112"/>
        <v/>
      </c>
      <c r="E449" s="91" t="str">
        <f t="shared" si="113"/>
        <v/>
      </c>
      <c r="F449" s="61"/>
      <c r="G449" s="61"/>
      <c r="H449" s="61"/>
      <c r="I449" s="61"/>
      <c r="J449" s="62" t="str">
        <f t="shared" si="114"/>
        <v/>
      </c>
      <c r="K449" s="61"/>
      <c r="L449" s="61"/>
      <c r="M449" s="63" t="str">
        <f>IF(L449="","",VLOOKUP(L449,※編集不可※選択項目!$C:$D,2,FALSE))</f>
        <v/>
      </c>
      <c r="N449" s="61"/>
      <c r="O449" s="61"/>
      <c r="P449" s="61"/>
      <c r="Q449" s="61"/>
      <c r="R449" s="61"/>
      <c r="S449" s="61"/>
      <c r="T449" s="61"/>
      <c r="U449" s="62" t="str">
        <f t="shared" si="107"/>
        <v/>
      </c>
      <c r="V449" s="83"/>
      <c r="W449" s="145"/>
      <c r="X449" s="83"/>
      <c r="Y449" s="88"/>
      <c r="Z449" s="137" t="str">
        <f t="shared" si="104"/>
        <v/>
      </c>
      <c r="AA449" s="136" t="str">
        <f t="shared" si="105"/>
        <v/>
      </c>
      <c r="AB449" s="136" t="str">
        <f t="shared" si="115"/>
        <v xml:space="preserve"> </v>
      </c>
      <c r="AC449" s="136">
        <f t="shared" si="108"/>
        <v>1</v>
      </c>
      <c r="AD449" s="136" t="str">
        <f t="shared" si="109"/>
        <v/>
      </c>
      <c r="AE449" s="123"/>
      <c r="AF449" s="53"/>
      <c r="AG449" s="54"/>
      <c r="AI449" s="128">
        <f t="shared" si="110"/>
        <v>0</v>
      </c>
      <c r="AJ449" s="12">
        <f t="shared" si="116"/>
        <v>0</v>
      </c>
      <c r="AK449" s="12">
        <f t="shared" si="117"/>
        <v>0</v>
      </c>
      <c r="AL449" s="129">
        <f t="shared" si="118"/>
        <v>0</v>
      </c>
      <c r="AM449" s="129">
        <f t="shared" si="119"/>
        <v>0</v>
      </c>
      <c r="AN449" s="128" t="str">
        <f t="shared" si="120"/>
        <v/>
      </c>
    </row>
    <row r="450" spans="1:40" s="14" customFormat="1" ht="25.35" customHeight="1">
      <c r="A450" s="59">
        <f t="shared" si="106"/>
        <v>439</v>
      </c>
      <c r="B450" s="76" t="str">
        <f t="shared" si="111"/>
        <v/>
      </c>
      <c r="C450" s="60"/>
      <c r="D450" s="91" t="str">
        <f t="shared" si="112"/>
        <v/>
      </c>
      <c r="E450" s="91" t="str">
        <f t="shared" si="113"/>
        <v/>
      </c>
      <c r="F450" s="61"/>
      <c r="G450" s="61"/>
      <c r="H450" s="61"/>
      <c r="I450" s="61"/>
      <c r="J450" s="62" t="str">
        <f t="shared" si="114"/>
        <v/>
      </c>
      <c r="K450" s="61"/>
      <c r="L450" s="61"/>
      <c r="M450" s="63" t="str">
        <f>IF(L450="","",VLOOKUP(L450,※編集不可※選択項目!$C:$D,2,FALSE))</f>
        <v/>
      </c>
      <c r="N450" s="61"/>
      <c r="O450" s="61"/>
      <c r="P450" s="61"/>
      <c r="Q450" s="61"/>
      <c r="R450" s="61"/>
      <c r="S450" s="61"/>
      <c r="T450" s="61"/>
      <c r="U450" s="62" t="str">
        <f t="shared" si="107"/>
        <v/>
      </c>
      <c r="V450" s="83"/>
      <c r="W450" s="145"/>
      <c r="X450" s="83"/>
      <c r="Y450" s="88"/>
      <c r="Z450" s="137" t="str">
        <f t="shared" si="104"/>
        <v/>
      </c>
      <c r="AA450" s="136" t="str">
        <f t="shared" si="105"/>
        <v/>
      </c>
      <c r="AB450" s="136" t="str">
        <f t="shared" si="115"/>
        <v xml:space="preserve"> </v>
      </c>
      <c r="AC450" s="136">
        <f t="shared" si="108"/>
        <v>1</v>
      </c>
      <c r="AD450" s="136" t="str">
        <f t="shared" si="109"/>
        <v/>
      </c>
      <c r="AE450" s="123"/>
      <c r="AF450" s="53"/>
      <c r="AG450" s="54"/>
      <c r="AI450" s="128">
        <f t="shared" si="110"/>
        <v>0</v>
      </c>
      <c r="AJ450" s="12">
        <f t="shared" si="116"/>
        <v>0</v>
      </c>
      <c r="AK450" s="12">
        <f t="shared" si="117"/>
        <v>0</v>
      </c>
      <c r="AL450" s="129">
        <f t="shared" si="118"/>
        <v>0</v>
      </c>
      <c r="AM450" s="129">
        <f t="shared" si="119"/>
        <v>0</v>
      </c>
      <c r="AN450" s="128" t="str">
        <f t="shared" si="120"/>
        <v/>
      </c>
    </row>
    <row r="451" spans="1:40" s="14" customFormat="1" ht="25.35" customHeight="1">
      <c r="A451" s="59">
        <f t="shared" si="106"/>
        <v>440</v>
      </c>
      <c r="B451" s="76" t="str">
        <f t="shared" si="111"/>
        <v/>
      </c>
      <c r="C451" s="60"/>
      <c r="D451" s="91" t="str">
        <f t="shared" si="112"/>
        <v/>
      </c>
      <c r="E451" s="91" t="str">
        <f t="shared" si="113"/>
        <v/>
      </c>
      <c r="F451" s="61"/>
      <c r="G451" s="61"/>
      <c r="H451" s="61"/>
      <c r="I451" s="61"/>
      <c r="J451" s="62" t="str">
        <f t="shared" si="114"/>
        <v/>
      </c>
      <c r="K451" s="61"/>
      <c r="L451" s="61"/>
      <c r="M451" s="63" t="str">
        <f>IF(L451="","",VLOOKUP(L451,※編集不可※選択項目!$C:$D,2,FALSE))</f>
        <v/>
      </c>
      <c r="N451" s="61"/>
      <c r="O451" s="61"/>
      <c r="P451" s="61"/>
      <c r="Q451" s="61"/>
      <c r="R451" s="61"/>
      <c r="S451" s="61"/>
      <c r="T451" s="61"/>
      <c r="U451" s="62" t="str">
        <f t="shared" si="107"/>
        <v/>
      </c>
      <c r="V451" s="83"/>
      <c r="W451" s="145"/>
      <c r="X451" s="83"/>
      <c r="Y451" s="88"/>
      <c r="Z451" s="137" t="str">
        <f t="shared" si="104"/>
        <v/>
      </c>
      <c r="AA451" s="136" t="str">
        <f t="shared" si="105"/>
        <v/>
      </c>
      <c r="AB451" s="136" t="str">
        <f t="shared" si="115"/>
        <v xml:space="preserve"> </v>
      </c>
      <c r="AC451" s="136">
        <f t="shared" si="108"/>
        <v>1</v>
      </c>
      <c r="AD451" s="136" t="str">
        <f t="shared" si="109"/>
        <v/>
      </c>
      <c r="AE451" s="123"/>
      <c r="AF451" s="53"/>
      <c r="AG451" s="54"/>
      <c r="AI451" s="128">
        <f t="shared" si="110"/>
        <v>0</v>
      </c>
      <c r="AJ451" s="12">
        <f t="shared" si="116"/>
        <v>0</v>
      </c>
      <c r="AK451" s="12">
        <f t="shared" si="117"/>
        <v>0</v>
      </c>
      <c r="AL451" s="129">
        <f t="shared" si="118"/>
        <v>0</v>
      </c>
      <c r="AM451" s="129">
        <f t="shared" si="119"/>
        <v>0</v>
      </c>
      <c r="AN451" s="128" t="str">
        <f t="shared" si="120"/>
        <v/>
      </c>
    </row>
    <row r="452" spans="1:40" s="14" customFormat="1" ht="25.35" customHeight="1">
      <c r="A452" s="59">
        <f t="shared" si="106"/>
        <v>441</v>
      </c>
      <c r="B452" s="76" t="str">
        <f t="shared" si="111"/>
        <v/>
      </c>
      <c r="C452" s="60"/>
      <c r="D452" s="91" t="str">
        <f t="shared" si="112"/>
        <v/>
      </c>
      <c r="E452" s="91" t="str">
        <f t="shared" si="113"/>
        <v/>
      </c>
      <c r="F452" s="61"/>
      <c r="G452" s="61"/>
      <c r="H452" s="61"/>
      <c r="I452" s="61"/>
      <c r="J452" s="62" t="str">
        <f t="shared" si="114"/>
        <v/>
      </c>
      <c r="K452" s="61"/>
      <c r="L452" s="61"/>
      <c r="M452" s="63" t="str">
        <f>IF(L452="","",VLOOKUP(L452,※編集不可※選択項目!$C:$D,2,FALSE))</f>
        <v/>
      </c>
      <c r="N452" s="61"/>
      <c r="O452" s="61"/>
      <c r="P452" s="61"/>
      <c r="Q452" s="61"/>
      <c r="R452" s="61"/>
      <c r="S452" s="61"/>
      <c r="T452" s="61"/>
      <c r="U452" s="62" t="str">
        <f t="shared" si="107"/>
        <v/>
      </c>
      <c r="V452" s="83"/>
      <c r="W452" s="145"/>
      <c r="X452" s="83"/>
      <c r="Y452" s="88"/>
      <c r="Z452" s="137" t="str">
        <f t="shared" si="104"/>
        <v/>
      </c>
      <c r="AA452" s="136" t="str">
        <f t="shared" si="105"/>
        <v/>
      </c>
      <c r="AB452" s="136" t="str">
        <f t="shared" si="115"/>
        <v xml:space="preserve"> </v>
      </c>
      <c r="AC452" s="136">
        <f t="shared" si="108"/>
        <v>1</v>
      </c>
      <c r="AD452" s="136" t="str">
        <f t="shared" si="109"/>
        <v/>
      </c>
      <c r="AE452" s="123"/>
      <c r="AF452" s="53"/>
      <c r="AG452" s="54"/>
      <c r="AI452" s="128">
        <f t="shared" si="110"/>
        <v>0</v>
      </c>
      <c r="AJ452" s="12">
        <f t="shared" si="116"/>
        <v>0</v>
      </c>
      <c r="AK452" s="12">
        <f t="shared" si="117"/>
        <v>0</v>
      </c>
      <c r="AL452" s="129">
        <f t="shared" si="118"/>
        <v>0</v>
      </c>
      <c r="AM452" s="129">
        <f t="shared" si="119"/>
        <v>0</v>
      </c>
      <c r="AN452" s="128" t="str">
        <f t="shared" si="120"/>
        <v/>
      </c>
    </row>
    <row r="453" spans="1:40" s="14" customFormat="1" ht="25.35" customHeight="1">
      <c r="A453" s="59">
        <f t="shared" si="106"/>
        <v>442</v>
      </c>
      <c r="B453" s="76" t="str">
        <f t="shared" si="111"/>
        <v/>
      </c>
      <c r="C453" s="60"/>
      <c r="D453" s="91" t="str">
        <f t="shared" si="112"/>
        <v/>
      </c>
      <c r="E453" s="91" t="str">
        <f t="shared" si="113"/>
        <v/>
      </c>
      <c r="F453" s="61"/>
      <c r="G453" s="61"/>
      <c r="H453" s="61"/>
      <c r="I453" s="61"/>
      <c r="J453" s="62" t="str">
        <f t="shared" si="114"/>
        <v/>
      </c>
      <c r="K453" s="61"/>
      <c r="L453" s="61"/>
      <c r="M453" s="63" t="str">
        <f>IF(L453="","",VLOOKUP(L453,※編集不可※選択項目!$C:$D,2,FALSE))</f>
        <v/>
      </c>
      <c r="N453" s="61"/>
      <c r="O453" s="61"/>
      <c r="P453" s="61"/>
      <c r="Q453" s="61"/>
      <c r="R453" s="61"/>
      <c r="S453" s="61"/>
      <c r="T453" s="61"/>
      <c r="U453" s="62" t="str">
        <f t="shared" si="107"/>
        <v/>
      </c>
      <c r="V453" s="83"/>
      <c r="W453" s="145"/>
      <c r="X453" s="83"/>
      <c r="Y453" s="88"/>
      <c r="Z453" s="137" t="str">
        <f t="shared" si="104"/>
        <v/>
      </c>
      <c r="AA453" s="136" t="str">
        <f t="shared" si="105"/>
        <v/>
      </c>
      <c r="AB453" s="136" t="str">
        <f t="shared" si="115"/>
        <v xml:space="preserve"> </v>
      </c>
      <c r="AC453" s="136">
        <f t="shared" si="108"/>
        <v>1</v>
      </c>
      <c r="AD453" s="136" t="str">
        <f t="shared" si="109"/>
        <v/>
      </c>
      <c r="AE453" s="123"/>
      <c r="AF453" s="53"/>
      <c r="AG453" s="54"/>
      <c r="AI453" s="128">
        <f t="shared" si="110"/>
        <v>0</v>
      </c>
      <c r="AJ453" s="12">
        <f t="shared" si="116"/>
        <v>0</v>
      </c>
      <c r="AK453" s="12">
        <f t="shared" si="117"/>
        <v>0</v>
      </c>
      <c r="AL453" s="129">
        <f t="shared" si="118"/>
        <v>0</v>
      </c>
      <c r="AM453" s="129">
        <f t="shared" si="119"/>
        <v>0</v>
      </c>
      <c r="AN453" s="128" t="str">
        <f t="shared" si="120"/>
        <v/>
      </c>
    </row>
    <row r="454" spans="1:40" s="14" customFormat="1" ht="25.35" customHeight="1">
      <c r="A454" s="59">
        <f t="shared" si="106"/>
        <v>443</v>
      </c>
      <c r="B454" s="76" t="str">
        <f t="shared" si="111"/>
        <v/>
      </c>
      <c r="C454" s="60"/>
      <c r="D454" s="91" t="str">
        <f t="shared" si="112"/>
        <v/>
      </c>
      <c r="E454" s="91" t="str">
        <f t="shared" si="113"/>
        <v/>
      </c>
      <c r="F454" s="61"/>
      <c r="G454" s="61"/>
      <c r="H454" s="61"/>
      <c r="I454" s="61"/>
      <c r="J454" s="62" t="str">
        <f t="shared" si="114"/>
        <v/>
      </c>
      <c r="K454" s="61"/>
      <c r="L454" s="61"/>
      <c r="M454" s="63" t="str">
        <f>IF(L454="","",VLOOKUP(L454,※編集不可※選択項目!$C:$D,2,FALSE))</f>
        <v/>
      </c>
      <c r="N454" s="61"/>
      <c r="O454" s="61"/>
      <c r="P454" s="61"/>
      <c r="Q454" s="61"/>
      <c r="R454" s="61"/>
      <c r="S454" s="61"/>
      <c r="T454" s="61"/>
      <c r="U454" s="62" t="str">
        <f t="shared" si="107"/>
        <v/>
      </c>
      <c r="V454" s="83"/>
      <c r="W454" s="145"/>
      <c r="X454" s="83"/>
      <c r="Y454" s="88"/>
      <c r="Z454" s="137" t="str">
        <f t="shared" si="104"/>
        <v/>
      </c>
      <c r="AA454" s="136" t="str">
        <f t="shared" si="105"/>
        <v/>
      </c>
      <c r="AB454" s="136" t="str">
        <f t="shared" si="115"/>
        <v xml:space="preserve"> </v>
      </c>
      <c r="AC454" s="136">
        <f t="shared" si="108"/>
        <v>1</v>
      </c>
      <c r="AD454" s="136" t="str">
        <f t="shared" si="109"/>
        <v/>
      </c>
      <c r="AE454" s="123"/>
      <c r="AF454" s="53"/>
      <c r="AG454" s="54"/>
      <c r="AI454" s="128">
        <f t="shared" si="110"/>
        <v>0</v>
      </c>
      <c r="AJ454" s="12">
        <f t="shared" si="116"/>
        <v>0</v>
      </c>
      <c r="AK454" s="12">
        <f t="shared" si="117"/>
        <v>0</v>
      </c>
      <c r="AL454" s="129">
        <f t="shared" si="118"/>
        <v>0</v>
      </c>
      <c r="AM454" s="129">
        <f t="shared" si="119"/>
        <v>0</v>
      </c>
      <c r="AN454" s="128" t="str">
        <f t="shared" si="120"/>
        <v/>
      </c>
    </row>
    <row r="455" spans="1:40" s="14" customFormat="1" ht="25.35" customHeight="1">
      <c r="A455" s="59">
        <f t="shared" si="106"/>
        <v>444</v>
      </c>
      <c r="B455" s="76" t="str">
        <f t="shared" si="111"/>
        <v/>
      </c>
      <c r="C455" s="60"/>
      <c r="D455" s="91" t="str">
        <f t="shared" si="112"/>
        <v/>
      </c>
      <c r="E455" s="91" t="str">
        <f t="shared" si="113"/>
        <v/>
      </c>
      <c r="F455" s="61"/>
      <c r="G455" s="61"/>
      <c r="H455" s="61"/>
      <c r="I455" s="61"/>
      <c r="J455" s="62" t="str">
        <f t="shared" si="114"/>
        <v/>
      </c>
      <c r="K455" s="61"/>
      <c r="L455" s="61"/>
      <c r="M455" s="63" t="str">
        <f>IF(L455="","",VLOOKUP(L455,※編集不可※選択項目!$C:$D,2,FALSE))</f>
        <v/>
      </c>
      <c r="N455" s="61"/>
      <c r="O455" s="61"/>
      <c r="P455" s="61"/>
      <c r="Q455" s="61"/>
      <c r="R455" s="61"/>
      <c r="S455" s="61"/>
      <c r="T455" s="61"/>
      <c r="U455" s="62" t="str">
        <f t="shared" si="107"/>
        <v/>
      </c>
      <c r="V455" s="83"/>
      <c r="W455" s="145"/>
      <c r="X455" s="83"/>
      <c r="Y455" s="88"/>
      <c r="Z455" s="137" t="str">
        <f t="shared" si="104"/>
        <v/>
      </c>
      <c r="AA455" s="136" t="str">
        <f t="shared" si="105"/>
        <v/>
      </c>
      <c r="AB455" s="136" t="str">
        <f t="shared" si="115"/>
        <v xml:space="preserve"> </v>
      </c>
      <c r="AC455" s="136">
        <f t="shared" si="108"/>
        <v>1</v>
      </c>
      <c r="AD455" s="136" t="str">
        <f t="shared" si="109"/>
        <v/>
      </c>
      <c r="AE455" s="123"/>
      <c r="AF455" s="53"/>
      <c r="AG455" s="54"/>
      <c r="AI455" s="128">
        <f t="shared" si="110"/>
        <v>0</v>
      </c>
      <c r="AJ455" s="12">
        <f t="shared" si="116"/>
        <v>0</v>
      </c>
      <c r="AK455" s="12">
        <f t="shared" si="117"/>
        <v>0</v>
      </c>
      <c r="AL455" s="129">
        <f t="shared" si="118"/>
        <v>0</v>
      </c>
      <c r="AM455" s="129">
        <f t="shared" si="119"/>
        <v>0</v>
      </c>
      <c r="AN455" s="128" t="str">
        <f t="shared" si="120"/>
        <v/>
      </c>
    </row>
    <row r="456" spans="1:40" s="14" customFormat="1" ht="25.35" customHeight="1">
      <c r="A456" s="59">
        <f t="shared" si="106"/>
        <v>445</v>
      </c>
      <c r="B456" s="76" t="str">
        <f t="shared" si="111"/>
        <v/>
      </c>
      <c r="C456" s="60"/>
      <c r="D456" s="91" t="str">
        <f t="shared" si="112"/>
        <v/>
      </c>
      <c r="E456" s="91" t="str">
        <f t="shared" si="113"/>
        <v/>
      </c>
      <c r="F456" s="61"/>
      <c r="G456" s="61"/>
      <c r="H456" s="61"/>
      <c r="I456" s="61"/>
      <c r="J456" s="62" t="str">
        <f t="shared" si="114"/>
        <v/>
      </c>
      <c r="K456" s="61"/>
      <c r="L456" s="61"/>
      <c r="M456" s="63" t="str">
        <f>IF(L456="","",VLOOKUP(L456,※編集不可※選択項目!$C:$D,2,FALSE))</f>
        <v/>
      </c>
      <c r="N456" s="61"/>
      <c r="O456" s="61"/>
      <c r="P456" s="61"/>
      <c r="Q456" s="61"/>
      <c r="R456" s="61"/>
      <c r="S456" s="61"/>
      <c r="T456" s="61"/>
      <c r="U456" s="62" t="str">
        <f t="shared" si="107"/>
        <v/>
      </c>
      <c r="V456" s="83"/>
      <c r="W456" s="145"/>
      <c r="X456" s="83"/>
      <c r="Y456" s="88"/>
      <c r="Z456" s="137" t="str">
        <f t="shared" si="104"/>
        <v/>
      </c>
      <c r="AA456" s="136" t="str">
        <f t="shared" si="105"/>
        <v/>
      </c>
      <c r="AB456" s="136" t="str">
        <f t="shared" si="115"/>
        <v xml:space="preserve"> </v>
      </c>
      <c r="AC456" s="136">
        <f t="shared" si="108"/>
        <v>1</v>
      </c>
      <c r="AD456" s="136" t="str">
        <f t="shared" si="109"/>
        <v/>
      </c>
      <c r="AE456" s="123"/>
      <c r="AF456" s="53"/>
      <c r="AG456" s="54"/>
      <c r="AI456" s="128">
        <f t="shared" si="110"/>
        <v>0</v>
      </c>
      <c r="AJ456" s="12">
        <f t="shared" si="116"/>
        <v>0</v>
      </c>
      <c r="AK456" s="12">
        <f t="shared" si="117"/>
        <v>0</v>
      </c>
      <c r="AL456" s="129">
        <f t="shared" si="118"/>
        <v>0</v>
      </c>
      <c r="AM456" s="129">
        <f t="shared" si="119"/>
        <v>0</v>
      </c>
      <c r="AN456" s="128" t="str">
        <f t="shared" si="120"/>
        <v/>
      </c>
    </row>
    <row r="457" spans="1:40" s="14" customFormat="1" ht="25.35" customHeight="1">
      <c r="A457" s="59">
        <f t="shared" si="106"/>
        <v>446</v>
      </c>
      <c r="B457" s="76" t="str">
        <f t="shared" si="111"/>
        <v/>
      </c>
      <c r="C457" s="60"/>
      <c r="D457" s="91" t="str">
        <f t="shared" si="112"/>
        <v/>
      </c>
      <c r="E457" s="91" t="str">
        <f t="shared" si="113"/>
        <v/>
      </c>
      <c r="F457" s="61"/>
      <c r="G457" s="61"/>
      <c r="H457" s="61"/>
      <c r="I457" s="61"/>
      <c r="J457" s="62" t="str">
        <f t="shared" si="114"/>
        <v/>
      </c>
      <c r="K457" s="61"/>
      <c r="L457" s="61"/>
      <c r="M457" s="63" t="str">
        <f>IF(L457="","",VLOOKUP(L457,※編集不可※選択項目!$C:$D,2,FALSE))</f>
        <v/>
      </c>
      <c r="N457" s="61"/>
      <c r="O457" s="61"/>
      <c r="P457" s="61"/>
      <c r="Q457" s="61"/>
      <c r="R457" s="61"/>
      <c r="S457" s="61"/>
      <c r="T457" s="61"/>
      <c r="U457" s="62" t="str">
        <f t="shared" si="107"/>
        <v/>
      </c>
      <c r="V457" s="83"/>
      <c r="W457" s="145"/>
      <c r="X457" s="83"/>
      <c r="Y457" s="88"/>
      <c r="Z457" s="137" t="str">
        <f t="shared" si="104"/>
        <v/>
      </c>
      <c r="AA457" s="136" t="str">
        <f t="shared" si="105"/>
        <v/>
      </c>
      <c r="AB457" s="136" t="str">
        <f t="shared" si="115"/>
        <v xml:space="preserve"> </v>
      </c>
      <c r="AC457" s="136">
        <f t="shared" si="108"/>
        <v>1</v>
      </c>
      <c r="AD457" s="136" t="str">
        <f t="shared" si="109"/>
        <v/>
      </c>
      <c r="AE457" s="123"/>
      <c r="AF457" s="53"/>
      <c r="AG457" s="54"/>
      <c r="AI457" s="128">
        <f t="shared" si="110"/>
        <v>0</v>
      </c>
      <c r="AJ457" s="12">
        <f t="shared" si="116"/>
        <v>0</v>
      </c>
      <c r="AK457" s="12">
        <f t="shared" si="117"/>
        <v>0</v>
      </c>
      <c r="AL457" s="129">
        <f t="shared" si="118"/>
        <v>0</v>
      </c>
      <c r="AM457" s="129">
        <f t="shared" si="119"/>
        <v>0</v>
      </c>
      <c r="AN457" s="128" t="str">
        <f t="shared" si="120"/>
        <v/>
      </c>
    </row>
    <row r="458" spans="1:40" s="14" customFormat="1" ht="25.35" customHeight="1">
      <c r="A458" s="59">
        <f t="shared" si="106"/>
        <v>447</v>
      </c>
      <c r="B458" s="76" t="str">
        <f t="shared" si="111"/>
        <v/>
      </c>
      <c r="C458" s="60"/>
      <c r="D458" s="91" t="str">
        <f t="shared" si="112"/>
        <v/>
      </c>
      <c r="E458" s="91" t="str">
        <f t="shared" si="113"/>
        <v/>
      </c>
      <c r="F458" s="61"/>
      <c r="G458" s="61"/>
      <c r="H458" s="61"/>
      <c r="I458" s="61"/>
      <c r="J458" s="62" t="str">
        <f t="shared" si="114"/>
        <v/>
      </c>
      <c r="K458" s="61"/>
      <c r="L458" s="61"/>
      <c r="M458" s="63" t="str">
        <f>IF(L458="","",VLOOKUP(L458,※編集不可※選択項目!$C:$D,2,FALSE))</f>
        <v/>
      </c>
      <c r="N458" s="61"/>
      <c r="O458" s="61"/>
      <c r="P458" s="61"/>
      <c r="Q458" s="61"/>
      <c r="R458" s="61"/>
      <c r="S458" s="61"/>
      <c r="T458" s="61"/>
      <c r="U458" s="62" t="str">
        <f t="shared" si="107"/>
        <v/>
      </c>
      <c r="V458" s="83"/>
      <c r="W458" s="145"/>
      <c r="X458" s="83"/>
      <c r="Y458" s="88"/>
      <c r="Z458" s="137" t="str">
        <f t="shared" si="104"/>
        <v/>
      </c>
      <c r="AA458" s="136" t="str">
        <f t="shared" si="105"/>
        <v/>
      </c>
      <c r="AB458" s="136" t="str">
        <f t="shared" si="115"/>
        <v xml:space="preserve"> </v>
      </c>
      <c r="AC458" s="136">
        <f t="shared" si="108"/>
        <v>1</v>
      </c>
      <c r="AD458" s="136" t="str">
        <f t="shared" si="109"/>
        <v/>
      </c>
      <c r="AE458" s="123"/>
      <c r="AF458" s="53"/>
      <c r="AG458" s="54"/>
      <c r="AI458" s="128">
        <f t="shared" si="110"/>
        <v>0</v>
      </c>
      <c r="AJ458" s="12">
        <f t="shared" si="116"/>
        <v>0</v>
      </c>
      <c r="AK458" s="12">
        <f t="shared" si="117"/>
        <v>0</v>
      </c>
      <c r="AL458" s="129">
        <f t="shared" si="118"/>
        <v>0</v>
      </c>
      <c r="AM458" s="129">
        <f t="shared" si="119"/>
        <v>0</v>
      </c>
      <c r="AN458" s="128" t="str">
        <f t="shared" si="120"/>
        <v/>
      </c>
    </row>
    <row r="459" spans="1:40" s="14" customFormat="1" ht="25.35" customHeight="1">
      <c r="A459" s="59">
        <f t="shared" si="106"/>
        <v>448</v>
      </c>
      <c r="B459" s="76" t="str">
        <f t="shared" si="111"/>
        <v/>
      </c>
      <c r="C459" s="60"/>
      <c r="D459" s="91" t="str">
        <f t="shared" si="112"/>
        <v/>
      </c>
      <c r="E459" s="91" t="str">
        <f t="shared" si="113"/>
        <v/>
      </c>
      <c r="F459" s="61"/>
      <c r="G459" s="61"/>
      <c r="H459" s="61"/>
      <c r="I459" s="61"/>
      <c r="J459" s="62" t="str">
        <f t="shared" si="114"/>
        <v/>
      </c>
      <c r="K459" s="61"/>
      <c r="L459" s="61"/>
      <c r="M459" s="63" t="str">
        <f>IF(L459="","",VLOOKUP(L459,※編集不可※選択項目!$C:$D,2,FALSE))</f>
        <v/>
      </c>
      <c r="N459" s="61"/>
      <c r="O459" s="61"/>
      <c r="P459" s="61"/>
      <c r="Q459" s="61"/>
      <c r="R459" s="61"/>
      <c r="S459" s="61"/>
      <c r="T459" s="61"/>
      <c r="U459" s="62" t="str">
        <f t="shared" si="107"/>
        <v/>
      </c>
      <c r="V459" s="83"/>
      <c r="W459" s="145"/>
      <c r="X459" s="83"/>
      <c r="Y459" s="88"/>
      <c r="Z459" s="137" t="str">
        <f t="shared" ref="Z459:Z522" si="121">IF(H459="","","+"&amp;H459)</f>
        <v/>
      </c>
      <c r="AA459" s="136" t="str">
        <f t="shared" ref="AA459:AA522" si="122">IF(I459="","","+"&amp;I459)</f>
        <v/>
      </c>
      <c r="AB459" s="136" t="str">
        <f t="shared" si="115"/>
        <v xml:space="preserve"> </v>
      </c>
      <c r="AC459" s="136">
        <f t="shared" si="108"/>
        <v>1</v>
      </c>
      <c r="AD459" s="136" t="str">
        <f t="shared" si="109"/>
        <v/>
      </c>
      <c r="AE459" s="123"/>
      <c r="AF459" s="53"/>
      <c r="AG459" s="54"/>
      <c r="AI459" s="128">
        <f t="shared" si="110"/>
        <v>0</v>
      </c>
      <c r="AJ459" s="12">
        <f t="shared" si="116"/>
        <v>0</v>
      </c>
      <c r="AK459" s="12">
        <f t="shared" si="117"/>
        <v>0</v>
      </c>
      <c r="AL459" s="129">
        <f t="shared" si="118"/>
        <v>0</v>
      </c>
      <c r="AM459" s="129">
        <f t="shared" si="119"/>
        <v>0</v>
      </c>
      <c r="AN459" s="128" t="str">
        <f t="shared" si="120"/>
        <v/>
      </c>
    </row>
    <row r="460" spans="1:40" s="14" customFormat="1" ht="25.35" customHeight="1">
      <c r="A460" s="59">
        <f t="shared" ref="A460:A523" si="123">ROW()-11</f>
        <v>449</v>
      </c>
      <c r="B460" s="76" t="str">
        <f t="shared" si="111"/>
        <v/>
      </c>
      <c r="C460" s="60"/>
      <c r="D460" s="91" t="str">
        <f t="shared" si="112"/>
        <v/>
      </c>
      <c r="E460" s="91" t="str">
        <f t="shared" si="113"/>
        <v/>
      </c>
      <c r="F460" s="61"/>
      <c r="G460" s="61"/>
      <c r="H460" s="61"/>
      <c r="I460" s="61"/>
      <c r="J460" s="62" t="str">
        <f t="shared" si="114"/>
        <v/>
      </c>
      <c r="K460" s="61"/>
      <c r="L460" s="61"/>
      <c r="M460" s="63" t="str">
        <f>IF(L460="","",VLOOKUP(L460,※編集不可※選択項目!$C:$D,2,FALSE))</f>
        <v/>
      </c>
      <c r="N460" s="61"/>
      <c r="O460" s="61"/>
      <c r="P460" s="61"/>
      <c r="Q460" s="61"/>
      <c r="R460" s="61"/>
      <c r="S460" s="61"/>
      <c r="T460" s="61"/>
      <c r="U460" s="62" t="str">
        <f t="shared" ref="U460:U523" si="124">IF($J460&lt;&gt;"",$U$11,"")</f>
        <v/>
      </c>
      <c r="V460" s="83"/>
      <c r="W460" s="145"/>
      <c r="X460" s="83"/>
      <c r="Y460" s="88"/>
      <c r="Z460" s="137" t="str">
        <f t="shared" si="121"/>
        <v/>
      </c>
      <c r="AA460" s="136" t="str">
        <f t="shared" si="122"/>
        <v/>
      </c>
      <c r="AB460" s="136" t="str">
        <f t="shared" si="115"/>
        <v xml:space="preserve"> </v>
      </c>
      <c r="AC460" s="136">
        <f t="shared" ref="AC460:AC523" si="125">LEN(AB460)</f>
        <v>1</v>
      </c>
      <c r="AD460" s="136" t="str">
        <f t="shared" ref="AD460:AD523" si="126">IF(AC460=0,"",RIGHT(AB460,AC460-1))</f>
        <v/>
      </c>
      <c r="AE460" s="123"/>
      <c r="AF460" s="53"/>
      <c r="AG460" s="54"/>
      <c r="AI460" s="128">
        <f t="shared" ref="AI460:AI523" si="127">IF(AND(COUNTIF(G460,"*■*")=0,COUNTIF(H460,"*■*")=0,COUNTIF(I460,"*■*")=0),0,1)</f>
        <v>0</v>
      </c>
      <c r="AJ460" s="12">
        <f t="shared" si="116"/>
        <v>0</v>
      </c>
      <c r="AK460" s="12">
        <f t="shared" si="117"/>
        <v>0</v>
      </c>
      <c r="AL460" s="129">
        <f t="shared" si="118"/>
        <v>0</v>
      </c>
      <c r="AM460" s="129">
        <f t="shared" si="119"/>
        <v>0</v>
      </c>
      <c r="AN460" s="128" t="str">
        <f t="shared" si="120"/>
        <v/>
      </c>
    </row>
    <row r="461" spans="1:40" s="14" customFormat="1" ht="25.35" customHeight="1">
      <c r="A461" s="59">
        <f t="shared" si="123"/>
        <v>450</v>
      </c>
      <c r="B461" s="76" t="str">
        <f t="shared" ref="B461:B524" si="128">IF($C461="","","冷凍冷蔵設備")</f>
        <v/>
      </c>
      <c r="C461" s="60"/>
      <c r="D461" s="91" t="str">
        <f t="shared" ref="D461:D524" si="129">IF($C$2="","",IF($B461&lt;&gt;"",$C$2,""))</f>
        <v/>
      </c>
      <c r="E461" s="91" t="str">
        <f t="shared" ref="E461:E524" si="130">IF($F$2="","",IF($B461&lt;&gt;"",$F$2,""))</f>
        <v/>
      </c>
      <c r="F461" s="61"/>
      <c r="G461" s="61"/>
      <c r="H461" s="61"/>
      <c r="I461" s="61"/>
      <c r="J461" s="62" t="str">
        <f t="shared" ref="J461:J524" si="131">IF(G461&lt;&gt;"",IF(H461&lt;&gt;"",G461&amp;"["&amp;H461&amp;"]"&amp;O461,G461&amp;" "&amp;O461),IF(AD461&lt;&gt;"",AD461,""))</f>
        <v/>
      </c>
      <c r="K461" s="61"/>
      <c r="L461" s="61"/>
      <c r="M461" s="63" t="str">
        <f>IF(L461="","",VLOOKUP(L461,※編集不可※選択項目!$C:$D,2,FALSE))</f>
        <v/>
      </c>
      <c r="N461" s="61"/>
      <c r="O461" s="61"/>
      <c r="P461" s="61"/>
      <c r="Q461" s="61"/>
      <c r="R461" s="61"/>
      <c r="S461" s="61"/>
      <c r="T461" s="61"/>
      <c r="U461" s="62" t="str">
        <f t="shared" si="124"/>
        <v/>
      </c>
      <c r="V461" s="83"/>
      <c r="W461" s="145"/>
      <c r="X461" s="83"/>
      <c r="Y461" s="88"/>
      <c r="Z461" s="137" t="str">
        <f t="shared" si="121"/>
        <v/>
      </c>
      <c r="AA461" s="136" t="str">
        <f t="shared" si="122"/>
        <v/>
      </c>
      <c r="AB461" s="136" t="str">
        <f t="shared" ref="AB461:AB524" si="132">CONCATENATE(Z461,AA461," ",O461)</f>
        <v xml:space="preserve"> </v>
      </c>
      <c r="AC461" s="136">
        <f t="shared" si="125"/>
        <v>1</v>
      </c>
      <c r="AD461" s="136" t="str">
        <f t="shared" si="126"/>
        <v/>
      </c>
      <c r="AE461" s="123"/>
      <c r="AF461" s="53"/>
      <c r="AG461" s="54"/>
      <c r="AI461" s="128">
        <f t="shared" si="127"/>
        <v>0</v>
      </c>
      <c r="AJ461" s="12">
        <f t="shared" ref="AJ461:AJ524" si="133">IF(AND(($B461&lt;&gt;""),(OR($C$2="",$F$2="",$G$3="",C461="",F461="",AND(G461="",I461=""),H461="",L461="",N461="",O461="",P461="",Q461="",R461="",S461="",T461="",AND(AI461=1,W461=0)))),1,0)</f>
        <v>0</v>
      </c>
      <c r="AK461" s="12">
        <f t="shared" ref="AK461:AK524" si="134">IF(AND($G461&lt;&gt;"",$AI461=1,$W461=""),1,0)</f>
        <v>0</v>
      </c>
      <c r="AL461" s="129">
        <f t="shared" ref="AL461:AL524" si="135">IF(OR(AN461=" ",AND(G461="",H461="")),0,COUNTIF($AN$12:$AN$711,AN461))</f>
        <v>0</v>
      </c>
      <c r="AM461" s="129">
        <f t="shared" ref="AM461:AM524" si="136">IF(N461="",0,IF(N461&lt;M461,1,0))</f>
        <v>0</v>
      </c>
      <c r="AN461" s="128" t="str">
        <f t="shared" ref="AN461:AN524" si="137">TEXT(J461&amp;K461,"G/標準")</f>
        <v/>
      </c>
    </row>
    <row r="462" spans="1:40" s="14" customFormat="1" ht="25.35" customHeight="1">
      <c r="A462" s="59">
        <f t="shared" si="123"/>
        <v>451</v>
      </c>
      <c r="B462" s="76" t="str">
        <f t="shared" si="128"/>
        <v/>
      </c>
      <c r="C462" s="60"/>
      <c r="D462" s="91" t="str">
        <f t="shared" si="129"/>
        <v/>
      </c>
      <c r="E462" s="91" t="str">
        <f t="shared" si="130"/>
        <v/>
      </c>
      <c r="F462" s="61"/>
      <c r="G462" s="61"/>
      <c r="H462" s="61"/>
      <c r="I462" s="61"/>
      <c r="J462" s="62" t="str">
        <f t="shared" si="131"/>
        <v/>
      </c>
      <c r="K462" s="61"/>
      <c r="L462" s="61"/>
      <c r="M462" s="63" t="str">
        <f>IF(L462="","",VLOOKUP(L462,※編集不可※選択項目!$C:$D,2,FALSE))</f>
        <v/>
      </c>
      <c r="N462" s="61"/>
      <c r="O462" s="61"/>
      <c r="P462" s="61"/>
      <c r="Q462" s="61"/>
      <c r="R462" s="61"/>
      <c r="S462" s="61"/>
      <c r="T462" s="61"/>
      <c r="U462" s="62" t="str">
        <f t="shared" si="124"/>
        <v/>
      </c>
      <c r="V462" s="83"/>
      <c r="W462" s="145"/>
      <c r="X462" s="83"/>
      <c r="Y462" s="88"/>
      <c r="Z462" s="137" t="str">
        <f t="shared" si="121"/>
        <v/>
      </c>
      <c r="AA462" s="136" t="str">
        <f t="shared" si="122"/>
        <v/>
      </c>
      <c r="AB462" s="136" t="str">
        <f t="shared" si="132"/>
        <v xml:space="preserve"> </v>
      </c>
      <c r="AC462" s="136">
        <f t="shared" si="125"/>
        <v>1</v>
      </c>
      <c r="AD462" s="136" t="str">
        <f t="shared" si="126"/>
        <v/>
      </c>
      <c r="AE462" s="123"/>
      <c r="AF462" s="53"/>
      <c r="AG462" s="54"/>
      <c r="AI462" s="128">
        <f t="shared" si="127"/>
        <v>0</v>
      </c>
      <c r="AJ462" s="12">
        <f t="shared" si="133"/>
        <v>0</v>
      </c>
      <c r="AK462" s="12">
        <f t="shared" si="134"/>
        <v>0</v>
      </c>
      <c r="AL462" s="129">
        <f t="shared" si="135"/>
        <v>0</v>
      </c>
      <c r="AM462" s="129">
        <f t="shared" si="136"/>
        <v>0</v>
      </c>
      <c r="AN462" s="128" t="str">
        <f t="shared" si="137"/>
        <v/>
      </c>
    </row>
    <row r="463" spans="1:40" s="14" customFormat="1" ht="25.35" customHeight="1">
      <c r="A463" s="59">
        <f t="shared" si="123"/>
        <v>452</v>
      </c>
      <c r="B463" s="76" t="str">
        <f t="shared" si="128"/>
        <v/>
      </c>
      <c r="C463" s="60"/>
      <c r="D463" s="91" t="str">
        <f t="shared" si="129"/>
        <v/>
      </c>
      <c r="E463" s="91" t="str">
        <f t="shared" si="130"/>
        <v/>
      </c>
      <c r="F463" s="61"/>
      <c r="G463" s="61"/>
      <c r="H463" s="61"/>
      <c r="I463" s="61"/>
      <c r="J463" s="62" t="str">
        <f t="shared" si="131"/>
        <v/>
      </c>
      <c r="K463" s="61"/>
      <c r="L463" s="61"/>
      <c r="M463" s="63" t="str">
        <f>IF(L463="","",VLOOKUP(L463,※編集不可※選択項目!$C:$D,2,FALSE))</f>
        <v/>
      </c>
      <c r="N463" s="61"/>
      <c r="O463" s="61"/>
      <c r="P463" s="61"/>
      <c r="Q463" s="61"/>
      <c r="R463" s="61"/>
      <c r="S463" s="61"/>
      <c r="T463" s="61"/>
      <c r="U463" s="62" t="str">
        <f t="shared" si="124"/>
        <v/>
      </c>
      <c r="V463" s="83"/>
      <c r="W463" s="145"/>
      <c r="X463" s="83"/>
      <c r="Y463" s="88"/>
      <c r="Z463" s="137" t="str">
        <f t="shared" si="121"/>
        <v/>
      </c>
      <c r="AA463" s="136" t="str">
        <f t="shared" si="122"/>
        <v/>
      </c>
      <c r="AB463" s="136" t="str">
        <f t="shared" si="132"/>
        <v xml:space="preserve"> </v>
      </c>
      <c r="AC463" s="136">
        <f t="shared" si="125"/>
        <v>1</v>
      </c>
      <c r="AD463" s="136" t="str">
        <f t="shared" si="126"/>
        <v/>
      </c>
      <c r="AE463" s="123"/>
      <c r="AF463" s="53"/>
      <c r="AG463" s="54"/>
      <c r="AI463" s="128">
        <f t="shared" si="127"/>
        <v>0</v>
      </c>
      <c r="AJ463" s="12">
        <f t="shared" si="133"/>
        <v>0</v>
      </c>
      <c r="AK463" s="12">
        <f t="shared" si="134"/>
        <v>0</v>
      </c>
      <c r="AL463" s="129">
        <f t="shared" si="135"/>
        <v>0</v>
      </c>
      <c r="AM463" s="129">
        <f t="shared" si="136"/>
        <v>0</v>
      </c>
      <c r="AN463" s="128" t="str">
        <f t="shared" si="137"/>
        <v/>
      </c>
    </row>
    <row r="464" spans="1:40" s="14" customFormat="1" ht="25.35" customHeight="1">
      <c r="A464" s="59">
        <f t="shared" si="123"/>
        <v>453</v>
      </c>
      <c r="B464" s="76" t="str">
        <f t="shared" si="128"/>
        <v/>
      </c>
      <c r="C464" s="60"/>
      <c r="D464" s="91" t="str">
        <f t="shared" si="129"/>
        <v/>
      </c>
      <c r="E464" s="91" t="str">
        <f t="shared" si="130"/>
        <v/>
      </c>
      <c r="F464" s="61"/>
      <c r="G464" s="61"/>
      <c r="H464" s="61"/>
      <c r="I464" s="61"/>
      <c r="J464" s="62" t="str">
        <f t="shared" si="131"/>
        <v/>
      </c>
      <c r="K464" s="61"/>
      <c r="L464" s="61"/>
      <c r="M464" s="63" t="str">
        <f>IF(L464="","",VLOOKUP(L464,※編集不可※選択項目!$C:$D,2,FALSE))</f>
        <v/>
      </c>
      <c r="N464" s="61"/>
      <c r="O464" s="61"/>
      <c r="P464" s="61"/>
      <c r="Q464" s="61"/>
      <c r="R464" s="61"/>
      <c r="S464" s="61"/>
      <c r="T464" s="61"/>
      <c r="U464" s="62" t="str">
        <f t="shared" si="124"/>
        <v/>
      </c>
      <c r="V464" s="83"/>
      <c r="W464" s="145"/>
      <c r="X464" s="83"/>
      <c r="Y464" s="88"/>
      <c r="Z464" s="137" t="str">
        <f t="shared" si="121"/>
        <v/>
      </c>
      <c r="AA464" s="136" t="str">
        <f t="shared" si="122"/>
        <v/>
      </c>
      <c r="AB464" s="136" t="str">
        <f t="shared" si="132"/>
        <v xml:space="preserve"> </v>
      </c>
      <c r="AC464" s="136">
        <f t="shared" si="125"/>
        <v>1</v>
      </c>
      <c r="AD464" s="136" t="str">
        <f t="shared" si="126"/>
        <v/>
      </c>
      <c r="AE464" s="123"/>
      <c r="AF464" s="53"/>
      <c r="AG464" s="54"/>
      <c r="AI464" s="128">
        <f t="shared" si="127"/>
        <v>0</v>
      </c>
      <c r="AJ464" s="12">
        <f t="shared" si="133"/>
        <v>0</v>
      </c>
      <c r="AK464" s="12">
        <f t="shared" si="134"/>
        <v>0</v>
      </c>
      <c r="AL464" s="129">
        <f t="shared" si="135"/>
        <v>0</v>
      </c>
      <c r="AM464" s="129">
        <f t="shared" si="136"/>
        <v>0</v>
      </c>
      <c r="AN464" s="128" t="str">
        <f t="shared" si="137"/>
        <v/>
      </c>
    </row>
    <row r="465" spans="1:40" s="14" customFormat="1" ht="25.35" customHeight="1">
      <c r="A465" s="59">
        <f t="shared" si="123"/>
        <v>454</v>
      </c>
      <c r="B465" s="76" t="str">
        <f t="shared" si="128"/>
        <v/>
      </c>
      <c r="C465" s="60"/>
      <c r="D465" s="91" t="str">
        <f t="shared" si="129"/>
        <v/>
      </c>
      <c r="E465" s="91" t="str">
        <f t="shared" si="130"/>
        <v/>
      </c>
      <c r="F465" s="61"/>
      <c r="G465" s="61"/>
      <c r="H465" s="61"/>
      <c r="I465" s="61"/>
      <c r="J465" s="62" t="str">
        <f t="shared" si="131"/>
        <v/>
      </c>
      <c r="K465" s="61"/>
      <c r="L465" s="61"/>
      <c r="M465" s="63" t="str">
        <f>IF(L465="","",VLOOKUP(L465,※編集不可※選択項目!$C:$D,2,FALSE))</f>
        <v/>
      </c>
      <c r="N465" s="61"/>
      <c r="O465" s="61"/>
      <c r="P465" s="61"/>
      <c r="Q465" s="61"/>
      <c r="R465" s="61"/>
      <c r="S465" s="61"/>
      <c r="T465" s="61"/>
      <c r="U465" s="62" t="str">
        <f t="shared" si="124"/>
        <v/>
      </c>
      <c r="V465" s="83"/>
      <c r="W465" s="145"/>
      <c r="X465" s="83"/>
      <c r="Y465" s="88"/>
      <c r="Z465" s="137" t="str">
        <f t="shared" si="121"/>
        <v/>
      </c>
      <c r="AA465" s="136" t="str">
        <f t="shared" si="122"/>
        <v/>
      </c>
      <c r="AB465" s="136" t="str">
        <f t="shared" si="132"/>
        <v xml:space="preserve"> </v>
      </c>
      <c r="AC465" s="136">
        <f t="shared" si="125"/>
        <v>1</v>
      </c>
      <c r="AD465" s="136" t="str">
        <f t="shared" si="126"/>
        <v/>
      </c>
      <c r="AE465" s="123"/>
      <c r="AF465" s="53"/>
      <c r="AG465" s="54"/>
      <c r="AI465" s="128">
        <f t="shared" si="127"/>
        <v>0</v>
      </c>
      <c r="AJ465" s="12">
        <f t="shared" si="133"/>
        <v>0</v>
      </c>
      <c r="AK465" s="12">
        <f t="shared" si="134"/>
        <v>0</v>
      </c>
      <c r="AL465" s="129">
        <f t="shared" si="135"/>
        <v>0</v>
      </c>
      <c r="AM465" s="129">
        <f t="shared" si="136"/>
        <v>0</v>
      </c>
      <c r="AN465" s="128" t="str">
        <f t="shared" si="137"/>
        <v/>
      </c>
    </row>
    <row r="466" spans="1:40" s="14" customFormat="1" ht="25.35" customHeight="1">
      <c r="A466" s="59">
        <f t="shared" si="123"/>
        <v>455</v>
      </c>
      <c r="B466" s="76" t="str">
        <f t="shared" si="128"/>
        <v/>
      </c>
      <c r="C466" s="60"/>
      <c r="D466" s="91" t="str">
        <f t="shared" si="129"/>
        <v/>
      </c>
      <c r="E466" s="91" t="str">
        <f t="shared" si="130"/>
        <v/>
      </c>
      <c r="F466" s="61"/>
      <c r="G466" s="61"/>
      <c r="H466" s="61"/>
      <c r="I466" s="61"/>
      <c r="J466" s="62" t="str">
        <f t="shared" si="131"/>
        <v/>
      </c>
      <c r="K466" s="61"/>
      <c r="L466" s="61"/>
      <c r="M466" s="63" t="str">
        <f>IF(L466="","",VLOOKUP(L466,※編集不可※選択項目!$C:$D,2,FALSE))</f>
        <v/>
      </c>
      <c r="N466" s="61"/>
      <c r="O466" s="61"/>
      <c r="P466" s="61"/>
      <c r="Q466" s="61"/>
      <c r="R466" s="61"/>
      <c r="S466" s="61"/>
      <c r="T466" s="61"/>
      <c r="U466" s="62" t="str">
        <f t="shared" si="124"/>
        <v/>
      </c>
      <c r="V466" s="83"/>
      <c r="W466" s="145"/>
      <c r="X466" s="83"/>
      <c r="Y466" s="88"/>
      <c r="Z466" s="137" t="str">
        <f t="shared" si="121"/>
        <v/>
      </c>
      <c r="AA466" s="136" t="str">
        <f t="shared" si="122"/>
        <v/>
      </c>
      <c r="AB466" s="136" t="str">
        <f t="shared" si="132"/>
        <v xml:space="preserve"> </v>
      </c>
      <c r="AC466" s="136">
        <f t="shared" si="125"/>
        <v>1</v>
      </c>
      <c r="AD466" s="136" t="str">
        <f t="shared" si="126"/>
        <v/>
      </c>
      <c r="AE466" s="123"/>
      <c r="AF466" s="53"/>
      <c r="AG466" s="54"/>
      <c r="AI466" s="128">
        <f t="shared" si="127"/>
        <v>0</v>
      </c>
      <c r="AJ466" s="12">
        <f t="shared" si="133"/>
        <v>0</v>
      </c>
      <c r="AK466" s="12">
        <f t="shared" si="134"/>
        <v>0</v>
      </c>
      <c r="AL466" s="129">
        <f t="shared" si="135"/>
        <v>0</v>
      </c>
      <c r="AM466" s="129">
        <f t="shared" si="136"/>
        <v>0</v>
      </c>
      <c r="AN466" s="128" t="str">
        <f t="shared" si="137"/>
        <v/>
      </c>
    </row>
    <row r="467" spans="1:40" s="14" customFormat="1" ht="25.35" customHeight="1">
      <c r="A467" s="59">
        <f t="shared" si="123"/>
        <v>456</v>
      </c>
      <c r="B467" s="76" t="str">
        <f t="shared" si="128"/>
        <v/>
      </c>
      <c r="C467" s="60"/>
      <c r="D467" s="91" t="str">
        <f t="shared" si="129"/>
        <v/>
      </c>
      <c r="E467" s="91" t="str">
        <f t="shared" si="130"/>
        <v/>
      </c>
      <c r="F467" s="61"/>
      <c r="G467" s="61"/>
      <c r="H467" s="61"/>
      <c r="I467" s="61"/>
      <c r="J467" s="62" t="str">
        <f t="shared" si="131"/>
        <v/>
      </c>
      <c r="K467" s="61"/>
      <c r="L467" s="61"/>
      <c r="M467" s="63" t="str">
        <f>IF(L467="","",VLOOKUP(L467,※編集不可※選択項目!$C:$D,2,FALSE))</f>
        <v/>
      </c>
      <c r="N467" s="61"/>
      <c r="O467" s="61"/>
      <c r="P467" s="61"/>
      <c r="Q467" s="61"/>
      <c r="R467" s="61"/>
      <c r="S467" s="61"/>
      <c r="T467" s="61"/>
      <c r="U467" s="62" t="str">
        <f t="shared" si="124"/>
        <v/>
      </c>
      <c r="V467" s="83"/>
      <c r="W467" s="145"/>
      <c r="X467" s="83"/>
      <c r="Y467" s="88"/>
      <c r="Z467" s="137" t="str">
        <f t="shared" si="121"/>
        <v/>
      </c>
      <c r="AA467" s="136" t="str">
        <f t="shared" si="122"/>
        <v/>
      </c>
      <c r="AB467" s="136" t="str">
        <f t="shared" si="132"/>
        <v xml:space="preserve"> </v>
      </c>
      <c r="AC467" s="136">
        <f t="shared" si="125"/>
        <v>1</v>
      </c>
      <c r="AD467" s="136" t="str">
        <f t="shared" si="126"/>
        <v/>
      </c>
      <c r="AE467" s="123"/>
      <c r="AF467" s="53"/>
      <c r="AG467" s="54"/>
      <c r="AI467" s="128">
        <f t="shared" si="127"/>
        <v>0</v>
      </c>
      <c r="AJ467" s="12">
        <f t="shared" si="133"/>
        <v>0</v>
      </c>
      <c r="AK467" s="12">
        <f t="shared" si="134"/>
        <v>0</v>
      </c>
      <c r="AL467" s="129">
        <f t="shared" si="135"/>
        <v>0</v>
      </c>
      <c r="AM467" s="129">
        <f t="shared" si="136"/>
        <v>0</v>
      </c>
      <c r="AN467" s="128" t="str">
        <f t="shared" si="137"/>
        <v/>
      </c>
    </row>
    <row r="468" spans="1:40" s="14" customFormat="1" ht="25.35" customHeight="1">
      <c r="A468" s="59">
        <f t="shared" si="123"/>
        <v>457</v>
      </c>
      <c r="B468" s="76" t="str">
        <f t="shared" si="128"/>
        <v/>
      </c>
      <c r="C468" s="60"/>
      <c r="D468" s="91" t="str">
        <f t="shared" si="129"/>
        <v/>
      </c>
      <c r="E468" s="91" t="str">
        <f t="shared" si="130"/>
        <v/>
      </c>
      <c r="F468" s="61"/>
      <c r="G468" s="61"/>
      <c r="H468" s="61"/>
      <c r="I468" s="61"/>
      <c r="J468" s="62" t="str">
        <f t="shared" si="131"/>
        <v/>
      </c>
      <c r="K468" s="61"/>
      <c r="L468" s="61"/>
      <c r="M468" s="63" t="str">
        <f>IF(L468="","",VLOOKUP(L468,※編集不可※選択項目!$C:$D,2,FALSE))</f>
        <v/>
      </c>
      <c r="N468" s="61"/>
      <c r="O468" s="61"/>
      <c r="P468" s="61"/>
      <c r="Q468" s="61"/>
      <c r="R468" s="61"/>
      <c r="S468" s="61"/>
      <c r="T468" s="61"/>
      <c r="U468" s="62" t="str">
        <f t="shared" si="124"/>
        <v/>
      </c>
      <c r="V468" s="83"/>
      <c r="W468" s="145"/>
      <c r="X468" s="83"/>
      <c r="Y468" s="88"/>
      <c r="Z468" s="137" t="str">
        <f t="shared" si="121"/>
        <v/>
      </c>
      <c r="AA468" s="136" t="str">
        <f t="shared" si="122"/>
        <v/>
      </c>
      <c r="AB468" s="136" t="str">
        <f t="shared" si="132"/>
        <v xml:space="preserve"> </v>
      </c>
      <c r="AC468" s="136">
        <f t="shared" si="125"/>
        <v>1</v>
      </c>
      <c r="AD468" s="136" t="str">
        <f t="shared" si="126"/>
        <v/>
      </c>
      <c r="AE468" s="123"/>
      <c r="AF468" s="53"/>
      <c r="AG468" s="54"/>
      <c r="AI468" s="128">
        <f t="shared" si="127"/>
        <v>0</v>
      </c>
      <c r="AJ468" s="12">
        <f t="shared" si="133"/>
        <v>0</v>
      </c>
      <c r="AK468" s="12">
        <f t="shared" si="134"/>
        <v>0</v>
      </c>
      <c r="AL468" s="129">
        <f t="shared" si="135"/>
        <v>0</v>
      </c>
      <c r="AM468" s="129">
        <f t="shared" si="136"/>
        <v>0</v>
      </c>
      <c r="AN468" s="128" t="str">
        <f t="shared" si="137"/>
        <v/>
      </c>
    </row>
    <row r="469" spans="1:40" s="14" customFormat="1" ht="25.35" customHeight="1">
      <c r="A469" s="59">
        <f t="shared" si="123"/>
        <v>458</v>
      </c>
      <c r="B469" s="76" t="str">
        <f t="shared" si="128"/>
        <v/>
      </c>
      <c r="C469" s="60"/>
      <c r="D469" s="91" t="str">
        <f t="shared" si="129"/>
        <v/>
      </c>
      <c r="E469" s="91" t="str">
        <f t="shared" si="130"/>
        <v/>
      </c>
      <c r="F469" s="61"/>
      <c r="G469" s="61"/>
      <c r="H469" s="61"/>
      <c r="I469" s="61"/>
      <c r="J469" s="62" t="str">
        <f t="shared" si="131"/>
        <v/>
      </c>
      <c r="K469" s="61"/>
      <c r="L469" s="61"/>
      <c r="M469" s="63" t="str">
        <f>IF(L469="","",VLOOKUP(L469,※編集不可※選択項目!$C:$D,2,FALSE))</f>
        <v/>
      </c>
      <c r="N469" s="61"/>
      <c r="O469" s="61"/>
      <c r="P469" s="61"/>
      <c r="Q469" s="61"/>
      <c r="R469" s="61"/>
      <c r="S469" s="61"/>
      <c r="T469" s="61"/>
      <c r="U469" s="62" t="str">
        <f t="shared" si="124"/>
        <v/>
      </c>
      <c r="V469" s="83"/>
      <c r="W469" s="145"/>
      <c r="X469" s="83"/>
      <c r="Y469" s="88"/>
      <c r="Z469" s="137" t="str">
        <f t="shared" si="121"/>
        <v/>
      </c>
      <c r="AA469" s="136" t="str">
        <f t="shared" si="122"/>
        <v/>
      </c>
      <c r="AB469" s="136" t="str">
        <f t="shared" si="132"/>
        <v xml:space="preserve"> </v>
      </c>
      <c r="AC469" s="136">
        <f t="shared" si="125"/>
        <v>1</v>
      </c>
      <c r="AD469" s="136" t="str">
        <f t="shared" si="126"/>
        <v/>
      </c>
      <c r="AE469" s="123"/>
      <c r="AF469" s="53"/>
      <c r="AG469" s="54"/>
      <c r="AI469" s="128">
        <f t="shared" si="127"/>
        <v>0</v>
      </c>
      <c r="AJ469" s="12">
        <f t="shared" si="133"/>
        <v>0</v>
      </c>
      <c r="AK469" s="12">
        <f t="shared" si="134"/>
        <v>0</v>
      </c>
      <c r="AL469" s="129">
        <f t="shared" si="135"/>
        <v>0</v>
      </c>
      <c r="AM469" s="129">
        <f t="shared" si="136"/>
        <v>0</v>
      </c>
      <c r="AN469" s="128" t="str">
        <f t="shared" si="137"/>
        <v/>
      </c>
    </row>
    <row r="470" spans="1:40" s="14" customFormat="1" ht="25.35" customHeight="1">
      <c r="A470" s="59">
        <f t="shared" si="123"/>
        <v>459</v>
      </c>
      <c r="B470" s="76" t="str">
        <f t="shared" si="128"/>
        <v/>
      </c>
      <c r="C470" s="60"/>
      <c r="D470" s="91" t="str">
        <f t="shared" si="129"/>
        <v/>
      </c>
      <c r="E470" s="91" t="str">
        <f t="shared" si="130"/>
        <v/>
      </c>
      <c r="F470" s="61"/>
      <c r="G470" s="61"/>
      <c r="H470" s="61"/>
      <c r="I470" s="61"/>
      <c r="J470" s="62" t="str">
        <f t="shared" si="131"/>
        <v/>
      </c>
      <c r="K470" s="61"/>
      <c r="L470" s="61"/>
      <c r="M470" s="63" t="str">
        <f>IF(L470="","",VLOOKUP(L470,※編集不可※選択項目!$C:$D,2,FALSE))</f>
        <v/>
      </c>
      <c r="N470" s="61"/>
      <c r="O470" s="61"/>
      <c r="P470" s="61"/>
      <c r="Q470" s="61"/>
      <c r="R470" s="61"/>
      <c r="S470" s="61"/>
      <c r="T470" s="61"/>
      <c r="U470" s="62" t="str">
        <f t="shared" si="124"/>
        <v/>
      </c>
      <c r="V470" s="83"/>
      <c r="W470" s="145"/>
      <c r="X470" s="83"/>
      <c r="Y470" s="88"/>
      <c r="Z470" s="137" t="str">
        <f t="shared" si="121"/>
        <v/>
      </c>
      <c r="AA470" s="136" t="str">
        <f t="shared" si="122"/>
        <v/>
      </c>
      <c r="AB470" s="136" t="str">
        <f t="shared" si="132"/>
        <v xml:space="preserve"> </v>
      </c>
      <c r="AC470" s="136">
        <f t="shared" si="125"/>
        <v>1</v>
      </c>
      <c r="AD470" s="136" t="str">
        <f t="shared" si="126"/>
        <v/>
      </c>
      <c r="AE470" s="123"/>
      <c r="AF470" s="53"/>
      <c r="AG470" s="54"/>
      <c r="AI470" s="128">
        <f t="shared" si="127"/>
        <v>0</v>
      </c>
      <c r="AJ470" s="12">
        <f t="shared" si="133"/>
        <v>0</v>
      </c>
      <c r="AK470" s="12">
        <f t="shared" si="134"/>
        <v>0</v>
      </c>
      <c r="AL470" s="129">
        <f t="shared" si="135"/>
        <v>0</v>
      </c>
      <c r="AM470" s="129">
        <f t="shared" si="136"/>
        <v>0</v>
      </c>
      <c r="AN470" s="128" t="str">
        <f t="shared" si="137"/>
        <v/>
      </c>
    </row>
    <row r="471" spans="1:40" s="14" customFormat="1" ht="25.35" customHeight="1">
      <c r="A471" s="59">
        <f t="shared" si="123"/>
        <v>460</v>
      </c>
      <c r="B471" s="76" t="str">
        <f t="shared" si="128"/>
        <v/>
      </c>
      <c r="C471" s="60"/>
      <c r="D471" s="91" t="str">
        <f t="shared" si="129"/>
        <v/>
      </c>
      <c r="E471" s="91" t="str">
        <f t="shared" si="130"/>
        <v/>
      </c>
      <c r="F471" s="61"/>
      <c r="G471" s="61"/>
      <c r="H471" s="61"/>
      <c r="I471" s="61"/>
      <c r="J471" s="62" t="str">
        <f t="shared" si="131"/>
        <v/>
      </c>
      <c r="K471" s="61"/>
      <c r="L471" s="61"/>
      <c r="M471" s="63" t="str">
        <f>IF(L471="","",VLOOKUP(L471,※編集不可※選択項目!$C:$D,2,FALSE))</f>
        <v/>
      </c>
      <c r="N471" s="61"/>
      <c r="O471" s="61"/>
      <c r="P471" s="61"/>
      <c r="Q471" s="61"/>
      <c r="R471" s="61"/>
      <c r="S471" s="61"/>
      <c r="T471" s="61"/>
      <c r="U471" s="62" t="str">
        <f t="shared" si="124"/>
        <v/>
      </c>
      <c r="V471" s="83"/>
      <c r="W471" s="145"/>
      <c r="X471" s="83"/>
      <c r="Y471" s="88"/>
      <c r="Z471" s="137" t="str">
        <f t="shared" si="121"/>
        <v/>
      </c>
      <c r="AA471" s="136" t="str">
        <f t="shared" si="122"/>
        <v/>
      </c>
      <c r="AB471" s="136" t="str">
        <f t="shared" si="132"/>
        <v xml:space="preserve"> </v>
      </c>
      <c r="AC471" s="136">
        <f t="shared" si="125"/>
        <v>1</v>
      </c>
      <c r="AD471" s="136" t="str">
        <f t="shared" si="126"/>
        <v/>
      </c>
      <c r="AE471" s="123"/>
      <c r="AF471" s="53"/>
      <c r="AG471" s="54"/>
      <c r="AI471" s="128">
        <f t="shared" si="127"/>
        <v>0</v>
      </c>
      <c r="AJ471" s="12">
        <f t="shared" si="133"/>
        <v>0</v>
      </c>
      <c r="AK471" s="12">
        <f t="shared" si="134"/>
        <v>0</v>
      </c>
      <c r="AL471" s="129">
        <f t="shared" si="135"/>
        <v>0</v>
      </c>
      <c r="AM471" s="129">
        <f t="shared" si="136"/>
        <v>0</v>
      </c>
      <c r="AN471" s="128" t="str">
        <f t="shared" si="137"/>
        <v/>
      </c>
    </row>
    <row r="472" spans="1:40" s="14" customFormat="1" ht="25.35" customHeight="1">
      <c r="A472" s="59">
        <f t="shared" si="123"/>
        <v>461</v>
      </c>
      <c r="B472" s="76" t="str">
        <f t="shared" si="128"/>
        <v/>
      </c>
      <c r="C472" s="60"/>
      <c r="D472" s="91" t="str">
        <f t="shared" si="129"/>
        <v/>
      </c>
      <c r="E472" s="91" t="str">
        <f t="shared" si="130"/>
        <v/>
      </c>
      <c r="F472" s="61"/>
      <c r="G472" s="61"/>
      <c r="H472" s="61"/>
      <c r="I472" s="61"/>
      <c r="J472" s="62" t="str">
        <f t="shared" si="131"/>
        <v/>
      </c>
      <c r="K472" s="61"/>
      <c r="L472" s="61"/>
      <c r="M472" s="63" t="str">
        <f>IF(L472="","",VLOOKUP(L472,※編集不可※選択項目!$C:$D,2,FALSE))</f>
        <v/>
      </c>
      <c r="N472" s="61"/>
      <c r="O472" s="61"/>
      <c r="P472" s="61"/>
      <c r="Q472" s="61"/>
      <c r="R472" s="61"/>
      <c r="S472" s="61"/>
      <c r="T472" s="61"/>
      <c r="U472" s="62" t="str">
        <f t="shared" si="124"/>
        <v/>
      </c>
      <c r="V472" s="83"/>
      <c r="W472" s="145"/>
      <c r="X472" s="83"/>
      <c r="Y472" s="88"/>
      <c r="Z472" s="137" t="str">
        <f t="shared" si="121"/>
        <v/>
      </c>
      <c r="AA472" s="136" t="str">
        <f t="shared" si="122"/>
        <v/>
      </c>
      <c r="AB472" s="136" t="str">
        <f t="shared" si="132"/>
        <v xml:space="preserve"> </v>
      </c>
      <c r="AC472" s="136">
        <f t="shared" si="125"/>
        <v>1</v>
      </c>
      <c r="AD472" s="136" t="str">
        <f t="shared" si="126"/>
        <v/>
      </c>
      <c r="AE472" s="123"/>
      <c r="AF472" s="53"/>
      <c r="AG472" s="54"/>
      <c r="AI472" s="128">
        <f t="shared" si="127"/>
        <v>0</v>
      </c>
      <c r="AJ472" s="12">
        <f t="shared" si="133"/>
        <v>0</v>
      </c>
      <c r="AK472" s="12">
        <f t="shared" si="134"/>
        <v>0</v>
      </c>
      <c r="AL472" s="129">
        <f t="shared" si="135"/>
        <v>0</v>
      </c>
      <c r="AM472" s="129">
        <f t="shared" si="136"/>
        <v>0</v>
      </c>
      <c r="AN472" s="128" t="str">
        <f t="shared" si="137"/>
        <v/>
      </c>
    </row>
    <row r="473" spans="1:40" s="14" customFormat="1" ht="25.35" customHeight="1">
      <c r="A473" s="59">
        <f t="shared" si="123"/>
        <v>462</v>
      </c>
      <c r="B473" s="76" t="str">
        <f t="shared" si="128"/>
        <v/>
      </c>
      <c r="C473" s="60"/>
      <c r="D473" s="91" t="str">
        <f t="shared" si="129"/>
        <v/>
      </c>
      <c r="E473" s="91" t="str">
        <f t="shared" si="130"/>
        <v/>
      </c>
      <c r="F473" s="61"/>
      <c r="G473" s="61"/>
      <c r="H473" s="61"/>
      <c r="I473" s="61"/>
      <c r="J473" s="62" t="str">
        <f t="shared" si="131"/>
        <v/>
      </c>
      <c r="K473" s="61"/>
      <c r="L473" s="61"/>
      <c r="M473" s="63" t="str">
        <f>IF(L473="","",VLOOKUP(L473,※編集不可※選択項目!$C:$D,2,FALSE))</f>
        <v/>
      </c>
      <c r="N473" s="61"/>
      <c r="O473" s="61"/>
      <c r="P473" s="61"/>
      <c r="Q473" s="61"/>
      <c r="R473" s="61"/>
      <c r="S473" s="61"/>
      <c r="T473" s="61"/>
      <c r="U473" s="62" t="str">
        <f t="shared" si="124"/>
        <v/>
      </c>
      <c r="V473" s="83"/>
      <c r="W473" s="145"/>
      <c r="X473" s="83"/>
      <c r="Y473" s="88"/>
      <c r="Z473" s="137" t="str">
        <f t="shared" si="121"/>
        <v/>
      </c>
      <c r="AA473" s="136" t="str">
        <f t="shared" si="122"/>
        <v/>
      </c>
      <c r="AB473" s="136" t="str">
        <f t="shared" si="132"/>
        <v xml:space="preserve"> </v>
      </c>
      <c r="AC473" s="136">
        <f t="shared" si="125"/>
        <v>1</v>
      </c>
      <c r="AD473" s="136" t="str">
        <f t="shared" si="126"/>
        <v/>
      </c>
      <c r="AE473" s="123"/>
      <c r="AF473" s="53"/>
      <c r="AG473" s="54"/>
      <c r="AI473" s="128">
        <f t="shared" si="127"/>
        <v>0</v>
      </c>
      <c r="AJ473" s="12">
        <f t="shared" si="133"/>
        <v>0</v>
      </c>
      <c r="AK473" s="12">
        <f t="shared" si="134"/>
        <v>0</v>
      </c>
      <c r="AL473" s="129">
        <f t="shared" si="135"/>
        <v>0</v>
      </c>
      <c r="AM473" s="129">
        <f t="shared" si="136"/>
        <v>0</v>
      </c>
      <c r="AN473" s="128" t="str">
        <f t="shared" si="137"/>
        <v/>
      </c>
    </row>
    <row r="474" spans="1:40" s="14" customFormat="1" ht="25.35" customHeight="1">
      <c r="A474" s="59">
        <f t="shared" si="123"/>
        <v>463</v>
      </c>
      <c r="B474" s="76" t="str">
        <f t="shared" si="128"/>
        <v/>
      </c>
      <c r="C474" s="60"/>
      <c r="D474" s="91" t="str">
        <f t="shared" si="129"/>
        <v/>
      </c>
      <c r="E474" s="91" t="str">
        <f t="shared" si="130"/>
        <v/>
      </c>
      <c r="F474" s="61"/>
      <c r="G474" s="61"/>
      <c r="H474" s="61"/>
      <c r="I474" s="61"/>
      <c r="J474" s="62" t="str">
        <f t="shared" si="131"/>
        <v/>
      </c>
      <c r="K474" s="61"/>
      <c r="L474" s="61"/>
      <c r="M474" s="63" t="str">
        <f>IF(L474="","",VLOOKUP(L474,※編集不可※選択項目!$C:$D,2,FALSE))</f>
        <v/>
      </c>
      <c r="N474" s="61"/>
      <c r="O474" s="61"/>
      <c r="P474" s="61"/>
      <c r="Q474" s="61"/>
      <c r="R474" s="61"/>
      <c r="S474" s="61"/>
      <c r="T474" s="61"/>
      <c r="U474" s="62" t="str">
        <f t="shared" si="124"/>
        <v/>
      </c>
      <c r="V474" s="83"/>
      <c r="W474" s="145"/>
      <c r="X474" s="83"/>
      <c r="Y474" s="88"/>
      <c r="Z474" s="137" t="str">
        <f t="shared" si="121"/>
        <v/>
      </c>
      <c r="AA474" s="136" t="str">
        <f t="shared" si="122"/>
        <v/>
      </c>
      <c r="AB474" s="136" t="str">
        <f t="shared" si="132"/>
        <v xml:space="preserve"> </v>
      </c>
      <c r="AC474" s="136">
        <f t="shared" si="125"/>
        <v>1</v>
      </c>
      <c r="AD474" s="136" t="str">
        <f t="shared" si="126"/>
        <v/>
      </c>
      <c r="AE474" s="123"/>
      <c r="AF474" s="53"/>
      <c r="AG474" s="54"/>
      <c r="AI474" s="128">
        <f t="shared" si="127"/>
        <v>0</v>
      </c>
      <c r="AJ474" s="12">
        <f t="shared" si="133"/>
        <v>0</v>
      </c>
      <c r="AK474" s="12">
        <f t="shared" si="134"/>
        <v>0</v>
      </c>
      <c r="AL474" s="129">
        <f t="shared" si="135"/>
        <v>0</v>
      </c>
      <c r="AM474" s="129">
        <f t="shared" si="136"/>
        <v>0</v>
      </c>
      <c r="AN474" s="128" t="str">
        <f t="shared" si="137"/>
        <v/>
      </c>
    </row>
    <row r="475" spans="1:40" s="14" customFormat="1" ht="25.35" customHeight="1">
      <c r="A475" s="59">
        <f t="shared" si="123"/>
        <v>464</v>
      </c>
      <c r="B475" s="76" t="str">
        <f t="shared" si="128"/>
        <v/>
      </c>
      <c r="C475" s="60"/>
      <c r="D475" s="91" t="str">
        <f t="shared" si="129"/>
        <v/>
      </c>
      <c r="E475" s="91" t="str">
        <f t="shared" si="130"/>
        <v/>
      </c>
      <c r="F475" s="61"/>
      <c r="G475" s="61"/>
      <c r="H475" s="61"/>
      <c r="I475" s="61"/>
      <c r="J475" s="62" t="str">
        <f t="shared" si="131"/>
        <v/>
      </c>
      <c r="K475" s="61"/>
      <c r="L475" s="61"/>
      <c r="M475" s="63" t="str">
        <f>IF(L475="","",VLOOKUP(L475,※編集不可※選択項目!$C:$D,2,FALSE))</f>
        <v/>
      </c>
      <c r="N475" s="61"/>
      <c r="O475" s="61"/>
      <c r="P475" s="61"/>
      <c r="Q475" s="61"/>
      <c r="R475" s="61"/>
      <c r="S475" s="61"/>
      <c r="T475" s="61"/>
      <c r="U475" s="62" t="str">
        <f t="shared" si="124"/>
        <v/>
      </c>
      <c r="V475" s="83"/>
      <c r="W475" s="145"/>
      <c r="X475" s="83"/>
      <c r="Y475" s="88"/>
      <c r="Z475" s="137" t="str">
        <f t="shared" si="121"/>
        <v/>
      </c>
      <c r="AA475" s="136" t="str">
        <f t="shared" si="122"/>
        <v/>
      </c>
      <c r="AB475" s="136" t="str">
        <f t="shared" si="132"/>
        <v xml:space="preserve"> </v>
      </c>
      <c r="AC475" s="136">
        <f t="shared" si="125"/>
        <v>1</v>
      </c>
      <c r="AD475" s="136" t="str">
        <f t="shared" si="126"/>
        <v/>
      </c>
      <c r="AE475" s="123"/>
      <c r="AF475" s="53"/>
      <c r="AG475" s="54"/>
      <c r="AI475" s="128">
        <f t="shared" si="127"/>
        <v>0</v>
      </c>
      <c r="AJ475" s="12">
        <f t="shared" si="133"/>
        <v>0</v>
      </c>
      <c r="AK475" s="12">
        <f t="shared" si="134"/>
        <v>0</v>
      </c>
      <c r="AL475" s="129">
        <f t="shared" si="135"/>
        <v>0</v>
      </c>
      <c r="AM475" s="129">
        <f t="shared" si="136"/>
        <v>0</v>
      </c>
      <c r="AN475" s="128" t="str">
        <f t="shared" si="137"/>
        <v/>
      </c>
    </row>
    <row r="476" spans="1:40" s="14" customFormat="1" ht="25.35" customHeight="1">
      <c r="A476" s="59">
        <f t="shared" si="123"/>
        <v>465</v>
      </c>
      <c r="B476" s="76" t="str">
        <f t="shared" si="128"/>
        <v/>
      </c>
      <c r="C476" s="60"/>
      <c r="D476" s="91" t="str">
        <f t="shared" si="129"/>
        <v/>
      </c>
      <c r="E476" s="91" t="str">
        <f t="shared" si="130"/>
        <v/>
      </c>
      <c r="F476" s="61"/>
      <c r="G476" s="61"/>
      <c r="H476" s="61"/>
      <c r="I476" s="61"/>
      <c r="J476" s="62" t="str">
        <f t="shared" si="131"/>
        <v/>
      </c>
      <c r="K476" s="61"/>
      <c r="L476" s="61"/>
      <c r="M476" s="63" t="str">
        <f>IF(L476="","",VLOOKUP(L476,※編集不可※選択項目!$C:$D,2,FALSE))</f>
        <v/>
      </c>
      <c r="N476" s="61"/>
      <c r="O476" s="61"/>
      <c r="P476" s="61"/>
      <c r="Q476" s="61"/>
      <c r="R476" s="61"/>
      <c r="S476" s="61"/>
      <c r="T476" s="61"/>
      <c r="U476" s="62" t="str">
        <f t="shared" si="124"/>
        <v/>
      </c>
      <c r="V476" s="83"/>
      <c r="W476" s="145"/>
      <c r="X476" s="83"/>
      <c r="Y476" s="88"/>
      <c r="Z476" s="137" t="str">
        <f t="shared" si="121"/>
        <v/>
      </c>
      <c r="AA476" s="136" t="str">
        <f t="shared" si="122"/>
        <v/>
      </c>
      <c r="AB476" s="136" t="str">
        <f t="shared" si="132"/>
        <v xml:space="preserve"> </v>
      </c>
      <c r="AC476" s="136">
        <f t="shared" si="125"/>
        <v>1</v>
      </c>
      <c r="AD476" s="136" t="str">
        <f t="shared" si="126"/>
        <v/>
      </c>
      <c r="AE476" s="123"/>
      <c r="AF476" s="53"/>
      <c r="AG476" s="54"/>
      <c r="AI476" s="128">
        <f t="shared" si="127"/>
        <v>0</v>
      </c>
      <c r="AJ476" s="12">
        <f t="shared" si="133"/>
        <v>0</v>
      </c>
      <c r="AK476" s="12">
        <f t="shared" si="134"/>
        <v>0</v>
      </c>
      <c r="AL476" s="129">
        <f t="shared" si="135"/>
        <v>0</v>
      </c>
      <c r="AM476" s="129">
        <f t="shared" si="136"/>
        <v>0</v>
      </c>
      <c r="AN476" s="128" t="str">
        <f t="shared" si="137"/>
        <v/>
      </c>
    </row>
    <row r="477" spans="1:40" s="14" customFormat="1" ht="25.35" customHeight="1">
      <c r="A477" s="59">
        <f t="shared" si="123"/>
        <v>466</v>
      </c>
      <c r="B477" s="76" t="str">
        <f t="shared" si="128"/>
        <v/>
      </c>
      <c r="C477" s="60"/>
      <c r="D477" s="91" t="str">
        <f t="shared" si="129"/>
        <v/>
      </c>
      <c r="E477" s="91" t="str">
        <f t="shared" si="130"/>
        <v/>
      </c>
      <c r="F477" s="61"/>
      <c r="G477" s="61"/>
      <c r="H477" s="61"/>
      <c r="I477" s="61"/>
      <c r="J477" s="62" t="str">
        <f t="shared" si="131"/>
        <v/>
      </c>
      <c r="K477" s="61"/>
      <c r="L477" s="61"/>
      <c r="M477" s="63" t="str">
        <f>IF(L477="","",VLOOKUP(L477,※編集不可※選択項目!$C:$D,2,FALSE))</f>
        <v/>
      </c>
      <c r="N477" s="61"/>
      <c r="O477" s="61"/>
      <c r="P477" s="61"/>
      <c r="Q477" s="61"/>
      <c r="R477" s="61"/>
      <c r="S477" s="61"/>
      <c r="T477" s="61"/>
      <c r="U477" s="62" t="str">
        <f t="shared" si="124"/>
        <v/>
      </c>
      <c r="V477" s="83"/>
      <c r="W477" s="145"/>
      <c r="X477" s="83"/>
      <c r="Y477" s="88"/>
      <c r="Z477" s="137" t="str">
        <f t="shared" si="121"/>
        <v/>
      </c>
      <c r="AA477" s="136" t="str">
        <f t="shared" si="122"/>
        <v/>
      </c>
      <c r="AB477" s="136" t="str">
        <f t="shared" si="132"/>
        <v xml:space="preserve"> </v>
      </c>
      <c r="AC477" s="136">
        <f t="shared" si="125"/>
        <v>1</v>
      </c>
      <c r="AD477" s="136" t="str">
        <f t="shared" si="126"/>
        <v/>
      </c>
      <c r="AE477" s="123"/>
      <c r="AF477" s="53"/>
      <c r="AG477" s="54"/>
      <c r="AI477" s="128">
        <f t="shared" si="127"/>
        <v>0</v>
      </c>
      <c r="AJ477" s="12">
        <f t="shared" si="133"/>
        <v>0</v>
      </c>
      <c r="AK477" s="12">
        <f t="shared" si="134"/>
        <v>0</v>
      </c>
      <c r="AL477" s="129">
        <f t="shared" si="135"/>
        <v>0</v>
      </c>
      <c r="AM477" s="129">
        <f t="shared" si="136"/>
        <v>0</v>
      </c>
      <c r="AN477" s="128" t="str">
        <f t="shared" si="137"/>
        <v/>
      </c>
    </row>
    <row r="478" spans="1:40" s="14" customFormat="1" ht="25.35" customHeight="1">
      <c r="A478" s="59">
        <f t="shared" si="123"/>
        <v>467</v>
      </c>
      <c r="B478" s="76" t="str">
        <f t="shared" si="128"/>
        <v/>
      </c>
      <c r="C478" s="60"/>
      <c r="D478" s="91" t="str">
        <f t="shared" si="129"/>
        <v/>
      </c>
      <c r="E478" s="91" t="str">
        <f t="shared" si="130"/>
        <v/>
      </c>
      <c r="F478" s="61"/>
      <c r="G478" s="61"/>
      <c r="H478" s="61"/>
      <c r="I478" s="61"/>
      <c r="J478" s="62" t="str">
        <f t="shared" si="131"/>
        <v/>
      </c>
      <c r="K478" s="61"/>
      <c r="L478" s="61"/>
      <c r="M478" s="63" t="str">
        <f>IF(L478="","",VLOOKUP(L478,※編集不可※選択項目!$C:$D,2,FALSE))</f>
        <v/>
      </c>
      <c r="N478" s="61"/>
      <c r="O478" s="61"/>
      <c r="P478" s="61"/>
      <c r="Q478" s="61"/>
      <c r="R478" s="61"/>
      <c r="S478" s="61"/>
      <c r="T478" s="61"/>
      <c r="U478" s="62" t="str">
        <f t="shared" si="124"/>
        <v/>
      </c>
      <c r="V478" s="83"/>
      <c r="W478" s="145"/>
      <c r="X478" s="83"/>
      <c r="Y478" s="88"/>
      <c r="Z478" s="137" t="str">
        <f t="shared" si="121"/>
        <v/>
      </c>
      <c r="AA478" s="136" t="str">
        <f t="shared" si="122"/>
        <v/>
      </c>
      <c r="AB478" s="136" t="str">
        <f t="shared" si="132"/>
        <v xml:space="preserve"> </v>
      </c>
      <c r="AC478" s="136">
        <f t="shared" si="125"/>
        <v>1</v>
      </c>
      <c r="AD478" s="136" t="str">
        <f t="shared" si="126"/>
        <v/>
      </c>
      <c r="AE478" s="123"/>
      <c r="AF478" s="53"/>
      <c r="AG478" s="54"/>
      <c r="AI478" s="128">
        <f t="shared" si="127"/>
        <v>0</v>
      </c>
      <c r="AJ478" s="12">
        <f t="shared" si="133"/>
        <v>0</v>
      </c>
      <c r="AK478" s="12">
        <f t="shared" si="134"/>
        <v>0</v>
      </c>
      <c r="AL478" s="129">
        <f t="shared" si="135"/>
        <v>0</v>
      </c>
      <c r="AM478" s="129">
        <f t="shared" si="136"/>
        <v>0</v>
      </c>
      <c r="AN478" s="128" t="str">
        <f t="shared" si="137"/>
        <v/>
      </c>
    </row>
    <row r="479" spans="1:40" s="14" customFormat="1" ht="25.35" customHeight="1">
      <c r="A479" s="59">
        <f t="shared" si="123"/>
        <v>468</v>
      </c>
      <c r="B479" s="76" t="str">
        <f t="shared" si="128"/>
        <v/>
      </c>
      <c r="C479" s="60"/>
      <c r="D479" s="91" t="str">
        <f t="shared" si="129"/>
        <v/>
      </c>
      <c r="E479" s="91" t="str">
        <f t="shared" si="130"/>
        <v/>
      </c>
      <c r="F479" s="61"/>
      <c r="G479" s="61"/>
      <c r="H479" s="61"/>
      <c r="I479" s="61"/>
      <c r="J479" s="62" t="str">
        <f t="shared" si="131"/>
        <v/>
      </c>
      <c r="K479" s="61"/>
      <c r="L479" s="61"/>
      <c r="M479" s="63" t="str">
        <f>IF(L479="","",VLOOKUP(L479,※編集不可※選択項目!$C:$D,2,FALSE))</f>
        <v/>
      </c>
      <c r="N479" s="61"/>
      <c r="O479" s="61"/>
      <c r="P479" s="61"/>
      <c r="Q479" s="61"/>
      <c r="R479" s="61"/>
      <c r="S479" s="61"/>
      <c r="T479" s="61"/>
      <c r="U479" s="62" t="str">
        <f t="shared" si="124"/>
        <v/>
      </c>
      <c r="V479" s="83"/>
      <c r="W479" s="145"/>
      <c r="X479" s="83"/>
      <c r="Y479" s="88"/>
      <c r="Z479" s="137" t="str">
        <f t="shared" si="121"/>
        <v/>
      </c>
      <c r="AA479" s="136" t="str">
        <f t="shared" si="122"/>
        <v/>
      </c>
      <c r="AB479" s="136" t="str">
        <f t="shared" si="132"/>
        <v xml:space="preserve"> </v>
      </c>
      <c r="AC479" s="136">
        <f t="shared" si="125"/>
        <v>1</v>
      </c>
      <c r="AD479" s="136" t="str">
        <f t="shared" si="126"/>
        <v/>
      </c>
      <c r="AE479" s="123"/>
      <c r="AF479" s="53"/>
      <c r="AG479" s="54"/>
      <c r="AI479" s="128">
        <f t="shared" si="127"/>
        <v>0</v>
      </c>
      <c r="AJ479" s="12">
        <f t="shared" si="133"/>
        <v>0</v>
      </c>
      <c r="AK479" s="12">
        <f t="shared" si="134"/>
        <v>0</v>
      </c>
      <c r="AL479" s="129">
        <f t="shared" si="135"/>
        <v>0</v>
      </c>
      <c r="AM479" s="129">
        <f t="shared" si="136"/>
        <v>0</v>
      </c>
      <c r="AN479" s="128" t="str">
        <f t="shared" si="137"/>
        <v/>
      </c>
    </row>
    <row r="480" spans="1:40" s="14" customFormat="1" ht="25.35" customHeight="1">
      <c r="A480" s="59">
        <f t="shared" si="123"/>
        <v>469</v>
      </c>
      <c r="B480" s="76" t="str">
        <f t="shared" si="128"/>
        <v/>
      </c>
      <c r="C480" s="60"/>
      <c r="D480" s="91" t="str">
        <f t="shared" si="129"/>
        <v/>
      </c>
      <c r="E480" s="91" t="str">
        <f t="shared" si="130"/>
        <v/>
      </c>
      <c r="F480" s="61"/>
      <c r="G480" s="61"/>
      <c r="H480" s="61"/>
      <c r="I480" s="61"/>
      <c r="J480" s="62" t="str">
        <f t="shared" si="131"/>
        <v/>
      </c>
      <c r="K480" s="61"/>
      <c r="L480" s="61"/>
      <c r="M480" s="63" t="str">
        <f>IF(L480="","",VLOOKUP(L480,※編集不可※選択項目!$C:$D,2,FALSE))</f>
        <v/>
      </c>
      <c r="N480" s="61"/>
      <c r="O480" s="61"/>
      <c r="P480" s="61"/>
      <c r="Q480" s="61"/>
      <c r="R480" s="61"/>
      <c r="S480" s="61"/>
      <c r="T480" s="61"/>
      <c r="U480" s="62" t="str">
        <f t="shared" si="124"/>
        <v/>
      </c>
      <c r="V480" s="83"/>
      <c r="W480" s="145"/>
      <c r="X480" s="83"/>
      <c r="Y480" s="88"/>
      <c r="Z480" s="137" t="str">
        <f t="shared" si="121"/>
        <v/>
      </c>
      <c r="AA480" s="136" t="str">
        <f t="shared" si="122"/>
        <v/>
      </c>
      <c r="AB480" s="136" t="str">
        <f t="shared" si="132"/>
        <v xml:space="preserve"> </v>
      </c>
      <c r="AC480" s="136">
        <f t="shared" si="125"/>
        <v>1</v>
      </c>
      <c r="AD480" s="136" t="str">
        <f t="shared" si="126"/>
        <v/>
      </c>
      <c r="AE480" s="123"/>
      <c r="AF480" s="53"/>
      <c r="AG480" s="54"/>
      <c r="AI480" s="128">
        <f t="shared" si="127"/>
        <v>0</v>
      </c>
      <c r="AJ480" s="12">
        <f t="shared" si="133"/>
        <v>0</v>
      </c>
      <c r="AK480" s="12">
        <f t="shared" si="134"/>
        <v>0</v>
      </c>
      <c r="AL480" s="129">
        <f t="shared" si="135"/>
        <v>0</v>
      </c>
      <c r="AM480" s="129">
        <f t="shared" si="136"/>
        <v>0</v>
      </c>
      <c r="AN480" s="128" t="str">
        <f t="shared" si="137"/>
        <v/>
      </c>
    </row>
    <row r="481" spans="1:40" s="14" customFormat="1" ht="25.35" customHeight="1">
      <c r="A481" s="59">
        <f t="shared" si="123"/>
        <v>470</v>
      </c>
      <c r="B481" s="76" t="str">
        <f t="shared" si="128"/>
        <v/>
      </c>
      <c r="C481" s="60"/>
      <c r="D481" s="91" t="str">
        <f t="shared" si="129"/>
        <v/>
      </c>
      <c r="E481" s="91" t="str">
        <f t="shared" si="130"/>
        <v/>
      </c>
      <c r="F481" s="61"/>
      <c r="G481" s="61"/>
      <c r="H481" s="61"/>
      <c r="I481" s="61"/>
      <c r="J481" s="62" t="str">
        <f t="shared" si="131"/>
        <v/>
      </c>
      <c r="K481" s="61"/>
      <c r="L481" s="61"/>
      <c r="M481" s="63" t="str">
        <f>IF(L481="","",VLOOKUP(L481,※編集不可※選択項目!$C:$D,2,FALSE))</f>
        <v/>
      </c>
      <c r="N481" s="61"/>
      <c r="O481" s="61"/>
      <c r="P481" s="61"/>
      <c r="Q481" s="61"/>
      <c r="R481" s="61"/>
      <c r="S481" s="61"/>
      <c r="T481" s="61"/>
      <c r="U481" s="62" t="str">
        <f t="shared" si="124"/>
        <v/>
      </c>
      <c r="V481" s="83"/>
      <c r="W481" s="145"/>
      <c r="X481" s="83"/>
      <c r="Y481" s="88"/>
      <c r="Z481" s="137" t="str">
        <f t="shared" si="121"/>
        <v/>
      </c>
      <c r="AA481" s="136" t="str">
        <f t="shared" si="122"/>
        <v/>
      </c>
      <c r="AB481" s="136" t="str">
        <f t="shared" si="132"/>
        <v xml:space="preserve"> </v>
      </c>
      <c r="AC481" s="136">
        <f t="shared" si="125"/>
        <v>1</v>
      </c>
      <c r="AD481" s="136" t="str">
        <f t="shared" si="126"/>
        <v/>
      </c>
      <c r="AE481" s="123"/>
      <c r="AF481" s="53"/>
      <c r="AG481" s="54"/>
      <c r="AI481" s="128">
        <f t="shared" si="127"/>
        <v>0</v>
      </c>
      <c r="AJ481" s="12">
        <f t="shared" si="133"/>
        <v>0</v>
      </c>
      <c r="AK481" s="12">
        <f t="shared" si="134"/>
        <v>0</v>
      </c>
      <c r="AL481" s="129">
        <f t="shared" si="135"/>
        <v>0</v>
      </c>
      <c r="AM481" s="129">
        <f t="shared" si="136"/>
        <v>0</v>
      </c>
      <c r="AN481" s="128" t="str">
        <f t="shared" si="137"/>
        <v/>
      </c>
    </row>
    <row r="482" spans="1:40" s="14" customFormat="1" ht="25.35" customHeight="1">
      <c r="A482" s="59">
        <f t="shared" si="123"/>
        <v>471</v>
      </c>
      <c r="B482" s="76" t="str">
        <f t="shared" si="128"/>
        <v/>
      </c>
      <c r="C482" s="60"/>
      <c r="D482" s="91" t="str">
        <f t="shared" si="129"/>
        <v/>
      </c>
      <c r="E482" s="91" t="str">
        <f t="shared" si="130"/>
        <v/>
      </c>
      <c r="F482" s="61"/>
      <c r="G482" s="61"/>
      <c r="H482" s="61"/>
      <c r="I482" s="61"/>
      <c r="J482" s="62" t="str">
        <f t="shared" si="131"/>
        <v/>
      </c>
      <c r="K482" s="61"/>
      <c r="L482" s="61"/>
      <c r="M482" s="63" t="str">
        <f>IF(L482="","",VLOOKUP(L482,※編集不可※選択項目!$C:$D,2,FALSE))</f>
        <v/>
      </c>
      <c r="N482" s="61"/>
      <c r="O482" s="61"/>
      <c r="P482" s="61"/>
      <c r="Q482" s="61"/>
      <c r="R482" s="61"/>
      <c r="S482" s="61"/>
      <c r="T482" s="61"/>
      <c r="U482" s="62" t="str">
        <f t="shared" si="124"/>
        <v/>
      </c>
      <c r="V482" s="83"/>
      <c r="W482" s="145"/>
      <c r="X482" s="83"/>
      <c r="Y482" s="88"/>
      <c r="Z482" s="137" t="str">
        <f t="shared" si="121"/>
        <v/>
      </c>
      <c r="AA482" s="136" t="str">
        <f t="shared" si="122"/>
        <v/>
      </c>
      <c r="AB482" s="136" t="str">
        <f t="shared" si="132"/>
        <v xml:space="preserve"> </v>
      </c>
      <c r="AC482" s="136">
        <f t="shared" si="125"/>
        <v>1</v>
      </c>
      <c r="AD482" s="136" t="str">
        <f t="shared" si="126"/>
        <v/>
      </c>
      <c r="AE482" s="123"/>
      <c r="AF482" s="53"/>
      <c r="AG482" s="54"/>
      <c r="AI482" s="128">
        <f t="shared" si="127"/>
        <v>0</v>
      </c>
      <c r="AJ482" s="12">
        <f t="shared" si="133"/>
        <v>0</v>
      </c>
      <c r="AK482" s="12">
        <f t="shared" si="134"/>
        <v>0</v>
      </c>
      <c r="AL482" s="129">
        <f t="shared" si="135"/>
        <v>0</v>
      </c>
      <c r="AM482" s="129">
        <f t="shared" si="136"/>
        <v>0</v>
      </c>
      <c r="AN482" s="128" t="str">
        <f t="shared" si="137"/>
        <v/>
      </c>
    </row>
    <row r="483" spans="1:40" s="14" customFormat="1" ht="25.35" customHeight="1">
      <c r="A483" s="59">
        <f t="shared" si="123"/>
        <v>472</v>
      </c>
      <c r="B483" s="76" t="str">
        <f t="shared" si="128"/>
        <v/>
      </c>
      <c r="C483" s="60"/>
      <c r="D483" s="91" t="str">
        <f t="shared" si="129"/>
        <v/>
      </c>
      <c r="E483" s="91" t="str">
        <f t="shared" si="130"/>
        <v/>
      </c>
      <c r="F483" s="61"/>
      <c r="G483" s="61"/>
      <c r="H483" s="61"/>
      <c r="I483" s="61"/>
      <c r="J483" s="62" t="str">
        <f t="shared" si="131"/>
        <v/>
      </c>
      <c r="K483" s="61"/>
      <c r="L483" s="61"/>
      <c r="M483" s="63" t="str">
        <f>IF(L483="","",VLOOKUP(L483,※編集不可※選択項目!$C:$D,2,FALSE))</f>
        <v/>
      </c>
      <c r="N483" s="61"/>
      <c r="O483" s="61"/>
      <c r="P483" s="61"/>
      <c r="Q483" s="61"/>
      <c r="R483" s="61"/>
      <c r="S483" s="61"/>
      <c r="T483" s="61"/>
      <c r="U483" s="62" t="str">
        <f t="shared" si="124"/>
        <v/>
      </c>
      <c r="V483" s="83"/>
      <c r="W483" s="145"/>
      <c r="X483" s="83"/>
      <c r="Y483" s="88"/>
      <c r="Z483" s="137" t="str">
        <f t="shared" si="121"/>
        <v/>
      </c>
      <c r="AA483" s="136" t="str">
        <f t="shared" si="122"/>
        <v/>
      </c>
      <c r="AB483" s="136" t="str">
        <f t="shared" si="132"/>
        <v xml:space="preserve"> </v>
      </c>
      <c r="AC483" s="136">
        <f t="shared" si="125"/>
        <v>1</v>
      </c>
      <c r="AD483" s="136" t="str">
        <f t="shared" si="126"/>
        <v/>
      </c>
      <c r="AE483" s="123"/>
      <c r="AF483" s="53"/>
      <c r="AG483" s="54"/>
      <c r="AI483" s="128">
        <f t="shared" si="127"/>
        <v>0</v>
      </c>
      <c r="AJ483" s="12">
        <f t="shared" si="133"/>
        <v>0</v>
      </c>
      <c r="AK483" s="12">
        <f t="shared" si="134"/>
        <v>0</v>
      </c>
      <c r="AL483" s="129">
        <f t="shared" si="135"/>
        <v>0</v>
      </c>
      <c r="AM483" s="129">
        <f t="shared" si="136"/>
        <v>0</v>
      </c>
      <c r="AN483" s="128" t="str">
        <f t="shared" si="137"/>
        <v/>
      </c>
    </row>
    <row r="484" spans="1:40" s="14" customFormat="1" ht="25.35" customHeight="1">
      <c r="A484" s="59">
        <f t="shared" si="123"/>
        <v>473</v>
      </c>
      <c r="B484" s="76" t="str">
        <f t="shared" si="128"/>
        <v/>
      </c>
      <c r="C484" s="60"/>
      <c r="D484" s="91" t="str">
        <f t="shared" si="129"/>
        <v/>
      </c>
      <c r="E484" s="91" t="str">
        <f t="shared" si="130"/>
        <v/>
      </c>
      <c r="F484" s="61"/>
      <c r="G484" s="61"/>
      <c r="H484" s="61"/>
      <c r="I484" s="61"/>
      <c r="J484" s="62" t="str">
        <f t="shared" si="131"/>
        <v/>
      </c>
      <c r="K484" s="61"/>
      <c r="L484" s="61"/>
      <c r="M484" s="63" t="str">
        <f>IF(L484="","",VLOOKUP(L484,※編集不可※選択項目!$C:$D,2,FALSE))</f>
        <v/>
      </c>
      <c r="N484" s="61"/>
      <c r="O484" s="61"/>
      <c r="P484" s="61"/>
      <c r="Q484" s="61"/>
      <c r="R484" s="61"/>
      <c r="S484" s="61"/>
      <c r="T484" s="61"/>
      <c r="U484" s="62" t="str">
        <f t="shared" si="124"/>
        <v/>
      </c>
      <c r="V484" s="83"/>
      <c r="W484" s="145"/>
      <c r="X484" s="83"/>
      <c r="Y484" s="88"/>
      <c r="Z484" s="137" t="str">
        <f t="shared" si="121"/>
        <v/>
      </c>
      <c r="AA484" s="136" t="str">
        <f t="shared" si="122"/>
        <v/>
      </c>
      <c r="AB484" s="136" t="str">
        <f t="shared" si="132"/>
        <v xml:space="preserve"> </v>
      </c>
      <c r="AC484" s="136">
        <f t="shared" si="125"/>
        <v>1</v>
      </c>
      <c r="AD484" s="136" t="str">
        <f t="shared" si="126"/>
        <v/>
      </c>
      <c r="AE484" s="123"/>
      <c r="AF484" s="53"/>
      <c r="AG484" s="54"/>
      <c r="AI484" s="128">
        <f t="shared" si="127"/>
        <v>0</v>
      </c>
      <c r="AJ484" s="12">
        <f t="shared" si="133"/>
        <v>0</v>
      </c>
      <c r="AK484" s="12">
        <f t="shared" si="134"/>
        <v>0</v>
      </c>
      <c r="AL484" s="129">
        <f t="shared" si="135"/>
        <v>0</v>
      </c>
      <c r="AM484" s="129">
        <f t="shared" si="136"/>
        <v>0</v>
      </c>
      <c r="AN484" s="128" t="str">
        <f t="shared" si="137"/>
        <v/>
      </c>
    </row>
    <row r="485" spans="1:40" s="14" customFormat="1" ht="25.35" customHeight="1">
      <c r="A485" s="59">
        <f t="shared" si="123"/>
        <v>474</v>
      </c>
      <c r="B485" s="76" t="str">
        <f t="shared" si="128"/>
        <v/>
      </c>
      <c r="C485" s="60"/>
      <c r="D485" s="91" t="str">
        <f t="shared" si="129"/>
        <v/>
      </c>
      <c r="E485" s="91" t="str">
        <f t="shared" si="130"/>
        <v/>
      </c>
      <c r="F485" s="61"/>
      <c r="G485" s="61"/>
      <c r="H485" s="61"/>
      <c r="I485" s="61"/>
      <c r="J485" s="62" t="str">
        <f t="shared" si="131"/>
        <v/>
      </c>
      <c r="K485" s="61"/>
      <c r="L485" s="61"/>
      <c r="M485" s="63" t="str">
        <f>IF(L485="","",VLOOKUP(L485,※編集不可※選択項目!$C:$D,2,FALSE))</f>
        <v/>
      </c>
      <c r="N485" s="61"/>
      <c r="O485" s="61"/>
      <c r="P485" s="61"/>
      <c r="Q485" s="61"/>
      <c r="R485" s="61"/>
      <c r="S485" s="61"/>
      <c r="T485" s="61"/>
      <c r="U485" s="62" t="str">
        <f t="shared" si="124"/>
        <v/>
      </c>
      <c r="V485" s="83"/>
      <c r="W485" s="145"/>
      <c r="X485" s="83"/>
      <c r="Y485" s="88"/>
      <c r="Z485" s="137" t="str">
        <f t="shared" si="121"/>
        <v/>
      </c>
      <c r="AA485" s="136" t="str">
        <f t="shared" si="122"/>
        <v/>
      </c>
      <c r="AB485" s="136" t="str">
        <f t="shared" si="132"/>
        <v xml:space="preserve"> </v>
      </c>
      <c r="AC485" s="136">
        <f t="shared" si="125"/>
        <v>1</v>
      </c>
      <c r="AD485" s="136" t="str">
        <f t="shared" si="126"/>
        <v/>
      </c>
      <c r="AE485" s="123"/>
      <c r="AF485" s="53"/>
      <c r="AG485" s="54"/>
      <c r="AI485" s="128">
        <f t="shared" si="127"/>
        <v>0</v>
      </c>
      <c r="AJ485" s="12">
        <f t="shared" si="133"/>
        <v>0</v>
      </c>
      <c r="AK485" s="12">
        <f t="shared" si="134"/>
        <v>0</v>
      </c>
      <c r="AL485" s="129">
        <f t="shared" si="135"/>
        <v>0</v>
      </c>
      <c r="AM485" s="129">
        <f t="shared" si="136"/>
        <v>0</v>
      </c>
      <c r="AN485" s="128" t="str">
        <f t="shared" si="137"/>
        <v/>
      </c>
    </row>
    <row r="486" spans="1:40" s="14" customFormat="1" ht="25.35" customHeight="1">
      <c r="A486" s="59">
        <f t="shared" si="123"/>
        <v>475</v>
      </c>
      <c r="B486" s="76" t="str">
        <f t="shared" si="128"/>
        <v/>
      </c>
      <c r="C486" s="60"/>
      <c r="D486" s="91" t="str">
        <f t="shared" si="129"/>
        <v/>
      </c>
      <c r="E486" s="91" t="str">
        <f t="shared" si="130"/>
        <v/>
      </c>
      <c r="F486" s="61"/>
      <c r="G486" s="61"/>
      <c r="H486" s="61"/>
      <c r="I486" s="61"/>
      <c r="J486" s="62" t="str">
        <f t="shared" si="131"/>
        <v/>
      </c>
      <c r="K486" s="61"/>
      <c r="L486" s="61"/>
      <c r="M486" s="63" t="str">
        <f>IF(L486="","",VLOOKUP(L486,※編集不可※選択項目!$C:$D,2,FALSE))</f>
        <v/>
      </c>
      <c r="N486" s="61"/>
      <c r="O486" s="61"/>
      <c r="P486" s="61"/>
      <c r="Q486" s="61"/>
      <c r="R486" s="61"/>
      <c r="S486" s="61"/>
      <c r="T486" s="61"/>
      <c r="U486" s="62" t="str">
        <f t="shared" si="124"/>
        <v/>
      </c>
      <c r="V486" s="83"/>
      <c r="W486" s="145"/>
      <c r="X486" s="83"/>
      <c r="Y486" s="88"/>
      <c r="Z486" s="137" t="str">
        <f t="shared" si="121"/>
        <v/>
      </c>
      <c r="AA486" s="136" t="str">
        <f t="shared" si="122"/>
        <v/>
      </c>
      <c r="AB486" s="136" t="str">
        <f t="shared" si="132"/>
        <v xml:space="preserve"> </v>
      </c>
      <c r="AC486" s="136">
        <f t="shared" si="125"/>
        <v>1</v>
      </c>
      <c r="AD486" s="136" t="str">
        <f t="shared" si="126"/>
        <v/>
      </c>
      <c r="AE486" s="123"/>
      <c r="AF486" s="53"/>
      <c r="AG486" s="54"/>
      <c r="AI486" s="128">
        <f t="shared" si="127"/>
        <v>0</v>
      </c>
      <c r="AJ486" s="12">
        <f t="shared" si="133"/>
        <v>0</v>
      </c>
      <c r="AK486" s="12">
        <f t="shared" si="134"/>
        <v>0</v>
      </c>
      <c r="AL486" s="129">
        <f t="shared" si="135"/>
        <v>0</v>
      </c>
      <c r="AM486" s="129">
        <f t="shared" si="136"/>
        <v>0</v>
      </c>
      <c r="AN486" s="128" t="str">
        <f t="shared" si="137"/>
        <v/>
      </c>
    </row>
    <row r="487" spans="1:40" s="14" customFormat="1" ht="25.35" customHeight="1">
      <c r="A487" s="59">
        <f t="shared" si="123"/>
        <v>476</v>
      </c>
      <c r="B487" s="76" t="str">
        <f t="shared" si="128"/>
        <v/>
      </c>
      <c r="C487" s="60"/>
      <c r="D487" s="91" t="str">
        <f t="shared" si="129"/>
        <v/>
      </c>
      <c r="E487" s="91" t="str">
        <f t="shared" si="130"/>
        <v/>
      </c>
      <c r="F487" s="61"/>
      <c r="G487" s="61"/>
      <c r="H487" s="61"/>
      <c r="I487" s="61"/>
      <c r="J487" s="62" t="str">
        <f t="shared" si="131"/>
        <v/>
      </c>
      <c r="K487" s="61"/>
      <c r="L487" s="61"/>
      <c r="M487" s="63" t="str">
        <f>IF(L487="","",VLOOKUP(L487,※編集不可※選択項目!$C:$D,2,FALSE))</f>
        <v/>
      </c>
      <c r="N487" s="61"/>
      <c r="O487" s="61"/>
      <c r="P487" s="61"/>
      <c r="Q487" s="61"/>
      <c r="R487" s="61"/>
      <c r="S487" s="61"/>
      <c r="T487" s="61"/>
      <c r="U487" s="62" t="str">
        <f t="shared" si="124"/>
        <v/>
      </c>
      <c r="V487" s="83"/>
      <c r="W487" s="145"/>
      <c r="X487" s="83"/>
      <c r="Y487" s="88"/>
      <c r="Z487" s="137" t="str">
        <f t="shared" si="121"/>
        <v/>
      </c>
      <c r="AA487" s="136" t="str">
        <f t="shared" si="122"/>
        <v/>
      </c>
      <c r="AB487" s="136" t="str">
        <f t="shared" si="132"/>
        <v xml:space="preserve"> </v>
      </c>
      <c r="AC487" s="136">
        <f t="shared" si="125"/>
        <v>1</v>
      </c>
      <c r="AD487" s="136" t="str">
        <f t="shared" si="126"/>
        <v/>
      </c>
      <c r="AE487" s="123"/>
      <c r="AF487" s="53"/>
      <c r="AG487" s="54"/>
      <c r="AI487" s="128">
        <f t="shared" si="127"/>
        <v>0</v>
      </c>
      <c r="AJ487" s="12">
        <f t="shared" si="133"/>
        <v>0</v>
      </c>
      <c r="AK487" s="12">
        <f t="shared" si="134"/>
        <v>0</v>
      </c>
      <c r="AL487" s="129">
        <f t="shared" si="135"/>
        <v>0</v>
      </c>
      <c r="AM487" s="129">
        <f t="shared" si="136"/>
        <v>0</v>
      </c>
      <c r="AN487" s="128" t="str">
        <f t="shared" si="137"/>
        <v/>
      </c>
    </row>
    <row r="488" spans="1:40" s="14" customFormat="1" ht="25.35" customHeight="1">
      <c r="A488" s="59">
        <f t="shared" si="123"/>
        <v>477</v>
      </c>
      <c r="B488" s="76" t="str">
        <f t="shared" si="128"/>
        <v/>
      </c>
      <c r="C488" s="60"/>
      <c r="D488" s="91" t="str">
        <f t="shared" si="129"/>
        <v/>
      </c>
      <c r="E488" s="91" t="str">
        <f t="shared" si="130"/>
        <v/>
      </c>
      <c r="F488" s="61"/>
      <c r="G488" s="61"/>
      <c r="H488" s="61"/>
      <c r="I488" s="61"/>
      <c r="J488" s="62" t="str">
        <f t="shared" si="131"/>
        <v/>
      </c>
      <c r="K488" s="61"/>
      <c r="L488" s="61"/>
      <c r="M488" s="63" t="str">
        <f>IF(L488="","",VLOOKUP(L488,※編集不可※選択項目!$C:$D,2,FALSE))</f>
        <v/>
      </c>
      <c r="N488" s="61"/>
      <c r="O488" s="61"/>
      <c r="P488" s="61"/>
      <c r="Q488" s="61"/>
      <c r="R488" s="61"/>
      <c r="S488" s="61"/>
      <c r="T488" s="61"/>
      <c r="U488" s="62" t="str">
        <f t="shared" si="124"/>
        <v/>
      </c>
      <c r="V488" s="83"/>
      <c r="W488" s="145"/>
      <c r="X488" s="83"/>
      <c r="Y488" s="88"/>
      <c r="Z488" s="137" t="str">
        <f t="shared" si="121"/>
        <v/>
      </c>
      <c r="AA488" s="136" t="str">
        <f t="shared" si="122"/>
        <v/>
      </c>
      <c r="AB488" s="136" t="str">
        <f t="shared" si="132"/>
        <v xml:space="preserve"> </v>
      </c>
      <c r="AC488" s="136">
        <f t="shared" si="125"/>
        <v>1</v>
      </c>
      <c r="AD488" s="136" t="str">
        <f t="shared" si="126"/>
        <v/>
      </c>
      <c r="AE488" s="123"/>
      <c r="AF488" s="53"/>
      <c r="AG488" s="54"/>
      <c r="AI488" s="128">
        <f t="shared" si="127"/>
        <v>0</v>
      </c>
      <c r="AJ488" s="12">
        <f t="shared" si="133"/>
        <v>0</v>
      </c>
      <c r="AK488" s="12">
        <f t="shared" si="134"/>
        <v>0</v>
      </c>
      <c r="AL488" s="129">
        <f t="shared" si="135"/>
        <v>0</v>
      </c>
      <c r="AM488" s="129">
        <f t="shared" si="136"/>
        <v>0</v>
      </c>
      <c r="AN488" s="128" t="str">
        <f t="shared" si="137"/>
        <v/>
      </c>
    </row>
    <row r="489" spans="1:40" s="14" customFormat="1" ht="25.35" customHeight="1">
      <c r="A489" s="59">
        <f t="shared" si="123"/>
        <v>478</v>
      </c>
      <c r="B489" s="76" t="str">
        <f t="shared" si="128"/>
        <v/>
      </c>
      <c r="C489" s="60"/>
      <c r="D489" s="91" t="str">
        <f t="shared" si="129"/>
        <v/>
      </c>
      <c r="E489" s="91" t="str">
        <f t="shared" si="130"/>
        <v/>
      </c>
      <c r="F489" s="61"/>
      <c r="G489" s="61"/>
      <c r="H489" s="61"/>
      <c r="I489" s="61"/>
      <c r="J489" s="62" t="str">
        <f t="shared" si="131"/>
        <v/>
      </c>
      <c r="K489" s="61"/>
      <c r="L489" s="61"/>
      <c r="M489" s="63" t="str">
        <f>IF(L489="","",VLOOKUP(L489,※編集不可※選択項目!$C:$D,2,FALSE))</f>
        <v/>
      </c>
      <c r="N489" s="61"/>
      <c r="O489" s="61"/>
      <c r="P489" s="61"/>
      <c r="Q489" s="61"/>
      <c r="R489" s="61"/>
      <c r="S489" s="61"/>
      <c r="T489" s="61"/>
      <c r="U489" s="62" t="str">
        <f t="shared" si="124"/>
        <v/>
      </c>
      <c r="V489" s="83"/>
      <c r="W489" s="145"/>
      <c r="X489" s="83"/>
      <c r="Y489" s="88"/>
      <c r="Z489" s="137" t="str">
        <f t="shared" si="121"/>
        <v/>
      </c>
      <c r="AA489" s="136" t="str">
        <f t="shared" si="122"/>
        <v/>
      </c>
      <c r="AB489" s="136" t="str">
        <f t="shared" si="132"/>
        <v xml:space="preserve"> </v>
      </c>
      <c r="AC489" s="136">
        <f t="shared" si="125"/>
        <v>1</v>
      </c>
      <c r="AD489" s="136" t="str">
        <f t="shared" si="126"/>
        <v/>
      </c>
      <c r="AE489" s="123"/>
      <c r="AF489" s="53"/>
      <c r="AG489" s="54"/>
      <c r="AI489" s="128">
        <f t="shared" si="127"/>
        <v>0</v>
      </c>
      <c r="AJ489" s="12">
        <f t="shared" si="133"/>
        <v>0</v>
      </c>
      <c r="AK489" s="12">
        <f t="shared" si="134"/>
        <v>0</v>
      </c>
      <c r="AL489" s="129">
        <f t="shared" si="135"/>
        <v>0</v>
      </c>
      <c r="AM489" s="129">
        <f t="shared" si="136"/>
        <v>0</v>
      </c>
      <c r="AN489" s="128" t="str">
        <f t="shared" si="137"/>
        <v/>
      </c>
    </row>
    <row r="490" spans="1:40" s="14" customFormat="1" ht="25.35" customHeight="1">
      <c r="A490" s="59">
        <f t="shared" si="123"/>
        <v>479</v>
      </c>
      <c r="B490" s="76" t="str">
        <f t="shared" si="128"/>
        <v/>
      </c>
      <c r="C490" s="60"/>
      <c r="D490" s="91" t="str">
        <f t="shared" si="129"/>
        <v/>
      </c>
      <c r="E490" s="91" t="str">
        <f t="shared" si="130"/>
        <v/>
      </c>
      <c r="F490" s="61"/>
      <c r="G490" s="61"/>
      <c r="H490" s="61"/>
      <c r="I490" s="61"/>
      <c r="J490" s="62" t="str">
        <f t="shared" si="131"/>
        <v/>
      </c>
      <c r="K490" s="61"/>
      <c r="L490" s="61"/>
      <c r="M490" s="63" t="str">
        <f>IF(L490="","",VLOOKUP(L490,※編集不可※選択項目!$C:$D,2,FALSE))</f>
        <v/>
      </c>
      <c r="N490" s="61"/>
      <c r="O490" s="61"/>
      <c r="P490" s="61"/>
      <c r="Q490" s="61"/>
      <c r="R490" s="61"/>
      <c r="S490" s="61"/>
      <c r="T490" s="61"/>
      <c r="U490" s="62" t="str">
        <f t="shared" si="124"/>
        <v/>
      </c>
      <c r="V490" s="83"/>
      <c r="W490" s="145"/>
      <c r="X490" s="83"/>
      <c r="Y490" s="88"/>
      <c r="Z490" s="137" t="str">
        <f t="shared" si="121"/>
        <v/>
      </c>
      <c r="AA490" s="136" t="str">
        <f t="shared" si="122"/>
        <v/>
      </c>
      <c r="AB490" s="136" t="str">
        <f t="shared" si="132"/>
        <v xml:space="preserve"> </v>
      </c>
      <c r="AC490" s="136">
        <f t="shared" si="125"/>
        <v>1</v>
      </c>
      <c r="AD490" s="136" t="str">
        <f t="shared" si="126"/>
        <v/>
      </c>
      <c r="AE490" s="123"/>
      <c r="AF490" s="53"/>
      <c r="AG490" s="54"/>
      <c r="AI490" s="128">
        <f t="shared" si="127"/>
        <v>0</v>
      </c>
      <c r="AJ490" s="12">
        <f t="shared" si="133"/>
        <v>0</v>
      </c>
      <c r="AK490" s="12">
        <f t="shared" si="134"/>
        <v>0</v>
      </c>
      <c r="AL490" s="129">
        <f t="shared" si="135"/>
        <v>0</v>
      </c>
      <c r="AM490" s="129">
        <f t="shared" si="136"/>
        <v>0</v>
      </c>
      <c r="AN490" s="128" t="str">
        <f t="shared" si="137"/>
        <v/>
      </c>
    </row>
    <row r="491" spans="1:40" s="14" customFormat="1" ht="25.35" customHeight="1">
      <c r="A491" s="59">
        <f t="shared" si="123"/>
        <v>480</v>
      </c>
      <c r="B491" s="76" t="str">
        <f t="shared" si="128"/>
        <v/>
      </c>
      <c r="C491" s="60"/>
      <c r="D491" s="91" t="str">
        <f t="shared" si="129"/>
        <v/>
      </c>
      <c r="E491" s="91" t="str">
        <f t="shared" si="130"/>
        <v/>
      </c>
      <c r="F491" s="61"/>
      <c r="G491" s="61"/>
      <c r="H491" s="61"/>
      <c r="I491" s="61"/>
      <c r="J491" s="62" t="str">
        <f t="shared" si="131"/>
        <v/>
      </c>
      <c r="K491" s="61"/>
      <c r="L491" s="61"/>
      <c r="M491" s="63" t="str">
        <f>IF(L491="","",VLOOKUP(L491,※編集不可※選択項目!$C:$D,2,FALSE))</f>
        <v/>
      </c>
      <c r="N491" s="61"/>
      <c r="O491" s="61"/>
      <c r="P491" s="61"/>
      <c r="Q491" s="61"/>
      <c r="R491" s="61"/>
      <c r="S491" s="61"/>
      <c r="T491" s="61"/>
      <c r="U491" s="62" t="str">
        <f t="shared" si="124"/>
        <v/>
      </c>
      <c r="V491" s="83"/>
      <c r="W491" s="145"/>
      <c r="X491" s="83"/>
      <c r="Y491" s="88"/>
      <c r="Z491" s="137" t="str">
        <f t="shared" si="121"/>
        <v/>
      </c>
      <c r="AA491" s="136" t="str">
        <f t="shared" si="122"/>
        <v/>
      </c>
      <c r="AB491" s="136" t="str">
        <f t="shared" si="132"/>
        <v xml:space="preserve"> </v>
      </c>
      <c r="AC491" s="136">
        <f t="shared" si="125"/>
        <v>1</v>
      </c>
      <c r="AD491" s="136" t="str">
        <f t="shared" si="126"/>
        <v/>
      </c>
      <c r="AE491" s="123"/>
      <c r="AF491" s="53"/>
      <c r="AG491" s="54"/>
      <c r="AI491" s="128">
        <f t="shared" si="127"/>
        <v>0</v>
      </c>
      <c r="AJ491" s="12">
        <f t="shared" si="133"/>
        <v>0</v>
      </c>
      <c r="AK491" s="12">
        <f t="shared" si="134"/>
        <v>0</v>
      </c>
      <c r="AL491" s="129">
        <f t="shared" si="135"/>
        <v>0</v>
      </c>
      <c r="AM491" s="129">
        <f t="shared" si="136"/>
        <v>0</v>
      </c>
      <c r="AN491" s="128" t="str">
        <f t="shared" si="137"/>
        <v/>
      </c>
    </row>
    <row r="492" spans="1:40" s="14" customFormat="1" ht="25.35" customHeight="1">
      <c r="A492" s="59">
        <f t="shared" si="123"/>
        <v>481</v>
      </c>
      <c r="B492" s="76" t="str">
        <f t="shared" si="128"/>
        <v/>
      </c>
      <c r="C492" s="60"/>
      <c r="D492" s="91" t="str">
        <f t="shared" si="129"/>
        <v/>
      </c>
      <c r="E492" s="91" t="str">
        <f t="shared" si="130"/>
        <v/>
      </c>
      <c r="F492" s="61"/>
      <c r="G492" s="61"/>
      <c r="H492" s="61"/>
      <c r="I492" s="61"/>
      <c r="J492" s="62" t="str">
        <f t="shared" si="131"/>
        <v/>
      </c>
      <c r="K492" s="61"/>
      <c r="L492" s="61"/>
      <c r="M492" s="63" t="str">
        <f>IF(L492="","",VLOOKUP(L492,※編集不可※選択項目!$C:$D,2,FALSE))</f>
        <v/>
      </c>
      <c r="N492" s="61"/>
      <c r="O492" s="61"/>
      <c r="P492" s="61"/>
      <c r="Q492" s="61"/>
      <c r="R492" s="61"/>
      <c r="S492" s="61"/>
      <c r="T492" s="61"/>
      <c r="U492" s="62" t="str">
        <f t="shared" si="124"/>
        <v/>
      </c>
      <c r="V492" s="83"/>
      <c r="W492" s="145"/>
      <c r="X492" s="83"/>
      <c r="Y492" s="88"/>
      <c r="Z492" s="137" t="str">
        <f t="shared" si="121"/>
        <v/>
      </c>
      <c r="AA492" s="136" t="str">
        <f t="shared" si="122"/>
        <v/>
      </c>
      <c r="AB492" s="136" t="str">
        <f t="shared" si="132"/>
        <v xml:space="preserve"> </v>
      </c>
      <c r="AC492" s="136">
        <f t="shared" si="125"/>
        <v>1</v>
      </c>
      <c r="AD492" s="136" t="str">
        <f t="shared" si="126"/>
        <v/>
      </c>
      <c r="AE492" s="123"/>
      <c r="AF492" s="53"/>
      <c r="AG492" s="54"/>
      <c r="AI492" s="128">
        <f t="shared" si="127"/>
        <v>0</v>
      </c>
      <c r="AJ492" s="12">
        <f t="shared" si="133"/>
        <v>0</v>
      </c>
      <c r="AK492" s="12">
        <f t="shared" si="134"/>
        <v>0</v>
      </c>
      <c r="AL492" s="129">
        <f t="shared" si="135"/>
        <v>0</v>
      </c>
      <c r="AM492" s="129">
        <f t="shared" si="136"/>
        <v>0</v>
      </c>
      <c r="AN492" s="128" t="str">
        <f t="shared" si="137"/>
        <v/>
      </c>
    </row>
    <row r="493" spans="1:40" s="14" customFormat="1" ht="25.35" customHeight="1">
      <c r="A493" s="59">
        <f t="shared" si="123"/>
        <v>482</v>
      </c>
      <c r="B493" s="76" t="str">
        <f t="shared" si="128"/>
        <v/>
      </c>
      <c r="C493" s="60"/>
      <c r="D493" s="91" t="str">
        <f t="shared" si="129"/>
        <v/>
      </c>
      <c r="E493" s="91" t="str">
        <f t="shared" si="130"/>
        <v/>
      </c>
      <c r="F493" s="61"/>
      <c r="G493" s="61"/>
      <c r="H493" s="61"/>
      <c r="I493" s="61"/>
      <c r="J493" s="62" t="str">
        <f t="shared" si="131"/>
        <v/>
      </c>
      <c r="K493" s="61"/>
      <c r="L493" s="61"/>
      <c r="M493" s="63" t="str">
        <f>IF(L493="","",VLOOKUP(L493,※編集不可※選択項目!$C:$D,2,FALSE))</f>
        <v/>
      </c>
      <c r="N493" s="61"/>
      <c r="O493" s="61"/>
      <c r="P493" s="61"/>
      <c r="Q493" s="61"/>
      <c r="R493" s="61"/>
      <c r="S493" s="61"/>
      <c r="T493" s="61"/>
      <c r="U493" s="62" t="str">
        <f t="shared" si="124"/>
        <v/>
      </c>
      <c r="V493" s="83"/>
      <c r="W493" s="145"/>
      <c r="X493" s="83"/>
      <c r="Y493" s="88"/>
      <c r="Z493" s="137" t="str">
        <f t="shared" si="121"/>
        <v/>
      </c>
      <c r="AA493" s="136" t="str">
        <f t="shared" si="122"/>
        <v/>
      </c>
      <c r="AB493" s="136" t="str">
        <f t="shared" si="132"/>
        <v xml:space="preserve"> </v>
      </c>
      <c r="AC493" s="136">
        <f t="shared" si="125"/>
        <v>1</v>
      </c>
      <c r="AD493" s="136" t="str">
        <f t="shared" si="126"/>
        <v/>
      </c>
      <c r="AE493" s="123"/>
      <c r="AF493" s="53"/>
      <c r="AG493" s="54"/>
      <c r="AI493" s="128">
        <f t="shared" si="127"/>
        <v>0</v>
      </c>
      <c r="AJ493" s="12">
        <f t="shared" si="133"/>
        <v>0</v>
      </c>
      <c r="AK493" s="12">
        <f t="shared" si="134"/>
        <v>0</v>
      </c>
      <c r="AL493" s="129">
        <f t="shared" si="135"/>
        <v>0</v>
      </c>
      <c r="AM493" s="129">
        <f t="shared" si="136"/>
        <v>0</v>
      </c>
      <c r="AN493" s="128" t="str">
        <f t="shared" si="137"/>
        <v/>
      </c>
    </row>
    <row r="494" spans="1:40" s="14" customFormat="1" ht="25.35" customHeight="1">
      <c r="A494" s="59">
        <f t="shared" si="123"/>
        <v>483</v>
      </c>
      <c r="B494" s="76" t="str">
        <f t="shared" si="128"/>
        <v/>
      </c>
      <c r="C494" s="60"/>
      <c r="D494" s="91" t="str">
        <f t="shared" si="129"/>
        <v/>
      </c>
      <c r="E494" s="91" t="str">
        <f t="shared" si="130"/>
        <v/>
      </c>
      <c r="F494" s="61"/>
      <c r="G494" s="61"/>
      <c r="H494" s="61"/>
      <c r="I494" s="61"/>
      <c r="J494" s="62" t="str">
        <f t="shared" si="131"/>
        <v/>
      </c>
      <c r="K494" s="61"/>
      <c r="L494" s="61"/>
      <c r="M494" s="63" t="str">
        <f>IF(L494="","",VLOOKUP(L494,※編集不可※選択項目!$C:$D,2,FALSE))</f>
        <v/>
      </c>
      <c r="N494" s="61"/>
      <c r="O494" s="61"/>
      <c r="P494" s="61"/>
      <c r="Q494" s="61"/>
      <c r="R494" s="61"/>
      <c r="S494" s="61"/>
      <c r="T494" s="61"/>
      <c r="U494" s="62" t="str">
        <f t="shared" si="124"/>
        <v/>
      </c>
      <c r="V494" s="83"/>
      <c r="W494" s="145"/>
      <c r="X494" s="83"/>
      <c r="Y494" s="88"/>
      <c r="Z494" s="137" t="str">
        <f t="shared" si="121"/>
        <v/>
      </c>
      <c r="AA494" s="136" t="str">
        <f t="shared" si="122"/>
        <v/>
      </c>
      <c r="AB494" s="136" t="str">
        <f t="shared" si="132"/>
        <v xml:space="preserve"> </v>
      </c>
      <c r="AC494" s="136">
        <f t="shared" si="125"/>
        <v>1</v>
      </c>
      <c r="AD494" s="136" t="str">
        <f t="shared" si="126"/>
        <v/>
      </c>
      <c r="AE494" s="123"/>
      <c r="AF494" s="53"/>
      <c r="AG494" s="54"/>
      <c r="AI494" s="128">
        <f t="shared" si="127"/>
        <v>0</v>
      </c>
      <c r="AJ494" s="12">
        <f t="shared" si="133"/>
        <v>0</v>
      </c>
      <c r="AK494" s="12">
        <f t="shared" si="134"/>
        <v>0</v>
      </c>
      <c r="AL494" s="129">
        <f t="shared" si="135"/>
        <v>0</v>
      </c>
      <c r="AM494" s="129">
        <f t="shared" si="136"/>
        <v>0</v>
      </c>
      <c r="AN494" s="128" t="str">
        <f t="shared" si="137"/>
        <v/>
      </c>
    </row>
    <row r="495" spans="1:40" s="14" customFormat="1" ht="25.35" customHeight="1">
      <c r="A495" s="59">
        <f t="shared" si="123"/>
        <v>484</v>
      </c>
      <c r="B495" s="76" t="str">
        <f t="shared" si="128"/>
        <v/>
      </c>
      <c r="C495" s="60"/>
      <c r="D495" s="91" t="str">
        <f t="shared" si="129"/>
        <v/>
      </c>
      <c r="E495" s="91" t="str">
        <f t="shared" si="130"/>
        <v/>
      </c>
      <c r="F495" s="61"/>
      <c r="G495" s="61"/>
      <c r="H495" s="61"/>
      <c r="I495" s="61"/>
      <c r="J495" s="62" t="str">
        <f t="shared" si="131"/>
        <v/>
      </c>
      <c r="K495" s="61"/>
      <c r="L495" s="61"/>
      <c r="M495" s="63" t="str">
        <f>IF(L495="","",VLOOKUP(L495,※編集不可※選択項目!$C:$D,2,FALSE))</f>
        <v/>
      </c>
      <c r="N495" s="61"/>
      <c r="O495" s="61"/>
      <c r="P495" s="61"/>
      <c r="Q495" s="61"/>
      <c r="R495" s="61"/>
      <c r="S495" s="61"/>
      <c r="T495" s="61"/>
      <c r="U495" s="62" t="str">
        <f t="shared" si="124"/>
        <v/>
      </c>
      <c r="V495" s="83"/>
      <c r="W495" s="145"/>
      <c r="X495" s="83"/>
      <c r="Y495" s="88"/>
      <c r="Z495" s="137" t="str">
        <f t="shared" si="121"/>
        <v/>
      </c>
      <c r="AA495" s="136" t="str">
        <f t="shared" si="122"/>
        <v/>
      </c>
      <c r="AB495" s="136" t="str">
        <f t="shared" si="132"/>
        <v xml:space="preserve"> </v>
      </c>
      <c r="AC495" s="136">
        <f t="shared" si="125"/>
        <v>1</v>
      </c>
      <c r="AD495" s="136" t="str">
        <f t="shared" si="126"/>
        <v/>
      </c>
      <c r="AE495" s="123"/>
      <c r="AF495" s="53"/>
      <c r="AG495" s="54"/>
      <c r="AI495" s="128">
        <f t="shared" si="127"/>
        <v>0</v>
      </c>
      <c r="AJ495" s="12">
        <f t="shared" si="133"/>
        <v>0</v>
      </c>
      <c r="AK495" s="12">
        <f t="shared" si="134"/>
        <v>0</v>
      </c>
      <c r="AL495" s="129">
        <f t="shared" si="135"/>
        <v>0</v>
      </c>
      <c r="AM495" s="129">
        <f t="shared" si="136"/>
        <v>0</v>
      </c>
      <c r="AN495" s="128" t="str">
        <f t="shared" si="137"/>
        <v/>
      </c>
    </row>
    <row r="496" spans="1:40" s="14" customFormat="1" ht="25.35" customHeight="1">
      <c r="A496" s="59">
        <f t="shared" si="123"/>
        <v>485</v>
      </c>
      <c r="B496" s="76" t="str">
        <f t="shared" si="128"/>
        <v/>
      </c>
      <c r="C496" s="60"/>
      <c r="D496" s="91" t="str">
        <f t="shared" si="129"/>
        <v/>
      </c>
      <c r="E496" s="91" t="str">
        <f t="shared" si="130"/>
        <v/>
      </c>
      <c r="F496" s="61"/>
      <c r="G496" s="61"/>
      <c r="H496" s="61"/>
      <c r="I496" s="61"/>
      <c r="J496" s="62" t="str">
        <f t="shared" si="131"/>
        <v/>
      </c>
      <c r="K496" s="61"/>
      <c r="L496" s="61"/>
      <c r="M496" s="63" t="str">
        <f>IF(L496="","",VLOOKUP(L496,※編集不可※選択項目!$C:$D,2,FALSE))</f>
        <v/>
      </c>
      <c r="N496" s="61"/>
      <c r="O496" s="61"/>
      <c r="P496" s="61"/>
      <c r="Q496" s="61"/>
      <c r="R496" s="61"/>
      <c r="S496" s="61"/>
      <c r="T496" s="61"/>
      <c r="U496" s="62" t="str">
        <f t="shared" si="124"/>
        <v/>
      </c>
      <c r="V496" s="83"/>
      <c r="W496" s="145"/>
      <c r="X496" s="83"/>
      <c r="Y496" s="88"/>
      <c r="Z496" s="137" t="str">
        <f t="shared" si="121"/>
        <v/>
      </c>
      <c r="AA496" s="136" t="str">
        <f t="shared" si="122"/>
        <v/>
      </c>
      <c r="AB496" s="136" t="str">
        <f t="shared" si="132"/>
        <v xml:space="preserve"> </v>
      </c>
      <c r="AC496" s="136">
        <f t="shared" si="125"/>
        <v>1</v>
      </c>
      <c r="AD496" s="136" t="str">
        <f t="shared" si="126"/>
        <v/>
      </c>
      <c r="AE496" s="123"/>
      <c r="AF496" s="53"/>
      <c r="AG496" s="54"/>
      <c r="AI496" s="128">
        <f t="shared" si="127"/>
        <v>0</v>
      </c>
      <c r="AJ496" s="12">
        <f t="shared" si="133"/>
        <v>0</v>
      </c>
      <c r="AK496" s="12">
        <f t="shared" si="134"/>
        <v>0</v>
      </c>
      <c r="AL496" s="129">
        <f t="shared" si="135"/>
        <v>0</v>
      </c>
      <c r="AM496" s="129">
        <f t="shared" si="136"/>
        <v>0</v>
      </c>
      <c r="AN496" s="128" t="str">
        <f t="shared" si="137"/>
        <v/>
      </c>
    </row>
    <row r="497" spans="1:40" s="14" customFormat="1" ht="25.35" customHeight="1">
      <c r="A497" s="59">
        <f t="shared" si="123"/>
        <v>486</v>
      </c>
      <c r="B497" s="76" t="str">
        <f t="shared" si="128"/>
        <v/>
      </c>
      <c r="C497" s="60"/>
      <c r="D497" s="91" t="str">
        <f t="shared" si="129"/>
        <v/>
      </c>
      <c r="E497" s="91" t="str">
        <f t="shared" si="130"/>
        <v/>
      </c>
      <c r="F497" s="61"/>
      <c r="G497" s="61"/>
      <c r="H497" s="61"/>
      <c r="I497" s="61"/>
      <c r="J497" s="62" t="str">
        <f t="shared" si="131"/>
        <v/>
      </c>
      <c r="K497" s="61"/>
      <c r="L497" s="61"/>
      <c r="M497" s="63" t="str">
        <f>IF(L497="","",VLOOKUP(L497,※編集不可※選択項目!$C:$D,2,FALSE))</f>
        <v/>
      </c>
      <c r="N497" s="61"/>
      <c r="O497" s="61"/>
      <c r="P497" s="61"/>
      <c r="Q497" s="61"/>
      <c r="R497" s="61"/>
      <c r="S497" s="61"/>
      <c r="T497" s="61"/>
      <c r="U497" s="62" t="str">
        <f t="shared" si="124"/>
        <v/>
      </c>
      <c r="V497" s="83"/>
      <c r="W497" s="145"/>
      <c r="X497" s="83"/>
      <c r="Y497" s="88"/>
      <c r="Z497" s="137" t="str">
        <f t="shared" si="121"/>
        <v/>
      </c>
      <c r="AA497" s="136" t="str">
        <f t="shared" si="122"/>
        <v/>
      </c>
      <c r="AB497" s="136" t="str">
        <f t="shared" si="132"/>
        <v xml:space="preserve"> </v>
      </c>
      <c r="AC497" s="136">
        <f t="shared" si="125"/>
        <v>1</v>
      </c>
      <c r="AD497" s="136" t="str">
        <f t="shared" si="126"/>
        <v/>
      </c>
      <c r="AE497" s="123"/>
      <c r="AF497" s="53"/>
      <c r="AG497" s="54"/>
      <c r="AI497" s="128">
        <f t="shared" si="127"/>
        <v>0</v>
      </c>
      <c r="AJ497" s="12">
        <f t="shared" si="133"/>
        <v>0</v>
      </c>
      <c r="AK497" s="12">
        <f t="shared" si="134"/>
        <v>0</v>
      </c>
      <c r="AL497" s="129">
        <f t="shared" si="135"/>
        <v>0</v>
      </c>
      <c r="AM497" s="129">
        <f t="shared" si="136"/>
        <v>0</v>
      </c>
      <c r="AN497" s="128" t="str">
        <f t="shared" si="137"/>
        <v/>
      </c>
    </row>
    <row r="498" spans="1:40" s="14" customFormat="1" ht="25.35" customHeight="1">
      <c r="A498" s="59">
        <f t="shared" si="123"/>
        <v>487</v>
      </c>
      <c r="B498" s="76" t="str">
        <f t="shared" si="128"/>
        <v/>
      </c>
      <c r="C498" s="60"/>
      <c r="D498" s="91" t="str">
        <f t="shared" si="129"/>
        <v/>
      </c>
      <c r="E498" s="91" t="str">
        <f t="shared" si="130"/>
        <v/>
      </c>
      <c r="F498" s="61"/>
      <c r="G498" s="61"/>
      <c r="H498" s="61"/>
      <c r="I498" s="61"/>
      <c r="J498" s="62" t="str">
        <f t="shared" si="131"/>
        <v/>
      </c>
      <c r="K498" s="61"/>
      <c r="L498" s="61"/>
      <c r="M498" s="63" t="str">
        <f>IF(L498="","",VLOOKUP(L498,※編集不可※選択項目!$C:$D,2,FALSE))</f>
        <v/>
      </c>
      <c r="N498" s="61"/>
      <c r="O498" s="61"/>
      <c r="P498" s="61"/>
      <c r="Q498" s="61"/>
      <c r="R498" s="61"/>
      <c r="S498" s="61"/>
      <c r="T498" s="61"/>
      <c r="U498" s="62" t="str">
        <f t="shared" si="124"/>
        <v/>
      </c>
      <c r="V498" s="83"/>
      <c r="W498" s="145"/>
      <c r="X498" s="83"/>
      <c r="Y498" s="88"/>
      <c r="Z498" s="137" t="str">
        <f t="shared" si="121"/>
        <v/>
      </c>
      <c r="AA498" s="136" t="str">
        <f t="shared" si="122"/>
        <v/>
      </c>
      <c r="AB498" s="136" t="str">
        <f t="shared" si="132"/>
        <v xml:space="preserve"> </v>
      </c>
      <c r="AC498" s="136">
        <f t="shared" si="125"/>
        <v>1</v>
      </c>
      <c r="AD498" s="136" t="str">
        <f t="shared" si="126"/>
        <v/>
      </c>
      <c r="AE498" s="123"/>
      <c r="AF498" s="53"/>
      <c r="AG498" s="54"/>
      <c r="AI498" s="128">
        <f t="shared" si="127"/>
        <v>0</v>
      </c>
      <c r="AJ498" s="12">
        <f t="shared" si="133"/>
        <v>0</v>
      </c>
      <c r="AK498" s="12">
        <f t="shared" si="134"/>
        <v>0</v>
      </c>
      <c r="AL498" s="129">
        <f t="shared" si="135"/>
        <v>0</v>
      </c>
      <c r="AM498" s="129">
        <f t="shared" si="136"/>
        <v>0</v>
      </c>
      <c r="AN498" s="128" t="str">
        <f t="shared" si="137"/>
        <v/>
      </c>
    </row>
    <row r="499" spans="1:40" s="14" customFormat="1" ht="25.35" customHeight="1">
      <c r="A499" s="59">
        <f t="shared" si="123"/>
        <v>488</v>
      </c>
      <c r="B499" s="76" t="str">
        <f t="shared" si="128"/>
        <v/>
      </c>
      <c r="C499" s="60"/>
      <c r="D499" s="91" t="str">
        <f t="shared" si="129"/>
        <v/>
      </c>
      <c r="E499" s="91" t="str">
        <f t="shared" si="130"/>
        <v/>
      </c>
      <c r="F499" s="61"/>
      <c r="G499" s="61"/>
      <c r="H499" s="61"/>
      <c r="I499" s="61"/>
      <c r="J499" s="62" t="str">
        <f t="shared" si="131"/>
        <v/>
      </c>
      <c r="K499" s="61"/>
      <c r="L499" s="61"/>
      <c r="M499" s="63" t="str">
        <f>IF(L499="","",VLOOKUP(L499,※編集不可※選択項目!$C:$D,2,FALSE))</f>
        <v/>
      </c>
      <c r="N499" s="61"/>
      <c r="O499" s="61"/>
      <c r="P499" s="61"/>
      <c r="Q499" s="61"/>
      <c r="R499" s="61"/>
      <c r="S499" s="61"/>
      <c r="T499" s="61"/>
      <c r="U499" s="62" t="str">
        <f t="shared" si="124"/>
        <v/>
      </c>
      <c r="V499" s="83"/>
      <c r="W499" s="145"/>
      <c r="X499" s="83"/>
      <c r="Y499" s="88"/>
      <c r="Z499" s="137" t="str">
        <f t="shared" si="121"/>
        <v/>
      </c>
      <c r="AA499" s="136" t="str">
        <f t="shared" si="122"/>
        <v/>
      </c>
      <c r="AB499" s="136" t="str">
        <f t="shared" si="132"/>
        <v xml:space="preserve"> </v>
      </c>
      <c r="AC499" s="136">
        <f t="shared" si="125"/>
        <v>1</v>
      </c>
      <c r="AD499" s="136" t="str">
        <f t="shared" si="126"/>
        <v/>
      </c>
      <c r="AE499" s="123"/>
      <c r="AF499" s="53"/>
      <c r="AG499" s="54"/>
      <c r="AI499" s="128">
        <f t="shared" si="127"/>
        <v>0</v>
      </c>
      <c r="AJ499" s="12">
        <f t="shared" si="133"/>
        <v>0</v>
      </c>
      <c r="AK499" s="12">
        <f t="shared" si="134"/>
        <v>0</v>
      </c>
      <c r="AL499" s="129">
        <f t="shared" si="135"/>
        <v>0</v>
      </c>
      <c r="AM499" s="129">
        <f t="shared" si="136"/>
        <v>0</v>
      </c>
      <c r="AN499" s="128" t="str">
        <f t="shared" si="137"/>
        <v/>
      </c>
    </row>
    <row r="500" spans="1:40" s="14" customFormat="1" ht="25.35" customHeight="1">
      <c r="A500" s="59">
        <f t="shared" si="123"/>
        <v>489</v>
      </c>
      <c r="B500" s="76" t="str">
        <f t="shared" si="128"/>
        <v/>
      </c>
      <c r="C500" s="60"/>
      <c r="D500" s="91" t="str">
        <f t="shared" si="129"/>
        <v/>
      </c>
      <c r="E500" s="91" t="str">
        <f t="shared" si="130"/>
        <v/>
      </c>
      <c r="F500" s="61"/>
      <c r="G500" s="61"/>
      <c r="H500" s="61"/>
      <c r="I500" s="61"/>
      <c r="J500" s="62" t="str">
        <f t="shared" si="131"/>
        <v/>
      </c>
      <c r="K500" s="61"/>
      <c r="L500" s="61"/>
      <c r="M500" s="63" t="str">
        <f>IF(L500="","",VLOOKUP(L500,※編集不可※選択項目!$C:$D,2,FALSE))</f>
        <v/>
      </c>
      <c r="N500" s="61"/>
      <c r="O500" s="61"/>
      <c r="P500" s="61"/>
      <c r="Q500" s="61"/>
      <c r="R500" s="61"/>
      <c r="S500" s="61"/>
      <c r="T500" s="61"/>
      <c r="U500" s="62" t="str">
        <f t="shared" si="124"/>
        <v/>
      </c>
      <c r="V500" s="83"/>
      <c r="W500" s="145"/>
      <c r="X500" s="83"/>
      <c r="Y500" s="88"/>
      <c r="Z500" s="137" t="str">
        <f t="shared" si="121"/>
        <v/>
      </c>
      <c r="AA500" s="136" t="str">
        <f t="shared" si="122"/>
        <v/>
      </c>
      <c r="AB500" s="136" t="str">
        <f t="shared" si="132"/>
        <v xml:space="preserve"> </v>
      </c>
      <c r="AC500" s="136">
        <f t="shared" si="125"/>
        <v>1</v>
      </c>
      <c r="AD500" s="136" t="str">
        <f t="shared" si="126"/>
        <v/>
      </c>
      <c r="AE500" s="123"/>
      <c r="AF500" s="53"/>
      <c r="AG500" s="54"/>
      <c r="AI500" s="128">
        <f t="shared" si="127"/>
        <v>0</v>
      </c>
      <c r="AJ500" s="12">
        <f t="shared" si="133"/>
        <v>0</v>
      </c>
      <c r="AK500" s="12">
        <f t="shared" si="134"/>
        <v>0</v>
      </c>
      <c r="AL500" s="129">
        <f t="shared" si="135"/>
        <v>0</v>
      </c>
      <c r="AM500" s="129">
        <f t="shared" si="136"/>
        <v>0</v>
      </c>
      <c r="AN500" s="128" t="str">
        <f t="shared" si="137"/>
        <v/>
      </c>
    </row>
    <row r="501" spans="1:40" s="14" customFormat="1" ht="25.35" customHeight="1">
      <c r="A501" s="59">
        <f t="shared" si="123"/>
        <v>490</v>
      </c>
      <c r="B501" s="76" t="str">
        <f t="shared" si="128"/>
        <v/>
      </c>
      <c r="C501" s="60"/>
      <c r="D501" s="91" t="str">
        <f t="shared" si="129"/>
        <v/>
      </c>
      <c r="E501" s="91" t="str">
        <f t="shared" si="130"/>
        <v/>
      </c>
      <c r="F501" s="61"/>
      <c r="G501" s="61"/>
      <c r="H501" s="61"/>
      <c r="I501" s="61"/>
      <c r="J501" s="62" t="str">
        <f t="shared" si="131"/>
        <v/>
      </c>
      <c r="K501" s="61"/>
      <c r="L501" s="61"/>
      <c r="M501" s="63" t="str">
        <f>IF(L501="","",VLOOKUP(L501,※編集不可※選択項目!$C:$D,2,FALSE))</f>
        <v/>
      </c>
      <c r="N501" s="61"/>
      <c r="O501" s="61"/>
      <c r="P501" s="61"/>
      <c r="Q501" s="61"/>
      <c r="R501" s="61"/>
      <c r="S501" s="61"/>
      <c r="T501" s="61"/>
      <c r="U501" s="62" t="str">
        <f t="shared" si="124"/>
        <v/>
      </c>
      <c r="V501" s="83"/>
      <c r="W501" s="145"/>
      <c r="X501" s="83"/>
      <c r="Y501" s="88"/>
      <c r="Z501" s="137" t="str">
        <f t="shared" si="121"/>
        <v/>
      </c>
      <c r="AA501" s="136" t="str">
        <f t="shared" si="122"/>
        <v/>
      </c>
      <c r="AB501" s="136" t="str">
        <f t="shared" si="132"/>
        <v xml:space="preserve"> </v>
      </c>
      <c r="AC501" s="136">
        <f t="shared" si="125"/>
        <v>1</v>
      </c>
      <c r="AD501" s="136" t="str">
        <f t="shared" si="126"/>
        <v/>
      </c>
      <c r="AE501" s="123"/>
      <c r="AF501" s="53"/>
      <c r="AG501" s="54"/>
      <c r="AI501" s="128">
        <f t="shared" si="127"/>
        <v>0</v>
      </c>
      <c r="AJ501" s="12">
        <f t="shared" si="133"/>
        <v>0</v>
      </c>
      <c r="AK501" s="12">
        <f t="shared" si="134"/>
        <v>0</v>
      </c>
      <c r="AL501" s="129">
        <f t="shared" si="135"/>
        <v>0</v>
      </c>
      <c r="AM501" s="129">
        <f t="shared" si="136"/>
        <v>0</v>
      </c>
      <c r="AN501" s="128" t="str">
        <f t="shared" si="137"/>
        <v/>
      </c>
    </row>
    <row r="502" spans="1:40" s="14" customFormat="1" ht="25.35" customHeight="1">
      <c r="A502" s="59">
        <f t="shared" si="123"/>
        <v>491</v>
      </c>
      <c r="B502" s="76" t="str">
        <f t="shared" si="128"/>
        <v/>
      </c>
      <c r="C502" s="60"/>
      <c r="D502" s="91" t="str">
        <f t="shared" si="129"/>
        <v/>
      </c>
      <c r="E502" s="91" t="str">
        <f t="shared" si="130"/>
        <v/>
      </c>
      <c r="F502" s="61"/>
      <c r="G502" s="61"/>
      <c r="H502" s="61"/>
      <c r="I502" s="61"/>
      <c r="J502" s="62" t="str">
        <f t="shared" si="131"/>
        <v/>
      </c>
      <c r="K502" s="61"/>
      <c r="L502" s="61"/>
      <c r="M502" s="63" t="str">
        <f>IF(L502="","",VLOOKUP(L502,※編集不可※選択項目!$C:$D,2,FALSE))</f>
        <v/>
      </c>
      <c r="N502" s="61"/>
      <c r="O502" s="61"/>
      <c r="P502" s="61"/>
      <c r="Q502" s="61"/>
      <c r="R502" s="61"/>
      <c r="S502" s="61"/>
      <c r="T502" s="61"/>
      <c r="U502" s="62" t="str">
        <f t="shared" si="124"/>
        <v/>
      </c>
      <c r="V502" s="83"/>
      <c r="W502" s="145"/>
      <c r="X502" s="83"/>
      <c r="Y502" s="88"/>
      <c r="Z502" s="137" t="str">
        <f t="shared" si="121"/>
        <v/>
      </c>
      <c r="AA502" s="136" t="str">
        <f t="shared" si="122"/>
        <v/>
      </c>
      <c r="AB502" s="136" t="str">
        <f t="shared" si="132"/>
        <v xml:space="preserve"> </v>
      </c>
      <c r="AC502" s="136">
        <f t="shared" si="125"/>
        <v>1</v>
      </c>
      <c r="AD502" s="136" t="str">
        <f t="shared" si="126"/>
        <v/>
      </c>
      <c r="AE502" s="123"/>
      <c r="AF502" s="53"/>
      <c r="AG502" s="54"/>
      <c r="AI502" s="128">
        <f t="shared" si="127"/>
        <v>0</v>
      </c>
      <c r="AJ502" s="12">
        <f t="shared" si="133"/>
        <v>0</v>
      </c>
      <c r="AK502" s="12">
        <f t="shared" si="134"/>
        <v>0</v>
      </c>
      <c r="AL502" s="129">
        <f t="shared" si="135"/>
        <v>0</v>
      </c>
      <c r="AM502" s="129">
        <f t="shared" si="136"/>
        <v>0</v>
      </c>
      <c r="AN502" s="128" t="str">
        <f t="shared" si="137"/>
        <v/>
      </c>
    </row>
    <row r="503" spans="1:40" s="14" customFormat="1" ht="25.35" customHeight="1">
      <c r="A503" s="59">
        <f t="shared" si="123"/>
        <v>492</v>
      </c>
      <c r="B503" s="76" t="str">
        <f t="shared" si="128"/>
        <v/>
      </c>
      <c r="C503" s="60"/>
      <c r="D503" s="91" t="str">
        <f t="shared" si="129"/>
        <v/>
      </c>
      <c r="E503" s="91" t="str">
        <f t="shared" si="130"/>
        <v/>
      </c>
      <c r="F503" s="61"/>
      <c r="G503" s="61"/>
      <c r="H503" s="61"/>
      <c r="I503" s="61"/>
      <c r="J503" s="62" t="str">
        <f t="shared" si="131"/>
        <v/>
      </c>
      <c r="K503" s="61"/>
      <c r="L503" s="61"/>
      <c r="M503" s="63" t="str">
        <f>IF(L503="","",VLOOKUP(L503,※編集不可※選択項目!$C:$D,2,FALSE))</f>
        <v/>
      </c>
      <c r="N503" s="61"/>
      <c r="O503" s="61"/>
      <c r="P503" s="61"/>
      <c r="Q503" s="61"/>
      <c r="R503" s="61"/>
      <c r="S503" s="61"/>
      <c r="T503" s="61"/>
      <c r="U503" s="62" t="str">
        <f t="shared" si="124"/>
        <v/>
      </c>
      <c r="V503" s="83"/>
      <c r="W503" s="145"/>
      <c r="X503" s="83"/>
      <c r="Y503" s="88"/>
      <c r="Z503" s="137" t="str">
        <f t="shared" si="121"/>
        <v/>
      </c>
      <c r="AA503" s="136" t="str">
        <f t="shared" si="122"/>
        <v/>
      </c>
      <c r="AB503" s="136" t="str">
        <f t="shared" si="132"/>
        <v xml:space="preserve"> </v>
      </c>
      <c r="AC503" s="136">
        <f t="shared" si="125"/>
        <v>1</v>
      </c>
      <c r="AD503" s="136" t="str">
        <f t="shared" si="126"/>
        <v/>
      </c>
      <c r="AE503" s="123"/>
      <c r="AF503" s="53"/>
      <c r="AG503" s="54"/>
      <c r="AI503" s="128">
        <f t="shared" si="127"/>
        <v>0</v>
      </c>
      <c r="AJ503" s="12">
        <f t="shared" si="133"/>
        <v>0</v>
      </c>
      <c r="AK503" s="12">
        <f t="shared" si="134"/>
        <v>0</v>
      </c>
      <c r="AL503" s="129">
        <f t="shared" si="135"/>
        <v>0</v>
      </c>
      <c r="AM503" s="129">
        <f t="shared" si="136"/>
        <v>0</v>
      </c>
      <c r="AN503" s="128" t="str">
        <f t="shared" si="137"/>
        <v/>
      </c>
    </row>
    <row r="504" spans="1:40" s="14" customFormat="1" ht="25.35" customHeight="1">
      <c r="A504" s="59">
        <f t="shared" si="123"/>
        <v>493</v>
      </c>
      <c r="B504" s="76" t="str">
        <f t="shared" si="128"/>
        <v/>
      </c>
      <c r="C504" s="60"/>
      <c r="D504" s="91" t="str">
        <f t="shared" si="129"/>
        <v/>
      </c>
      <c r="E504" s="91" t="str">
        <f t="shared" si="130"/>
        <v/>
      </c>
      <c r="F504" s="61"/>
      <c r="G504" s="61"/>
      <c r="H504" s="61"/>
      <c r="I504" s="61"/>
      <c r="J504" s="62" t="str">
        <f t="shared" si="131"/>
        <v/>
      </c>
      <c r="K504" s="61"/>
      <c r="L504" s="61"/>
      <c r="M504" s="63" t="str">
        <f>IF(L504="","",VLOOKUP(L504,※編集不可※選択項目!$C:$D,2,FALSE))</f>
        <v/>
      </c>
      <c r="N504" s="61"/>
      <c r="O504" s="61"/>
      <c r="P504" s="61"/>
      <c r="Q504" s="61"/>
      <c r="R504" s="61"/>
      <c r="S504" s="61"/>
      <c r="T504" s="61"/>
      <c r="U504" s="62" t="str">
        <f t="shared" si="124"/>
        <v/>
      </c>
      <c r="V504" s="83"/>
      <c r="W504" s="145"/>
      <c r="X504" s="83"/>
      <c r="Y504" s="88"/>
      <c r="Z504" s="137" t="str">
        <f t="shared" si="121"/>
        <v/>
      </c>
      <c r="AA504" s="136" t="str">
        <f t="shared" si="122"/>
        <v/>
      </c>
      <c r="AB504" s="136" t="str">
        <f t="shared" si="132"/>
        <v xml:space="preserve"> </v>
      </c>
      <c r="AC504" s="136">
        <f t="shared" si="125"/>
        <v>1</v>
      </c>
      <c r="AD504" s="136" t="str">
        <f t="shared" si="126"/>
        <v/>
      </c>
      <c r="AE504" s="123"/>
      <c r="AF504" s="53"/>
      <c r="AG504" s="54"/>
      <c r="AI504" s="128">
        <f t="shared" si="127"/>
        <v>0</v>
      </c>
      <c r="AJ504" s="12">
        <f t="shared" si="133"/>
        <v>0</v>
      </c>
      <c r="AK504" s="12">
        <f t="shared" si="134"/>
        <v>0</v>
      </c>
      <c r="AL504" s="129">
        <f t="shared" si="135"/>
        <v>0</v>
      </c>
      <c r="AM504" s="129">
        <f t="shared" si="136"/>
        <v>0</v>
      </c>
      <c r="AN504" s="128" t="str">
        <f t="shared" si="137"/>
        <v/>
      </c>
    </row>
    <row r="505" spans="1:40" s="14" customFormat="1" ht="25.35" customHeight="1">
      <c r="A505" s="59">
        <f t="shared" si="123"/>
        <v>494</v>
      </c>
      <c r="B505" s="76" t="str">
        <f t="shared" si="128"/>
        <v/>
      </c>
      <c r="C505" s="60"/>
      <c r="D505" s="91" t="str">
        <f t="shared" si="129"/>
        <v/>
      </c>
      <c r="E505" s="91" t="str">
        <f t="shared" si="130"/>
        <v/>
      </c>
      <c r="F505" s="61"/>
      <c r="G505" s="61"/>
      <c r="H505" s="61"/>
      <c r="I505" s="61"/>
      <c r="J505" s="62" t="str">
        <f t="shared" si="131"/>
        <v/>
      </c>
      <c r="K505" s="61"/>
      <c r="L505" s="61"/>
      <c r="M505" s="63" t="str">
        <f>IF(L505="","",VLOOKUP(L505,※編集不可※選択項目!$C:$D,2,FALSE))</f>
        <v/>
      </c>
      <c r="N505" s="61"/>
      <c r="O505" s="61"/>
      <c r="P505" s="61"/>
      <c r="Q505" s="61"/>
      <c r="R505" s="61"/>
      <c r="S505" s="61"/>
      <c r="T505" s="61"/>
      <c r="U505" s="62" t="str">
        <f t="shared" si="124"/>
        <v/>
      </c>
      <c r="V505" s="83"/>
      <c r="W505" s="145"/>
      <c r="X505" s="83"/>
      <c r="Y505" s="88"/>
      <c r="Z505" s="137" t="str">
        <f t="shared" si="121"/>
        <v/>
      </c>
      <c r="AA505" s="136" t="str">
        <f t="shared" si="122"/>
        <v/>
      </c>
      <c r="AB505" s="136" t="str">
        <f t="shared" si="132"/>
        <v xml:space="preserve"> </v>
      </c>
      <c r="AC505" s="136">
        <f t="shared" si="125"/>
        <v>1</v>
      </c>
      <c r="AD505" s="136" t="str">
        <f t="shared" si="126"/>
        <v/>
      </c>
      <c r="AE505" s="123"/>
      <c r="AF505" s="53"/>
      <c r="AG505" s="54"/>
      <c r="AI505" s="128">
        <f t="shared" si="127"/>
        <v>0</v>
      </c>
      <c r="AJ505" s="12">
        <f t="shared" si="133"/>
        <v>0</v>
      </c>
      <c r="AK505" s="12">
        <f t="shared" si="134"/>
        <v>0</v>
      </c>
      <c r="AL505" s="129">
        <f t="shared" si="135"/>
        <v>0</v>
      </c>
      <c r="AM505" s="129">
        <f t="shared" si="136"/>
        <v>0</v>
      </c>
      <c r="AN505" s="128" t="str">
        <f t="shared" si="137"/>
        <v/>
      </c>
    </row>
    <row r="506" spans="1:40" s="14" customFormat="1" ht="25.35" customHeight="1">
      <c r="A506" s="59">
        <f t="shared" si="123"/>
        <v>495</v>
      </c>
      <c r="B506" s="76" t="str">
        <f t="shared" si="128"/>
        <v/>
      </c>
      <c r="C506" s="60"/>
      <c r="D506" s="91" t="str">
        <f t="shared" si="129"/>
        <v/>
      </c>
      <c r="E506" s="91" t="str">
        <f t="shared" si="130"/>
        <v/>
      </c>
      <c r="F506" s="61"/>
      <c r="G506" s="61"/>
      <c r="H506" s="61"/>
      <c r="I506" s="61"/>
      <c r="J506" s="62" t="str">
        <f t="shared" si="131"/>
        <v/>
      </c>
      <c r="K506" s="61"/>
      <c r="L506" s="61"/>
      <c r="M506" s="63" t="str">
        <f>IF(L506="","",VLOOKUP(L506,※編集不可※選択項目!$C:$D,2,FALSE))</f>
        <v/>
      </c>
      <c r="N506" s="61"/>
      <c r="O506" s="61"/>
      <c r="P506" s="61"/>
      <c r="Q506" s="61"/>
      <c r="R506" s="61"/>
      <c r="S506" s="61"/>
      <c r="T506" s="61"/>
      <c r="U506" s="62" t="str">
        <f t="shared" si="124"/>
        <v/>
      </c>
      <c r="V506" s="83"/>
      <c r="W506" s="145"/>
      <c r="X506" s="83"/>
      <c r="Y506" s="88"/>
      <c r="Z506" s="137" t="str">
        <f t="shared" si="121"/>
        <v/>
      </c>
      <c r="AA506" s="136" t="str">
        <f t="shared" si="122"/>
        <v/>
      </c>
      <c r="AB506" s="136" t="str">
        <f t="shared" si="132"/>
        <v xml:space="preserve"> </v>
      </c>
      <c r="AC506" s="136">
        <f t="shared" si="125"/>
        <v>1</v>
      </c>
      <c r="AD506" s="136" t="str">
        <f t="shared" si="126"/>
        <v/>
      </c>
      <c r="AE506" s="123"/>
      <c r="AF506" s="53"/>
      <c r="AG506" s="54"/>
      <c r="AI506" s="128">
        <f t="shared" si="127"/>
        <v>0</v>
      </c>
      <c r="AJ506" s="12">
        <f t="shared" si="133"/>
        <v>0</v>
      </c>
      <c r="AK506" s="12">
        <f t="shared" si="134"/>
        <v>0</v>
      </c>
      <c r="AL506" s="129">
        <f t="shared" si="135"/>
        <v>0</v>
      </c>
      <c r="AM506" s="129">
        <f t="shared" si="136"/>
        <v>0</v>
      </c>
      <c r="AN506" s="128" t="str">
        <f t="shared" si="137"/>
        <v/>
      </c>
    </row>
    <row r="507" spans="1:40" s="14" customFormat="1" ht="25.35" customHeight="1">
      <c r="A507" s="59">
        <f t="shared" si="123"/>
        <v>496</v>
      </c>
      <c r="B507" s="76" t="str">
        <f t="shared" si="128"/>
        <v/>
      </c>
      <c r="C507" s="60"/>
      <c r="D507" s="91" t="str">
        <f t="shared" si="129"/>
        <v/>
      </c>
      <c r="E507" s="91" t="str">
        <f t="shared" si="130"/>
        <v/>
      </c>
      <c r="F507" s="61"/>
      <c r="G507" s="61"/>
      <c r="H507" s="61"/>
      <c r="I507" s="61"/>
      <c r="J507" s="62" t="str">
        <f t="shared" si="131"/>
        <v/>
      </c>
      <c r="K507" s="61"/>
      <c r="L507" s="61"/>
      <c r="M507" s="63" t="str">
        <f>IF(L507="","",VLOOKUP(L507,※編集不可※選択項目!$C:$D,2,FALSE))</f>
        <v/>
      </c>
      <c r="N507" s="61"/>
      <c r="O507" s="61"/>
      <c r="P507" s="61"/>
      <c r="Q507" s="61"/>
      <c r="R507" s="61"/>
      <c r="S507" s="61"/>
      <c r="T507" s="61"/>
      <c r="U507" s="62" t="str">
        <f t="shared" si="124"/>
        <v/>
      </c>
      <c r="V507" s="83"/>
      <c r="W507" s="145"/>
      <c r="X507" s="83"/>
      <c r="Y507" s="88"/>
      <c r="Z507" s="137" t="str">
        <f t="shared" si="121"/>
        <v/>
      </c>
      <c r="AA507" s="136" t="str">
        <f t="shared" si="122"/>
        <v/>
      </c>
      <c r="AB507" s="136" t="str">
        <f t="shared" si="132"/>
        <v xml:space="preserve"> </v>
      </c>
      <c r="AC507" s="136">
        <f t="shared" si="125"/>
        <v>1</v>
      </c>
      <c r="AD507" s="136" t="str">
        <f t="shared" si="126"/>
        <v/>
      </c>
      <c r="AE507" s="123"/>
      <c r="AF507" s="53"/>
      <c r="AG507" s="54"/>
      <c r="AI507" s="128">
        <f t="shared" si="127"/>
        <v>0</v>
      </c>
      <c r="AJ507" s="12">
        <f t="shared" si="133"/>
        <v>0</v>
      </c>
      <c r="AK507" s="12">
        <f t="shared" si="134"/>
        <v>0</v>
      </c>
      <c r="AL507" s="129">
        <f t="shared" si="135"/>
        <v>0</v>
      </c>
      <c r="AM507" s="129">
        <f t="shared" si="136"/>
        <v>0</v>
      </c>
      <c r="AN507" s="128" t="str">
        <f t="shared" si="137"/>
        <v/>
      </c>
    </row>
    <row r="508" spans="1:40" s="14" customFormat="1" ht="25.35" customHeight="1">
      <c r="A508" s="59">
        <f t="shared" si="123"/>
        <v>497</v>
      </c>
      <c r="B508" s="76" t="str">
        <f t="shared" si="128"/>
        <v/>
      </c>
      <c r="C508" s="60"/>
      <c r="D508" s="91" t="str">
        <f t="shared" si="129"/>
        <v/>
      </c>
      <c r="E508" s="91" t="str">
        <f t="shared" si="130"/>
        <v/>
      </c>
      <c r="F508" s="61"/>
      <c r="G508" s="61"/>
      <c r="H508" s="61"/>
      <c r="I508" s="61"/>
      <c r="J508" s="62" t="str">
        <f t="shared" si="131"/>
        <v/>
      </c>
      <c r="K508" s="61"/>
      <c r="L508" s="61"/>
      <c r="M508" s="63" t="str">
        <f>IF(L508="","",VLOOKUP(L508,※編集不可※選択項目!$C:$D,2,FALSE))</f>
        <v/>
      </c>
      <c r="N508" s="61"/>
      <c r="O508" s="61"/>
      <c r="P508" s="61"/>
      <c r="Q508" s="61"/>
      <c r="R508" s="61"/>
      <c r="S508" s="61"/>
      <c r="T508" s="61"/>
      <c r="U508" s="62" t="str">
        <f t="shared" si="124"/>
        <v/>
      </c>
      <c r="V508" s="83"/>
      <c r="W508" s="145"/>
      <c r="X508" s="83"/>
      <c r="Y508" s="88"/>
      <c r="Z508" s="137" t="str">
        <f t="shared" si="121"/>
        <v/>
      </c>
      <c r="AA508" s="136" t="str">
        <f t="shared" si="122"/>
        <v/>
      </c>
      <c r="AB508" s="136" t="str">
        <f t="shared" si="132"/>
        <v xml:space="preserve"> </v>
      </c>
      <c r="AC508" s="136">
        <f t="shared" si="125"/>
        <v>1</v>
      </c>
      <c r="AD508" s="136" t="str">
        <f t="shared" si="126"/>
        <v/>
      </c>
      <c r="AE508" s="123"/>
      <c r="AF508" s="53"/>
      <c r="AG508" s="54"/>
      <c r="AI508" s="128">
        <f t="shared" si="127"/>
        <v>0</v>
      </c>
      <c r="AJ508" s="12">
        <f t="shared" si="133"/>
        <v>0</v>
      </c>
      <c r="AK508" s="12">
        <f t="shared" si="134"/>
        <v>0</v>
      </c>
      <c r="AL508" s="129">
        <f t="shared" si="135"/>
        <v>0</v>
      </c>
      <c r="AM508" s="129">
        <f t="shared" si="136"/>
        <v>0</v>
      </c>
      <c r="AN508" s="128" t="str">
        <f t="shared" si="137"/>
        <v/>
      </c>
    </row>
    <row r="509" spans="1:40" s="14" customFormat="1" ht="25.35" customHeight="1">
      <c r="A509" s="59">
        <f t="shared" si="123"/>
        <v>498</v>
      </c>
      <c r="B509" s="76" t="str">
        <f t="shared" si="128"/>
        <v/>
      </c>
      <c r="C509" s="60"/>
      <c r="D509" s="91" t="str">
        <f t="shared" si="129"/>
        <v/>
      </c>
      <c r="E509" s="91" t="str">
        <f t="shared" si="130"/>
        <v/>
      </c>
      <c r="F509" s="61"/>
      <c r="G509" s="61"/>
      <c r="H509" s="61"/>
      <c r="I509" s="61"/>
      <c r="J509" s="62" t="str">
        <f t="shared" si="131"/>
        <v/>
      </c>
      <c r="K509" s="61"/>
      <c r="L509" s="61"/>
      <c r="M509" s="63" t="str">
        <f>IF(L509="","",VLOOKUP(L509,※編集不可※選択項目!$C:$D,2,FALSE))</f>
        <v/>
      </c>
      <c r="N509" s="61"/>
      <c r="O509" s="61"/>
      <c r="P509" s="61"/>
      <c r="Q509" s="61"/>
      <c r="R509" s="61"/>
      <c r="S509" s="61"/>
      <c r="T509" s="61"/>
      <c r="U509" s="62" t="str">
        <f t="shared" si="124"/>
        <v/>
      </c>
      <c r="V509" s="83"/>
      <c r="W509" s="145"/>
      <c r="X509" s="83"/>
      <c r="Y509" s="88"/>
      <c r="Z509" s="137" t="str">
        <f t="shared" si="121"/>
        <v/>
      </c>
      <c r="AA509" s="136" t="str">
        <f t="shared" si="122"/>
        <v/>
      </c>
      <c r="AB509" s="136" t="str">
        <f t="shared" si="132"/>
        <v xml:space="preserve"> </v>
      </c>
      <c r="AC509" s="136">
        <f t="shared" si="125"/>
        <v>1</v>
      </c>
      <c r="AD509" s="136" t="str">
        <f t="shared" si="126"/>
        <v/>
      </c>
      <c r="AE509" s="123"/>
      <c r="AF509" s="53"/>
      <c r="AG509" s="54"/>
      <c r="AI509" s="128">
        <f t="shared" si="127"/>
        <v>0</v>
      </c>
      <c r="AJ509" s="12">
        <f t="shared" si="133"/>
        <v>0</v>
      </c>
      <c r="AK509" s="12">
        <f t="shared" si="134"/>
        <v>0</v>
      </c>
      <c r="AL509" s="129">
        <f t="shared" si="135"/>
        <v>0</v>
      </c>
      <c r="AM509" s="129">
        <f t="shared" si="136"/>
        <v>0</v>
      </c>
      <c r="AN509" s="128" t="str">
        <f t="shared" si="137"/>
        <v/>
      </c>
    </row>
    <row r="510" spans="1:40" s="14" customFormat="1" ht="25.35" customHeight="1">
      <c r="A510" s="59">
        <f t="shared" si="123"/>
        <v>499</v>
      </c>
      <c r="B510" s="76" t="str">
        <f t="shared" si="128"/>
        <v/>
      </c>
      <c r="C510" s="60"/>
      <c r="D510" s="91" t="str">
        <f t="shared" si="129"/>
        <v/>
      </c>
      <c r="E510" s="91" t="str">
        <f t="shared" si="130"/>
        <v/>
      </c>
      <c r="F510" s="61"/>
      <c r="G510" s="61"/>
      <c r="H510" s="61"/>
      <c r="I510" s="61"/>
      <c r="J510" s="62" t="str">
        <f t="shared" si="131"/>
        <v/>
      </c>
      <c r="K510" s="61"/>
      <c r="L510" s="61"/>
      <c r="M510" s="63" t="str">
        <f>IF(L510="","",VLOOKUP(L510,※編集不可※選択項目!$C:$D,2,FALSE))</f>
        <v/>
      </c>
      <c r="N510" s="61"/>
      <c r="O510" s="61"/>
      <c r="P510" s="61"/>
      <c r="Q510" s="61"/>
      <c r="R510" s="61"/>
      <c r="S510" s="61"/>
      <c r="T510" s="61"/>
      <c r="U510" s="62" t="str">
        <f t="shared" si="124"/>
        <v/>
      </c>
      <c r="V510" s="83"/>
      <c r="W510" s="145"/>
      <c r="X510" s="83"/>
      <c r="Y510" s="88"/>
      <c r="Z510" s="137" t="str">
        <f t="shared" si="121"/>
        <v/>
      </c>
      <c r="AA510" s="136" t="str">
        <f t="shared" si="122"/>
        <v/>
      </c>
      <c r="AB510" s="136" t="str">
        <f t="shared" si="132"/>
        <v xml:space="preserve"> </v>
      </c>
      <c r="AC510" s="136">
        <f t="shared" si="125"/>
        <v>1</v>
      </c>
      <c r="AD510" s="136" t="str">
        <f t="shared" si="126"/>
        <v/>
      </c>
      <c r="AE510" s="123"/>
      <c r="AF510" s="53"/>
      <c r="AG510" s="54"/>
      <c r="AI510" s="128">
        <f t="shared" si="127"/>
        <v>0</v>
      </c>
      <c r="AJ510" s="12">
        <f t="shared" si="133"/>
        <v>0</v>
      </c>
      <c r="AK510" s="12">
        <f t="shared" si="134"/>
        <v>0</v>
      </c>
      <c r="AL510" s="129">
        <f t="shared" si="135"/>
        <v>0</v>
      </c>
      <c r="AM510" s="129">
        <f t="shared" si="136"/>
        <v>0</v>
      </c>
      <c r="AN510" s="128" t="str">
        <f t="shared" si="137"/>
        <v/>
      </c>
    </row>
    <row r="511" spans="1:40" s="14" customFormat="1" ht="25.35" customHeight="1">
      <c r="A511" s="59">
        <f t="shared" si="123"/>
        <v>500</v>
      </c>
      <c r="B511" s="76" t="str">
        <f t="shared" si="128"/>
        <v/>
      </c>
      <c r="C511" s="60"/>
      <c r="D511" s="91" t="str">
        <f t="shared" si="129"/>
        <v/>
      </c>
      <c r="E511" s="91" t="str">
        <f t="shared" si="130"/>
        <v/>
      </c>
      <c r="F511" s="61"/>
      <c r="G511" s="61"/>
      <c r="H511" s="61"/>
      <c r="I511" s="61"/>
      <c r="J511" s="62" t="str">
        <f t="shared" si="131"/>
        <v/>
      </c>
      <c r="K511" s="61"/>
      <c r="L511" s="61"/>
      <c r="M511" s="63" t="str">
        <f>IF(L511="","",VLOOKUP(L511,※編集不可※選択項目!$C:$D,2,FALSE))</f>
        <v/>
      </c>
      <c r="N511" s="61"/>
      <c r="O511" s="61"/>
      <c r="P511" s="61"/>
      <c r="Q511" s="61"/>
      <c r="R511" s="61"/>
      <c r="S511" s="61"/>
      <c r="T511" s="61"/>
      <c r="U511" s="62" t="str">
        <f t="shared" si="124"/>
        <v/>
      </c>
      <c r="V511" s="83"/>
      <c r="W511" s="145"/>
      <c r="X511" s="83"/>
      <c r="Y511" s="88"/>
      <c r="Z511" s="137" t="str">
        <f t="shared" si="121"/>
        <v/>
      </c>
      <c r="AA511" s="136" t="str">
        <f t="shared" si="122"/>
        <v/>
      </c>
      <c r="AB511" s="136" t="str">
        <f t="shared" si="132"/>
        <v xml:space="preserve"> </v>
      </c>
      <c r="AC511" s="136">
        <f t="shared" si="125"/>
        <v>1</v>
      </c>
      <c r="AD511" s="136" t="str">
        <f t="shared" si="126"/>
        <v/>
      </c>
      <c r="AE511" s="123"/>
      <c r="AF511" s="53"/>
      <c r="AG511" s="54"/>
      <c r="AI511" s="128">
        <f t="shared" si="127"/>
        <v>0</v>
      </c>
      <c r="AJ511" s="12">
        <f t="shared" si="133"/>
        <v>0</v>
      </c>
      <c r="AK511" s="12">
        <f t="shared" si="134"/>
        <v>0</v>
      </c>
      <c r="AL511" s="129">
        <f t="shared" si="135"/>
        <v>0</v>
      </c>
      <c r="AM511" s="129">
        <f t="shared" si="136"/>
        <v>0</v>
      </c>
      <c r="AN511" s="128" t="str">
        <f t="shared" si="137"/>
        <v/>
      </c>
    </row>
    <row r="512" spans="1:40" s="14" customFormat="1" ht="25.35" customHeight="1">
      <c r="A512" s="59">
        <f t="shared" si="123"/>
        <v>501</v>
      </c>
      <c r="B512" s="76" t="str">
        <f t="shared" si="128"/>
        <v/>
      </c>
      <c r="C512" s="60"/>
      <c r="D512" s="91" t="str">
        <f t="shared" si="129"/>
        <v/>
      </c>
      <c r="E512" s="91" t="str">
        <f t="shared" si="130"/>
        <v/>
      </c>
      <c r="F512" s="61"/>
      <c r="G512" s="61"/>
      <c r="H512" s="61"/>
      <c r="I512" s="61"/>
      <c r="J512" s="62" t="str">
        <f t="shared" si="131"/>
        <v/>
      </c>
      <c r="K512" s="61"/>
      <c r="L512" s="61"/>
      <c r="M512" s="63" t="str">
        <f>IF(L512="","",VLOOKUP(L512,※編集不可※選択項目!$C:$D,2,FALSE))</f>
        <v/>
      </c>
      <c r="N512" s="61"/>
      <c r="O512" s="61"/>
      <c r="P512" s="61"/>
      <c r="Q512" s="61"/>
      <c r="R512" s="61"/>
      <c r="S512" s="61"/>
      <c r="T512" s="61"/>
      <c r="U512" s="62" t="str">
        <f t="shared" si="124"/>
        <v/>
      </c>
      <c r="V512" s="83"/>
      <c r="W512" s="145"/>
      <c r="X512" s="83"/>
      <c r="Y512" s="88"/>
      <c r="Z512" s="137" t="str">
        <f t="shared" si="121"/>
        <v/>
      </c>
      <c r="AA512" s="136" t="str">
        <f t="shared" si="122"/>
        <v/>
      </c>
      <c r="AB512" s="136" t="str">
        <f t="shared" si="132"/>
        <v xml:space="preserve"> </v>
      </c>
      <c r="AC512" s="136">
        <f t="shared" si="125"/>
        <v>1</v>
      </c>
      <c r="AD512" s="136" t="str">
        <f t="shared" si="126"/>
        <v/>
      </c>
      <c r="AE512" s="123"/>
      <c r="AF512" s="53"/>
      <c r="AG512" s="54"/>
      <c r="AI512" s="128">
        <f t="shared" si="127"/>
        <v>0</v>
      </c>
      <c r="AJ512" s="12">
        <f t="shared" si="133"/>
        <v>0</v>
      </c>
      <c r="AK512" s="12">
        <f t="shared" si="134"/>
        <v>0</v>
      </c>
      <c r="AL512" s="129">
        <f t="shared" si="135"/>
        <v>0</v>
      </c>
      <c r="AM512" s="129">
        <f t="shared" si="136"/>
        <v>0</v>
      </c>
      <c r="AN512" s="128" t="str">
        <f t="shared" si="137"/>
        <v/>
      </c>
    </row>
    <row r="513" spans="1:40" s="14" customFormat="1" ht="25.35" customHeight="1">
      <c r="A513" s="59">
        <f t="shared" si="123"/>
        <v>502</v>
      </c>
      <c r="B513" s="76" t="str">
        <f t="shared" si="128"/>
        <v/>
      </c>
      <c r="C513" s="60"/>
      <c r="D513" s="91" t="str">
        <f t="shared" si="129"/>
        <v/>
      </c>
      <c r="E513" s="91" t="str">
        <f t="shared" si="130"/>
        <v/>
      </c>
      <c r="F513" s="61"/>
      <c r="G513" s="61"/>
      <c r="H513" s="61"/>
      <c r="I513" s="61"/>
      <c r="J513" s="62" t="str">
        <f t="shared" si="131"/>
        <v/>
      </c>
      <c r="K513" s="61"/>
      <c r="L513" s="61"/>
      <c r="M513" s="63" t="str">
        <f>IF(L513="","",VLOOKUP(L513,※編集不可※選択項目!$C:$D,2,FALSE))</f>
        <v/>
      </c>
      <c r="N513" s="61"/>
      <c r="O513" s="61"/>
      <c r="P513" s="61"/>
      <c r="Q513" s="61"/>
      <c r="R513" s="61"/>
      <c r="S513" s="61"/>
      <c r="T513" s="61"/>
      <c r="U513" s="62" t="str">
        <f t="shared" si="124"/>
        <v/>
      </c>
      <c r="V513" s="83"/>
      <c r="W513" s="145"/>
      <c r="X513" s="83"/>
      <c r="Y513" s="88"/>
      <c r="Z513" s="137" t="str">
        <f t="shared" si="121"/>
        <v/>
      </c>
      <c r="AA513" s="136" t="str">
        <f t="shared" si="122"/>
        <v/>
      </c>
      <c r="AB513" s="136" t="str">
        <f t="shared" si="132"/>
        <v xml:space="preserve"> </v>
      </c>
      <c r="AC513" s="136">
        <f t="shared" si="125"/>
        <v>1</v>
      </c>
      <c r="AD513" s="136" t="str">
        <f t="shared" si="126"/>
        <v/>
      </c>
      <c r="AE513" s="123"/>
      <c r="AF513" s="53"/>
      <c r="AG513" s="54"/>
      <c r="AI513" s="128">
        <f t="shared" si="127"/>
        <v>0</v>
      </c>
      <c r="AJ513" s="12">
        <f t="shared" si="133"/>
        <v>0</v>
      </c>
      <c r="AK513" s="12">
        <f t="shared" si="134"/>
        <v>0</v>
      </c>
      <c r="AL513" s="129">
        <f t="shared" si="135"/>
        <v>0</v>
      </c>
      <c r="AM513" s="129">
        <f t="shared" si="136"/>
        <v>0</v>
      </c>
      <c r="AN513" s="128" t="str">
        <f t="shared" si="137"/>
        <v/>
      </c>
    </row>
    <row r="514" spans="1:40" s="14" customFormat="1" ht="25.35" customHeight="1">
      <c r="A514" s="59">
        <f t="shared" si="123"/>
        <v>503</v>
      </c>
      <c r="B514" s="76" t="str">
        <f t="shared" si="128"/>
        <v/>
      </c>
      <c r="C514" s="60"/>
      <c r="D514" s="91" t="str">
        <f t="shared" si="129"/>
        <v/>
      </c>
      <c r="E514" s="91" t="str">
        <f t="shared" si="130"/>
        <v/>
      </c>
      <c r="F514" s="61"/>
      <c r="G514" s="61"/>
      <c r="H514" s="61"/>
      <c r="I514" s="61"/>
      <c r="J514" s="62" t="str">
        <f t="shared" si="131"/>
        <v/>
      </c>
      <c r="K514" s="61"/>
      <c r="L514" s="61"/>
      <c r="M514" s="63" t="str">
        <f>IF(L514="","",VLOOKUP(L514,※編集不可※選択項目!$C:$D,2,FALSE))</f>
        <v/>
      </c>
      <c r="N514" s="61"/>
      <c r="O514" s="61"/>
      <c r="P514" s="61"/>
      <c r="Q514" s="61"/>
      <c r="R514" s="61"/>
      <c r="S514" s="61"/>
      <c r="T514" s="61"/>
      <c r="U514" s="62" t="str">
        <f t="shared" si="124"/>
        <v/>
      </c>
      <c r="V514" s="83"/>
      <c r="W514" s="145"/>
      <c r="X514" s="83"/>
      <c r="Y514" s="88"/>
      <c r="Z514" s="137" t="str">
        <f t="shared" si="121"/>
        <v/>
      </c>
      <c r="AA514" s="136" t="str">
        <f t="shared" si="122"/>
        <v/>
      </c>
      <c r="AB514" s="136" t="str">
        <f t="shared" si="132"/>
        <v xml:space="preserve"> </v>
      </c>
      <c r="AC514" s="136">
        <f t="shared" si="125"/>
        <v>1</v>
      </c>
      <c r="AD514" s="136" t="str">
        <f t="shared" si="126"/>
        <v/>
      </c>
      <c r="AE514" s="123"/>
      <c r="AF514" s="53"/>
      <c r="AG514" s="54"/>
      <c r="AI514" s="128">
        <f t="shared" si="127"/>
        <v>0</v>
      </c>
      <c r="AJ514" s="12">
        <f t="shared" si="133"/>
        <v>0</v>
      </c>
      <c r="AK514" s="12">
        <f t="shared" si="134"/>
        <v>0</v>
      </c>
      <c r="AL514" s="129">
        <f t="shared" si="135"/>
        <v>0</v>
      </c>
      <c r="AM514" s="129">
        <f t="shared" si="136"/>
        <v>0</v>
      </c>
      <c r="AN514" s="128" t="str">
        <f t="shared" si="137"/>
        <v/>
      </c>
    </row>
    <row r="515" spans="1:40" s="14" customFormat="1" ht="25.35" customHeight="1">
      <c r="A515" s="59">
        <f t="shared" si="123"/>
        <v>504</v>
      </c>
      <c r="B515" s="76" t="str">
        <f t="shared" si="128"/>
        <v/>
      </c>
      <c r="C515" s="60"/>
      <c r="D515" s="91" t="str">
        <f t="shared" si="129"/>
        <v/>
      </c>
      <c r="E515" s="91" t="str">
        <f t="shared" si="130"/>
        <v/>
      </c>
      <c r="F515" s="61"/>
      <c r="G515" s="61"/>
      <c r="H515" s="61"/>
      <c r="I515" s="61"/>
      <c r="J515" s="62" t="str">
        <f t="shared" si="131"/>
        <v/>
      </c>
      <c r="K515" s="61"/>
      <c r="L515" s="61"/>
      <c r="M515" s="63" t="str">
        <f>IF(L515="","",VLOOKUP(L515,※編集不可※選択項目!$C:$D,2,FALSE))</f>
        <v/>
      </c>
      <c r="N515" s="61"/>
      <c r="O515" s="61"/>
      <c r="P515" s="61"/>
      <c r="Q515" s="61"/>
      <c r="R515" s="61"/>
      <c r="S515" s="61"/>
      <c r="T515" s="61"/>
      <c r="U515" s="62" t="str">
        <f t="shared" si="124"/>
        <v/>
      </c>
      <c r="V515" s="83"/>
      <c r="W515" s="145"/>
      <c r="X515" s="83"/>
      <c r="Y515" s="88"/>
      <c r="Z515" s="137" t="str">
        <f t="shared" si="121"/>
        <v/>
      </c>
      <c r="AA515" s="136" t="str">
        <f t="shared" si="122"/>
        <v/>
      </c>
      <c r="AB515" s="136" t="str">
        <f t="shared" si="132"/>
        <v xml:space="preserve"> </v>
      </c>
      <c r="AC515" s="136">
        <f t="shared" si="125"/>
        <v>1</v>
      </c>
      <c r="AD515" s="136" t="str">
        <f t="shared" si="126"/>
        <v/>
      </c>
      <c r="AE515" s="123"/>
      <c r="AF515" s="53"/>
      <c r="AG515" s="54"/>
      <c r="AI515" s="128">
        <f t="shared" si="127"/>
        <v>0</v>
      </c>
      <c r="AJ515" s="12">
        <f t="shared" si="133"/>
        <v>0</v>
      </c>
      <c r="AK515" s="12">
        <f t="shared" si="134"/>
        <v>0</v>
      </c>
      <c r="AL515" s="129">
        <f t="shared" si="135"/>
        <v>0</v>
      </c>
      <c r="AM515" s="129">
        <f t="shared" si="136"/>
        <v>0</v>
      </c>
      <c r="AN515" s="128" t="str">
        <f t="shared" si="137"/>
        <v/>
      </c>
    </row>
    <row r="516" spans="1:40" s="14" customFormat="1" ht="25.35" customHeight="1">
      <c r="A516" s="59">
        <f t="shared" si="123"/>
        <v>505</v>
      </c>
      <c r="B516" s="76" t="str">
        <f t="shared" si="128"/>
        <v/>
      </c>
      <c r="C516" s="60"/>
      <c r="D516" s="91" t="str">
        <f t="shared" si="129"/>
        <v/>
      </c>
      <c r="E516" s="91" t="str">
        <f t="shared" si="130"/>
        <v/>
      </c>
      <c r="F516" s="61"/>
      <c r="G516" s="61"/>
      <c r="H516" s="61"/>
      <c r="I516" s="61"/>
      <c r="J516" s="62" t="str">
        <f t="shared" si="131"/>
        <v/>
      </c>
      <c r="K516" s="61"/>
      <c r="L516" s="61"/>
      <c r="M516" s="63" t="str">
        <f>IF(L516="","",VLOOKUP(L516,※編集不可※選択項目!$C:$D,2,FALSE))</f>
        <v/>
      </c>
      <c r="N516" s="61"/>
      <c r="O516" s="61"/>
      <c r="P516" s="61"/>
      <c r="Q516" s="61"/>
      <c r="R516" s="61"/>
      <c r="S516" s="61"/>
      <c r="T516" s="61"/>
      <c r="U516" s="62" t="str">
        <f t="shared" si="124"/>
        <v/>
      </c>
      <c r="V516" s="83"/>
      <c r="W516" s="145"/>
      <c r="X516" s="83"/>
      <c r="Y516" s="88"/>
      <c r="Z516" s="137" t="str">
        <f t="shared" si="121"/>
        <v/>
      </c>
      <c r="AA516" s="136" t="str">
        <f t="shared" si="122"/>
        <v/>
      </c>
      <c r="AB516" s="136" t="str">
        <f t="shared" si="132"/>
        <v xml:space="preserve"> </v>
      </c>
      <c r="AC516" s="136">
        <f t="shared" si="125"/>
        <v>1</v>
      </c>
      <c r="AD516" s="136" t="str">
        <f t="shared" si="126"/>
        <v/>
      </c>
      <c r="AE516" s="123"/>
      <c r="AF516" s="53"/>
      <c r="AG516" s="54"/>
      <c r="AI516" s="128">
        <f t="shared" si="127"/>
        <v>0</v>
      </c>
      <c r="AJ516" s="12">
        <f t="shared" si="133"/>
        <v>0</v>
      </c>
      <c r="AK516" s="12">
        <f t="shared" si="134"/>
        <v>0</v>
      </c>
      <c r="AL516" s="129">
        <f t="shared" si="135"/>
        <v>0</v>
      </c>
      <c r="AM516" s="129">
        <f t="shared" si="136"/>
        <v>0</v>
      </c>
      <c r="AN516" s="128" t="str">
        <f t="shared" si="137"/>
        <v/>
      </c>
    </row>
    <row r="517" spans="1:40" s="14" customFormat="1" ht="25.35" customHeight="1">
      <c r="A517" s="59">
        <f t="shared" si="123"/>
        <v>506</v>
      </c>
      <c r="B517" s="76" t="str">
        <f t="shared" si="128"/>
        <v/>
      </c>
      <c r="C517" s="60"/>
      <c r="D517" s="91" t="str">
        <f t="shared" si="129"/>
        <v/>
      </c>
      <c r="E517" s="91" t="str">
        <f t="shared" si="130"/>
        <v/>
      </c>
      <c r="F517" s="61"/>
      <c r="G517" s="61"/>
      <c r="H517" s="61"/>
      <c r="I517" s="61"/>
      <c r="J517" s="62" t="str">
        <f t="shared" si="131"/>
        <v/>
      </c>
      <c r="K517" s="61"/>
      <c r="L517" s="61"/>
      <c r="M517" s="63" t="str">
        <f>IF(L517="","",VLOOKUP(L517,※編集不可※選択項目!$C:$D,2,FALSE))</f>
        <v/>
      </c>
      <c r="N517" s="61"/>
      <c r="O517" s="61"/>
      <c r="P517" s="61"/>
      <c r="Q517" s="61"/>
      <c r="R517" s="61"/>
      <c r="S517" s="61"/>
      <c r="T517" s="61"/>
      <c r="U517" s="62" t="str">
        <f t="shared" si="124"/>
        <v/>
      </c>
      <c r="V517" s="83"/>
      <c r="W517" s="145"/>
      <c r="X517" s="83"/>
      <c r="Y517" s="88"/>
      <c r="Z517" s="137" t="str">
        <f t="shared" si="121"/>
        <v/>
      </c>
      <c r="AA517" s="136" t="str">
        <f t="shared" si="122"/>
        <v/>
      </c>
      <c r="AB517" s="136" t="str">
        <f t="shared" si="132"/>
        <v xml:space="preserve"> </v>
      </c>
      <c r="AC517" s="136">
        <f t="shared" si="125"/>
        <v>1</v>
      </c>
      <c r="AD517" s="136" t="str">
        <f t="shared" si="126"/>
        <v/>
      </c>
      <c r="AE517" s="123"/>
      <c r="AF517" s="53"/>
      <c r="AG517" s="54"/>
      <c r="AI517" s="128">
        <f t="shared" si="127"/>
        <v>0</v>
      </c>
      <c r="AJ517" s="12">
        <f t="shared" si="133"/>
        <v>0</v>
      </c>
      <c r="AK517" s="12">
        <f t="shared" si="134"/>
        <v>0</v>
      </c>
      <c r="AL517" s="129">
        <f t="shared" si="135"/>
        <v>0</v>
      </c>
      <c r="AM517" s="129">
        <f t="shared" si="136"/>
        <v>0</v>
      </c>
      <c r="AN517" s="128" t="str">
        <f t="shared" si="137"/>
        <v/>
      </c>
    </row>
    <row r="518" spans="1:40" s="14" customFormat="1" ht="25.35" customHeight="1">
      <c r="A518" s="59">
        <f t="shared" si="123"/>
        <v>507</v>
      </c>
      <c r="B518" s="76" t="str">
        <f t="shared" si="128"/>
        <v/>
      </c>
      <c r="C518" s="60"/>
      <c r="D518" s="91" t="str">
        <f t="shared" si="129"/>
        <v/>
      </c>
      <c r="E518" s="91" t="str">
        <f t="shared" si="130"/>
        <v/>
      </c>
      <c r="F518" s="61"/>
      <c r="G518" s="61"/>
      <c r="H518" s="61"/>
      <c r="I518" s="61"/>
      <c r="J518" s="62" t="str">
        <f t="shared" si="131"/>
        <v/>
      </c>
      <c r="K518" s="61"/>
      <c r="L518" s="61"/>
      <c r="M518" s="63" t="str">
        <f>IF(L518="","",VLOOKUP(L518,※編集不可※選択項目!$C:$D,2,FALSE))</f>
        <v/>
      </c>
      <c r="N518" s="61"/>
      <c r="O518" s="61"/>
      <c r="P518" s="61"/>
      <c r="Q518" s="61"/>
      <c r="R518" s="61"/>
      <c r="S518" s="61"/>
      <c r="T518" s="61"/>
      <c r="U518" s="62" t="str">
        <f t="shared" si="124"/>
        <v/>
      </c>
      <c r="V518" s="83"/>
      <c r="W518" s="145"/>
      <c r="X518" s="83"/>
      <c r="Y518" s="88"/>
      <c r="Z518" s="137" t="str">
        <f t="shared" si="121"/>
        <v/>
      </c>
      <c r="AA518" s="136" t="str">
        <f t="shared" si="122"/>
        <v/>
      </c>
      <c r="AB518" s="136" t="str">
        <f t="shared" si="132"/>
        <v xml:space="preserve"> </v>
      </c>
      <c r="AC518" s="136">
        <f t="shared" si="125"/>
        <v>1</v>
      </c>
      <c r="AD518" s="136" t="str">
        <f t="shared" si="126"/>
        <v/>
      </c>
      <c r="AE518" s="123"/>
      <c r="AF518" s="53"/>
      <c r="AG518" s="54"/>
      <c r="AI518" s="128">
        <f t="shared" si="127"/>
        <v>0</v>
      </c>
      <c r="AJ518" s="12">
        <f t="shared" si="133"/>
        <v>0</v>
      </c>
      <c r="AK518" s="12">
        <f t="shared" si="134"/>
        <v>0</v>
      </c>
      <c r="AL518" s="129">
        <f t="shared" si="135"/>
        <v>0</v>
      </c>
      <c r="AM518" s="129">
        <f t="shared" si="136"/>
        <v>0</v>
      </c>
      <c r="AN518" s="128" t="str">
        <f t="shared" si="137"/>
        <v/>
      </c>
    </row>
    <row r="519" spans="1:40" s="14" customFormat="1" ht="25.35" customHeight="1">
      <c r="A519" s="59">
        <f t="shared" si="123"/>
        <v>508</v>
      </c>
      <c r="B519" s="76" t="str">
        <f t="shared" si="128"/>
        <v/>
      </c>
      <c r="C519" s="60"/>
      <c r="D519" s="91" t="str">
        <f t="shared" si="129"/>
        <v/>
      </c>
      <c r="E519" s="91" t="str">
        <f t="shared" si="130"/>
        <v/>
      </c>
      <c r="F519" s="61"/>
      <c r="G519" s="61"/>
      <c r="H519" s="61"/>
      <c r="I519" s="61"/>
      <c r="J519" s="62" t="str">
        <f t="shared" si="131"/>
        <v/>
      </c>
      <c r="K519" s="61"/>
      <c r="L519" s="61"/>
      <c r="M519" s="63" t="str">
        <f>IF(L519="","",VLOOKUP(L519,※編集不可※選択項目!$C:$D,2,FALSE))</f>
        <v/>
      </c>
      <c r="N519" s="61"/>
      <c r="O519" s="61"/>
      <c r="P519" s="61"/>
      <c r="Q519" s="61"/>
      <c r="R519" s="61"/>
      <c r="S519" s="61"/>
      <c r="T519" s="61"/>
      <c r="U519" s="62" t="str">
        <f t="shared" si="124"/>
        <v/>
      </c>
      <c r="V519" s="83"/>
      <c r="W519" s="145"/>
      <c r="X519" s="83"/>
      <c r="Y519" s="88"/>
      <c r="Z519" s="137" t="str">
        <f t="shared" si="121"/>
        <v/>
      </c>
      <c r="AA519" s="136" t="str">
        <f t="shared" si="122"/>
        <v/>
      </c>
      <c r="AB519" s="136" t="str">
        <f t="shared" si="132"/>
        <v xml:space="preserve"> </v>
      </c>
      <c r="AC519" s="136">
        <f t="shared" si="125"/>
        <v>1</v>
      </c>
      <c r="AD519" s="136" t="str">
        <f t="shared" si="126"/>
        <v/>
      </c>
      <c r="AE519" s="123"/>
      <c r="AF519" s="53"/>
      <c r="AG519" s="54"/>
      <c r="AI519" s="128">
        <f t="shared" si="127"/>
        <v>0</v>
      </c>
      <c r="AJ519" s="12">
        <f t="shared" si="133"/>
        <v>0</v>
      </c>
      <c r="AK519" s="12">
        <f t="shared" si="134"/>
        <v>0</v>
      </c>
      <c r="AL519" s="129">
        <f t="shared" si="135"/>
        <v>0</v>
      </c>
      <c r="AM519" s="129">
        <f t="shared" si="136"/>
        <v>0</v>
      </c>
      <c r="AN519" s="128" t="str">
        <f t="shared" si="137"/>
        <v/>
      </c>
    </row>
    <row r="520" spans="1:40" s="14" customFormat="1" ht="25.35" customHeight="1">
      <c r="A520" s="59">
        <f t="shared" si="123"/>
        <v>509</v>
      </c>
      <c r="B520" s="76" t="str">
        <f t="shared" si="128"/>
        <v/>
      </c>
      <c r="C520" s="60"/>
      <c r="D520" s="91" t="str">
        <f t="shared" si="129"/>
        <v/>
      </c>
      <c r="E520" s="91" t="str">
        <f t="shared" si="130"/>
        <v/>
      </c>
      <c r="F520" s="61"/>
      <c r="G520" s="61"/>
      <c r="H520" s="61"/>
      <c r="I520" s="61"/>
      <c r="J520" s="62" t="str">
        <f t="shared" si="131"/>
        <v/>
      </c>
      <c r="K520" s="61"/>
      <c r="L520" s="61"/>
      <c r="M520" s="63" t="str">
        <f>IF(L520="","",VLOOKUP(L520,※編集不可※選択項目!$C:$D,2,FALSE))</f>
        <v/>
      </c>
      <c r="N520" s="61"/>
      <c r="O520" s="61"/>
      <c r="P520" s="61"/>
      <c r="Q520" s="61"/>
      <c r="R520" s="61"/>
      <c r="S520" s="61"/>
      <c r="T520" s="61"/>
      <c r="U520" s="62" t="str">
        <f t="shared" si="124"/>
        <v/>
      </c>
      <c r="V520" s="83"/>
      <c r="W520" s="145"/>
      <c r="X520" s="83"/>
      <c r="Y520" s="88"/>
      <c r="Z520" s="137" t="str">
        <f t="shared" si="121"/>
        <v/>
      </c>
      <c r="AA520" s="136" t="str">
        <f t="shared" si="122"/>
        <v/>
      </c>
      <c r="AB520" s="136" t="str">
        <f t="shared" si="132"/>
        <v xml:space="preserve"> </v>
      </c>
      <c r="AC520" s="136">
        <f t="shared" si="125"/>
        <v>1</v>
      </c>
      <c r="AD520" s="136" t="str">
        <f t="shared" si="126"/>
        <v/>
      </c>
      <c r="AE520" s="123"/>
      <c r="AF520" s="53"/>
      <c r="AG520" s="54"/>
      <c r="AI520" s="128">
        <f t="shared" si="127"/>
        <v>0</v>
      </c>
      <c r="AJ520" s="12">
        <f t="shared" si="133"/>
        <v>0</v>
      </c>
      <c r="AK520" s="12">
        <f t="shared" si="134"/>
        <v>0</v>
      </c>
      <c r="AL520" s="129">
        <f t="shared" si="135"/>
        <v>0</v>
      </c>
      <c r="AM520" s="129">
        <f t="shared" si="136"/>
        <v>0</v>
      </c>
      <c r="AN520" s="128" t="str">
        <f t="shared" si="137"/>
        <v/>
      </c>
    </row>
    <row r="521" spans="1:40" s="14" customFormat="1" ht="25.35" customHeight="1">
      <c r="A521" s="59">
        <f t="shared" si="123"/>
        <v>510</v>
      </c>
      <c r="B521" s="76" t="str">
        <f t="shared" si="128"/>
        <v/>
      </c>
      <c r="C521" s="60"/>
      <c r="D521" s="91" t="str">
        <f t="shared" si="129"/>
        <v/>
      </c>
      <c r="E521" s="91" t="str">
        <f t="shared" si="130"/>
        <v/>
      </c>
      <c r="F521" s="61"/>
      <c r="G521" s="61"/>
      <c r="H521" s="61"/>
      <c r="I521" s="61"/>
      <c r="J521" s="62" t="str">
        <f t="shared" si="131"/>
        <v/>
      </c>
      <c r="K521" s="61"/>
      <c r="L521" s="61"/>
      <c r="M521" s="63" t="str">
        <f>IF(L521="","",VLOOKUP(L521,※編集不可※選択項目!$C:$D,2,FALSE))</f>
        <v/>
      </c>
      <c r="N521" s="61"/>
      <c r="O521" s="61"/>
      <c r="P521" s="61"/>
      <c r="Q521" s="61"/>
      <c r="R521" s="61"/>
      <c r="S521" s="61"/>
      <c r="T521" s="61"/>
      <c r="U521" s="62" t="str">
        <f t="shared" si="124"/>
        <v/>
      </c>
      <c r="V521" s="83"/>
      <c r="W521" s="145"/>
      <c r="X521" s="83"/>
      <c r="Y521" s="88"/>
      <c r="Z521" s="137" t="str">
        <f t="shared" si="121"/>
        <v/>
      </c>
      <c r="AA521" s="136" t="str">
        <f t="shared" si="122"/>
        <v/>
      </c>
      <c r="AB521" s="136" t="str">
        <f t="shared" si="132"/>
        <v xml:space="preserve"> </v>
      </c>
      <c r="AC521" s="136">
        <f t="shared" si="125"/>
        <v>1</v>
      </c>
      <c r="AD521" s="136" t="str">
        <f t="shared" si="126"/>
        <v/>
      </c>
      <c r="AE521" s="123"/>
      <c r="AF521" s="53"/>
      <c r="AG521" s="54"/>
      <c r="AI521" s="128">
        <f t="shared" si="127"/>
        <v>0</v>
      </c>
      <c r="AJ521" s="12">
        <f t="shared" si="133"/>
        <v>0</v>
      </c>
      <c r="AK521" s="12">
        <f t="shared" si="134"/>
        <v>0</v>
      </c>
      <c r="AL521" s="129">
        <f t="shared" si="135"/>
        <v>0</v>
      </c>
      <c r="AM521" s="129">
        <f t="shared" si="136"/>
        <v>0</v>
      </c>
      <c r="AN521" s="128" t="str">
        <f t="shared" si="137"/>
        <v/>
      </c>
    </row>
    <row r="522" spans="1:40" s="14" customFormat="1" ht="25.35" customHeight="1">
      <c r="A522" s="59">
        <f t="shared" si="123"/>
        <v>511</v>
      </c>
      <c r="B522" s="76" t="str">
        <f t="shared" si="128"/>
        <v/>
      </c>
      <c r="C522" s="60"/>
      <c r="D522" s="91" t="str">
        <f t="shared" si="129"/>
        <v/>
      </c>
      <c r="E522" s="91" t="str">
        <f t="shared" si="130"/>
        <v/>
      </c>
      <c r="F522" s="61"/>
      <c r="G522" s="61"/>
      <c r="H522" s="61"/>
      <c r="I522" s="61"/>
      <c r="J522" s="62" t="str">
        <f t="shared" si="131"/>
        <v/>
      </c>
      <c r="K522" s="61"/>
      <c r="L522" s="61"/>
      <c r="M522" s="63" t="str">
        <f>IF(L522="","",VLOOKUP(L522,※編集不可※選択項目!$C:$D,2,FALSE))</f>
        <v/>
      </c>
      <c r="N522" s="61"/>
      <c r="O522" s="61"/>
      <c r="P522" s="61"/>
      <c r="Q522" s="61"/>
      <c r="R522" s="61"/>
      <c r="S522" s="61"/>
      <c r="T522" s="61"/>
      <c r="U522" s="62" t="str">
        <f t="shared" si="124"/>
        <v/>
      </c>
      <c r="V522" s="83"/>
      <c r="W522" s="145"/>
      <c r="X522" s="83"/>
      <c r="Y522" s="88"/>
      <c r="Z522" s="137" t="str">
        <f t="shared" si="121"/>
        <v/>
      </c>
      <c r="AA522" s="136" t="str">
        <f t="shared" si="122"/>
        <v/>
      </c>
      <c r="AB522" s="136" t="str">
        <f t="shared" si="132"/>
        <v xml:space="preserve"> </v>
      </c>
      <c r="AC522" s="136">
        <f t="shared" si="125"/>
        <v>1</v>
      </c>
      <c r="AD522" s="136" t="str">
        <f t="shared" si="126"/>
        <v/>
      </c>
      <c r="AE522" s="123"/>
      <c r="AF522" s="53"/>
      <c r="AG522" s="54"/>
      <c r="AI522" s="128">
        <f t="shared" si="127"/>
        <v>0</v>
      </c>
      <c r="AJ522" s="12">
        <f t="shared" si="133"/>
        <v>0</v>
      </c>
      <c r="AK522" s="12">
        <f t="shared" si="134"/>
        <v>0</v>
      </c>
      <c r="AL522" s="129">
        <f t="shared" si="135"/>
        <v>0</v>
      </c>
      <c r="AM522" s="129">
        <f t="shared" si="136"/>
        <v>0</v>
      </c>
      <c r="AN522" s="128" t="str">
        <f t="shared" si="137"/>
        <v/>
      </c>
    </row>
    <row r="523" spans="1:40" s="14" customFormat="1" ht="25.35" customHeight="1">
      <c r="A523" s="59">
        <f t="shared" si="123"/>
        <v>512</v>
      </c>
      <c r="B523" s="76" t="str">
        <f t="shared" si="128"/>
        <v/>
      </c>
      <c r="C523" s="60"/>
      <c r="D523" s="91" t="str">
        <f t="shared" si="129"/>
        <v/>
      </c>
      <c r="E523" s="91" t="str">
        <f t="shared" si="130"/>
        <v/>
      </c>
      <c r="F523" s="61"/>
      <c r="G523" s="61"/>
      <c r="H523" s="61"/>
      <c r="I523" s="61"/>
      <c r="J523" s="62" t="str">
        <f t="shared" si="131"/>
        <v/>
      </c>
      <c r="K523" s="61"/>
      <c r="L523" s="61"/>
      <c r="M523" s="63" t="str">
        <f>IF(L523="","",VLOOKUP(L523,※編集不可※選択項目!$C:$D,2,FALSE))</f>
        <v/>
      </c>
      <c r="N523" s="61"/>
      <c r="O523" s="61"/>
      <c r="P523" s="61"/>
      <c r="Q523" s="61"/>
      <c r="R523" s="61"/>
      <c r="S523" s="61"/>
      <c r="T523" s="61"/>
      <c r="U523" s="62" t="str">
        <f t="shared" si="124"/>
        <v/>
      </c>
      <c r="V523" s="83"/>
      <c r="W523" s="145"/>
      <c r="X523" s="83"/>
      <c r="Y523" s="88"/>
      <c r="Z523" s="137" t="str">
        <f t="shared" ref="Z523:Z586" si="138">IF(H523="","","+"&amp;H523)</f>
        <v/>
      </c>
      <c r="AA523" s="136" t="str">
        <f t="shared" ref="AA523:AA586" si="139">IF(I523="","","+"&amp;I523)</f>
        <v/>
      </c>
      <c r="AB523" s="136" t="str">
        <f t="shared" si="132"/>
        <v xml:space="preserve"> </v>
      </c>
      <c r="AC523" s="136">
        <f t="shared" si="125"/>
        <v>1</v>
      </c>
      <c r="AD523" s="136" t="str">
        <f t="shared" si="126"/>
        <v/>
      </c>
      <c r="AE523" s="123"/>
      <c r="AF523" s="53"/>
      <c r="AG523" s="54"/>
      <c r="AI523" s="128">
        <f t="shared" si="127"/>
        <v>0</v>
      </c>
      <c r="AJ523" s="12">
        <f t="shared" si="133"/>
        <v>0</v>
      </c>
      <c r="AK523" s="12">
        <f t="shared" si="134"/>
        <v>0</v>
      </c>
      <c r="AL523" s="129">
        <f t="shared" si="135"/>
        <v>0</v>
      </c>
      <c r="AM523" s="129">
        <f t="shared" si="136"/>
        <v>0</v>
      </c>
      <c r="AN523" s="128" t="str">
        <f t="shared" si="137"/>
        <v/>
      </c>
    </row>
    <row r="524" spans="1:40" s="14" customFormat="1" ht="25.35" customHeight="1">
      <c r="A524" s="59">
        <f t="shared" ref="A524:A587" si="140">ROW()-11</f>
        <v>513</v>
      </c>
      <c r="B524" s="76" t="str">
        <f t="shared" si="128"/>
        <v/>
      </c>
      <c r="C524" s="60"/>
      <c r="D524" s="91" t="str">
        <f t="shared" si="129"/>
        <v/>
      </c>
      <c r="E524" s="91" t="str">
        <f t="shared" si="130"/>
        <v/>
      </c>
      <c r="F524" s="61"/>
      <c r="G524" s="61"/>
      <c r="H524" s="61"/>
      <c r="I524" s="61"/>
      <c r="J524" s="62" t="str">
        <f t="shared" si="131"/>
        <v/>
      </c>
      <c r="K524" s="61"/>
      <c r="L524" s="61"/>
      <c r="M524" s="63" t="str">
        <f>IF(L524="","",VLOOKUP(L524,※編集不可※選択項目!$C:$D,2,FALSE))</f>
        <v/>
      </c>
      <c r="N524" s="61"/>
      <c r="O524" s="61"/>
      <c r="P524" s="61"/>
      <c r="Q524" s="61"/>
      <c r="R524" s="61"/>
      <c r="S524" s="61"/>
      <c r="T524" s="61"/>
      <c r="U524" s="62" t="str">
        <f t="shared" ref="U524:U587" si="141">IF($J524&lt;&gt;"",$U$11,"")</f>
        <v/>
      </c>
      <c r="V524" s="83"/>
      <c r="W524" s="145"/>
      <c r="X524" s="83"/>
      <c r="Y524" s="88"/>
      <c r="Z524" s="137" t="str">
        <f t="shared" si="138"/>
        <v/>
      </c>
      <c r="AA524" s="136" t="str">
        <f t="shared" si="139"/>
        <v/>
      </c>
      <c r="AB524" s="136" t="str">
        <f t="shared" si="132"/>
        <v xml:space="preserve"> </v>
      </c>
      <c r="AC524" s="136">
        <f t="shared" ref="AC524:AC587" si="142">LEN(AB524)</f>
        <v>1</v>
      </c>
      <c r="AD524" s="136" t="str">
        <f t="shared" ref="AD524:AD587" si="143">IF(AC524=0,"",RIGHT(AB524,AC524-1))</f>
        <v/>
      </c>
      <c r="AE524" s="123"/>
      <c r="AF524" s="53"/>
      <c r="AG524" s="54"/>
      <c r="AI524" s="128">
        <f t="shared" ref="AI524:AI587" si="144">IF(AND(COUNTIF(G524,"*■*")=0,COUNTIF(H524,"*■*")=0,COUNTIF(I524,"*■*")=0),0,1)</f>
        <v>0</v>
      </c>
      <c r="AJ524" s="12">
        <f t="shared" si="133"/>
        <v>0</v>
      </c>
      <c r="AK524" s="12">
        <f t="shared" si="134"/>
        <v>0</v>
      </c>
      <c r="AL524" s="129">
        <f t="shared" si="135"/>
        <v>0</v>
      </c>
      <c r="AM524" s="129">
        <f t="shared" si="136"/>
        <v>0</v>
      </c>
      <c r="AN524" s="128" t="str">
        <f t="shared" si="137"/>
        <v/>
      </c>
    </row>
    <row r="525" spans="1:40" s="14" customFormat="1" ht="25.35" customHeight="1">
      <c r="A525" s="59">
        <f t="shared" si="140"/>
        <v>514</v>
      </c>
      <c r="B525" s="76" t="str">
        <f t="shared" ref="B525:B588" si="145">IF($C525="","","冷凍冷蔵設備")</f>
        <v/>
      </c>
      <c r="C525" s="60"/>
      <c r="D525" s="91" t="str">
        <f t="shared" ref="D525:D588" si="146">IF($C$2="","",IF($B525&lt;&gt;"",$C$2,""))</f>
        <v/>
      </c>
      <c r="E525" s="91" t="str">
        <f t="shared" ref="E525:E588" si="147">IF($F$2="","",IF($B525&lt;&gt;"",$F$2,""))</f>
        <v/>
      </c>
      <c r="F525" s="61"/>
      <c r="G525" s="61"/>
      <c r="H525" s="61"/>
      <c r="I525" s="61"/>
      <c r="J525" s="62" t="str">
        <f t="shared" ref="J525:J588" si="148">IF(G525&lt;&gt;"",IF(H525&lt;&gt;"",G525&amp;"["&amp;H525&amp;"]"&amp;O525,G525&amp;" "&amp;O525),IF(AD525&lt;&gt;"",AD525,""))</f>
        <v/>
      </c>
      <c r="K525" s="61"/>
      <c r="L525" s="61"/>
      <c r="M525" s="63" t="str">
        <f>IF(L525="","",VLOOKUP(L525,※編集不可※選択項目!$C:$D,2,FALSE))</f>
        <v/>
      </c>
      <c r="N525" s="61"/>
      <c r="O525" s="61"/>
      <c r="P525" s="61"/>
      <c r="Q525" s="61"/>
      <c r="R525" s="61"/>
      <c r="S525" s="61"/>
      <c r="T525" s="61"/>
      <c r="U525" s="62" t="str">
        <f t="shared" si="141"/>
        <v/>
      </c>
      <c r="V525" s="83"/>
      <c r="W525" s="145"/>
      <c r="X525" s="83"/>
      <c r="Y525" s="88"/>
      <c r="Z525" s="137" t="str">
        <f t="shared" si="138"/>
        <v/>
      </c>
      <c r="AA525" s="136" t="str">
        <f t="shared" si="139"/>
        <v/>
      </c>
      <c r="AB525" s="136" t="str">
        <f t="shared" ref="AB525:AB588" si="149">CONCATENATE(Z525,AA525," ",O525)</f>
        <v xml:space="preserve"> </v>
      </c>
      <c r="AC525" s="136">
        <f t="shared" si="142"/>
        <v>1</v>
      </c>
      <c r="AD525" s="136" t="str">
        <f t="shared" si="143"/>
        <v/>
      </c>
      <c r="AE525" s="123"/>
      <c r="AF525" s="53"/>
      <c r="AG525" s="54"/>
      <c r="AI525" s="128">
        <f t="shared" si="144"/>
        <v>0</v>
      </c>
      <c r="AJ525" s="12">
        <f t="shared" ref="AJ525:AJ588" si="150">IF(AND(($B525&lt;&gt;""),(OR($C$2="",$F$2="",$G$3="",C525="",F525="",AND(G525="",I525=""),H525="",L525="",N525="",O525="",P525="",Q525="",R525="",S525="",T525="",AND(AI525=1,W525=0)))),1,0)</f>
        <v>0</v>
      </c>
      <c r="AK525" s="12">
        <f t="shared" ref="AK525:AK588" si="151">IF(AND($G525&lt;&gt;"",$AI525=1,$W525=""),1,0)</f>
        <v>0</v>
      </c>
      <c r="AL525" s="129">
        <f t="shared" ref="AL525:AL588" si="152">IF(OR(AN525=" ",AND(G525="",H525="")),0,COUNTIF($AN$12:$AN$711,AN525))</f>
        <v>0</v>
      </c>
      <c r="AM525" s="129">
        <f t="shared" ref="AM525:AM588" si="153">IF(N525="",0,IF(N525&lt;M525,1,0))</f>
        <v>0</v>
      </c>
      <c r="AN525" s="128" t="str">
        <f t="shared" ref="AN525:AN588" si="154">TEXT(J525&amp;K525,"G/標準")</f>
        <v/>
      </c>
    </row>
    <row r="526" spans="1:40" s="14" customFormat="1" ht="25.35" customHeight="1">
      <c r="A526" s="59">
        <f t="shared" si="140"/>
        <v>515</v>
      </c>
      <c r="B526" s="76" t="str">
        <f t="shared" si="145"/>
        <v/>
      </c>
      <c r="C526" s="60"/>
      <c r="D526" s="91" t="str">
        <f t="shared" si="146"/>
        <v/>
      </c>
      <c r="E526" s="91" t="str">
        <f t="shared" si="147"/>
        <v/>
      </c>
      <c r="F526" s="61"/>
      <c r="G526" s="61"/>
      <c r="H526" s="61"/>
      <c r="I526" s="61"/>
      <c r="J526" s="62" t="str">
        <f t="shared" si="148"/>
        <v/>
      </c>
      <c r="K526" s="61"/>
      <c r="L526" s="61"/>
      <c r="M526" s="63" t="str">
        <f>IF(L526="","",VLOOKUP(L526,※編集不可※選択項目!$C:$D,2,FALSE))</f>
        <v/>
      </c>
      <c r="N526" s="61"/>
      <c r="O526" s="61"/>
      <c r="P526" s="61"/>
      <c r="Q526" s="61"/>
      <c r="R526" s="61"/>
      <c r="S526" s="61"/>
      <c r="T526" s="61"/>
      <c r="U526" s="62" t="str">
        <f t="shared" si="141"/>
        <v/>
      </c>
      <c r="V526" s="83"/>
      <c r="W526" s="145"/>
      <c r="X526" s="83"/>
      <c r="Y526" s="88"/>
      <c r="Z526" s="137" t="str">
        <f t="shared" si="138"/>
        <v/>
      </c>
      <c r="AA526" s="136" t="str">
        <f t="shared" si="139"/>
        <v/>
      </c>
      <c r="AB526" s="136" t="str">
        <f t="shared" si="149"/>
        <v xml:space="preserve"> </v>
      </c>
      <c r="AC526" s="136">
        <f t="shared" si="142"/>
        <v>1</v>
      </c>
      <c r="AD526" s="136" t="str">
        <f t="shared" si="143"/>
        <v/>
      </c>
      <c r="AE526" s="123"/>
      <c r="AF526" s="53"/>
      <c r="AG526" s="54"/>
      <c r="AI526" s="128">
        <f t="shared" si="144"/>
        <v>0</v>
      </c>
      <c r="AJ526" s="12">
        <f t="shared" si="150"/>
        <v>0</v>
      </c>
      <c r="AK526" s="12">
        <f t="shared" si="151"/>
        <v>0</v>
      </c>
      <c r="AL526" s="129">
        <f t="shared" si="152"/>
        <v>0</v>
      </c>
      <c r="AM526" s="129">
        <f t="shared" si="153"/>
        <v>0</v>
      </c>
      <c r="AN526" s="128" t="str">
        <f t="shared" si="154"/>
        <v/>
      </c>
    </row>
    <row r="527" spans="1:40" s="14" customFormat="1" ht="25.35" customHeight="1">
      <c r="A527" s="59">
        <f t="shared" si="140"/>
        <v>516</v>
      </c>
      <c r="B527" s="76" t="str">
        <f t="shared" si="145"/>
        <v/>
      </c>
      <c r="C527" s="60"/>
      <c r="D527" s="91" t="str">
        <f t="shared" si="146"/>
        <v/>
      </c>
      <c r="E527" s="91" t="str">
        <f t="shared" si="147"/>
        <v/>
      </c>
      <c r="F527" s="61"/>
      <c r="G527" s="61"/>
      <c r="H527" s="61"/>
      <c r="I527" s="61"/>
      <c r="J527" s="62" t="str">
        <f t="shared" si="148"/>
        <v/>
      </c>
      <c r="K527" s="61"/>
      <c r="L527" s="61"/>
      <c r="M527" s="63" t="str">
        <f>IF(L527="","",VLOOKUP(L527,※編集不可※選択項目!$C:$D,2,FALSE))</f>
        <v/>
      </c>
      <c r="N527" s="61"/>
      <c r="O527" s="61"/>
      <c r="P527" s="61"/>
      <c r="Q527" s="61"/>
      <c r="R527" s="61"/>
      <c r="S527" s="61"/>
      <c r="T527" s="61"/>
      <c r="U527" s="62" t="str">
        <f t="shared" si="141"/>
        <v/>
      </c>
      <c r="V527" s="83"/>
      <c r="W527" s="145"/>
      <c r="X527" s="83"/>
      <c r="Y527" s="88"/>
      <c r="Z527" s="137" t="str">
        <f t="shared" si="138"/>
        <v/>
      </c>
      <c r="AA527" s="136" t="str">
        <f t="shared" si="139"/>
        <v/>
      </c>
      <c r="AB527" s="136" t="str">
        <f t="shared" si="149"/>
        <v xml:space="preserve"> </v>
      </c>
      <c r="AC527" s="136">
        <f t="shared" si="142"/>
        <v>1</v>
      </c>
      <c r="AD527" s="136" t="str">
        <f t="shared" si="143"/>
        <v/>
      </c>
      <c r="AE527" s="123"/>
      <c r="AF527" s="53"/>
      <c r="AG527" s="54"/>
      <c r="AI527" s="128">
        <f t="shared" si="144"/>
        <v>0</v>
      </c>
      <c r="AJ527" s="12">
        <f t="shared" si="150"/>
        <v>0</v>
      </c>
      <c r="AK527" s="12">
        <f t="shared" si="151"/>
        <v>0</v>
      </c>
      <c r="AL527" s="129">
        <f t="shared" si="152"/>
        <v>0</v>
      </c>
      <c r="AM527" s="129">
        <f t="shared" si="153"/>
        <v>0</v>
      </c>
      <c r="AN527" s="128" t="str">
        <f t="shared" si="154"/>
        <v/>
      </c>
    </row>
    <row r="528" spans="1:40" s="14" customFormat="1" ht="25.35" customHeight="1">
      <c r="A528" s="59">
        <f t="shared" si="140"/>
        <v>517</v>
      </c>
      <c r="B528" s="76" t="str">
        <f t="shared" si="145"/>
        <v/>
      </c>
      <c r="C528" s="60"/>
      <c r="D528" s="91" t="str">
        <f t="shared" si="146"/>
        <v/>
      </c>
      <c r="E528" s="91" t="str">
        <f t="shared" si="147"/>
        <v/>
      </c>
      <c r="F528" s="61"/>
      <c r="G528" s="61"/>
      <c r="H528" s="61"/>
      <c r="I528" s="61"/>
      <c r="J528" s="62" t="str">
        <f t="shared" si="148"/>
        <v/>
      </c>
      <c r="K528" s="61"/>
      <c r="L528" s="61"/>
      <c r="M528" s="63" t="str">
        <f>IF(L528="","",VLOOKUP(L528,※編集不可※選択項目!$C:$D,2,FALSE))</f>
        <v/>
      </c>
      <c r="N528" s="61"/>
      <c r="O528" s="61"/>
      <c r="P528" s="61"/>
      <c r="Q528" s="61"/>
      <c r="R528" s="61"/>
      <c r="S528" s="61"/>
      <c r="T528" s="61"/>
      <c r="U528" s="62" t="str">
        <f t="shared" si="141"/>
        <v/>
      </c>
      <c r="V528" s="83"/>
      <c r="W528" s="145"/>
      <c r="X528" s="83"/>
      <c r="Y528" s="88"/>
      <c r="Z528" s="137" t="str">
        <f t="shared" si="138"/>
        <v/>
      </c>
      <c r="AA528" s="136" t="str">
        <f t="shared" si="139"/>
        <v/>
      </c>
      <c r="AB528" s="136" t="str">
        <f t="shared" si="149"/>
        <v xml:space="preserve"> </v>
      </c>
      <c r="AC528" s="136">
        <f t="shared" si="142"/>
        <v>1</v>
      </c>
      <c r="AD528" s="136" t="str">
        <f t="shared" si="143"/>
        <v/>
      </c>
      <c r="AE528" s="123"/>
      <c r="AF528" s="53"/>
      <c r="AG528" s="54"/>
      <c r="AI528" s="128">
        <f t="shared" si="144"/>
        <v>0</v>
      </c>
      <c r="AJ528" s="12">
        <f t="shared" si="150"/>
        <v>0</v>
      </c>
      <c r="AK528" s="12">
        <f t="shared" si="151"/>
        <v>0</v>
      </c>
      <c r="AL528" s="129">
        <f t="shared" si="152"/>
        <v>0</v>
      </c>
      <c r="AM528" s="129">
        <f t="shared" si="153"/>
        <v>0</v>
      </c>
      <c r="AN528" s="128" t="str">
        <f t="shared" si="154"/>
        <v/>
      </c>
    </row>
    <row r="529" spans="1:40" s="14" customFormat="1" ht="25.35" customHeight="1">
      <c r="A529" s="59">
        <f t="shared" si="140"/>
        <v>518</v>
      </c>
      <c r="B529" s="76" t="str">
        <f t="shared" si="145"/>
        <v/>
      </c>
      <c r="C529" s="60"/>
      <c r="D529" s="91" t="str">
        <f t="shared" si="146"/>
        <v/>
      </c>
      <c r="E529" s="91" t="str">
        <f t="shared" si="147"/>
        <v/>
      </c>
      <c r="F529" s="61"/>
      <c r="G529" s="61"/>
      <c r="H529" s="61"/>
      <c r="I529" s="61"/>
      <c r="J529" s="62" t="str">
        <f t="shared" si="148"/>
        <v/>
      </c>
      <c r="K529" s="61"/>
      <c r="L529" s="61"/>
      <c r="M529" s="63" t="str">
        <f>IF(L529="","",VLOOKUP(L529,※編集不可※選択項目!$C:$D,2,FALSE))</f>
        <v/>
      </c>
      <c r="N529" s="61"/>
      <c r="O529" s="61"/>
      <c r="P529" s="61"/>
      <c r="Q529" s="61"/>
      <c r="R529" s="61"/>
      <c r="S529" s="61"/>
      <c r="T529" s="61"/>
      <c r="U529" s="62" t="str">
        <f t="shared" si="141"/>
        <v/>
      </c>
      <c r="V529" s="83"/>
      <c r="W529" s="145"/>
      <c r="X529" s="83"/>
      <c r="Y529" s="88"/>
      <c r="Z529" s="137" t="str">
        <f t="shared" si="138"/>
        <v/>
      </c>
      <c r="AA529" s="136" t="str">
        <f t="shared" si="139"/>
        <v/>
      </c>
      <c r="AB529" s="136" t="str">
        <f t="shared" si="149"/>
        <v xml:space="preserve"> </v>
      </c>
      <c r="AC529" s="136">
        <f t="shared" si="142"/>
        <v>1</v>
      </c>
      <c r="AD529" s="136" t="str">
        <f t="shared" si="143"/>
        <v/>
      </c>
      <c r="AE529" s="123"/>
      <c r="AF529" s="53"/>
      <c r="AG529" s="54"/>
      <c r="AI529" s="128">
        <f t="shared" si="144"/>
        <v>0</v>
      </c>
      <c r="AJ529" s="12">
        <f t="shared" si="150"/>
        <v>0</v>
      </c>
      <c r="AK529" s="12">
        <f t="shared" si="151"/>
        <v>0</v>
      </c>
      <c r="AL529" s="129">
        <f t="shared" si="152"/>
        <v>0</v>
      </c>
      <c r="AM529" s="129">
        <f t="shared" si="153"/>
        <v>0</v>
      </c>
      <c r="AN529" s="128" t="str">
        <f t="shared" si="154"/>
        <v/>
      </c>
    </row>
    <row r="530" spans="1:40" s="14" customFormat="1" ht="25.35" customHeight="1">
      <c r="A530" s="59">
        <f t="shared" si="140"/>
        <v>519</v>
      </c>
      <c r="B530" s="76" t="str">
        <f t="shared" si="145"/>
        <v/>
      </c>
      <c r="C530" s="60"/>
      <c r="D530" s="91" t="str">
        <f t="shared" si="146"/>
        <v/>
      </c>
      <c r="E530" s="91" t="str">
        <f t="shared" si="147"/>
        <v/>
      </c>
      <c r="F530" s="61"/>
      <c r="G530" s="61"/>
      <c r="H530" s="61"/>
      <c r="I530" s="61"/>
      <c r="J530" s="62" t="str">
        <f t="shared" si="148"/>
        <v/>
      </c>
      <c r="K530" s="61"/>
      <c r="L530" s="61"/>
      <c r="M530" s="63" t="str">
        <f>IF(L530="","",VLOOKUP(L530,※編集不可※選択項目!$C:$D,2,FALSE))</f>
        <v/>
      </c>
      <c r="N530" s="61"/>
      <c r="O530" s="61"/>
      <c r="P530" s="61"/>
      <c r="Q530" s="61"/>
      <c r="R530" s="61"/>
      <c r="S530" s="61"/>
      <c r="T530" s="61"/>
      <c r="U530" s="62" t="str">
        <f t="shared" si="141"/>
        <v/>
      </c>
      <c r="V530" s="83"/>
      <c r="W530" s="145"/>
      <c r="X530" s="83"/>
      <c r="Y530" s="88"/>
      <c r="Z530" s="137" t="str">
        <f t="shared" si="138"/>
        <v/>
      </c>
      <c r="AA530" s="136" t="str">
        <f t="shared" si="139"/>
        <v/>
      </c>
      <c r="AB530" s="136" t="str">
        <f t="shared" si="149"/>
        <v xml:space="preserve"> </v>
      </c>
      <c r="AC530" s="136">
        <f t="shared" si="142"/>
        <v>1</v>
      </c>
      <c r="AD530" s="136" t="str">
        <f t="shared" si="143"/>
        <v/>
      </c>
      <c r="AE530" s="123"/>
      <c r="AF530" s="53"/>
      <c r="AG530" s="54"/>
      <c r="AI530" s="128">
        <f t="shared" si="144"/>
        <v>0</v>
      </c>
      <c r="AJ530" s="12">
        <f t="shared" si="150"/>
        <v>0</v>
      </c>
      <c r="AK530" s="12">
        <f t="shared" si="151"/>
        <v>0</v>
      </c>
      <c r="AL530" s="129">
        <f t="shared" si="152"/>
        <v>0</v>
      </c>
      <c r="AM530" s="129">
        <f t="shared" si="153"/>
        <v>0</v>
      </c>
      <c r="AN530" s="128" t="str">
        <f t="shared" si="154"/>
        <v/>
      </c>
    </row>
    <row r="531" spans="1:40" s="14" customFormat="1" ht="25.35" customHeight="1">
      <c r="A531" s="59">
        <f t="shared" si="140"/>
        <v>520</v>
      </c>
      <c r="B531" s="76" t="str">
        <f t="shared" si="145"/>
        <v/>
      </c>
      <c r="C531" s="60"/>
      <c r="D531" s="91" t="str">
        <f t="shared" si="146"/>
        <v/>
      </c>
      <c r="E531" s="91" t="str">
        <f t="shared" si="147"/>
        <v/>
      </c>
      <c r="F531" s="61"/>
      <c r="G531" s="61"/>
      <c r="H531" s="61"/>
      <c r="I531" s="61"/>
      <c r="J531" s="62" t="str">
        <f t="shared" si="148"/>
        <v/>
      </c>
      <c r="K531" s="61"/>
      <c r="L531" s="61"/>
      <c r="M531" s="63" t="str">
        <f>IF(L531="","",VLOOKUP(L531,※編集不可※選択項目!$C:$D,2,FALSE))</f>
        <v/>
      </c>
      <c r="N531" s="61"/>
      <c r="O531" s="61"/>
      <c r="P531" s="61"/>
      <c r="Q531" s="61"/>
      <c r="R531" s="61"/>
      <c r="S531" s="61"/>
      <c r="T531" s="61"/>
      <c r="U531" s="62" t="str">
        <f t="shared" si="141"/>
        <v/>
      </c>
      <c r="V531" s="83"/>
      <c r="W531" s="145"/>
      <c r="X531" s="83"/>
      <c r="Y531" s="88"/>
      <c r="Z531" s="137" t="str">
        <f t="shared" si="138"/>
        <v/>
      </c>
      <c r="AA531" s="136" t="str">
        <f t="shared" si="139"/>
        <v/>
      </c>
      <c r="AB531" s="136" t="str">
        <f t="shared" si="149"/>
        <v xml:space="preserve"> </v>
      </c>
      <c r="AC531" s="136">
        <f t="shared" si="142"/>
        <v>1</v>
      </c>
      <c r="AD531" s="136" t="str">
        <f t="shared" si="143"/>
        <v/>
      </c>
      <c r="AE531" s="123"/>
      <c r="AF531" s="53"/>
      <c r="AG531" s="54"/>
      <c r="AI531" s="128">
        <f t="shared" si="144"/>
        <v>0</v>
      </c>
      <c r="AJ531" s="12">
        <f t="shared" si="150"/>
        <v>0</v>
      </c>
      <c r="AK531" s="12">
        <f t="shared" si="151"/>
        <v>0</v>
      </c>
      <c r="AL531" s="129">
        <f t="shared" si="152"/>
        <v>0</v>
      </c>
      <c r="AM531" s="129">
        <f t="shared" si="153"/>
        <v>0</v>
      </c>
      <c r="AN531" s="128" t="str">
        <f t="shared" si="154"/>
        <v/>
      </c>
    </row>
    <row r="532" spans="1:40" s="14" customFormat="1" ht="25.35" customHeight="1">
      <c r="A532" s="59">
        <f t="shared" si="140"/>
        <v>521</v>
      </c>
      <c r="B532" s="76" t="str">
        <f t="shared" si="145"/>
        <v/>
      </c>
      <c r="C532" s="60"/>
      <c r="D532" s="91" t="str">
        <f t="shared" si="146"/>
        <v/>
      </c>
      <c r="E532" s="91" t="str">
        <f t="shared" si="147"/>
        <v/>
      </c>
      <c r="F532" s="61"/>
      <c r="G532" s="61"/>
      <c r="H532" s="61"/>
      <c r="I532" s="61"/>
      <c r="J532" s="62" t="str">
        <f t="shared" si="148"/>
        <v/>
      </c>
      <c r="K532" s="61"/>
      <c r="L532" s="61"/>
      <c r="M532" s="63" t="str">
        <f>IF(L532="","",VLOOKUP(L532,※編集不可※選択項目!$C:$D,2,FALSE))</f>
        <v/>
      </c>
      <c r="N532" s="61"/>
      <c r="O532" s="61"/>
      <c r="P532" s="61"/>
      <c r="Q532" s="61"/>
      <c r="R532" s="61"/>
      <c r="S532" s="61"/>
      <c r="T532" s="61"/>
      <c r="U532" s="62" t="str">
        <f t="shared" si="141"/>
        <v/>
      </c>
      <c r="V532" s="83"/>
      <c r="W532" s="145"/>
      <c r="X532" s="83"/>
      <c r="Y532" s="88"/>
      <c r="Z532" s="137" t="str">
        <f t="shared" si="138"/>
        <v/>
      </c>
      <c r="AA532" s="136" t="str">
        <f t="shared" si="139"/>
        <v/>
      </c>
      <c r="AB532" s="136" t="str">
        <f t="shared" si="149"/>
        <v xml:space="preserve"> </v>
      </c>
      <c r="AC532" s="136">
        <f t="shared" si="142"/>
        <v>1</v>
      </c>
      <c r="AD532" s="136" t="str">
        <f t="shared" si="143"/>
        <v/>
      </c>
      <c r="AE532" s="123"/>
      <c r="AF532" s="53"/>
      <c r="AG532" s="54"/>
      <c r="AI532" s="128">
        <f t="shared" si="144"/>
        <v>0</v>
      </c>
      <c r="AJ532" s="12">
        <f t="shared" si="150"/>
        <v>0</v>
      </c>
      <c r="AK532" s="12">
        <f t="shared" si="151"/>
        <v>0</v>
      </c>
      <c r="AL532" s="129">
        <f t="shared" si="152"/>
        <v>0</v>
      </c>
      <c r="AM532" s="129">
        <f t="shared" si="153"/>
        <v>0</v>
      </c>
      <c r="AN532" s="128" t="str">
        <f t="shared" si="154"/>
        <v/>
      </c>
    </row>
    <row r="533" spans="1:40" s="14" customFormat="1" ht="25.35" customHeight="1">
      <c r="A533" s="59">
        <f t="shared" si="140"/>
        <v>522</v>
      </c>
      <c r="B533" s="76" t="str">
        <f t="shared" si="145"/>
        <v/>
      </c>
      <c r="C533" s="60"/>
      <c r="D533" s="91" t="str">
        <f t="shared" si="146"/>
        <v/>
      </c>
      <c r="E533" s="91" t="str">
        <f t="shared" si="147"/>
        <v/>
      </c>
      <c r="F533" s="61"/>
      <c r="G533" s="61"/>
      <c r="H533" s="61"/>
      <c r="I533" s="61"/>
      <c r="J533" s="62" t="str">
        <f t="shared" si="148"/>
        <v/>
      </c>
      <c r="K533" s="61"/>
      <c r="L533" s="61"/>
      <c r="M533" s="63" t="str">
        <f>IF(L533="","",VLOOKUP(L533,※編集不可※選択項目!$C:$D,2,FALSE))</f>
        <v/>
      </c>
      <c r="N533" s="61"/>
      <c r="O533" s="61"/>
      <c r="P533" s="61"/>
      <c r="Q533" s="61"/>
      <c r="R533" s="61"/>
      <c r="S533" s="61"/>
      <c r="T533" s="61"/>
      <c r="U533" s="62" t="str">
        <f t="shared" si="141"/>
        <v/>
      </c>
      <c r="V533" s="83"/>
      <c r="W533" s="145"/>
      <c r="X533" s="83"/>
      <c r="Y533" s="88"/>
      <c r="Z533" s="137" t="str">
        <f t="shared" si="138"/>
        <v/>
      </c>
      <c r="AA533" s="136" t="str">
        <f t="shared" si="139"/>
        <v/>
      </c>
      <c r="AB533" s="136" t="str">
        <f t="shared" si="149"/>
        <v xml:space="preserve"> </v>
      </c>
      <c r="AC533" s="136">
        <f t="shared" si="142"/>
        <v>1</v>
      </c>
      <c r="AD533" s="136" t="str">
        <f t="shared" si="143"/>
        <v/>
      </c>
      <c r="AE533" s="123"/>
      <c r="AF533" s="53"/>
      <c r="AG533" s="54"/>
      <c r="AI533" s="128">
        <f t="shared" si="144"/>
        <v>0</v>
      </c>
      <c r="AJ533" s="12">
        <f t="shared" si="150"/>
        <v>0</v>
      </c>
      <c r="AK533" s="12">
        <f t="shared" si="151"/>
        <v>0</v>
      </c>
      <c r="AL533" s="129">
        <f t="shared" si="152"/>
        <v>0</v>
      </c>
      <c r="AM533" s="129">
        <f t="shared" si="153"/>
        <v>0</v>
      </c>
      <c r="AN533" s="128" t="str">
        <f t="shared" si="154"/>
        <v/>
      </c>
    </row>
    <row r="534" spans="1:40" s="14" customFormat="1" ht="25.35" customHeight="1">
      <c r="A534" s="59">
        <f t="shared" si="140"/>
        <v>523</v>
      </c>
      <c r="B534" s="76" t="str">
        <f t="shared" si="145"/>
        <v/>
      </c>
      <c r="C534" s="60"/>
      <c r="D534" s="91" t="str">
        <f t="shared" si="146"/>
        <v/>
      </c>
      <c r="E534" s="91" t="str">
        <f t="shared" si="147"/>
        <v/>
      </c>
      <c r="F534" s="61"/>
      <c r="G534" s="61"/>
      <c r="H534" s="61"/>
      <c r="I534" s="61"/>
      <c r="J534" s="62" t="str">
        <f t="shared" si="148"/>
        <v/>
      </c>
      <c r="K534" s="61"/>
      <c r="L534" s="61"/>
      <c r="M534" s="63" t="str">
        <f>IF(L534="","",VLOOKUP(L534,※編集不可※選択項目!$C:$D,2,FALSE))</f>
        <v/>
      </c>
      <c r="N534" s="61"/>
      <c r="O534" s="61"/>
      <c r="P534" s="61"/>
      <c r="Q534" s="61"/>
      <c r="R534" s="61"/>
      <c r="S534" s="61"/>
      <c r="T534" s="61"/>
      <c r="U534" s="62" t="str">
        <f t="shared" si="141"/>
        <v/>
      </c>
      <c r="V534" s="83"/>
      <c r="W534" s="145"/>
      <c r="X534" s="83"/>
      <c r="Y534" s="88"/>
      <c r="Z534" s="137" t="str">
        <f t="shared" si="138"/>
        <v/>
      </c>
      <c r="AA534" s="136" t="str">
        <f t="shared" si="139"/>
        <v/>
      </c>
      <c r="AB534" s="136" t="str">
        <f t="shared" si="149"/>
        <v xml:space="preserve"> </v>
      </c>
      <c r="AC534" s="136">
        <f t="shared" si="142"/>
        <v>1</v>
      </c>
      <c r="AD534" s="136" t="str">
        <f t="shared" si="143"/>
        <v/>
      </c>
      <c r="AE534" s="123"/>
      <c r="AF534" s="53"/>
      <c r="AG534" s="54"/>
      <c r="AI534" s="128">
        <f t="shared" si="144"/>
        <v>0</v>
      </c>
      <c r="AJ534" s="12">
        <f t="shared" si="150"/>
        <v>0</v>
      </c>
      <c r="AK534" s="12">
        <f t="shared" si="151"/>
        <v>0</v>
      </c>
      <c r="AL534" s="129">
        <f t="shared" si="152"/>
        <v>0</v>
      </c>
      <c r="AM534" s="129">
        <f t="shared" si="153"/>
        <v>0</v>
      </c>
      <c r="AN534" s="128" t="str">
        <f t="shared" si="154"/>
        <v/>
      </c>
    </row>
    <row r="535" spans="1:40" s="14" customFormat="1" ht="25.35" customHeight="1">
      <c r="A535" s="59">
        <f t="shared" si="140"/>
        <v>524</v>
      </c>
      <c r="B535" s="76" t="str">
        <f t="shared" si="145"/>
        <v/>
      </c>
      <c r="C535" s="60"/>
      <c r="D535" s="91" t="str">
        <f t="shared" si="146"/>
        <v/>
      </c>
      <c r="E535" s="91" t="str">
        <f t="shared" si="147"/>
        <v/>
      </c>
      <c r="F535" s="61"/>
      <c r="G535" s="61"/>
      <c r="H535" s="61"/>
      <c r="I535" s="61"/>
      <c r="J535" s="62" t="str">
        <f t="shared" si="148"/>
        <v/>
      </c>
      <c r="K535" s="61"/>
      <c r="L535" s="61"/>
      <c r="M535" s="63" t="str">
        <f>IF(L535="","",VLOOKUP(L535,※編集不可※選択項目!$C:$D,2,FALSE))</f>
        <v/>
      </c>
      <c r="N535" s="61"/>
      <c r="O535" s="61"/>
      <c r="P535" s="61"/>
      <c r="Q535" s="61"/>
      <c r="R535" s="61"/>
      <c r="S535" s="61"/>
      <c r="T535" s="61"/>
      <c r="U535" s="62" t="str">
        <f t="shared" si="141"/>
        <v/>
      </c>
      <c r="V535" s="83"/>
      <c r="W535" s="145"/>
      <c r="X535" s="83"/>
      <c r="Y535" s="88"/>
      <c r="Z535" s="137" t="str">
        <f t="shared" si="138"/>
        <v/>
      </c>
      <c r="AA535" s="136" t="str">
        <f t="shared" si="139"/>
        <v/>
      </c>
      <c r="AB535" s="136" t="str">
        <f t="shared" si="149"/>
        <v xml:space="preserve"> </v>
      </c>
      <c r="AC535" s="136">
        <f t="shared" si="142"/>
        <v>1</v>
      </c>
      <c r="AD535" s="136" t="str">
        <f t="shared" si="143"/>
        <v/>
      </c>
      <c r="AE535" s="123"/>
      <c r="AF535" s="53"/>
      <c r="AG535" s="54"/>
      <c r="AI535" s="128">
        <f t="shared" si="144"/>
        <v>0</v>
      </c>
      <c r="AJ535" s="12">
        <f t="shared" si="150"/>
        <v>0</v>
      </c>
      <c r="AK535" s="12">
        <f t="shared" si="151"/>
        <v>0</v>
      </c>
      <c r="AL535" s="129">
        <f t="shared" si="152"/>
        <v>0</v>
      </c>
      <c r="AM535" s="129">
        <f t="shared" si="153"/>
        <v>0</v>
      </c>
      <c r="AN535" s="128" t="str">
        <f t="shared" si="154"/>
        <v/>
      </c>
    </row>
    <row r="536" spans="1:40" s="14" customFormat="1" ht="25.35" customHeight="1">
      <c r="A536" s="59">
        <f t="shared" si="140"/>
        <v>525</v>
      </c>
      <c r="B536" s="76" t="str">
        <f t="shared" si="145"/>
        <v/>
      </c>
      <c r="C536" s="60"/>
      <c r="D536" s="91" t="str">
        <f t="shared" si="146"/>
        <v/>
      </c>
      <c r="E536" s="91" t="str">
        <f t="shared" si="147"/>
        <v/>
      </c>
      <c r="F536" s="61"/>
      <c r="G536" s="61"/>
      <c r="H536" s="61"/>
      <c r="I536" s="61"/>
      <c r="J536" s="62" t="str">
        <f t="shared" si="148"/>
        <v/>
      </c>
      <c r="K536" s="61"/>
      <c r="L536" s="61"/>
      <c r="M536" s="63" t="str">
        <f>IF(L536="","",VLOOKUP(L536,※編集不可※選択項目!$C:$D,2,FALSE))</f>
        <v/>
      </c>
      <c r="N536" s="61"/>
      <c r="O536" s="61"/>
      <c r="P536" s="61"/>
      <c r="Q536" s="61"/>
      <c r="R536" s="61"/>
      <c r="S536" s="61"/>
      <c r="T536" s="61"/>
      <c r="U536" s="62" t="str">
        <f t="shared" si="141"/>
        <v/>
      </c>
      <c r="V536" s="83"/>
      <c r="W536" s="145"/>
      <c r="X536" s="83"/>
      <c r="Y536" s="88"/>
      <c r="Z536" s="137" t="str">
        <f t="shared" si="138"/>
        <v/>
      </c>
      <c r="AA536" s="136" t="str">
        <f t="shared" si="139"/>
        <v/>
      </c>
      <c r="AB536" s="136" t="str">
        <f t="shared" si="149"/>
        <v xml:space="preserve"> </v>
      </c>
      <c r="AC536" s="136">
        <f t="shared" si="142"/>
        <v>1</v>
      </c>
      <c r="AD536" s="136" t="str">
        <f t="shared" si="143"/>
        <v/>
      </c>
      <c r="AE536" s="123"/>
      <c r="AF536" s="53"/>
      <c r="AG536" s="54"/>
      <c r="AI536" s="128">
        <f t="shared" si="144"/>
        <v>0</v>
      </c>
      <c r="AJ536" s="12">
        <f t="shared" si="150"/>
        <v>0</v>
      </c>
      <c r="AK536" s="12">
        <f t="shared" si="151"/>
        <v>0</v>
      </c>
      <c r="AL536" s="129">
        <f t="shared" si="152"/>
        <v>0</v>
      </c>
      <c r="AM536" s="129">
        <f t="shared" si="153"/>
        <v>0</v>
      </c>
      <c r="AN536" s="128" t="str">
        <f t="shared" si="154"/>
        <v/>
      </c>
    </row>
    <row r="537" spans="1:40" s="14" customFormat="1" ht="25.35" customHeight="1">
      <c r="A537" s="59">
        <f t="shared" si="140"/>
        <v>526</v>
      </c>
      <c r="B537" s="76" t="str">
        <f t="shared" si="145"/>
        <v/>
      </c>
      <c r="C537" s="60"/>
      <c r="D537" s="91" t="str">
        <f t="shared" si="146"/>
        <v/>
      </c>
      <c r="E537" s="91" t="str">
        <f t="shared" si="147"/>
        <v/>
      </c>
      <c r="F537" s="61"/>
      <c r="G537" s="61"/>
      <c r="H537" s="61"/>
      <c r="I537" s="61"/>
      <c r="J537" s="62" t="str">
        <f t="shared" si="148"/>
        <v/>
      </c>
      <c r="K537" s="61"/>
      <c r="L537" s="61"/>
      <c r="M537" s="63" t="str">
        <f>IF(L537="","",VLOOKUP(L537,※編集不可※選択項目!$C:$D,2,FALSE))</f>
        <v/>
      </c>
      <c r="N537" s="61"/>
      <c r="O537" s="61"/>
      <c r="P537" s="61"/>
      <c r="Q537" s="61"/>
      <c r="R537" s="61"/>
      <c r="S537" s="61"/>
      <c r="T537" s="61"/>
      <c r="U537" s="62" t="str">
        <f t="shared" si="141"/>
        <v/>
      </c>
      <c r="V537" s="83"/>
      <c r="W537" s="145"/>
      <c r="X537" s="83"/>
      <c r="Y537" s="88"/>
      <c r="Z537" s="137" t="str">
        <f t="shared" si="138"/>
        <v/>
      </c>
      <c r="AA537" s="136" t="str">
        <f t="shared" si="139"/>
        <v/>
      </c>
      <c r="AB537" s="136" t="str">
        <f t="shared" si="149"/>
        <v xml:space="preserve"> </v>
      </c>
      <c r="AC537" s="136">
        <f t="shared" si="142"/>
        <v>1</v>
      </c>
      <c r="AD537" s="136" t="str">
        <f t="shared" si="143"/>
        <v/>
      </c>
      <c r="AE537" s="123"/>
      <c r="AF537" s="53"/>
      <c r="AG537" s="54"/>
      <c r="AI537" s="128">
        <f t="shared" si="144"/>
        <v>0</v>
      </c>
      <c r="AJ537" s="12">
        <f t="shared" si="150"/>
        <v>0</v>
      </c>
      <c r="AK537" s="12">
        <f t="shared" si="151"/>
        <v>0</v>
      </c>
      <c r="AL537" s="129">
        <f t="shared" si="152"/>
        <v>0</v>
      </c>
      <c r="AM537" s="129">
        <f t="shared" si="153"/>
        <v>0</v>
      </c>
      <c r="AN537" s="128" t="str">
        <f t="shared" si="154"/>
        <v/>
      </c>
    </row>
    <row r="538" spans="1:40" s="14" customFormat="1" ht="25.35" customHeight="1">
      <c r="A538" s="59">
        <f t="shared" si="140"/>
        <v>527</v>
      </c>
      <c r="B538" s="76" t="str">
        <f t="shared" si="145"/>
        <v/>
      </c>
      <c r="C538" s="60"/>
      <c r="D538" s="91" t="str">
        <f t="shared" si="146"/>
        <v/>
      </c>
      <c r="E538" s="91" t="str">
        <f t="shared" si="147"/>
        <v/>
      </c>
      <c r="F538" s="61"/>
      <c r="G538" s="61"/>
      <c r="H538" s="61"/>
      <c r="I538" s="61"/>
      <c r="J538" s="62" t="str">
        <f t="shared" si="148"/>
        <v/>
      </c>
      <c r="K538" s="61"/>
      <c r="L538" s="61"/>
      <c r="M538" s="63" t="str">
        <f>IF(L538="","",VLOOKUP(L538,※編集不可※選択項目!$C:$D,2,FALSE))</f>
        <v/>
      </c>
      <c r="N538" s="61"/>
      <c r="O538" s="61"/>
      <c r="P538" s="61"/>
      <c r="Q538" s="61"/>
      <c r="R538" s="61"/>
      <c r="S538" s="61"/>
      <c r="T538" s="61"/>
      <c r="U538" s="62" t="str">
        <f t="shared" si="141"/>
        <v/>
      </c>
      <c r="V538" s="83"/>
      <c r="W538" s="145"/>
      <c r="X538" s="83"/>
      <c r="Y538" s="88"/>
      <c r="Z538" s="137" t="str">
        <f t="shared" si="138"/>
        <v/>
      </c>
      <c r="AA538" s="136" t="str">
        <f t="shared" si="139"/>
        <v/>
      </c>
      <c r="AB538" s="136" t="str">
        <f t="shared" si="149"/>
        <v xml:space="preserve"> </v>
      </c>
      <c r="AC538" s="136">
        <f t="shared" si="142"/>
        <v>1</v>
      </c>
      <c r="AD538" s="136" t="str">
        <f t="shared" si="143"/>
        <v/>
      </c>
      <c r="AE538" s="123"/>
      <c r="AF538" s="53"/>
      <c r="AG538" s="54"/>
      <c r="AI538" s="128">
        <f t="shared" si="144"/>
        <v>0</v>
      </c>
      <c r="AJ538" s="12">
        <f t="shared" si="150"/>
        <v>0</v>
      </c>
      <c r="AK538" s="12">
        <f t="shared" si="151"/>
        <v>0</v>
      </c>
      <c r="AL538" s="129">
        <f t="shared" si="152"/>
        <v>0</v>
      </c>
      <c r="AM538" s="129">
        <f t="shared" si="153"/>
        <v>0</v>
      </c>
      <c r="AN538" s="128" t="str">
        <f t="shared" si="154"/>
        <v/>
      </c>
    </row>
    <row r="539" spans="1:40" s="14" customFormat="1" ht="25.35" customHeight="1">
      <c r="A539" s="59">
        <f t="shared" si="140"/>
        <v>528</v>
      </c>
      <c r="B539" s="76" t="str">
        <f t="shared" si="145"/>
        <v/>
      </c>
      <c r="C539" s="60"/>
      <c r="D539" s="91" t="str">
        <f t="shared" si="146"/>
        <v/>
      </c>
      <c r="E539" s="91" t="str">
        <f t="shared" si="147"/>
        <v/>
      </c>
      <c r="F539" s="61"/>
      <c r="G539" s="61"/>
      <c r="H539" s="61"/>
      <c r="I539" s="61"/>
      <c r="J539" s="62" t="str">
        <f t="shared" si="148"/>
        <v/>
      </c>
      <c r="K539" s="61"/>
      <c r="L539" s="61"/>
      <c r="M539" s="63" t="str">
        <f>IF(L539="","",VLOOKUP(L539,※編集不可※選択項目!$C:$D,2,FALSE))</f>
        <v/>
      </c>
      <c r="N539" s="61"/>
      <c r="O539" s="61"/>
      <c r="P539" s="61"/>
      <c r="Q539" s="61"/>
      <c r="R539" s="61"/>
      <c r="S539" s="61"/>
      <c r="T539" s="61"/>
      <c r="U539" s="62" t="str">
        <f t="shared" si="141"/>
        <v/>
      </c>
      <c r="V539" s="83"/>
      <c r="W539" s="145"/>
      <c r="X539" s="83"/>
      <c r="Y539" s="88"/>
      <c r="Z539" s="137" t="str">
        <f t="shared" si="138"/>
        <v/>
      </c>
      <c r="AA539" s="136" t="str">
        <f t="shared" si="139"/>
        <v/>
      </c>
      <c r="AB539" s="136" t="str">
        <f t="shared" si="149"/>
        <v xml:space="preserve"> </v>
      </c>
      <c r="AC539" s="136">
        <f t="shared" si="142"/>
        <v>1</v>
      </c>
      <c r="AD539" s="136" t="str">
        <f t="shared" si="143"/>
        <v/>
      </c>
      <c r="AE539" s="123"/>
      <c r="AF539" s="53"/>
      <c r="AG539" s="54"/>
      <c r="AI539" s="128">
        <f t="shared" si="144"/>
        <v>0</v>
      </c>
      <c r="AJ539" s="12">
        <f t="shared" si="150"/>
        <v>0</v>
      </c>
      <c r="AK539" s="12">
        <f t="shared" si="151"/>
        <v>0</v>
      </c>
      <c r="AL539" s="129">
        <f t="shared" si="152"/>
        <v>0</v>
      </c>
      <c r="AM539" s="129">
        <f t="shared" si="153"/>
        <v>0</v>
      </c>
      <c r="AN539" s="128" t="str">
        <f t="shared" si="154"/>
        <v/>
      </c>
    </row>
    <row r="540" spans="1:40" s="14" customFormat="1" ht="25.35" customHeight="1">
      <c r="A540" s="59">
        <f t="shared" si="140"/>
        <v>529</v>
      </c>
      <c r="B540" s="76" t="str">
        <f t="shared" si="145"/>
        <v/>
      </c>
      <c r="C540" s="60"/>
      <c r="D540" s="91" t="str">
        <f t="shared" si="146"/>
        <v/>
      </c>
      <c r="E540" s="91" t="str">
        <f t="shared" si="147"/>
        <v/>
      </c>
      <c r="F540" s="61"/>
      <c r="G540" s="61"/>
      <c r="H540" s="61"/>
      <c r="I540" s="61"/>
      <c r="J540" s="62" t="str">
        <f t="shared" si="148"/>
        <v/>
      </c>
      <c r="K540" s="61"/>
      <c r="L540" s="61"/>
      <c r="M540" s="63" t="str">
        <f>IF(L540="","",VLOOKUP(L540,※編集不可※選択項目!$C:$D,2,FALSE))</f>
        <v/>
      </c>
      <c r="N540" s="61"/>
      <c r="O540" s="61"/>
      <c r="P540" s="61"/>
      <c r="Q540" s="61"/>
      <c r="R540" s="61"/>
      <c r="S540" s="61"/>
      <c r="T540" s="61"/>
      <c r="U540" s="62" t="str">
        <f t="shared" si="141"/>
        <v/>
      </c>
      <c r="V540" s="83"/>
      <c r="W540" s="145"/>
      <c r="X540" s="83"/>
      <c r="Y540" s="88"/>
      <c r="Z540" s="137" t="str">
        <f t="shared" si="138"/>
        <v/>
      </c>
      <c r="AA540" s="136" t="str">
        <f t="shared" si="139"/>
        <v/>
      </c>
      <c r="AB540" s="136" t="str">
        <f t="shared" si="149"/>
        <v xml:space="preserve"> </v>
      </c>
      <c r="AC540" s="136">
        <f t="shared" si="142"/>
        <v>1</v>
      </c>
      <c r="AD540" s="136" t="str">
        <f t="shared" si="143"/>
        <v/>
      </c>
      <c r="AE540" s="123"/>
      <c r="AF540" s="53"/>
      <c r="AG540" s="54"/>
      <c r="AI540" s="128">
        <f t="shared" si="144"/>
        <v>0</v>
      </c>
      <c r="AJ540" s="12">
        <f t="shared" si="150"/>
        <v>0</v>
      </c>
      <c r="AK540" s="12">
        <f t="shared" si="151"/>
        <v>0</v>
      </c>
      <c r="AL540" s="129">
        <f t="shared" si="152"/>
        <v>0</v>
      </c>
      <c r="AM540" s="129">
        <f t="shared" si="153"/>
        <v>0</v>
      </c>
      <c r="AN540" s="128" t="str">
        <f t="shared" si="154"/>
        <v/>
      </c>
    </row>
    <row r="541" spans="1:40" s="14" customFormat="1" ht="25.35" customHeight="1">
      <c r="A541" s="59">
        <f t="shared" si="140"/>
        <v>530</v>
      </c>
      <c r="B541" s="76" t="str">
        <f t="shared" si="145"/>
        <v/>
      </c>
      <c r="C541" s="60"/>
      <c r="D541" s="91" t="str">
        <f t="shared" si="146"/>
        <v/>
      </c>
      <c r="E541" s="91" t="str">
        <f t="shared" si="147"/>
        <v/>
      </c>
      <c r="F541" s="61"/>
      <c r="G541" s="61"/>
      <c r="H541" s="61"/>
      <c r="I541" s="61"/>
      <c r="J541" s="62" t="str">
        <f t="shared" si="148"/>
        <v/>
      </c>
      <c r="K541" s="61"/>
      <c r="L541" s="61"/>
      <c r="M541" s="63" t="str">
        <f>IF(L541="","",VLOOKUP(L541,※編集不可※選択項目!$C:$D,2,FALSE))</f>
        <v/>
      </c>
      <c r="N541" s="61"/>
      <c r="O541" s="61"/>
      <c r="P541" s="61"/>
      <c r="Q541" s="61"/>
      <c r="R541" s="61"/>
      <c r="S541" s="61"/>
      <c r="T541" s="61"/>
      <c r="U541" s="62" t="str">
        <f t="shared" si="141"/>
        <v/>
      </c>
      <c r="V541" s="83"/>
      <c r="W541" s="145"/>
      <c r="X541" s="83"/>
      <c r="Y541" s="88"/>
      <c r="Z541" s="137" t="str">
        <f t="shared" si="138"/>
        <v/>
      </c>
      <c r="AA541" s="136" t="str">
        <f t="shared" si="139"/>
        <v/>
      </c>
      <c r="AB541" s="136" t="str">
        <f t="shared" si="149"/>
        <v xml:space="preserve"> </v>
      </c>
      <c r="AC541" s="136">
        <f t="shared" si="142"/>
        <v>1</v>
      </c>
      <c r="AD541" s="136" t="str">
        <f t="shared" si="143"/>
        <v/>
      </c>
      <c r="AE541" s="123"/>
      <c r="AF541" s="53"/>
      <c r="AG541" s="54"/>
      <c r="AI541" s="128">
        <f t="shared" si="144"/>
        <v>0</v>
      </c>
      <c r="AJ541" s="12">
        <f t="shared" si="150"/>
        <v>0</v>
      </c>
      <c r="AK541" s="12">
        <f t="shared" si="151"/>
        <v>0</v>
      </c>
      <c r="AL541" s="129">
        <f t="shared" si="152"/>
        <v>0</v>
      </c>
      <c r="AM541" s="129">
        <f t="shared" si="153"/>
        <v>0</v>
      </c>
      <c r="AN541" s="128" t="str">
        <f t="shared" si="154"/>
        <v/>
      </c>
    </row>
    <row r="542" spans="1:40" s="14" customFormat="1" ht="25.35" customHeight="1">
      <c r="A542" s="59">
        <f t="shared" si="140"/>
        <v>531</v>
      </c>
      <c r="B542" s="76" t="str">
        <f t="shared" si="145"/>
        <v/>
      </c>
      <c r="C542" s="60"/>
      <c r="D542" s="91" t="str">
        <f t="shared" si="146"/>
        <v/>
      </c>
      <c r="E542" s="91" t="str">
        <f t="shared" si="147"/>
        <v/>
      </c>
      <c r="F542" s="61"/>
      <c r="G542" s="61"/>
      <c r="H542" s="61"/>
      <c r="I542" s="61"/>
      <c r="J542" s="62" t="str">
        <f t="shared" si="148"/>
        <v/>
      </c>
      <c r="K542" s="61"/>
      <c r="L542" s="61"/>
      <c r="M542" s="63" t="str">
        <f>IF(L542="","",VLOOKUP(L542,※編集不可※選択項目!$C:$D,2,FALSE))</f>
        <v/>
      </c>
      <c r="N542" s="61"/>
      <c r="O542" s="61"/>
      <c r="P542" s="61"/>
      <c r="Q542" s="61"/>
      <c r="R542" s="61"/>
      <c r="S542" s="61"/>
      <c r="T542" s="61"/>
      <c r="U542" s="62" t="str">
        <f t="shared" si="141"/>
        <v/>
      </c>
      <c r="V542" s="83"/>
      <c r="W542" s="145"/>
      <c r="X542" s="83"/>
      <c r="Y542" s="88"/>
      <c r="Z542" s="137" t="str">
        <f t="shared" si="138"/>
        <v/>
      </c>
      <c r="AA542" s="136" t="str">
        <f t="shared" si="139"/>
        <v/>
      </c>
      <c r="AB542" s="136" t="str">
        <f t="shared" si="149"/>
        <v xml:space="preserve"> </v>
      </c>
      <c r="AC542" s="136">
        <f t="shared" si="142"/>
        <v>1</v>
      </c>
      <c r="AD542" s="136" t="str">
        <f t="shared" si="143"/>
        <v/>
      </c>
      <c r="AE542" s="123"/>
      <c r="AF542" s="53"/>
      <c r="AG542" s="54"/>
      <c r="AI542" s="128">
        <f t="shared" si="144"/>
        <v>0</v>
      </c>
      <c r="AJ542" s="12">
        <f t="shared" si="150"/>
        <v>0</v>
      </c>
      <c r="AK542" s="12">
        <f t="shared" si="151"/>
        <v>0</v>
      </c>
      <c r="AL542" s="129">
        <f t="shared" si="152"/>
        <v>0</v>
      </c>
      <c r="AM542" s="129">
        <f t="shared" si="153"/>
        <v>0</v>
      </c>
      <c r="AN542" s="128" t="str">
        <f t="shared" si="154"/>
        <v/>
      </c>
    </row>
    <row r="543" spans="1:40" s="14" customFormat="1" ht="25.35" customHeight="1">
      <c r="A543" s="59">
        <f t="shared" si="140"/>
        <v>532</v>
      </c>
      <c r="B543" s="76" t="str">
        <f t="shared" si="145"/>
        <v/>
      </c>
      <c r="C543" s="60"/>
      <c r="D543" s="91" t="str">
        <f t="shared" si="146"/>
        <v/>
      </c>
      <c r="E543" s="91" t="str">
        <f t="shared" si="147"/>
        <v/>
      </c>
      <c r="F543" s="61"/>
      <c r="G543" s="61"/>
      <c r="H543" s="61"/>
      <c r="I543" s="61"/>
      <c r="J543" s="62" t="str">
        <f t="shared" si="148"/>
        <v/>
      </c>
      <c r="K543" s="61"/>
      <c r="L543" s="61"/>
      <c r="M543" s="63" t="str">
        <f>IF(L543="","",VLOOKUP(L543,※編集不可※選択項目!$C:$D,2,FALSE))</f>
        <v/>
      </c>
      <c r="N543" s="61"/>
      <c r="O543" s="61"/>
      <c r="P543" s="61"/>
      <c r="Q543" s="61"/>
      <c r="R543" s="61"/>
      <c r="S543" s="61"/>
      <c r="T543" s="61"/>
      <c r="U543" s="62" t="str">
        <f t="shared" si="141"/>
        <v/>
      </c>
      <c r="V543" s="83"/>
      <c r="W543" s="145"/>
      <c r="X543" s="83"/>
      <c r="Y543" s="88"/>
      <c r="Z543" s="137" t="str">
        <f t="shared" si="138"/>
        <v/>
      </c>
      <c r="AA543" s="136" t="str">
        <f t="shared" si="139"/>
        <v/>
      </c>
      <c r="AB543" s="136" t="str">
        <f t="shared" si="149"/>
        <v xml:space="preserve"> </v>
      </c>
      <c r="AC543" s="136">
        <f t="shared" si="142"/>
        <v>1</v>
      </c>
      <c r="AD543" s="136" t="str">
        <f t="shared" si="143"/>
        <v/>
      </c>
      <c r="AE543" s="123"/>
      <c r="AF543" s="53"/>
      <c r="AG543" s="54"/>
      <c r="AI543" s="128">
        <f t="shared" si="144"/>
        <v>0</v>
      </c>
      <c r="AJ543" s="12">
        <f t="shared" si="150"/>
        <v>0</v>
      </c>
      <c r="AK543" s="12">
        <f t="shared" si="151"/>
        <v>0</v>
      </c>
      <c r="AL543" s="129">
        <f t="shared" si="152"/>
        <v>0</v>
      </c>
      <c r="AM543" s="129">
        <f t="shared" si="153"/>
        <v>0</v>
      </c>
      <c r="AN543" s="128" t="str">
        <f t="shared" si="154"/>
        <v/>
      </c>
    </row>
    <row r="544" spans="1:40" s="14" customFormat="1" ht="25.35" customHeight="1">
      <c r="A544" s="59">
        <f t="shared" si="140"/>
        <v>533</v>
      </c>
      <c r="B544" s="76" t="str">
        <f t="shared" si="145"/>
        <v/>
      </c>
      <c r="C544" s="60"/>
      <c r="D544" s="91" t="str">
        <f t="shared" si="146"/>
        <v/>
      </c>
      <c r="E544" s="91" t="str">
        <f t="shared" si="147"/>
        <v/>
      </c>
      <c r="F544" s="61"/>
      <c r="G544" s="61"/>
      <c r="H544" s="61"/>
      <c r="I544" s="61"/>
      <c r="J544" s="62" t="str">
        <f t="shared" si="148"/>
        <v/>
      </c>
      <c r="K544" s="61"/>
      <c r="L544" s="61"/>
      <c r="M544" s="63" t="str">
        <f>IF(L544="","",VLOOKUP(L544,※編集不可※選択項目!$C:$D,2,FALSE))</f>
        <v/>
      </c>
      <c r="N544" s="61"/>
      <c r="O544" s="61"/>
      <c r="P544" s="61"/>
      <c r="Q544" s="61"/>
      <c r="R544" s="61"/>
      <c r="S544" s="61"/>
      <c r="T544" s="61"/>
      <c r="U544" s="62" t="str">
        <f t="shared" si="141"/>
        <v/>
      </c>
      <c r="V544" s="83"/>
      <c r="W544" s="145"/>
      <c r="X544" s="83"/>
      <c r="Y544" s="88"/>
      <c r="Z544" s="137" t="str">
        <f t="shared" si="138"/>
        <v/>
      </c>
      <c r="AA544" s="136" t="str">
        <f t="shared" si="139"/>
        <v/>
      </c>
      <c r="AB544" s="136" t="str">
        <f t="shared" si="149"/>
        <v xml:space="preserve"> </v>
      </c>
      <c r="AC544" s="136">
        <f t="shared" si="142"/>
        <v>1</v>
      </c>
      <c r="AD544" s="136" t="str">
        <f t="shared" si="143"/>
        <v/>
      </c>
      <c r="AE544" s="123"/>
      <c r="AF544" s="53"/>
      <c r="AG544" s="54"/>
      <c r="AI544" s="128">
        <f t="shared" si="144"/>
        <v>0</v>
      </c>
      <c r="AJ544" s="12">
        <f t="shared" si="150"/>
        <v>0</v>
      </c>
      <c r="AK544" s="12">
        <f t="shared" si="151"/>
        <v>0</v>
      </c>
      <c r="AL544" s="129">
        <f t="shared" si="152"/>
        <v>0</v>
      </c>
      <c r="AM544" s="129">
        <f t="shared" si="153"/>
        <v>0</v>
      </c>
      <c r="AN544" s="128" t="str">
        <f t="shared" si="154"/>
        <v/>
      </c>
    </row>
    <row r="545" spans="1:40" s="14" customFormat="1" ht="25.35" customHeight="1">
      <c r="A545" s="59">
        <f t="shared" si="140"/>
        <v>534</v>
      </c>
      <c r="B545" s="76" t="str">
        <f t="shared" si="145"/>
        <v/>
      </c>
      <c r="C545" s="60"/>
      <c r="D545" s="91" t="str">
        <f t="shared" si="146"/>
        <v/>
      </c>
      <c r="E545" s="91" t="str">
        <f t="shared" si="147"/>
        <v/>
      </c>
      <c r="F545" s="61"/>
      <c r="G545" s="61"/>
      <c r="H545" s="61"/>
      <c r="I545" s="61"/>
      <c r="J545" s="62" t="str">
        <f t="shared" si="148"/>
        <v/>
      </c>
      <c r="K545" s="61"/>
      <c r="L545" s="61"/>
      <c r="M545" s="63" t="str">
        <f>IF(L545="","",VLOOKUP(L545,※編集不可※選択項目!$C:$D,2,FALSE))</f>
        <v/>
      </c>
      <c r="N545" s="61"/>
      <c r="O545" s="61"/>
      <c r="P545" s="61"/>
      <c r="Q545" s="61"/>
      <c r="R545" s="61"/>
      <c r="S545" s="61"/>
      <c r="T545" s="61"/>
      <c r="U545" s="62" t="str">
        <f t="shared" si="141"/>
        <v/>
      </c>
      <c r="V545" s="83"/>
      <c r="W545" s="145"/>
      <c r="X545" s="83"/>
      <c r="Y545" s="88"/>
      <c r="Z545" s="137" t="str">
        <f t="shared" si="138"/>
        <v/>
      </c>
      <c r="AA545" s="136" t="str">
        <f t="shared" si="139"/>
        <v/>
      </c>
      <c r="AB545" s="136" t="str">
        <f t="shared" si="149"/>
        <v xml:space="preserve"> </v>
      </c>
      <c r="AC545" s="136">
        <f t="shared" si="142"/>
        <v>1</v>
      </c>
      <c r="AD545" s="136" t="str">
        <f t="shared" si="143"/>
        <v/>
      </c>
      <c r="AE545" s="123"/>
      <c r="AF545" s="53"/>
      <c r="AG545" s="54"/>
      <c r="AI545" s="128">
        <f t="shared" si="144"/>
        <v>0</v>
      </c>
      <c r="AJ545" s="12">
        <f t="shared" si="150"/>
        <v>0</v>
      </c>
      <c r="AK545" s="12">
        <f t="shared" si="151"/>
        <v>0</v>
      </c>
      <c r="AL545" s="129">
        <f t="shared" si="152"/>
        <v>0</v>
      </c>
      <c r="AM545" s="129">
        <f t="shared" si="153"/>
        <v>0</v>
      </c>
      <c r="AN545" s="128" t="str">
        <f t="shared" si="154"/>
        <v/>
      </c>
    </row>
    <row r="546" spans="1:40" s="14" customFormat="1" ht="25.35" customHeight="1">
      <c r="A546" s="59">
        <f t="shared" si="140"/>
        <v>535</v>
      </c>
      <c r="B546" s="76" t="str">
        <f t="shared" si="145"/>
        <v/>
      </c>
      <c r="C546" s="60"/>
      <c r="D546" s="91" t="str">
        <f t="shared" si="146"/>
        <v/>
      </c>
      <c r="E546" s="91" t="str">
        <f t="shared" si="147"/>
        <v/>
      </c>
      <c r="F546" s="61"/>
      <c r="G546" s="61"/>
      <c r="H546" s="61"/>
      <c r="I546" s="61"/>
      <c r="J546" s="62" t="str">
        <f t="shared" si="148"/>
        <v/>
      </c>
      <c r="K546" s="61"/>
      <c r="L546" s="61"/>
      <c r="M546" s="63" t="str">
        <f>IF(L546="","",VLOOKUP(L546,※編集不可※選択項目!$C:$D,2,FALSE))</f>
        <v/>
      </c>
      <c r="N546" s="61"/>
      <c r="O546" s="61"/>
      <c r="P546" s="61"/>
      <c r="Q546" s="61"/>
      <c r="R546" s="61"/>
      <c r="S546" s="61"/>
      <c r="T546" s="61"/>
      <c r="U546" s="62" t="str">
        <f t="shared" si="141"/>
        <v/>
      </c>
      <c r="V546" s="83"/>
      <c r="W546" s="145"/>
      <c r="X546" s="83"/>
      <c r="Y546" s="88"/>
      <c r="Z546" s="137" t="str">
        <f t="shared" si="138"/>
        <v/>
      </c>
      <c r="AA546" s="136" t="str">
        <f t="shared" si="139"/>
        <v/>
      </c>
      <c r="AB546" s="136" t="str">
        <f t="shared" si="149"/>
        <v xml:space="preserve"> </v>
      </c>
      <c r="AC546" s="136">
        <f t="shared" si="142"/>
        <v>1</v>
      </c>
      <c r="AD546" s="136" t="str">
        <f t="shared" si="143"/>
        <v/>
      </c>
      <c r="AE546" s="123"/>
      <c r="AF546" s="53"/>
      <c r="AG546" s="54"/>
      <c r="AI546" s="128">
        <f t="shared" si="144"/>
        <v>0</v>
      </c>
      <c r="AJ546" s="12">
        <f t="shared" si="150"/>
        <v>0</v>
      </c>
      <c r="AK546" s="12">
        <f t="shared" si="151"/>
        <v>0</v>
      </c>
      <c r="AL546" s="129">
        <f t="shared" si="152"/>
        <v>0</v>
      </c>
      <c r="AM546" s="129">
        <f t="shared" si="153"/>
        <v>0</v>
      </c>
      <c r="AN546" s="128" t="str">
        <f t="shared" si="154"/>
        <v/>
      </c>
    </row>
    <row r="547" spans="1:40" s="14" customFormat="1" ht="25.35" customHeight="1">
      <c r="A547" s="59">
        <f t="shared" si="140"/>
        <v>536</v>
      </c>
      <c r="B547" s="76" t="str">
        <f t="shared" si="145"/>
        <v/>
      </c>
      <c r="C547" s="60"/>
      <c r="D547" s="91" t="str">
        <f t="shared" si="146"/>
        <v/>
      </c>
      <c r="E547" s="91" t="str">
        <f t="shared" si="147"/>
        <v/>
      </c>
      <c r="F547" s="61"/>
      <c r="G547" s="61"/>
      <c r="H547" s="61"/>
      <c r="I547" s="61"/>
      <c r="J547" s="62" t="str">
        <f t="shared" si="148"/>
        <v/>
      </c>
      <c r="K547" s="61"/>
      <c r="L547" s="61"/>
      <c r="M547" s="63" t="str">
        <f>IF(L547="","",VLOOKUP(L547,※編集不可※選択項目!$C:$D,2,FALSE))</f>
        <v/>
      </c>
      <c r="N547" s="61"/>
      <c r="O547" s="61"/>
      <c r="P547" s="61"/>
      <c r="Q547" s="61"/>
      <c r="R547" s="61"/>
      <c r="S547" s="61"/>
      <c r="T547" s="61"/>
      <c r="U547" s="62" t="str">
        <f t="shared" si="141"/>
        <v/>
      </c>
      <c r="V547" s="83"/>
      <c r="W547" s="145"/>
      <c r="X547" s="83"/>
      <c r="Y547" s="88"/>
      <c r="Z547" s="137" t="str">
        <f t="shared" si="138"/>
        <v/>
      </c>
      <c r="AA547" s="136" t="str">
        <f t="shared" si="139"/>
        <v/>
      </c>
      <c r="AB547" s="136" t="str">
        <f t="shared" si="149"/>
        <v xml:space="preserve"> </v>
      </c>
      <c r="AC547" s="136">
        <f t="shared" si="142"/>
        <v>1</v>
      </c>
      <c r="AD547" s="136" t="str">
        <f t="shared" si="143"/>
        <v/>
      </c>
      <c r="AE547" s="123"/>
      <c r="AF547" s="53"/>
      <c r="AG547" s="54"/>
      <c r="AI547" s="128">
        <f t="shared" si="144"/>
        <v>0</v>
      </c>
      <c r="AJ547" s="12">
        <f t="shared" si="150"/>
        <v>0</v>
      </c>
      <c r="AK547" s="12">
        <f t="shared" si="151"/>
        <v>0</v>
      </c>
      <c r="AL547" s="129">
        <f t="shared" si="152"/>
        <v>0</v>
      </c>
      <c r="AM547" s="129">
        <f t="shared" si="153"/>
        <v>0</v>
      </c>
      <c r="AN547" s="128" t="str">
        <f t="shared" si="154"/>
        <v/>
      </c>
    </row>
    <row r="548" spans="1:40" s="14" customFormat="1" ht="25.35" customHeight="1">
      <c r="A548" s="59">
        <f t="shared" si="140"/>
        <v>537</v>
      </c>
      <c r="B548" s="76" t="str">
        <f t="shared" si="145"/>
        <v/>
      </c>
      <c r="C548" s="60"/>
      <c r="D548" s="91" t="str">
        <f t="shared" si="146"/>
        <v/>
      </c>
      <c r="E548" s="91" t="str">
        <f t="shared" si="147"/>
        <v/>
      </c>
      <c r="F548" s="61"/>
      <c r="G548" s="61"/>
      <c r="H548" s="61"/>
      <c r="I548" s="61"/>
      <c r="J548" s="62" t="str">
        <f t="shared" si="148"/>
        <v/>
      </c>
      <c r="K548" s="61"/>
      <c r="L548" s="61"/>
      <c r="M548" s="63" t="str">
        <f>IF(L548="","",VLOOKUP(L548,※編集不可※選択項目!$C:$D,2,FALSE))</f>
        <v/>
      </c>
      <c r="N548" s="61"/>
      <c r="O548" s="61"/>
      <c r="P548" s="61"/>
      <c r="Q548" s="61"/>
      <c r="R548" s="61"/>
      <c r="S548" s="61"/>
      <c r="T548" s="61"/>
      <c r="U548" s="62" t="str">
        <f t="shared" si="141"/>
        <v/>
      </c>
      <c r="V548" s="83"/>
      <c r="W548" s="145"/>
      <c r="X548" s="83"/>
      <c r="Y548" s="88"/>
      <c r="Z548" s="137" t="str">
        <f t="shared" si="138"/>
        <v/>
      </c>
      <c r="AA548" s="136" t="str">
        <f t="shared" si="139"/>
        <v/>
      </c>
      <c r="AB548" s="136" t="str">
        <f t="shared" si="149"/>
        <v xml:space="preserve"> </v>
      </c>
      <c r="AC548" s="136">
        <f t="shared" si="142"/>
        <v>1</v>
      </c>
      <c r="AD548" s="136" t="str">
        <f t="shared" si="143"/>
        <v/>
      </c>
      <c r="AE548" s="123"/>
      <c r="AF548" s="53"/>
      <c r="AG548" s="54"/>
      <c r="AI548" s="128">
        <f t="shared" si="144"/>
        <v>0</v>
      </c>
      <c r="AJ548" s="12">
        <f t="shared" si="150"/>
        <v>0</v>
      </c>
      <c r="AK548" s="12">
        <f t="shared" si="151"/>
        <v>0</v>
      </c>
      <c r="AL548" s="129">
        <f t="shared" si="152"/>
        <v>0</v>
      </c>
      <c r="AM548" s="129">
        <f t="shared" si="153"/>
        <v>0</v>
      </c>
      <c r="AN548" s="128" t="str">
        <f t="shared" si="154"/>
        <v/>
      </c>
    </row>
    <row r="549" spans="1:40" s="14" customFormat="1" ht="25.35" customHeight="1">
      <c r="A549" s="59">
        <f t="shared" si="140"/>
        <v>538</v>
      </c>
      <c r="B549" s="76" t="str">
        <f t="shared" si="145"/>
        <v/>
      </c>
      <c r="C549" s="60"/>
      <c r="D549" s="91" t="str">
        <f t="shared" si="146"/>
        <v/>
      </c>
      <c r="E549" s="91" t="str">
        <f t="shared" si="147"/>
        <v/>
      </c>
      <c r="F549" s="61"/>
      <c r="G549" s="61"/>
      <c r="H549" s="61"/>
      <c r="I549" s="61"/>
      <c r="J549" s="62" t="str">
        <f t="shared" si="148"/>
        <v/>
      </c>
      <c r="K549" s="61"/>
      <c r="L549" s="61"/>
      <c r="M549" s="63" t="str">
        <f>IF(L549="","",VLOOKUP(L549,※編集不可※選択項目!$C:$D,2,FALSE))</f>
        <v/>
      </c>
      <c r="N549" s="61"/>
      <c r="O549" s="61"/>
      <c r="P549" s="61"/>
      <c r="Q549" s="61"/>
      <c r="R549" s="61"/>
      <c r="S549" s="61"/>
      <c r="T549" s="61"/>
      <c r="U549" s="62" t="str">
        <f t="shared" si="141"/>
        <v/>
      </c>
      <c r="V549" s="83"/>
      <c r="W549" s="145"/>
      <c r="X549" s="83"/>
      <c r="Y549" s="88"/>
      <c r="Z549" s="137" t="str">
        <f t="shared" si="138"/>
        <v/>
      </c>
      <c r="AA549" s="136" t="str">
        <f t="shared" si="139"/>
        <v/>
      </c>
      <c r="AB549" s="136" t="str">
        <f t="shared" si="149"/>
        <v xml:space="preserve"> </v>
      </c>
      <c r="AC549" s="136">
        <f t="shared" si="142"/>
        <v>1</v>
      </c>
      <c r="AD549" s="136" t="str">
        <f t="shared" si="143"/>
        <v/>
      </c>
      <c r="AE549" s="123"/>
      <c r="AF549" s="53"/>
      <c r="AG549" s="54"/>
      <c r="AI549" s="128">
        <f t="shared" si="144"/>
        <v>0</v>
      </c>
      <c r="AJ549" s="12">
        <f t="shared" si="150"/>
        <v>0</v>
      </c>
      <c r="AK549" s="12">
        <f t="shared" si="151"/>
        <v>0</v>
      </c>
      <c r="AL549" s="129">
        <f t="shared" si="152"/>
        <v>0</v>
      </c>
      <c r="AM549" s="129">
        <f t="shared" si="153"/>
        <v>0</v>
      </c>
      <c r="AN549" s="128" t="str">
        <f t="shared" si="154"/>
        <v/>
      </c>
    </row>
    <row r="550" spans="1:40" s="14" customFormat="1" ht="25.35" customHeight="1">
      <c r="A550" s="59">
        <f t="shared" si="140"/>
        <v>539</v>
      </c>
      <c r="B550" s="76" t="str">
        <f t="shared" si="145"/>
        <v/>
      </c>
      <c r="C550" s="60"/>
      <c r="D550" s="91" t="str">
        <f t="shared" si="146"/>
        <v/>
      </c>
      <c r="E550" s="91" t="str">
        <f t="shared" si="147"/>
        <v/>
      </c>
      <c r="F550" s="61"/>
      <c r="G550" s="61"/>
      <c r="H550" s="61"/>
      <c r="I550" s="61"/>
      <c r="J550" s="62" t="str">
        <f t="shared" si="148"/>
        <v/>
      </c>
      <c r="K550" s="61"/>
      <c r="L550" s="61"/>
      <c r="M550" s="63" t="str">
        <f>IF(L550="","",VLOOKUP(L550,※編集不可※選択項目!$C:$D,2,FALSE))</f>
        <v/>
      </c>
      <c r="N550" s="61"/>
      <c r="O550" s="61"/>
      <c r="P550" s="61"/>
      <c r="Q550" s="61"/>
      <c r="R550" s="61"/>
      <c r="S550" s="61"/>
      <c r="T550" s="61"/>
      <c r="U550" s="62" t="str">
        <f t="shared" si="141"/>
        <v/>
      </c>
      <c r="V550" s="83"/>
      <c r="W550" s="145"/>
      <c r="X550" s="83"/>
      <c r="Y550" s="88"/>
      <c r="Z550" s="137" t="str">
        <f t="shared" si="138"/>
        <v/>
      </c>
      <c r="AA550" s="136" t="str">
        <f t="shared" si="139"/>
        <v/>
      </c>
      <c r="AB550" s="136" t="str">
        <f t="shared" si="149"/>
        <v xml:space="preserve"> </v>
      </c>
      <c r="AC550" s="136">
        <f t="shared" si="142"/>
        <v>1</v>
      </c>
      <c r="AD550" s="136" t="str">
        <f t="shared" si="143"/>
        <v/>
      </c>
      <c r="AE550" s="123"/>
      <c r="AF550" s="53"/>
      <c r="AG550" s="54"/>
      <c r="AI550" s="128">
        <f t="shared" si="144"/>
        <v>0</v>
      </c>
      <c r="AJ550" s="12">
        <f t="shared" si="150"/>
        <v>0</v>
      </c>
      <c r="AK550" s="12">
        <f t="shared" si="151"/>
        <v>0</v>
      </c>
      <c r="AL550" s="129">
        <f t="shared" si="152"/>
        <v>0</v>
      </c>
      <c r="AM550" s="129">
        <f t="shared" si="153"/>
        <v>0</v>
      </c>
      <c r="AN550" s="128" t="str">
        <f t="shared" si="154"/>
        <v/>
      </c>
    </row>
    <row r="551" spans="1:40" s="14" customFormat="1" ht="25.35" customHeight="1">
      <c r="A551" s="59">
        <f t="shared" si="140"/>
        <v>540</v>
      </c>
      <c r="B551" s="76" t="str">
        <f t="shared" si="145"/>
        <v/>
      </c>
      <c r="C551" s="60"/>
      <c r="D551" s="91" t="str">
        <f t="shared" si="146"/>
        <v/>
      </c>
      <c r="E551" s="91" t="str">
        <f t="shared" si="147"/>
        <v/>
      </c>
      <c r="F551" s="61"/>
      <c r="G551" s="61"/>
      <c r="H551" s="61"/>
      <c r="I551" s="61"/>
      <c r="J551" s="62" t="str">
        <f t="shared" si="148"/>
        <v/>
      </c>
      <c r="K551" s="61"/>
      <c r="L551" s="61"/>
      <c r="M551" s="63" t="str">
        <f>IF(L551="","",VLOOKUP(L551,※編集不可※選択項目!$C:$D,2,FALSE))</f>
        <v/>
      </c>
      <c r="N551" s="61"/>
      <c r="O551" s="61"/>
      <c r="P551" s="61"/>
      <c r="Q551" s="61"/>
      <c r="R551" s="61"/>
      <c r="S551" s="61"/>
      <c r="T551" s="61"/>
      <c r="U551" s="62" t="str">
        <f t="shared" si="141"/>
        <v/>
      </c>
      <c r="V551" s="83"/>
      <c r="W551" s="145"/>
      <c r="X551" s="83"/>
      <c r="Y551" s="88"/>
      <c r="Z551" s="137" t="str">
        <f t="shared" si="138"/>
        <v/>
      </c>
      <c r="AA551" s="136" t="str">
        <f t="shared" si="139"/>
        <v/>
      </c>
      <c r="AB551" s="136" t="str">
        <f t="shared" si="149"/>
        <v xml:space="preserve"> </v>
      </c>
      <c r="AC551" s="136">
        <f t="shared" si="142"/>
        <v>1</v>
      </c>
      <c r="AD551" s="136" t="str">
        <f t="shared" si="143"/>
        <v/>
      </c>
      <c r="AE551" s="123"/>
      <c r="AF551" s="53"/>
      <c r="AG551" s="54"/>
      <c r="AI551" s="128">
        <f t="shared" si="144"/>
        <v>0</v>
      </c>
      <c r="AJ551" s="12">
        <f t="shared" si="150"/>
        <v>0</v>
      </c>
      <c r="AK551" s="12">
        <f t="shared" si="151"/>
        <v>0</v>
      </c>
      <c r="AL551" s="129">
        <f t="shared" si="152"/>
        <v>0</v>
      </c>
      <c r="AM551" s="129">
        <f t="shared" si="153"/>
        <v>0</v>
      </c>
      <c r="AN551" s="128" t="str">
        <f t="shared" si="154"/>
        <v/>
      </c>
    </row>
    <row r="552" spans="1:40" s="14" customFormat="1" ht="25.35" customHeight="1">
      <c r="A552" s="59">
        <f t="shared" si="140"/>
        <v>541</v>
      </c>
      <c r="B552" s="76" t="str">
        <f t="shared" si="145"/>
        <v/>
      </c>
      <c r="C552" s="60"/>
      <c r="D552" s="91" t="str">
        <f t="shared" si="146"/>
        <v/>
      </c>
      <c r="E552" s="91" t="str">
        <f t="shared" si="147"/>
        <v/>
      </c>
      <c r="F552" s="61"/>
      <c r="G552" s="61"/>
      <c r="H552" s="61"/>
      <c r="I552" s="61"/>
      <c r="J552" s="62" t="str">
        <f t="shared" si="148"/>
        <v/>
      </c>
      <c r="K552" s="61"/>
      <c r="L552" s="61"/>
      <c r="M552" s="63" t="str">
        <f>IF(L552="","",VLOOKUP(L552,※編集不可※選択項目!$C:$D,2,FALSE))</f>
        <v/>
      </c>
      <c r="N552" s="61"/>
      <c r="O552" s="61"/>
      <c r="P552" s="61"/>
      <c r="Q552" s="61"/>
      <c r="R552" s="61"/>
      <c r="S552" s="61"/>
      <c r="T552" s="61"/>
      <c r="U552" s="62" t="str">
        <f t="shared" si="141"/>
        <v/>
      </c>
      <c r="V552" s="83"/>
      <c r="W552" s="145"/>
      <c r="X552" s="83"/>
      <c r="Y552" s="88"/>
      <c r="Z552" s="137" t="str">
        <f t="shared" si="138"/>
        <v/>
      </c>
      <c r="AA552" s="136" t="str">
        <f t="shared" si="139"/>
        <v/>
      </c>
      <c r="AB552" s="136" t="str">
        <f t="shared" si="149"/>
        <v xml:space="preserve"> </v>
      </c>
      <c r="AC552" s="136">
        <f t="shared" si="142"/>
        <v>1</v>
      </c>
      <c r="AD552" s="136" t="str">
        <f t="shared" si="143"/>
        <v/>
      </c>
      <c r="AE552" s="123"/>
      <c r="AF552" s="53"/>
      <c r="AG552" s="54"/>
      <c r="AI552" s="128">
        <f t="shared" si="144"/>
        <v>0</v>
      </c>
      <c r="AJ552" s="12">
        <f t="shared" si="150"/>
        <v>0</v>
      </c>
      <c r="AK552" s="12">
        <f t="shared" si="151"/>
        <v>0</v>
      </c>
      <c r="AL552" s="129">
        <f t="shared" si="152"/>
        <v>0</v>
      </c>
      <c r="AM552" s="129">
        <f t="shared" si="153"/>
        <v>0</v>
      </c>
      <c r="AN552" s="128" t="str">
        <f t="shared" si="154"/>
        <v/>
      </c>
    </row>
    <row r="553" spans="1:40" s="14" customFormat="1" ht="25.35" customHeight="1">
      <c r="A553" s="59">
        <f t="shared" si="140"/>
        <v>542</v>
      </c>
      <c r="B553" s="76" t="str">
        <f t="shared" si="145"/>
        <v/>
      </c>
      <c r="C553" s="60"/>
      <c r="D553" s="91" t="str">
        <f t="shared" si="146"/>
        <v/>
      </c>
      <c r="E553" s="91" t="str">
        <f t="shared" si="147"/>
        <v/>
      </c>
      <c r="F553" s="61"/>
      <c r="G553" s="61"/>
      <c r="H553" s="61"/>
      <c r="I553" s="61"/>
      <c r="J553" s="62" t="str">
        <f t="shared" si="148"/>
        <v/>
      </c>
      <c r="K553" s="61"/>
      <c r="L553" s="61"/>
      <c r="M553" s="63" t="str">
        <f>IF(L553="","",VLOOKUP(L553,※編集不可※選択項目!$C:$D,2,FALSE))</f>
        <v/>
      </c>
      <c r="N553" s="61"/>
      <c r="O553" s="61"/>
      <c r="P553" s="61"/>
      <c r="Q553" s="61"/>
      <c r="R553" s="61"/>
      <c r="S553" s="61"/>
      <c r="T553" s="61"/>
      <c r="U553" s="62" t="str">
        <f t="shared" si="141"/>
        <v/>
      </c>
      <c r="V553" s="83"/>
      <c r="W553" s="145"/>
      <c r="X553" s="83"/>
      <c r="Y553" s="88"/>
      <c r="Z553" s="137" t="str">
        <f t="shared" si="138"/>
        <v/>
      </c>
      <c r="AA553" s="136" t="str">
        <f t="shared" si="139"/>
        <v/>
      </c>
      <c r="AB553" s="136" t="str">
        <f t="shared" si="149"/>
        <v xml:space="preserve"> </v>
      </c>
      <c r="AC553" s="136">
        <f t="shared" si="142"/>
        <v>1</v>
      </c>
      <c r="AD553" s="136" t="str">
        <f t="shared" si="143"/>
        <v/>
      </c>
      <c r="AE553" s="123"/>
      <c r="AF553" s="53"/>
      <c r="AG553" s="54"/>
      <c r="AI553" s="128">
        <f t="shared" si="144"/>
        <v>0</v>
      </c>
      <c r="AJ553" s="12">
        <f t="shared" si="150"/>
        <v>0</v>
      </c>
      <c r="AK553" s="12">
        <f t="shared" si="151"/>
        <v>0</v>
      </c>
      <c r="AL553" s="129">
        <f t="shared" si="152"/>
        <v>0</v>
      </c>
      <c r="AM553" s="129">
        <f t="shared" si="153"/>
        <v>0</v>
      </c>
      <c r="AN553" s="128" t="str">
        <f t="shared" si="154"/>
        <v/>
      </c>
    </row>
    <row r="554" spans="1:40" s="14" customFormat="1" ht="25.35" customHeight="1">
      <c r="A554" s="59">
        <f t="shared" si="140"/>
        <v>543</v>
      </c>
      <c r="B554" s="76" t="str">
        <f t="shared" si="145"/>
        <v/>
      </c>
      <c r="C554" s="60"/>
      <c r="D554" s="91" t="str">
        <f t="shared" si="146"/>
        <v/>
      </c>
      <c r="E554" s="91" t="str">
        <f t="shared" si="147"/>
        <v/>
      </c>
      <c r="F554" s="61"/>
      <c r="G554" s="61"/>
      <c r="H554" s="61"/>
      <c r="I554" s="61"/>
      <c r="J554" s="62" t="str">
        <f t="shared" si="148"/>
        <v/>
      </c>
      <c r="K554" s="61"/>
      <c r="L554" s="61"/>
      <c r="M554" s="63" t="str">
        <f>IF(L554="","",VLOOKUP(L554,※編集不可※選択項目!$C:$D,2,FALSE))</f>
        <v/>
      </c>
      <c r="N554" s="61"/>
      <c r="O554" s="61"/>
      <c r="P554" s="61"/>
      <c r="Q554" s="61"/>
      <c r="R554" s="61"/>
      <c r="S554" s="61"/>
      <c r="T554" s="61"/>
      <c r="U554" s="62" t="str">
        <f t="shared" si="141"/>
        <v/>
      </c>
      <c r="V554" s="83"/>
      <c r="W554" s="145"/>
      <c r="X554" s="83"/>
      <c r="Y554" s="88"/>
      <c r="Z554" s="137" t="str">
        <f t="shared" si="138"/>
        <v/>
      </c>
      <c r="AA554" s="136" t="str">
        <f t="shared" si="139"/>
        <v/>
      </c>
      <c r="AB554" s="136" t="str">
        <f t="shared" si="149"/>
        <v xml:space="preserve"> </v>
      </c>
      <c r="AC554" s="136">
        <f t="shared" si="142"/>
        <v>1</v>
      </c>
      <c r="AD554" s="136" t="str">
        <f t="shared" si="143"/>
        <v/>
      </c>
      <c r="AE554" s="123"/>
      <c r="AF554" s="53"/>
      <c r="AG554" s="54"/>
      <c r="AI554" s="128">
        <f t="shared" si="144"/>
        <v>0</v>
      </c>
      <c r="AJ554" s="12">
        <f t="shared" si="150"/>
        <v>0</v>
      </c>
      <c r="AK554" s="12">
        <f t="shared" si="151"/>
        <v>0</v>
      </c>
      <c r="AL554" s="129">
        <f t="shared" si="152"/>
        <v>0</v>
      </c>
      <c r="AM554" s="129">
        <f t="shared" si="153"/>
        <v>0</v>
      </c>
      <c r="AN554" s="128" t="str">
        <f t="shared" si="154"/>
        <v/>
      </c>
    </row>
    <row r="555" spans="1:40" s="14" customFormat="1" ht="25.35" customHeight="1">
      <c r="A555" s="59">
        <f t="shared" si="140"/>
        <v>544</v>
      </c>
      <c r="B555" s="76" t="str">
        <f t="shared" si="145"/>
        <v/>
      </c>
      <c r="C555" s="60"/>
      <c r="D555" s="91" t="str">
        <f t="shared" si="146"/>
        <v/>
      </c>
      <c r="E555" s="91" t="str">
        <f t="shared" si="147"/>
        <v/>
      </c>
      <c r="F555" s="61"/>
      <c r="G555" s="61"/>
      <c r="H555" s="61"/>
      <c r="I555" s="61"/>
      <c r="J555" s="62" t="str">
        <f t="shared" si="148"/>
        <v/>
      </c>
      <c r="K555" s="61"/>
      <c r="L555" s="61"/>
      <c r="M555" s="63" t="str">
        <f>IF(L555="","",VLOOKUP(L555,※編集不可※選択項目!$C:$D,2,FALSE))</f>
        <v/>
      </c>
      <c r="N555" s="61"/>
      <c r="O555" s="61"/>
      <c r="P555" s="61"/>
      <c r="Q555" s="61"/>
      <c r="R555" s="61"/>
      <c r="S555" s="61"/>
      <c r="T555" s="61"/>
      <c r="U555" s="62" t="str">
        <f t="shared" si="141"/>
        <v/>
      </c>
      <c r="V555" s="83"/>
      <c r="W555" s="145"/>
      <c r="X555" s="83"/>
      <c r="Y555" s="88"/>
      <c r="Z555" s="137" t="str">
        <f t="shared" si="138"/>
        <v/>
      </c>
      <c r="AA555" s="136" t="str">
        <f t="shared" si="139"/>
        <v/>
      </c>
      <c r="AB555" s="136" t="str">
        <f t="shared" si="149"/>
        <v xml:space="preserve"> </v>
      </c>
      <c r="AC555" s="136">
        <f t="shared" si="142"/>
        <v>1</v>
      </c>
      <c r="AD555" s="136" t="str">
        <f t="shared" si="143"/>
        <v/>
      </c>
      <c r="AE555" s="123"/>
      <c r="AF555" s="53"/>
      <c r="AG555" s="54"/>
      <c r="AI555" s="128">
        <f t="shared" si="144"/>
        <v>0</v>
      </c>
      <c r="AJ555" s="12">
        <f t="shared" si="150"/>
        <v>0</v>
      </c>
      <c r="AK555" s="12">
        <f t="shared" si="151"/>
        <v>0</v>
      </c>
      <c r="AL555" s="129">
        <f t="shared" si="152"/>
        <v>0</v>
      </c>
      <c r="AM555" s="129">
        <f t="shared" si="153"/>
        <v>0</v>
      </c>
      <c r="AN555" s="128" t="str">
        <f t="shared" si="154"/>
        <v/>
      </c>
    </row>
    <row r="556" spans="1:40" s="14" customFormat="1" ht="25.35" customHeight="1">
      <c r="A556" s="59">
        <f t="shared" si="140"/>
        <v>545</v>
      </c>
      <c r="B556" s="76" t="str">
        <f t="shared" si="145"/>
        <v/>
      </c>
      <c r="C556" s="60"/>
      <c r="D556" s="91" t="str">
        <f t="shared" si="146"/>
        <v/>
      </c>
      <c r="E556" s="91" t="str">
        <f t="shared" si="147"/>
        <v/>
      </c>
      <c r="F556" s="61"/>
      <c r="G556" s="61"/>
      <c r="H556" s="61"/>
      <c r="I556" s="61"/>
      <c r="J556" s="62" t="str">
        <f t="shared" si="148"/>
        <v/>
      </c>
      <c r="K556" s="61"/>
      <c r="L556" s="61"/>
      <c r="M556" s="63" t="str">
        <f>IF(L556="","",VLOOKUP(L556,※編集不可※選択項目!$C:$D,2,FALSE))</f>
        <v/>
      </c>
      <c r="N556" s="61"/>
      <c r="O556" s="61"/>
      <c r="P556" s="61"/>
      <c r="Q556" s="61"/>
      <c r="R556" s="61"/>
      <c r="S556" s="61"/>
      <c r="T556" s="61"/>
      <c r="U556" s="62" t="str">
        <f t="shared" si="141"/>
        <v/>
      </c>
      <c r="V556" s="83"/>
      <c r="W556" s="145"/>
      <c r="X556" s="83"/>
      <c r="Y556" s="88"/>
      <c r="Z556" s="137" t="str">
        <f t="shared" si="138"/>
        <v/>
      </c>
      <c r="AA556" s="136" t="str">
        <f t="shared" si="139"/>
        <v/>
      </c>
      <c r="AB556" s="136" t="str">
        <f t="shared" si="149"/>
        <v xml:space="preserve"> </v>
      </c>
      <c r="AC556" s="136">
        <f t="shared" si="142"/>
        <v>1</v>
      </c>
      <c r="AD556" s="136" t="str">
        <f t="shared" si="143"/>
        <v/>
      </c>
      <c r="AE556" s="123"/>
      <c r="AF556" s="53"/>
      <c r="AG556" s="54"/>
      <c r="AI556" s="128">
        <f t="shared" si="144"/>
        <v>0</v>
      </c>
      <c r="AJ556" s="12">
        <f t="shared" si="150"/>
        <v>0</v>
      </c>
      <c r="AK556" s="12">
        <f t="shared" si="151"/>
        <v>0</v>
      </c>
      <c r="AL556" s="129">
        <f t="shared" si="152"/>
        <v>0</v>
      </c>
      <c r="AM556" s="129">
        <f t="shared" si="153"/>
        <v>0</v>
      </c>
      <c r="AN556" s="128" t="str">
        <f t="shared" si="154"/>
        <v/>
      </c>
    </row>
    <row r="557" spans="1:40" s="14" customFormat="1" ht="25.35" customHeight="1">
      <c r="A557" s="59">
        <f t="shared" si="140"/>
        <v>546</v>
      </c>
      <c r="B557" s="76" t="str">
        <f t="shared" si="145"/>
        <v/>
      </c>
      <c r="C557" s="60"/>
      <c r="D557" s="91" t="str">
        <f t="shared" si="146"/>
        <v/>
      </c>
      <c r="E557" s="91" t="str">
        <f t="shared" si="147"/>
        <v/>
      </c>
      <c r="F557" s="61"/>
      <c r="G557" s="61"/>
      <c r="H557" s="61"/>
      <c r="I557" s="61"/>
      <c r="J557" s="62" t="str">
        <f t="shared" si="148"/>
        <v/>
      </c>
      <c r="K557" s="61"/>
      <c r="L557" s="61"/>
      <c r="M557" s="63" t="str">
        <f>IF(L557="","",VLOOKUP(L557,※編集不可※選択項目!$C:$D,2,FALSE))</f>
        <v/>
      </c>
      <c r="N557" s="61"/>
      <c r="O557" s="61"/>
      <c r="P557" s="61"/>
      <c r="Q557" s="61"/>
      <c r="R557" s="61"/>
      <c r="S557" s="61"/>
      <c r="T557" s="61"/>
      <c r="U557" s="62" t="str">
        <f t="shared" si="141"/>
        <v/>
      </c>
      <c r="V557" s="83"/>
      <c r="W557" s="145"/>
      <c r="X557" s="83"/>
      <c r="Y557" s="88"/>
      <c r="Z557" s="137" t="str">
        <f t="shared" si="138"/>
        <v/>
      </c>
      <c r="AA557" s="136" t="str">
        <f t="shared" si="139"/>
        <v/>
      </c>
      <c r="AB557" s="136" t="str">
        <f t="shared" si="149"/>
        <v xml:space="preserve"> </v>
      </c>
      <c r="AC557" s="136">
        <f t="shared" si="142"/>
        <v>1</v>
      </c>
      <c r="AD557" s="136" t="str">
        <f t="shared" si="143"/>
        <v/>
      </c>
      <c r="AE557" s="123"/>
      <c r="AF557" s="53"/>
      <c r="AG557" s="54"/>
      <c r="AI557" s="128">
        <f t="shared" si="144"/>
        <v>0</v>
      </c>
      <c r="AJ557" s="12">
        <f t="shared" si="150"/>
        <v>0</v>
      </c>
      <c r="AK557" s="12">
        <f t="shared" si="151"/>
        <v>0</v>
      </c>
      <c r="AL557" s="129">
        <f t="shared" si="152"/>
        <v>0</v>
      </c>
      <c r="AM557" s="129">
        <f t="shared" si="153"/>
        <v>0</v>
      </c>
      <c r="AN557" s="128" t="str">
        <f t="shared" si="154"/>
        <v/>
      </c>
    </row>
    <row r="558" spans="1:40" s="14" customFormat="1" ht="25.35" customHeight="1">
      <c r="A558" s="59">
        <f t="shared" si="140"/>
        <v>547</v>
      </c>
      <c r="B558" s="76" t="str">
        <f t="shared" si="145"/>
        <v/>
      </c>
      <c r="C558" s="60"/>
      <c r="D558" s="91" t="str">
        <f t="shared" si="146"/>
        <v/>
      </c>
      <c r="E558" s="91" t="str">
        <f t="shared" si="147"/>
        <v/>
      </c>
      <c r="F558" s="61"/>
      <c r="G558" s="61"/>
      <c r="H558" s="61"/>
      <c r="I558" s="61"/>
      <c r="J558" s="62" t="str">
        <f t="shared" si="148"/>
        <v/>
      </c>
      <c r="K558" s="61"/>
      <c r="L558" s="61"/>
      <c r="M558" s="63" t="str">
        <f>IF(L558="","",VLOOKUP(L558,※編集不可※選択項目!$C:$D,2,FALSE))</f>
        <v/>
      </c>
      <c r="N558" s="61"/>
      <c r="O558" s="61"/>
      <c r="P558" s="61"/>
      <c r="Q558" s="61"/>
      <c r="R558" s="61"/>
      <c r="S558" s="61"/>
      <c r="T558" s="61"/>
      <c r="U558" s="62" t="str">
        <f t="shared" si="141"/>
        <v/>
      </c>
      <c r="V558" s="83"/>
      <c r="W558" s="145"/>
      <c r="X558" s="83"/>
      <c r="Y558" s="88"/>
      <c r="Z558" s="137" t="str">
        <f t="shared" si="138"/>
        <v/>
      </c>
      <c r="AA558" s="136" t="str">
        <f t="shared" si="139"/>
        <v/>
      </c>
      <c r="AB558" s="136" t="str">
        <f t="shared" si="149"/>
        <v xml:space="preserve"> </v>
      </c>
      <c r="AC558" s="136">
        <f t="shared" si="142"/>
        <v>1</v>
      </c>
      <c r="AD558" s="136" t="str">
        <f t="shared" si="143"/>
        <v/>
      </c>
      <c r="AE558" s="123"/>
      <c r="AF558" s="53"/>
      <c r="AG558" s="54"/>
      <c r="AI558" s="128">
        <f t="shared" si="144"/>
        <v>0</v>
      </c>
      <c r="AJ558" s="12">
        <f t="shared" si="150"/>
        <v>0</v>
      </c>
      <c r="AK558" s="12">
        <f t="shared" si="151"/>
        <v>0</v>
      </c>
      <c r="AL558" s="129">
        <f t="shared" si="152"/>
        <v>0</v>
      </c>
      <c r="AM558" s="129">
        <f t="shared" si="153"/>
        <v>0</v>
      </c>
      <c r="AN558" s="128" t="str">
        <f t="shared" si="154"/>
        <v/>
      </c>
    </row>
    <row r="559" spans="1:40" s="14" customFormat="1" ht="25.35" customHeight="1">
      <c r="A559" s="59">
        <f t="shared" si="140"/>
        <v>548</v>
      </c>
      <c r="B559" s="76" t="str">
        <f t="shared" si="145"/>
        <v/>
      </c>
      <c r="C559" s="60"/>
      <c r="D559" s="91" t="str">
        <f t="shared" si="146"/>
        <v/>
      </c>
      <c r="E559" s="91" t="str">
        <f t="shared" si="147"/>
        <v/>
      </c>
      <c r="F559" s="61"/>
      <c r="G559" s="61"/>
      <c r="H559" s="61"/>
      <c r="I559" s="61"/>
      <c r="J559" s="62" t="str">
        <f t="shared" si="148"/>
        <v/>
      </c>
      <c r="K559" s="61"/>
      <c r="L559" s="61"/>
      <c r="M559" s="63" t="str">
        <f>IF(L559="","",VLOOKUP(L559,※編集不可※選択項目!$C:$D,2,FALSE))</f>
        <v/>
      </c>
      <c r="N559" s="61"/>
      <c r="O559" s="61"/>
      <c r="P559" s="61"/>
      <c r="Q559" s="61"/>
      <c r="R559" s="61"/>
      <c r="S559" s="61"/>
      <c r="T559" s="61"/>
      <c r="U559" s="62" t="str">
        <f t="shared" si="141"/>
        <v/>
      </c>
      <c r="V559" s="83"/>
      <c r="W559" s="145"/>
      <c r="X559" s="83"/>
      <c r="Y559" s="88"/>
      <c r="Z559" s="137" t="str">
        <f t="shared" si="138"/>
        <v/>
      </c>
      <c r="AA559" s="136" t="str">
        <f t="shared" si="139"/>
        <v/>
      </c>
      <c r="AB559" s="136" t="str">
        <f t="shared" si="149"/>
        <v xml:space="preserve"> </v>
      </c>
      <c r="AC559" s="136">
        <f t="shared" si="142"/>
        <v>1</v>
      </c>
      <c r="AD559" s="136" t="str">
        <f t="shared" si="143"/>
        <v/>
      </c>
      <c r="AE559" s="123"/>
      <c r="AF559" s="53"/>
      <c r="AG559" s="54"/>
      <c r="AI559" s="128">
        <f t="shared" si="144"/>
        <v>0</v>
      </c>
      <c r="AJ559" s="12">
        <f t="shared" si="150"/>
        <v>0</v>
      </c>
      <c r="AK559" s="12">
        <f t="shared" si="151"/>
        <v>0</v>
      </c>
      <c r="AL559" s="129">
        <f t="shared" si="152"/>
        <v>0</v>
      </c>
      <c r="AM559" s="129">
        <f t="shared" si="153"/>
        <v>0</v>
      </c>
      <c r="AN559" s="128" t="str">
        <f t="shared" si="154"/>
        <v/>
      </c>
    </row>
    <row r="560" spans="1:40" s="14" customFormat="1" ht="25.35" customHeight="1">
      <c r="A560" s="59">
        <f t="shared" si="140"/>
        <v>549</v>
      </c>
      <c r="B560" s="76" t="str">
        <f t="shared" si="145"/>
        <v/>
      </c>
      <c r="C560" s="60"/>
      <c r="D560" s="91" t="str">
        <f t="shared" si="146"/>
        <v/>
      </c>
      <c r="E560" s="91" t="str">
        <f t="shared" si="147"/>
        <v/>
      </c>
      <c r="F560" s="61"/>
      <c r="G560" s="61"/>
      <c r="H560" s="61"/>
      <c r="I560" s="61"/>
      <c r="J560" s="62" t="str">
        <f t="shared" si="148"/>
        <v/>
      </c>
      <c r="K560" s="61"/>
      <c r="L560" s="61"/>
      <c r="M560" s="63" t="str">
        <f>IF(L560="","",VLOOKUP(L560,※編集不可※選択項目!$C:$D,2,FALSE))</f>
        <v/>
      </c>
      <c r="N560" s="61"/>
      <c r="O560" s="61"/>
      <c r="P560" s="61"/>
      <c r="Q560" s="61"/>
      <c r="R560" s="61"/>
      <c r="S560" s="61"/>
      <c r="T560" s="61"/>
      <c r="U560" s="62" t="str">
        <f t="shared" si="141"/>
        <v/>
      </c>
      <c r="V560" s="83"/>
      <c r="W560" s="145"/>
      <c r="X560" s="83"/>
      <c r="Y560" s="88"/>
      <c r="Z560" s="137" t="str">
        <f t="shared" si="138"/>
        <v/>
      </c>
      <c r="AA560" s="136" t="str">
        <f t="shared" si="139"/>
        <v/>
      </c>
      <c r="AB560" s="136" t="str">
        <f t="shared" si="149"/>
        <v xml:space="preserve"> </v>
      </c>
      <c r="AC560" s="136">
        <f t="shared" si="142"/>
        <v>1</v>
      </c>
      <c r="AD560" s="136" t="str">
        <f t="shared" si="143"/>
        <v/>
      </c>
      <c r="AE560" s="123"/>
      <c r="AF560" s="53"/>
      <c r="AG560" s="54"/>
      <c r="AI560" s="128">
        <f t="shared" si="144"/>
        <v>0</v>
      </c>
      <c r="AJ560" s="12">
        <f t="shared" si="150"/>
        <v>0</v>
      </c>
      <c r="AK560" s="12">
        <f t="shared" si="151"/>
        <v>0</v>
      </c>
      <c r="AL560" s="129">
        <f t="shared" si="152"/>
        <v>0</v>
      </c>
      <c r="AM560" s="129">
        <f t="shared" si="153"/>
        <v>0</v>
      </c>
      <c r="AN560" s="128" t="str">
        <f t="shared" si="154"/>
        <v/>
      </c>
    </row>
    <row r="561" spans="1:40" s="14" customFormat="1" ht="25.35" customHeight="1">
      <c r="A561" s="59">
        <f t="shared" si="140"/>
        <v>550</v>
      </c>
      <c r="B561" s="76" t="str">
        <f t="shared" si="145"/>
        <v/>
      </c>
      <c r="C561" s="60"/>
      <c r="D561" s="91" t="str">
        <f t="shared" si="146"/>
        <v/>
      </c>
      <c r="E561" s="91" t="str">
        <f t="shared" si="147"/>
        <v/>
      </c>
      <c r="F561" s="61"/>
      <c r="G561" s="61"/>
      <c r="H561" s="61"/>
      <c r="I561" s="61"/>
      <c r="J561" s="62" t="str">
        <f t="shared" si="148"/>
        <v/>
      </c>
      <c r="K561" s="61"/>
      <c r="L561" s="61"/>
      <c r="M561" s="63" t="str">
        <f>IF(L561="","",VLOOKUP(L561,※編集不可※選択項目!$C:$D,2,FALSE))</f>
        <v/>
      </c>
      <c r="N561" s="61"/>
      <c r="O561" s="61"/>
      <c r="P561" s="61"/>
      <c r="Q561" s="61"/>
      <c r="R561" s="61"/>
      <c r="S561" s="61"/>
      <c r="T561" s="61"/>
      <c r="U561" s="62" t="str">
        <f t="shared" si="141"/>
        <v/>
      </c>
      <c r="V561" s="83"/>
      <c r="W561" s="145"/>
      <c r="X561" s="83"/>
      <c r="Y561" s="88"/>
      <c r="Z561" s="137" t="str">
        <f t="shared" si="138"/>
        <v/>
      </c>
      <c r="AA561" s="136" t="str">
        <f t="shared" si="139"/>
        <v/>
      </c>
      <c r="AB561" s="136" t="str">
        <f t="shared" si="149"/>
        <v xml:space="preserve"> </v>
      </c>
      <c r="AC561" s="136">
        <f t="shared" si="142"/>
        <v>1</v>
      </c>
      <c r="AD561" s="136" t="str">
        <f t="shared" si="143"/>
        <v/>
      </c>
      <c r="AE561" s="123"/>
      <c r="AF561" s="53"/>
      <c r="AG561" s="54"/>
      <c r="AI561" s="128">
        <f t="shared" si="144"/>
        <v>0</v>
      </c>
      <c r="AJ561" s="12">
        <f t="shared" si="150"/>
        <v>0</v>
      </c>
      <c r="AK561" s="12">
        <f t="shared" si="151"/>
        <v>0</v>
      </c>
      <c r="AL561" s="129">
        <f t="shared" si="152"/>
        <v>0</v>
      </c>
      <c r="AM561" s="129">
        <f t="shared" si="153"/>
        <v>0</v>
      </c>
      <c r="AN561" s="128" t="str">
        <f t="shared" si="154"/>
        <v/>
      </c>
    </row>
    <row r="562" spans="1:40" s="14" customFormat="1" ht="25.35" customHeight="1">
      <c r="A562" s="59">
        <f t="shared" si="140"/>
        <v>551</v>
      </c>
      <c r="B562" s="76" t="str">
        <f t="shared" si="145"/>
        <v/>
      </c>
      <c r="C562" s="60"/>
      <c r="D562" s="91" t="str">
        <f t="shared" si="146"/>
        <v/>
      </c>
      <c r="E562" s="91" t="str">
        <f t="shared" si="147"/>
        <v/>
      </c>
      <c r="F562" s="61"/>
      <c r="G562" s="61"/>
      <c r="H562" s="61"/>
      <c r="I562" s="61"/>
      <c r="J562" s="62" t="str">
        <f t="shared" si="148"/>
        <v/>
      </c>
      <c r="K562" s="61"/>
      <c r="L562" s="61"/>
      <c r="M562" s="63" t="str">
        <f>IF(L562="","",VLOOKUP(L562,※編集不可※選択項目!$C:$D,2,FALSE))</f>
        <v/>
      </c>
      <c r="N562" s="61"/>
      <c r="O562" s="61"/>
      <c r="P562" s="61"/>
      <c r="Q562" s="61"/>
      <c r="R562" s="61"/>
      <c r="S562" s="61"/>
      <c r="T562" s="61"/>
      <c r="U562" s="62" t="str">
        <f t="shared" si="141"/>
        <v/>
      </c>
      <c r="V562" s="83"/>
      <c r="W562" s="145"/>
      <c r="X562" s="83"/>
      <c r="Y562" s="88"/>
      <c r="Z562" s="137" t="str">
        <f t="shared" si="138"/>
        <v/>
      </c>
      <c r="AA562" s="136" t="str">
        <f t="shared" si="139"/>
        <v/>
      </c>
      <c r="AB562" s="136" t="str">
        <f t="shared" si="149"/>
        <v xml:space="preserve"> </v>
      </c>
      <c r="AC562" s="136">
        <f t="shared" si="142"/>
        <v>1</v>
      </c>
      <c r="AD562" s="136" t="str">
        <f t="shared" si="143"/>
        <v/>
      </c>
      <c r="AE562" s="123"/>
      <c r="AF562" s="53"/>
      <c r="AG562" s="54"/>
      <c r="AI562" s="128">
        <f t="shared" si="144"/>
        <v>0</v>
      </c>
      <c r="AJ562" s="12">
        <f t="shared" si="150"/>
        <v>0</v>
      </c>
      <c r="AK562" s="12">
        <f t="shared" si="151"/>
        <v>0</v>
      </c>
      <c r="AL562" s="129">
        <f t="shared" si="152"/>
        <v>0</v>
      </c>
      <c r="AM562" s="129">
        <f t="shared" si="153"/>
        <v>0</v>
      </c>
      <c r="AN562" s="128" t="str">
        <f t="shared" si="154"/>
        <v/>
      </c>
    </row>
    <row r="563" spans="1:40" s="14" customFormat="1" ht="25.35" customHeight="1">
      <c r="A563" s="59">
        <f t="shared" si="140"/>
        <v>552</v>
      </c>
      <c r="B563" s="76" t="str">
        <f t="shared" si="145"/>
        <v/>
      </c>
      <c r="C563" s="60"/>
      <c r="D563" s="91" t="str">
        <f t="shared" si="146"/>
        <v/>
      </c>
      <c r="E563" s="91" t="str">
        <f t="shared" si="147"/>
        <v/>
      </c>
      <c r="F563" s="61"/>
      <c r="G563" s="61"/>
      <c r="H563" s="61"/>
      <c r="I563" s="61"/>
      <c r="J563" s="62" t="str">
        <f t="shared" si="148"/>
        <v/>
      </c>
      <c r="K563" s="61"/>
      <c r="L563" s="61"/>
      <c r="M563" s="63" t="str">
        <f>IF(L563="","",VLOOKUP(L563,※編集不可※選択項目!$C:$D,2,FALSE))</f>
        <v/>
      </c>
      <c r="N563" s="61"/>
      <c r="O563" s="61"/>
      <c r="P563" s="61"/>
      <c r="Q563" s="61"/>
      <c r="R563" s="61"/>
      <c r="S563" s="61"/>
      <c r="T563" s="61"/>
      <c r="U563" s="62" t="str">
        <f t="shared" si="141"/>
        <v/>
      </c>
      <c r="V563" s="83"/>
      <c r="W563" s="145"/>
      <c r="X563" s="83"/>
      <c r="Y563" s="88"/>
      <c r="Z563" s="137" t="str">
        <f t="shared" si="138"/>
        <v/>
      </c>
      <c r="AA563" s="136" t="str">
        <f t="shared" si="139"/>
        <v/>
      </c>
      <c r="AB563" s="136" t="str">
        <f t="shared" si="149"/>
        <v xml:space="preserve"> </v>
      </c>
      <c r="AC563" s="136">
        <f t="shared" si="142"/>
        <v>1</v>
      </c>
      <c r="AD563" s="136" t="str">
        <f t="shared" si="143"/>
        <v/>
      </c>
      <c r="AE563" s="123"/>
      <c r="AF563" s="53"/>
      <c r="AG563" s="54"/>
      <c r="AI563" s="128">
        <f t="shared" si="144"/>
        <v>0</v>
      </c>
      <c r="AJ563" s="12">
        <f t="shared" si="150"/>
        <v>0</v>
      </c>
      <c r="AK563" s="12">
        <f t="shared" si="151"/>
        <v>0</v>
      </c>
      <c r="AL563" s="129">
        <f t="shared" si="152"/>
        <v>0</v>
      </c>
      <c r="AM563" s="129">
        <f t="shared" si="153"/>
        <v>0</v>
      </c>
      <c r="AN563" s="128" t="str">
        <f t="shared" si="154"/>
        <v/>
      </c>
    </row>
    <row r="564" spans="1:40" s="14" customFormat="1" ht="25.35" customHeight="1">
      <c r="A564" s="59">
        <f t="shared" si="140"/>
        <v>553</v>
      </c>
      <c r="B564" s="76" t="str">
        <f t="shared" si="145"/>
        <v/>
      </c>
      <c r="C564" s="60"/>
      <c r="D564" s="91" t="str">
        <f t="shared" si="146"/>
        <v/>
      </c>
      <c r="E564" s="91" t="str">
        <f t="shared" si="147"/>
        <v/>
      </c>
      <c r="F564" s="61"/>
      <c r="G564" s="61"/>
      <c r="H564" s="61"/>
      <c r="I564" s="61"/>
      <c r="J564" s="62" t="str">
        <f t="shared" si="148"/>
        <v/>
      </c>
      <c r="K564" s="61"/>
      <c r="L564" s="61"/>
      <c r="M564" s="63" t="str">
        <f>IF(L564="","",VLOOKUP(L564,※編集不可※選択項目!$C:$D,2,FALSE))</f>
        <v/>
      </c>
      <c r="N564" s="61"/>
      <c r="O564" s="61"/>
      <c r="P564" s="61"/>
      <c r="Q564" s="61"/>
      <c r="R564" s="61"/>
      <c r="S564" s="61"/>
      <c r="T564" s="61"/>
      <c r="U564" s="62" t="str">
        <f t="shared" si="141"/>
        <v/>
      </c>
      <c r="V564" s="83"/>
      <c r="W564" s="145"/>
      <c r="X564" s="83"/>
      <c r="Y564" s="88"/>
      <c r="Z564" s="137" t="str">
        <f t="shared" si="138"/>
        <v/>
      </c>
      <c r="AA564" s="136" t="str">
        <f t="shared" si="139"/>
        <v/>
      </c>
      <c r="AB564" s="136" t="str">
        <f t="shared" si="149"/>
        <v xml:space="preserve"> </v>
      </c>
      <c r="AC564" s="136">
        <f t="shared" si="142"/>
        <v>1</v>
      </c>
      <c r="AD564" s="136" t="str">
        <f t="shared" si="143"/>
        <v/>
      </c>
      <c r="AE564" s="123"/>
      <c r="AF564" s="53"/>
      <c r="AG564" s="54"/>
      <c r="AI564" s="128">
        <f t="shared" si="144"/>
        <v>0</v>
      </c>
      <c r="AJ564" s="12">
        <f t="shared" si="150"/>
        <v>0</v>
      </c>
      <c r="AK564" s="12">
        <f t="shared" si="151"/>
        <v>0</v>
      </c>
      <c r="AL564" s="129">
        <f t="shared" si="152"/>
        <v>0</v>
      </c>
      <c r="AM564" s="129">
        <f t="shared" si="153"/>
        <v>0</v>
      </c>
      <c r="AN564" s="128" t="str">
        <f t="shared" si="154"/>
        <v/>
      </c>
    </row>
    <row r="565" spans="1:40" s="14" customFormat="1" ht="25.35" customHeight="1">
      <c r="A565" s="59">
        <f t="shared" si="140"/>
        <v>554</v>
      </c>
      <c r="B565" s="76" t="str">
        <f t="shared" si="145"/>
        <v/>
      </c>
      <c r="C565" s="60"/>
      <c r="D565" s="91" t="str">
        <f t="shared" si="146"/>
        <v/>
      </c>
      <c r="E565" s="91" t="str">
        <f t="shared" si="147"/>
        <v/>
      </c>
      <c r="F565" s="61"/>
      <c r="G565" s="61"/>
      <c r="H565" s="61"/>
      <c r="I565" s="61"/>
      <c r="J565" s="62" t="str">
        <f t="shared" si="148"/>
        <v/>
      </c>
      <c r="K565" s="61"/>
      <c r="L565" s="61"/>
      <c r="M565" s="63" t="str">
        <f>IF(L565="","",VLOOKUP(L565,※編集不可※選択項目!$C:$D,2,FALSE))</f>
        <v/>
      </c>
      <c r="N565" s="61"/>
      <c r="O565" s="61"/>
      <c r="P565" s="61"/>
      <c r="Q565" s="61"/>
      <c r="R565" s="61"/>
      <c r="S565" s="61"/>
      <c r="T565" s="61"/>
      <c r="U565" s="62" t="str">
        <f t="shared" si="141"/>
        <v/>
      </c>
      <c r="V565" s="83"/>
      <c r="W565" s="145"/>
      <c r="X565" s="83"/>
      <c r="Y565" s="88"/>
      <c r="Z565" s="137" t="str">
        <f t="shared" si="138"/>
        <v/>
      </c>
      <c r="AA565" s="136" t="str">
        <f t="shared" si="139"/>
        <v/>
      </c>
      <c r="AB565" s="136" t="str">
        <f t="shared" si="149"/>
        <v xml:space="preserve"> </v>
      </c>
      <c r="AC565" s="136">
        <f t="shared" si="142"/>
        <v>1</v>
      </c>
      <c r="AD565" s="136" t="str">
        <f t="shared" si="143"/>
        <v/>
      </c>
      <c r="AE565" s="123"/>
      <c r="AF565" s="53"/>
      <c r="AG565" s="54"/>
      <c r="AI565" s="128">
        <f t="shared" si="144"/>
        <v>0</v>
      </c>
      <c r="AJ565" s="12">
        <f t="shared" si="150"/>
        <v>0</v>
      </c>
      <c r="AK565" s="12">
        <f t="shared" si="151"/>
        <v>0</v>
      </c>
      <c r="AL565" s="129">
        <f t="shared" si="152"/>
        <v>0</v>
      </c>
      <c r="AM565" s="129">
        <f t="shared" si="153"/>
        <v>0</v>
      </c>
      <c r="AN565" s="128" t="str">
        <f t="shared" si="154"/>
        <v/>
      </c>
    </row>
    <row r="566" spans="1:40" s="14" customFormat="1" ht="25.35" customHeight="1">
      <c r="A566" s="59">
        <f t="shared" si="140"/>
        <v>555</v>
      </c>
      <c r="B566" s="76" t="str">
        <f t="shared" si="145"/>
        <v/>
      </c>
      <c r="C566" s="60"/>
      <c r="D566" s="91" t="str">
        <f t="shared" si="146"/>
        <v/>
      </c>
      <c r="E566" s="91" t="str">
        <f t="shared" si="147"/>
        <v/>
      </c>
      <c r="F566" s="61"/>
      <c r="G566" s="61"/>
      <c r="H566" s="61"/>
      <c r="I566" s="61"/>
      <c r="J566" s="62" t="str">
        <f t="shared" si="148"/>
        <v/>
      </c>
      <c r="K566" s="61"/>
      <c r="L566" s="61"/>
      <c r="M566" s="63" t="str">
        <f>IF(L566="","",VLOOKUP(L566,※編集不可※選択項目!$C:$D,2,FALSE))</f>
        <v/>
      </c>
      <c r="N566" s="61"/>
      <c r="O566" s="61"/>
      <c r="P566" s="61"/>
      <c r="Q566" s="61"/>
      <c r="R566" s="61"/>
      <c r="S566" s="61"/>
      <c r="T566" s="61"/>
      <c r="U566" s="62" t="str">
        <f t="shared" si="141"/>
        <v/>
      </c>
      <c r="V566" s="83"/>
      <c r="W566" s="145"/>
      <c r="X566" s="83"/>
      <c r="Y566" s="88"/>
      <c r="Z566" s="137" t="str">
        <f t="shared" si="138"/>
        <v/>
      </c>
      <c r="AA566" s="136" t="str">
        <f t="shared" si="139"/>
        <v/>
      </c>
      <c r="AB566" s="136" t="str">
        <f t="shared" si="149"/>
        <v xml:space="preserve"> </v>
      </c>
      <c r="AC566" s="136">
        <f t="shared" si="142"/>
        <v>1</v>
      </c>
      <c r="AD566" s="136" t="str">
        <f t="shared" si="143"/>
        <v/>
      </c>
      <c r="AE566" s="123"/>
      <c r="AF566" s="53"/>
      <c r="AG566" s="54"/>
      <c r="AI566" s="128">
        <f t="shared" si="144"/>
        <v>0</v>
      </c>
      <c r="AJ566" s="12">
        <f t="shared" si="150"/>
        <v>0</v>
      </c>
      <c r="AK566" s="12">
        <f t="shared" si="151"/>
        <v>0</v>
      </c>
      <c r="AL566" s="129">
        <f t="shared" si="152"/>
        <v>0</v>
      </c>
      <c r="AM566" s="129">
        <f t="shared" si="153"/>
        <v>0</v>
      </c>
      <c r="AN566" s="128" t="str">
        <f t="shared" si="154"/>
        <v/>
      </c>
    </row>
    <row r="567" spans="1:40" s="14" customFormat="1" ht="25.35" customHeight="1">
      <c r="A567" s="59">
        <f t="shared" si="140"/>
        <v>556</v>
      </c>
      <c r="B567" s="76" t="str">
        <f t="shared" si="145"/>
        <v/>
      </c>
      <c r="C567" s="60"/>
      <c r="D567" s="91" t="str">
        <f t="shared" si="146"/>
        <v/>
      </c>
      <c r="E567" s="91" t="str">
        <f t="shared" si="147"/>
        <v/>
      </c>
      <c r="F567" s="61"/>
      <c r="G567" s="61"/>
      <c r="H567" s="61"/>
      <c r="I567" s="61"/>
      <c r="J567" s="62" t="str">
        <f t="shared" si="148"/>
        <v/>
      </c>
      <c r="K567" s="61"/>
      <c r="L567" s="61"/>
      <c r="M567" s="63" t="str">
        <f>IF(L567="","",VLOOKUP(L567,※編集不可※選択項目!$C:$D,2,FALSE))</f>
        <v/>
      </c>
      <c r="N567" s="61"/>
      <c r="O567" s="61"/>
      <c r="P567" s="61"/>
      <c r="Q567" s="61"/>
      <c r="R567" s="61"/>
      <c r="S567" s="61"/>
      <c r="T567" s="61"/>
      <c r="U567" s="62" t="str">
        <f t="shared" si="141"/>
        <v/>
      </c>
      <c r="V567" s="83"/>
      <c r="W567" s="145"/>
      <c r="X567" s="83"/>
      <c r="Y567" s="88"/>
      <c r="Z567" s="137" t="str">
        <f t="shared" si="138"/>
        <v/>
      </c>
      <c r="AA567" s="136" t="str">
        <f t="shared" si="139"/>
        <v/>
      </c>
      <c r="AB567" s="136" t="str">
        <f t="shared" si="149"/>
        <v xml:space="preserve"> </v>
      </c>
      <c r="AC567" s="136">
        <f t="shared" si="142"/>
        <v>1</v>
      </c>
      <c r="AD567" s="136" t="str">
        <f t="shared" si="143"/>
        <v/>
      </c>
      <c r="AE567" s="123"/>
      <c r="AF567" s="53"/>
      <c r="AG567" s="54"/>
      <c r="AI567" s="128">
        <f t="shared" si="144"/>
        <v>0</v>
      </c>
      <c r="AJ567" s="12">
        <f t="shared" si="150"/>
        <v>0</v>
      </c>
      <c r="AK567" s="12">
        <f t="shared" si="151"/>
        <v>0</v>
      </c>
      <c r="AL567" s="129">
        <f t="shared" si="152"/>
        <v>0</v>
      </c>
      <c r="AM567" s="129">
        <f t="shared" si="153"/>
        <v>0</v>
      </c>
      <c r="AN567" s="128" t="str">
        <f t="shared" si="154"/>
        <v/>
      </c>
    </row>
    <row r="568" spans="1:40" s="14" customFormat="1" ht="25.35" customHeight="1">
      <c r="A568" s="59">
        <f t="shared" si="140"/>
        <v>557</v>
      </c>
      <c r="B568" s="76" t="str">
        <f t="shared" si="145"/>
        <v/>
      </c>
      <c r="C568" s="60"/>
      <c r="D568" s="91" t="str">
        <f t="shared" si="146"/>
        <v/>
      </c>
      <c r="E568" s="91" t="str">
        <f t="shared" si="147"/>
        <v/>
      </c>
      <c r="F568" s="61"/>
      <c r="G568" s="61"/>
      <c r="H568" s="61"/>
      <c r="I568" s="61"/>
      <c r="J568" s="62" t="str">
        <f t="shared" si="148"/>
        <v/>
      </c>
      <c r="K568" s="61"/>
      <c r="L568" s="61"/>
      <c r="M568" s="63" t="str">
        <f>IF(L568="","",VLOOKUP(L568,※編集不可※選択項目!$C:$D,2,FALSE))</f>
        <v/>
      </c>
      <c r="N568" s="61"/>
      <c r="O568" s="61"/>
      <c r="P568" s="61"/>
      <c r="Q568" s="61"/>
      <c r="R568" s="61"/>
      <c r="S568" s="61"/>
      <c r="T568" s="61"/>
      <c r="U568" s="62" t="str">
        <f t="shared" si="141"/>
        <v/>
      </c>
      <c r="V568" s="83"/>
      <c r="W568" s="145"/>
      <c r="X568" s="83"/>
      <c r="Y568" s="88"/>
      <c r="Z568" s="137" t="str">
        <f t="shared" si="138"/>
        <v/>
      </c>
      <c r="AA568" s="136" t="str">
        <f t="shared" si="139"/>
        <v/>
      </c>
      <c r="AB568" s="136" t="str">
        <f t="shared" si="149"/>
        <v xml:space="preserve"> </v>
      </c>
      <c r="AC568" s="136">
        <f t="shared" si="142"/>
        <v>1</v>
      </c>
      <c r="AD568" s="136" t="str">
        <f t="shared" si="143"/>
        <v/>
      </c>
      <c r="AE568" s="123"/>
      <c r="AF568" s="53"/>
      <c r="AG568" s="54"/>
      <c r="AI568" s="128">
        <f t="shared" si="144"/>
        <v>0</v>
      </c>
      <c r="AJ568" s="12">
        <f t="shared" si="150"/>
        <v>0</v>
      </c>
      <c r="AK568" s="12">
        <f t="shared" si="151"/>
        <v>0</v>
      </c>
      <c r="AL568" s="129">
        <f t="shared" si="152"/>
        <v>0</v>
      </c>
      <c r="AM568" s="129">
        <f t="shared" si="153"/>
        <v>0</v>
      </c>
      <c r="AN568" s="128" t="str">
        <f t="shared" si="154"/>
        <v/>
      </c>
    </row>
    <row r="569" spans="1:40" s="14" customFormat="1" ht="25.35" customHeight="1">
      <c r="A569" s="59">
        <f t="shared" si="140"/>
        <v>558</v>
      </c>
      <c r="B569" s="76" t="str">
        <f t="shared" si="145"/>
        <v/>
      </c>
      <c r="C569" s="60"/>
      <c r="D569" s="91" t="str">
        <f t="shared" si="146"/>
        <v/>
      </c>
      <c r="E569" s="91" t="str">
        <f t="shared" si="147"/>
        <v/>
      </c>
      <c r="F569" s="61"/>
      <c r="G569" s="61"/>
      <c r="H569" s="61"/>
      <c r="I569" s="61"/>
      <c r="J569" s="62" t="str">
        <f t="shared" si="148"/>
        <v/>
      </c>
      <c r="K569" s="61"/>
      <c r="L569" s="61"/>
      <c r="M569" s="63" t="str">
        <f>IF(L569="","",VLOOKUP(L569,※編集不可※選択項目!$C:$D,2,FALSE))</f>
        <v/>
      </c>
      <c r="N569" s="61"/>
      <c r="O569" s="61"/>
      <c r="P569" s="61"/>
      <c r="Q569" s="61"/>
      <c r="R569" s="61"/>
      <c r="S569" s="61"/>
      <c r="T569" s="61"/>
      <c r="U569" s="62" t="str">
        <f t="shared" si="141"/>
        <v/>
      </c>
      <c r="V569" s="83"/>
      <c r="W569" s="145"/>
      <c r="X569" s="83"/>
      <c r="Y569" s="88"/>
      <c r="Z569" s="137" t="str">
        <f t="shared" si="138"/>
        <v/>
      </c>
      <c r="AA569" s="136" t="str">
        <f t="shared" si="139"/>
        <v/>
      </c>
      <c r="AB569" s="136" t="str">
        <f t="shared" si="149"/>
        <v xml:space="preserve"> </v>
      </c>
      <c r="AC569" s="136">
        <f t="shared" si="142"/>
        <v>1</v>
      </c>
      <c r="AD569" s="136" t="str">
        <f t="shared" si="143"/>
        <v/>
      </c>
      <c r="AE569" s="123"/>
      <c r="AF569" s="53"/>
      <c r="AG569" s="54"/>
      <c r="AI569" s="128">
        <f t="shared" si="144"/>
        <v>0</v>
      </c>
      <c r="AJ569" s="12">
        <f t="shared" si="150"/>
        <v>0</v>
      </c>
      <c r="AK569" s="12">
        <f t="shared" si="151"/>
        <v>0</v>
      </c>
      <c r="AL569" s="129">
        <f t="shared" si="152"/>
        <v>0</v>
      </c>
      <c r="AM569" s="129">
        <f t="shared" si="153"/>
        <v>0</v>
      </c>
      <c r="AN569" s="128" t="str">
        <f t="shared" si="154"/>
        <v/>
      </c>
    </row>
    <row r="570" spans="1:40" s="14" customFormat="1" ht="25.35" customHeight="1">
      <c r="A570" s="59">
        <f t="shared" si="140"/>
        <v>559</v>
      </c>
      <c r="B570" s="76" t="str">
        <f t="shared" si="145"/>
        <v/>
      </c>
      <c r="C570" s="60"/>
      <c r="D570" s="91" t="str">
        <f t="shared" si="146"/>
        <v/>
      </c>
      <c r="E570" s="91" t="str">
        <f t="shared" si="147"/>
        <v/>
      </c>
      <c r="F570" s="61"/>
      <c r="G570" s="61"/>
      <c r="H570" s="61"/>
      <c r="I570" s="61"/>
      <c r="J570" s="62" t="str">
        <f t="shared" si="148"/>
        <v/>
      </c>
      <c r="K570" s="61"/>
      <c r="L570" s="61"/>
      <c r="M570" s="63" t="str">
        <f>IF(L570="","",VLOOKUP(L570,※編集不可※選択項目!$C:$D,2,FALSE))</f>
        <v/>
      </c>
      <c r="N570" s="61"/>
      <c r="O570" s="61"/>
      <c r="P570" s="61"/>
      <c r="Q570" s="61"/>
      <c r="R570" s="61"/>
      <c r="S570" s="61"/>
      <c r="T570" s="61"/>
      <c r="U570" s="62" t="str">
        <f t="shared" si="141"/>
        <v/>
      </c>
      <c r="V570" s="83"/>
      <c r="W570" s="145"/>
      <c r="X570" s="83"/>
      <c r="Y570" s="88"/>
      <c r="Z570" s="137" t="str">
        <f t="shared" si="138"/>
        <v/>
      </c>
      <c r="AA570" s="136" t="str">
        <f t="shared" si="139"/>
        <v/>
      </c>
      <c r="AB570" s="136" t="str">
        <f t="shared" si="149"/>
        <v xml:space="preserve"> </v>
      </c>
      <c r="AC570" s="136">
        <f t="shared" si="142"/>
        <v>1</v>
      </c>
      <c r="AD570" s="136" t="str">
        <f t="shared" si="143"/>
        <v/>
      </c>
      <c r="AE570" s="123"/>
      <c r="AF570" s="53"/>
      <c r="AG570" s="54"/>
      <c r="AI570" s="128">
        <f t="shared" si="144"/>
        <v>0</v>
      </c>
      <c r="AJ570" s="12">
        <f t="shared" si="150"/>
        <v>0</v>
      </c>
      <c r="AK570" s="12">
        <f t="shared" si="151"/>
        <v>0</v>
      </c>
      <c r="AL570" s="129">
        <f t="shared" si="152"/>
        <v>0</v>
      </c>
      <c r="AM570" s="129">
        <f t="shared" si="153"/>
        <v>0</v>
      </c>
      <c r="AN570" s="128" t="str">
        <f t="shared" si="154"/>
        <v/>
      </c>
    </row>
    <row r="571" spans="1:40" s="14" customFormat="1" ht="25.35" customHeight="1">
      <c r="A571" s="59">
        <f t="shared" si="140"/>
        <v>560</v>
      </c>
      <c r="B571" s="76" t="str">
        <f t="shared" si="145"/>
        <v/>
      </c>
      <c r="C571" s="60"/>
      <c r="D571" s="91" t="str">
        <f t="shared" si="146"/>
        <v/>
      </c>
      <c r="E571" s="91" t="str">
        <f t="shared" si="147"/>
        <v/>
      </c>
      <c r="F571" s="61"/>
      <c r="G571" s="61"/>
      <c r="H571" s="61"/>
      <c r="I571" s="61"/>
      <c r="J571" s="62" t="str">
        <f t="shared" si="148"/>
        <v/>
      </c>
      <c r="K571" s="61"/>
      <c r="L571" s="61"/>
      <c r="M571" s="63" t="str">
        <f>IF(L571="","",VLOOKUP(L571,※編集不可※選択項目!$C:$D,2,FALSE))</f>
        <v/>
      </c>
      <c r="N571" s="61"/>
      <c r="O571" s="61"/>
      <c r="P571" s="61"/>
      <c r="Q571" s="61"/>
      <c r="R571" s="61"/>
      <c r="S571" s="61"/>
      <c r="T571" s="61"/>
      <c r="U571" s="62" t="str">
        <f t="shared" si="141"/>
        <v/>
      </c>
      <c r="V571" s="83"/>
      <c r="W571" s="145"/>
      <c r="X571" s="83"/>
      <c r="Y571" s="88"/>
      <c r="Z571" s="137" t="str">
        <f t="shared" si="138"/>
        <v/>
      </c>
      <c r="AA571" s="136" t="str">
        <f t="shared" si="139"/>
        <v/>
      </c>
      <c r="AB571" s="136" t="str">
        <f t="shared" si="149"/>
        <v xml:space="preserve"> </v>
      </c>
      <c r="AC571" s="136">
        <f t="shared" si="142"/>
        <v>1</v>
      </c>
      <c r="AD571" s="136" t="str">
        <f t="shared" si="143"/>
        <v/>
      </c>
      <c r="AE571" s="123"/>
      <c r="AF571" s="53"/>
      <c r="AG571" s="54"/>
      <c r="AI571" s="128">
        <f t="shared" si="144"/>
        <v>0</v>
      </c>
      <c r="AJ571" s="12">
        <f t="shared" si="150"/>
        <v>0</v>
      </c>
      <c r="AK571" s="12">
        <f t="shared" si="151"/>
        <v>0</v>
      </c>
      <c r="AL571" s="129">
        <f t="shared" si="152"/>
        <v>0</v>
      </c>
      <c r="AM571" s="129">
        <f t="shared" si="153"/>
        <v>0</v>
      </c>
      <c r="AN571" s="128" t="str">
        <f t="shared" si="154"/>
        <v/>
      </c>
    </row>
    <row r="572" spans="1:40" s="14" customFormat="1" ht="25.35" customHeight="1">
      <c r="A572" s="59">
        <f t="shared" si="140"/>
        <v>561</v>
      </c>
      <c r="B572" s="76" t="str">
        <f t="shared" si="145"/>
        <v/>
      </c>
      <c r="C572" s="60"/>
      <c r="D572" s="91" t="str">
        <f t="shared" si="146"/>
        <v/>
      </c>
      <c r="E572" s="91" t="str">
        <f t="shared" si="147"/>
        <v/>
      </c>
      <c r="F572" s="61"/>
      <c r="G572" s="61"/>
      <c r="H572" s="61"/>
      <c r="I572" s="61"/>
      <c r="J572" s="62" t="str">
        <f t="shared" si="148"/>
        <v/>
      </c>
      <c r="K572" s="61"/>
      <c r="L572" s="61"/>
      <c r="M572" s="63" t="str">
        <f>IF(L572="","",VLOOKUP(L572,※編集不可※選択項目!$C:$D,2,FALSE))</f>
        <v/>
      </c>
      <c r="N572" s="61"/>
      <c r="O572" s="61"/>
      <c r="P572" s="61"/>
      <c r="Q572" s="61"/>
      <c r="R572" s="61"/>
      <c r="S572" s="61"/>
      <c r="T572" s="61"/>
      <c r="U572" s="62" t="str">
        <f t="shared" si="141"/>
        <v/>
      </c>
      <c r="V572" s="83"/>
      <c r="W572" s="145"/>
      <c r="X572" s="83"/>
      <c r="Y572" s="88"/>
      <c r="Z572" s="137" t="str">
        <f t="shared" si="138"/>
        <v/>
      </c>
      <c r="AA572" s="136" t="str">
        <f t="shared" si="139"/>
        <v/>
      </c>
      <c r="AB572" s="136" t="str">
        <f t="shared" si="149"/>
        <v xml:space="preserve"> </v>
      </c>
      <c r="AC572" s="136">
        <f t="shared" si="142"/>
        <v>1</v>
      </c>
      <c r="AD572" s="136" t="str">
        <f t="shared" si="143"/>
        <v/>
      </c>
      <c r="AE572" s="123"/>
      <c r="AF572" s="53"/>
      <c r="AG572" s="54"/>
      <c r="AI572" s="128">
        <f t="shared" si="144"/>
        <v>0</v>
      </c>
      <c r="AJ572" s="12">
        <f t="shared" si="150"/>
        <v>0</v>
      </c>
      <c r="AK572" s="12">
        <f t="shared" si="151"/>
        <v>0</v>
      </c>
      <c r="AL572" s="129">
        <f t="shared" si="152"/>
        <v>0</v>
      </c>
      <c r="AM572" s="129">
        <f t="shared" si="153"/>
        <v>0</v>
      </c>
      <c r="AN572" s="128" t="str">
        <f t="shared" si="154"/>
        <v/>
      </c>
    </row>
    <row r="573" spans="1:40" s="14" customFormat="1" ht="25.35" customHeight="1">
      <c r="A573" s="59">
        <f t="shared" si="140"/>
        <v>562</v>
      </c>
      <c r="B573" s="76" t="str">
        <f t="shared" si="145"/>
        <v/>
      </c>
      <c r="C573" s="60"/>
      <c r="D573" s="91" t="str">
        <f t="shared" si="146"/>
        <v/>
      </c>
      <c r="E573" s="91" t="str">
        <f t="shared" si="147"/>
        <v/>
      </c>
      <c r="F573" s="61"/>
      <c r="G573" s="61"/>
      <c r="H573" s="61"/>
      <c r="I573" s="61"/>
      <c r="J573" s="62" t="str">
        <f t="shared" si="148"/>
        <v/>
      </c>
      <c r="K573" s="61"/>
      <c r="L573" s="61"/>
      <c r="M573" s="63" t="str">
        <f>IF(L573="","",VLOOKUP(L573,※編集不可※選択項目!$C:$D,2,FALSE))</f>
        <v/>
      </c>
      <c r="N573" s="61"/>
      <c r="O573" s="61"/>
      <c r="P573" s="61"/>
      <c r="Q573" s="61"/>
      <c r="R573" s="61"/>
      <c r="S573" s="61"/>
      <c r="T573" s="61"/>
      <c r="U573" s="62" t="str">
        <f t="shared" si="141"/>
        <v/>
      </c>
      <c r="V573" s="83"/>
      <c r="W573" s="145"/>
      <c r="X573" s="83"/>
      <c r="Y573" s="88"/>
      <c r="Z573" s="137" t="str">
        <f t="shared" si="138"/>
        <v/>
      </c>
      <c r="AA573" s="136" t="str">
        <f t="shared" si="139"/>
        <v/>
      </c>
      <c r="AB573" s="136" t="str">
        <f t="shared" si="149"/>
        <v xml:space="preserve"> </v>
      </c>
      <c r="AC573" s="136">
        <f t="shared" si="142"/>
        <v>1</v>
      </c>
      <c r="AD573" s="136" t="str">
        <f t="shared" si="143"/>
        <v/>
      </c>
      <c r="AE573" s="123"/>
      <c r="AF573" s="53"/>
      <c r="AG573" s="54"/>
      <c r="AI573" s="128">
        <f t="shared" si="144"/>
        <v>0</v>
      </c>
      <c r="AJ573" s="12">
        <f t="shared" si="150"/>
        <v>0</v>
      </c>
      <c r="AK573" s="12">
        <f t="shared" si="151"/>
        <v>0</v>
      </c>
      <c r="AL573" s="129">
        <f t="shared" si="152"/>
        <v>0</v>
      </c>
      <c r="AM573" s="129">
        <f t="shared" si="153"/>
        <v>0</v>
      </c>
      <c r="AN573" s="128" t="str">
        <f t="shared" si="154"/>
        <v/>
      </c>
    </row>
    <row r="574" spans="1:40" s="14" customFormat="1" ht="25.35" customHeight="1">
      <c r="A574" s="59">
        <f t="shared" si="140"/>
        <v>563</v>
      </c>
      <c r="B574" s="76" t="str">
        <f t="shared" si="145"/>
        <v/>
      </c>
      <c r="C574" s="60"/>
      <c r="D574" s="91" t="str">
        <f t="shared" si="146"/>
        <v/>
      </c>
      <c r="E574" s="91" t="str">
        <f t="shared" si="147"/>
        <v/>
      </c>
      <c r="F574" s="61"/>
      <c r="G574" s="61"/>
      <c r="H574" s="61"/>
      <c r="I574" s="61"/>
      <c r="J574" s="62" t="str">
        <f t="shared" si="148"/>
        <v/>
      </c>
      <c r="K574" s="61"/>
      <c r="L574" s="61"/>
      <c r="M574" s="63" t="str">
        <f>IF(L574="","",VLOOKUP(L574,※編集不可※選択項目!$C:$D,2,FALSE))</f>
        <v/>
      </c>
      <c r="N574" s="61"/>
      <c r="O574" s="61"/>
      <c r="P574" s="61"/>
      <c r="Q574" s="61"/>
      <c r="R574" s="61"/>
      <c r="S574" s="61"/>
      <c r="T574" s="61"/>
      <c r="U574" s="62" t="str">
        <f t="shared" si="141"/>
        <v/>
      </c>
      <c r="V574" s="83"/>
      <c r="W574" s="145"/>
      <c r="X574" s="83"/>
      <c r="Y574" s="88"/>
      <c r="Z574" s="137" t="str">
        <f t="shared" si="138"/>
        <v/>
      </c>
      <c r="AA574" s="136" t="str">
        <f t="shared" si="139"/>
        <v/>
      </c>
      <c r="AB574" s="136" t="str">
        <f t="shared" si="149"/>
        <v xml:space="preserve"> </v>
      </c>
      <c r="AC574" s="136">
        <f t="shared" si="142"/>
        <v>1</v>
      </c>
      <c r="AD574" s="136" t="str">
        <f t="shared" si="143"/>
        <v/>
      </c>
      <c r="AE574" s="123"/>
      <c r="AF574" s="53"/>
      <c r="AG574" s="54"/>
      <c r="AI574" s="128">
        <f t="shared" si="144"/>
        <v>0</v>
      </c>
      <c r="AJ574" s="12">
        <f t="shared" si="150"/>
        <v>0</v>
      </c>
      <c r="AK574" s="12">
        <f t="shared" si="151"/>
        <v>0</v>
      </c>
      <c r="AL574" s="129">
        <f t="shared" si="152"/>
        <v>0</v>
      </c>
      <c r="AM574" s="129">
        <f t="shared" si="153"/>
        <v>0</v>
      </c>
      <c r="AN574" s="128" t="str">
        <f t="shared" si="154"/>
        <v/>
      </c>
    </row>
    <row r="575" spans="1:40" s="14" customFormat="1" ht="25.35" customHeight="1">
      <c r="A575" s="59">
        <f t="shared" si="140"/>
        <v>564</v>
      </c>
      <c r="B575" s="76" t="str">
        <f t="shared" si="145"/>
        <v/>
      </c>
      <c r="C575" s="60"/>
      <c r="D575" s="91" t="str">
        <f t="shared" si="146"/>
        <v/>
      </c>
      <c r="E575" s="91" t="str">
        <f t="shared" si="147"/>
        <v/>
      </c>
      <c r="F575" s="61"/>
      <c r="G575" s="61"/>
      <c r="H575" s="61"/>
      <c r="I575" s="61"/>
      <c r="J575" s="62" t="str">
        <f t="shared" si="148"/>
        <v/>
      </c>
      <c r="K575" s="61"/>
      <c r="L575" s="61"/>
      <c r="M575" s="63" t="str">
        <f>IF(L575="","",VLOOKUP(L575,※編集不可※選択項目!$C:$D,2,FALSE))</f>
        <v/>
      </c>
      <c r="N575" s="61"/>
      <c r="O575" s="61"/>
      <c r="P575" s="61"/>
      <c r="Q575" s="61"/>
      <c r="R575" s="61"/>
      <c r="S575" s="61"/>
      <c r="T575" s="61"/>
      <c r="U575" s="62" t="str">
        <f t="shared" si="141"/>
        <v/>
      </c>
      <c r="V575" s="83"/>
      <c r="W575" s="145"/>
      <c r="X575" s="83"/>
      <c r="Y575" s="88"/>
      <c r="Z575" s="137" t="str">
        <f t="shared" si="138"/>
        <v/>
      </c>
      <c r="AA575" s="136" t="str">
        <f t="shared" si="139"/>
        <v/>
      </c>
      <c r="AB575" s="136" t="str">
        <f t="shared" si="149"/>
        <v xml:space="preserve"> </v>
      </c>
      <c r="AC575" s="136">
        <f t="shared" si="142"/>
        <v>1</v>
      </c>
      <c r="AD575" s="136" t="str">
        <f t="shared" si="143"/>
        <v/>
      </c>
      <c r="AE575" s="123"/>
      <c r="AF575" s="53"/>
      <c r="AG575" s="54"/>
      <c r="AI575" s="128">
        <f t="shared" si="144"/>
        <v>0</v>
      </c>
      <c r="AJ575" s="12">
        <f t="shared" si="150"/>
        <v>0</v>
      </c>
      <c r="AK575" s="12">
        <f t="shared" si="151"/>
        <v>0</v>
      </c>
      <c r="AL575" s="129">
        <f t="shared" si="152"/>
        <v>0</v>
      </c>
      <c r="AM575" s="129">
        <f t="shared" si="153"/>
        <v>0</v>
      </c>
      <c r="AN575" s="128" t="str">
        <f t="shared" si="154"/>
        <v/>
      </c>
    </row>
    <row r="576" spans="1:40" s="14" customFormat="1" ht="25.35" customHeight="1">
      <c r="A576" s="59">
        <f t="shared" si="140"/>
        <v>565</v>
      </c>
      <c r="B576" s="76" t="str">
        <f t="shared" si="145"/>
        <v/>
      </c>
      <c r="C576" s="60"/>
      <c r="D576" s="91" t="str">
        <f t="shared" si="146"/>
        <v/>
      </c>
      <c r="E576" s="91" t="str">
        <f t="shared" si="147"/>
        <v/>
      </c>
      <c r="F576" s="61"/>
      <c r="G576" s="61"/>
      <c r="H576" s="61"/>
      <c r="I576" s="61"/>
      <c r="J576" s="62" t="str">
        <f t="shared" si="148"/>
        <v/>
      </c>
      <c r="K576" s="61"/>
      <c r="L576" s="61"/>
      <c r="M576" s="63" t="str">
        <f>IF(L576="","",VLOOKUP(L576,※編集不可※選択項目!$C:$D,2,FALSE))</f>
        <v/>
      </c>
      <c r="N576" s="61"/>
      <c r="O576" s="61"/>
      <c r="P576" s="61"/>
      <c r="Q576" s="61"/>
      <c r="R576" s="61"/>
      <c r="S576" s="61"/>
      <c r="T576" s="61"/>
      <c r="U576" s="62" t="str">
        <f t="shared" si="141"/>
        <v/>
      </c>
      <c r="V576" s="83"/>
      <c r="W576" s="145"/>
      <c r="X576" s="83"/>
      <c r="Y576" s="88"/>
      <c r="Z576" s="137" t="str">
        <f t="shared" si="138"/>
        <v/>
      </c>
      <c r="AA576" s="136" t="str">
        <f t="shared" si="139"/>
        <v/>
      </c>
      <c r="AB576" s="136" t="str">
        <f t="shared" si="149"/>
        <v xml:space="preserve"> </v>
      </c>
      <c r="AC576" s="136">
        <f t="shared" si="142"/>
        <v>1</v>
      </c>
      <c r="AD576" s="136" t="str">
        <f t="shared" si="143"/>
        <v/>
      </c>
      <c r="AE576" s="123"/>
      <c r="AF576" s="53"/>
      <c r="AG576" s="54"/>
      <c r="AI576" s="128">
        <f t="shared" si="144"/>
        <v>0</v>
      </c>
      <c r="AJ576" s="12">
        <f t="shared" si="150"/>
        <v>0</v>
      </c>
      <c r="AK576" s="12">
        <f t="shared" si="151"/>
        <v>0</v>
      </c>
      <c r="AL576" s="129">
        <f t="shared" si="152"/>
        <v>0</v>
      </c>
      <c r="AM576" s="129">
        <f t="shared" si="153"/>
        <v>0</v>
      </c>
      <c r="AN576" s="128" t="str">
        <f t="shared" si="154"/>
        <v/>
      </c>
    </row>
    <row r="577" spans="1:40" s="14" customFormat="1" ht="25.35" customHeight="1">
      <c r="A577" s="59">
        <f t="shared" si="140"/>
        <v>566</v>
      </c>
      <c r="B577" s="76" t="str">
        <f t="shared" si="145"/>
        <v/>
      </c>
      <c r="C577" s="60"/>
      <c r="D577" s="91" t="str">
        <f t="shared" si="146"/>
        <v/>
      </c>
      <c r="E577" s="91" t="str">
        <f t="shared" si="147"/>
        <v/>
      </c>
      <c r="F577" s="61"/>
      <c r="G577" s="61"/>
      <c r="H577" s="61"/>
      <c r="I577" s="61"/>
      <c r="J577" s="62" t="str">
        <f t="shared" si="148"/>
        <v/>
      </c>
      <c r="K577" s="61"/>
      <c r="L577" s="61"/>
      <c r="M577" s="63" t="str">
        <f>IF(L577="","",VLOOKUP(L577,※編集不可※選択項目!$C:$D,2,FALSE))</f>
        <v/>
      </c>
      <c r="N577" s="61"/>
      <c r="O577" s="61"/>
      <c r="P577" s="61"/>
      <c r="Q577" s="61"/>
      <c r="R577" s="61"/>
      <c r="S577" s="61"/>
      <c r="T577" s="61"/>
      <c r="U577" s="62" t="str">
        <f t="shared" si="141"/>
        <v/>
      </c>
      <c r="V577" s="83"/>
      <c r="W577" s="145"/>
      <c r="X577" s="83"/>
      <c r="Y577" s="88"/>
      <c r="Z577" s="137" t="str">
        <f t="shared" si="138"/>
        <v/>
      </c>
      <c r="AA577" s="136" t="str">
        <f t="shared" si="139"/>
        <v/>
      </c>
      <c r="AB577" s="136" t="str">
        <f t="shared" si="149"/>
        <v xml:space="preserve"> </v>
      </c>
      <c r="AC577" s="136">
        <f t="shared" si="142"/>
        <v>1</v>
      </c>
      <c r="AD577" s="136" t="str">
        <f t="shared" si="143"/>
        <v/>
      </c>
      <c r="AE577" s="123"/>
      <c r="AF577" s="53"/>
      <c r="AG577" s="54"/>
      <c r="AI577" s="128">
        <f t="shared" si="144"/>
        <v>0</v>
      </c>
      <c r="AJ577" s="12">
        <f t="shared" si="150"/>
        <v>0</v>
      </c>
      <c r="AK577" s="12">
        <f t="shared" si="151"/>
        <v>0</v>
      </c>
      <c r="AL577" s="129">
        <f t="shared" si="152"/>
        <v>0</v>
      </c>
      <c r="AM577" s="129">
        <f t="shared" si="153"/>
        <v>0</v>
      </c>
      <c r="AN577" s="128" t="str">
        <f t="shared" si="154"/>
        <v/>
      </c>
    </row>
    <row r="578" spans="1:40" s="14" customFormat="1" ht="25.35" customHeight="1">
      <c r="A578" s="59">
        <f t="shared" si="140"/>
        <v>567</v>
      </c>
      <c r="B578" s="76" t="str">
        <f t="shared" si="145"/>
        <v/>
      </c>
      <c r="C578" s="60"/>
      <c r="D578" s="91" t="str">
        <f t="shared" si="146"/>
        <v/>
      </c>
      <c r="E578" s="91" t="str">
        <f t="shared" si="147"/>
        <v/>
      </c>
      <c r="F578" s="61"/>
      <c r="G578" s="61"/>
      <c r="H578" s="61"/>
      <c r="I578" s="61"/>
      <c r="J578" s="62" t="str">
        <f t="shared" si="148"/>
        <v/>
      </c>
      <c r="K578" s="61"/>
      <c r="L578" s="61"/>
      <c r="M578" s="63" t="str">
        <f>IF(L578="","",VLOOKUP(L578,※編集不可※選択項目!$C:$D,2,FALSE))</f>
        <v/>
      </c>
      <c r="N578" s="61"/>
      <c r="O578" s="61"/>
      <c r="P578" s="61"/>
      <c r="Q578" s="61"/>
      <c r="R578" s="61"/>
      <c r="S578" s="61"/>
      <c r="T578" s="61"/>
      <c r="U578" s="62" t="str">
        <f t="shared" si="141"/>
        <v/>
      </c>
      <c r="V578" s="83"/>
      <c r="W578" s="145"/>
      <c r="X578" s="83"/>
      <c r="Y578" s="88"/>
      <c r="Z578" s="137" t="str">
        <f t="shared" si="138"/>
        <v/>
      </c>
      <c r="AA578" s="136" t="str">
        <f t="shared" si="139"/>
        <v/>
      </c>
      <c r="AB578" s="136" t="str">
        <f t="shared" si="149"/>
        <v xml:space="preserve"> </v>
      </c>
      <c r="AC578" s="136">
        <f t="shared" si="142"/>
        <v>1</v>
      </c>
      <c r="AD578" s="136" t="str">
        <f t="shared" si="143"/>
        <v/>
      </c>
      <c r="AE578" s="123"/>
      <c r="AF578" s="53"/>
      <c r="AG578" s="54"/>
      <c r="AI578" s="128">
        <f t="shared" si="144"/>
        <v>0</v>
      </c>
      <c r="AJ578" s="12">
        <f t="shared" si="150"/>
        <v>0</v>
      </c>
      <c r="AK578" s="12">
        <f t="shared" si="151"/>
        <v>0</v>
      </c>
      <c r="AL578" s="129">
        <f t="shared" si="152"/>
        <v>0</v>
      </c>
      <c r="AM578" s="129">
        <f t="shared" si="153"/>
        <v>0</v>
      </c>
      <c r="AN578" s="128" t="str">
        <f t="shared" si="154"/>
        <v/>
      </c>
    </row>
    <row r="579" spans="1:40" s="14" customFormat="1" ht="25.35" customHeight="1">
      <c r="A579" s="59">
        <f t="shared" si="140"/>
        <v>568</v>
      </c>
      <c r="B579" s="76" t="str">
        <f t="shared" si="145"/>
        <v/>
      </c>
      <c r="C579" s="60"/>
      <c r="D579" s="91" t="str">
        <f t="shared" si="146"/>
        <v/>
      </c>
      <c r="E579" s="91" t="str">
        <f t="shared" si="147"/>
        <v/>
      </c>
      <c r="F579" s="61"/>
      <c r="G579" s="61"/>
      <c r="H579" s="61"/>
      <c r="I579" s="61"/>
      <c r="J579" s="62" t="str">
        <f t="shared" si="148"/>
        <v/>
      </c>
      <c r="K579" s="61"/>
      <c r="L579" s="61"/>
      <c r="M579" s="63" t="str">
        <f>IF(L579="","",VLOOKUP(L579,※編集不可※選択項目!$C:$D,2,FALSE))</f>
        <v/>
      </c>
      <c r="N579" s="61"/>
      <c r="O579" s="61"/>
      <c r="P579" s="61"/>
      <c r="Q579" s="61"/>
      <c r="R579" s="61"/>
      <c r="S579" s="61"/>
      <c r="T579" s="61"/>
      <c r="U579" s="62" t="str">
        <f t="shared" si="141"/>
        <v/>
      </c>
      <c r="V579" s="83"/>
      <c r="W579" s="145"/>
      <c r="X579" s="83"/>
      <c r="Y579" s="88"/>
      <c r="Z579" s="137" t="str">
        <f t="shared" si="138"/>
        <v/>
      </c>
      <c r="AA579" s="136" t="str">
        <f t="shared" si="139"/>
        <v/>
      </c>
      <c r="AB579" s="136" t="str">
        <f t="shared" si="149"/>
        <v xml:space="preserve"> </v>
      </c>
      <c r="AC579" s="136">
        <f t="shared" si="142"/>
        <v>1</v>
      </c>
      <c r="AD579" s="136" t="str">
        <f t="shared" si="143"/>
        <v/>
      </c>
      <c r="AE579" s="123"/>
      <c r="AF579" s="53"/>
      <c r="AG579" s="54"/>
      <c r="AI579" s="128">
        <f t="shared" si="144"/>
        <v>0</v>
      </c>
      <c r="AJ579" s="12">
        <f t="shared" si="150"/>
        <v>0</v>
      </c>
      <c r="AK579" s="12">
        <f t="shared" si="151"/>
        <v>0</v>
      </c>
      <c r="AL579" s="129">
        <f t="shared" si="152"/>
        <v>0</v>
      </c>
      <c r="AM579" s="129">
        <f t="shared" si="153"/>
        <v>0</v>
      </c>
      <c r="AN579" s="128" t="str">
        <f t="shared" si="154"/>
        <v/>
      </c>
    </row>
    <row r="580" spans="1:40" s="14" customFormat="1" ht="25.35" customHeight="1">
      <c r="A580" s="59">
        <f t="shared" si="140"/>
        <v>569</v>
      </c>
      <c r="B580" s="76" t="str">
        <f t="shared" si="145"/>
        <v/>
      </c>
      <c r="C580" s="60"/>
      <c r="D580" s="91" t="str">
        <f t="shared" si="146"/>
        <v/>
      </c>
      <c r="E580" s="91" t="str">
        <f t="shared" si="147"/>
        <v/>
      </c>
      <c r="F580" s="61"/>
      <c r="G580" s="61"/>
      <c r="H580" s="61"/>
      <c r="I580" s="61"/>
      <c r="J580" s="62" t="str">
        <f t="shared" si="148"/>
        <v/>
      </c>
      <c r="K580" s="61"/>
      <c r="L580" s="61"/>
      <c r="M580" s="63" t="str">
        <f>IF(L580="","",VLOOKUP(L580,※編集不可※選択項目!$C:$D,2,FALSE))</f>
        <v/>
      </c>
      <c r="N580" s="61"/>
      <c r="O580" s="61"/>
      <c r="P580" s="61"/>
      <c r="Q580" s="61"/>
      <c r="R580" s="61"/>
      <c r="S580" s="61"/>
      <c r="T580" s="61"/>
      <c r="U580" s="62" t="str">
        <f t="shared" si="141"/>
        <v/>
      </c>
      <c r="V580" s="83"/>
      <c r="W580" s="145"/>
      <c r="X580" s="83"/>
      <c r="Y580" s="88"/>
      <c r="Z580" s="137" t="str">
        <f t="shared" si="138"/>
        <v/>
      </c>
      <c r="AA580" s="136" t="str">
        <f t="shared" si="139"/>
        <v/>
      </c>
      <c r="AB580" s="136" t="str">
        <f t="shared" si="149"/>
        <v xml:space="preserve"> </v>
      </c>
      <c r="AC580" s="136">
        <f t="shared" si="142"/>
        <v>1</v>
      </c>
      <c r="AD580" s="136" t="str">
        <f t="shared" si="143"/>
        <v/>
      </c>
      <c r="AE580" s="123"/>
      <c r="AF580" s="53"/>
      <c r="AG580" s="54"/>
      <c r="AI580" s="128">
        <f t="shared" si="144"/>
        <v>0</v>
      </c>
      <c r="AJ580" s="12">
        <f t="shared" si="150"/>
        <v>0</v>
      </c>
      <c r="AK580" s="12">
        <f t="shared" si="151"/>
        <v>0</v>
      </c>
      <c r="AL580" s="129">
        <f t="shared" si="152"/>
        <v>0</v>
      </c>
      <c r="AM580" s="129">
        <f t="shared" si="153"/>
        <v>0</v>
      </c>
      <c r="AN580" s="128" t="str">
        <f t="shared" si="154"/>
        <v/>
      </c>
    </row>
    <row r="581" spans="1:40" s="14" customFormat="1" ht="25.35" customHeight="1">
      <c r="A581" s="59">
        <f t="shared" si="140"/>
        <v>570</v>
      </c>
      <c r="B581" s="76" t="str">
        <f t="shared" si="145"/>
        <v/>
      </c>
      <c r="C581" s="60"/>
      <c r="D581" s="91" t="str">
        <f t="shared" si="146"/>
        <v/>
      </c>
      <c r="E581" s="91" t="str">
        <f t="shared" si="147"/>
        <v/>
      </c>
      <c r="F581" s="61"/>
      <c r="G581" s="61"/>
      <c r="H581" s="61"/>
      <c r="I581" s="61"/>
      <c r="J581" s="62" t="str">
        <f t="shared" si="148"/>
        <v/>
      </c>
      <c r="K581" s="61"/>
      <c r="L581" s="61"/>
      <c r="M581" s="63" t="str">
        <f>IF(L581="","",VLOOKUP(L581,※編集不可※選択項目!$C:$D,2,FALSE))</f>
        <v/>
      </c>
      <c r="N581" s="61"/>
      <c r="O581" s="61"/>
      <c r="P581" s="61"/>
      <c r="Q581" s="61"/>
      <c r="R581" s="61"/>
      <c r="S581" s="61"/>
      <c r="T581" s="61"/>
      <c r="U581" s="62" t="str">
        <f t="shared" si="141"/>
        <v/>
      </c>
      <c r="V581" s="83"/>
      <c r="W581" s="145"/>
      <c r="X581" s="83"/>
      <c r="Y581" s="88"/>
      <c r="Z581" s="137" t="str">
        <f t="shared" si="138"/>
        <v/>
      </c>
      <c r="AA581" s="136" t="str">
        <f t="shared" si="139"/>
        <v/>
      </c>
      <c r="AB581" s="136" t="str">
        <f t="shared" si="149"/>
        <v xml:space="preserve"> </v>
      </c>
      <c r="AC581" s="136">
        <f t="shared" si="142"/>
        <v>1</v>
      </c>
      <c r="AD581" s="136" t="str">
        <f t="shared" si="143"/>
        <v/>
      </c>
      <c r="AE581" s="123"/>
      <c r="AF581" s="53"/>
      <c r="AG581" s="54"/>
      <c r="AI581" s="128">
        <f t="shared" si="144"/>
        <v>0</v>
      </c>
      <c r="AJ581" s="12">
        <f t="shared" si="150"/>
        <v>0</v>
      </c>
      <c r="AK581" s="12">
        <f t="shared" si="151"/>
        <v>0</v>
      </c>
      <c r="AL581" s="129">
        <f t="shared" si="152"/>
        <v>0</v>
      </c>
      <c r="AM581" s="129">
        <f t="shared" si="153"/>
        <v>0</v>
      </c>
      <c r="AN581" s="128" t="str">
        <f t="shared" si="154"/>
        <v/>
      </c>
    </row>
    <row r="582" spans="1:40" s="14" customFormat="1" ht="25.35" customHeight="1">
      <c r="A582" s="59">
        <f t="shared" si="140"/>
        <v>571</v>
      </c>
      <c r="B582" s="76" t="str">
        <f t="shared" si="145"/>
        <v/>
      </c>
      <c r="C582" s="60"/>
      <c r="D582" s="91" t="str">
        <f t="shared" si="146"/>
        <v/>
      </c>
      <c r="E582" s="91" t="str">
        <f t="shared" si="147"/>
        <v/>
      </c>
      <c r="F582" s="61"/>
      <c r="G582" s="61"/>
      <c r="H582" s="61"/>
      <c r="I582" s="61"/>
      <c r="J582" s="62" t="str">
        <f t="shared" si="148"/>
        <v/>
      </c>
      <c r="K582" s="61"/>
      <c r="L582" s="61"/>
      <c r="M582" s="63" t="str">
        <f>IF(L582="","",VLOOKUP(L582,※編集不可※選択項目!$C:$D,2,FALSE))</f>
        <v/>
      </c>
      <c r="N582" s="61"/>
      <c r="O582" s="61"/>
      <c r="P582" s="61"/>
      <c r="Q582" s="61"/>
      <c r="R582" s="61"/>
      <c r="S582" s="61"/>
      <c r="T582" s="61"/>
      <c r="U582" s="62" t="str">
        <f t="shared" si="141"/>
        <v/>
      </c>
      <c r="V582" s="83"/>
      <c r="W582" s="145"/>
      <c r="X582" s="83"/>
      <c r="Y582" s="88"/>
      <c r="Z582" s="137" t="str">
        <f t="shared" si="138"/>
        <v/>
      </c>
      <c r="AA582" s="136" t="str">
        <f t="shared" si="139"/>
        <v/>
      </c>
      <c r="AB582" s="136" t="str">
        <f t="shared" si="149"/>
        <v xml:space="preserve"> </v>
      </c>
      <c r="AC582" s="136">
        <f t="shared" si="142"/>
        <v>1</v>
      </c>
      <c r="AD582" s="136" t="str">
        <f t="shared" si="143"/>
        <v/>
      </c>
      <c r="AE582" s="123"/>
      <c r="AF582" s="53"/>
      <c r="AG582" s="54"/>
      <c r="AI582" s="128">
        <f t="shared" si="144"/>
        <v>0</v>
      </c>
      <c r="AJ582" s="12">
        <f t="shared" si="150"/>
        <v>0</v>
      </c>
      <c r="AK582" s="12">
        <f t="shared" si="151"/>
        <v>0</v>
      </c>
      <c r="AL582" s="129">
        <f t="shared" si="152"/>
        <v>0</v>
      </c>
      <c r="AM582" s="129">
        <f t="shared" si="153"/>
        <v>0</v>
      </c>
      <c r="AN582" s="128" t="str">
        <f t="shared" si="154"/>
        <v/>
      </c>
    </row>
    <row r="583" spans="1:40" s="14" customFormat="1" ht="25.35" customHeight="1">
      <c r="A583" s="59">
        <f t="shared" si="140"/>
        <v>572</v>
      </c>
      <c r="B583" s="76" t="str">
        <f t="shared" si="145"/>
        <v/>
      </c>
      <c r="C583" s="60"/>
      <c r="D583" s="91" t="str">
        <f t="shared" si="146"/>
        <v/>
      </c>
      <c r="E583" s="91" t="str">
        <f t="shared" si="147"/>
        <v/>
      </c>
      <c r="F583" s="61"/>
      <c r="G583" s="61"/>
      <c r="H583" s="61"/>
      <c r="I583" s="61"/>
      <c r="J583" s="62" t="str">
        <f t="shared" si="148"/>
        <v/>
      </c>
      <c r="K583" s="61"/>
      <c r="L583" s="61"/>
      <c r="M583" s="63" t="str">
        <f>IF(L583="","",VLOOKUP(L583,※編集不可※選択項目!$C:$D,2,FALSE))</f>
        <v/>
      </c>
      <c r="N583" s="61"/>
      <c r="O583" s="61"/>
      <c r="P583" s="61"/>
      <c r="Q583" s="61"/>
      <c r="R583" s="61"/>
      <c r="S583" s="61"/>
      <c r="T583" s="61"/>
      <c r="U583" s="62" t="str">
        <f t="shared" si="141"/>
        <v/>
      </c>
      <c r="V583" s="83"/>
      <c r="W583" s="145"/>
      <c r="X583" s="83"/>
      <c r="Y583" s="88"/>
      <c r="Z583" s="137" t="str">
        <f t="shared" si="138"/>
        <v/>
      </c>
      <c r="AA583" s="136" t="str">
        <f t="shared" si="139"/>
        <v/>
      </c>
      <c r="AB583" s="136" t="str">
        <f t="shared" si="149"/>
        <v xml:space="preserve"> </v>
      </c>
      <c r="AC583" s="136">
        <f t="shared" si="142"/>
        <v>1</v>
      </c>
      <c r="AD583" s="136" t="str">
        <f t="shared" si="143"/>
        <v/>
      </c>
      <c r="AE583" s="123"/>
      <c r="AF583" s="53"/>
      <c r="AG583" s="54"/>
      <c r="AI583" s="128">
        <f t="shared" si="144"/>
        <v>0</v>
      </c>
      <c r="AJ583" s="12">
        <f t="shared" si="150"/>
        <v>0</v>
      </c>
      <c r="AK583" s="12">
        <f t="shared" si="151"/>
        <v>0</v>
      </c>
      <c r="AL583" s="129">
        <f t="shared" si="152"/>
        <v>0</v>
      </c>
      <c r="AM583" s="129">
        <f t="shared" si="153"/>
        <v>0</v>
      </c>
      <c r="AN583" s="128" t="str">
        <f t="shared" si="154"/>
        <v/>
      </c>
    </row>
    <row r="584" spans="1:40" s="14" customFormat="1" ht="25.35" customHeight="1">
      <c r="A584" s="59">
        <f t="shared" si="140"/>
        <v>573</v>
      </c>
      <c r="B584" s="76" t="str">
        <f t="shared" si="145"/>
        <v/>
      </c>
      <c r="C584" s="60"/>
      <c r="D584" s="91" t="str">
        <f t="shared" si="146"/>
        <v/>
      </c>
      <c r="E584" s="91" t="str">
        <f t="shared" si="147"/>
        <v/>
      </c>
      <c r="F584" s="61"/>
      <c r="G584" s="61"/>
      <c r="H584" s="61"/>
      <c r="I584" s="61"/>
      <c r="J584" s="62" t="str">
        <f t="shared" si="148"/>
        <v/>
      </c>
      <c r="K584" s="61"/>
      <c r="L584" s="61"/>
      <c r="M584" s="63" t="str">
        <f>IF(L584="","",VLOOKUP(L584,※編集不可※選択項目!$C:$D,2,FALSE))</f>
        <v/>
      </c>
      <c r="N584" s="61"/>
      <c r="O584" s="61"/>
      <c r="P584" s="61"/>
      <c r="Q584" s="61"/>
      <c r="R584" s="61"/>
      <c r="S584" s="61"/>
      <c r="T584" s="61"/>
      <c r="U584" s="62" t="str">
        <f t="shared" si="141"/>
        <v/>
      </c>
      <c r="V584" s="83"/>
      <c r="W584" s="145"/>
      <c r="X584" s="83"/>
      <c r="Y584" s="88"/>
      <c r="Z584" s="137" t="str">
        <f t="shared" si="138"/>
        <v/>
      </c>
      <c r="AA584" s="136" t="str">
        <f t="shared" si="139"/>
        <v/>
      </c>
      <c r="AB584" s="136" t="str">
        <f t="shared" si="149"/>
        <v xml:space="preserve"> </v>
      </c>
      <c r="AC584" s="136">
        <f t="shared" si="142"/>
        <v>1</v>
      </c>
      <c r="AD584" s="136" t="str">
        <f t="shared" si="143"/>
        <v/>
      </c>
      <c r="AE584" s="123"/>
      <c r="AF584" s="53"/>
      <c r="AG584" s="54"/>
      <c r="AI584" s="128">
        <f t="shared" si="144"/>
        <v>0</v>
      </c>
      <c r="AJ584" s="12">
        <f t="shared" si="150"/>
        <v>0</v>
      </c>
      <c r="AK584" s="12">
        <f t="shared" si="151"/>
        <v>0</v>
      </c>
      <c r="AL584" s="129">
        <f t="shared" si="152"/>
        <v>0</v>
      </c>
      <c r="AM584" s="129">
        <f t="shared" si="153"/>
        <v>0</v>
      </c>
      <c r="AN584" s="128" t="str">
        <f t="shared" si="154"/>
        <v/>
      </c>
    </row>
    <row r="585" spans="1:40" s="14" customFormat="1" ht="25.35" customHeight="1">
      <c r="A585" s="59">
        <f t="shared" si="140"/>
        <v>574</v>
      </c>
      <c r="B585" s="76" t="str">
        <f t="shared" si="145"/>
        <v/>
      </c>
      <c r="C585" s="60"/>
      <c r="D585" s="91" t="str">
        <f t="shared" si="146"/>
        <v/>
      </c>
      <c r="E585" s="91" t="str">
        <f t="shared" si="147"/>
        <v/>
      </c>
      <c r="F585" s="61"/>
      <c r="G585" s="61"/>
      <c r="H585" s="61"/>
      <c r="I585" s="61"/>
      <c r="J585" s="62" t="str">
        <f t="shared" si="148"/>
        <v/>
      </c>
      <c r="K585" s="61"/>
      <c r="L585" s="61"/>
      <c r="M585" s="63" t="str">
        <f>IF(L585="","",VLOOKUP(L585,※編集不可※選択項目!$C:$D,2,FALSE))</f>
        <v/>
      </c>
      <c r="N585" s="61"/>
      <c r="O585" s="61"/>
      <c r="P585" s="61"/>
      <c r="Q585" s="61"/>
      <c r="R585" s="61"/>
      <c r="S585" s="61"/>
      <c r="T585" s="61"/>
      <c r="U585" s="62" t="str">
        <f t="shared" si="141"/>
        <v/>
      </c>
      <c r="V585" s="83"/>
      <c r="W585" s="145"/>
      <c r="X585" s="83"/>
      <c r="Y585" s="88"/>
      <c r="Z585" s="137" t="str">
        <f t="shared" si="138"/>
        <v/>
      </c>
      <c r="AA585" s="136" t="str">
        <f t="shared" si="139"/>
        <v/>
      </c>
      <c r="AB585" s="136" t="str">
        <f t="shared" si="149"/>
        <v xml:space="preserve"> </v>
      </c>
      <c r="AC585" s="136">
        <f t="shared" si="142"/>
        <v>1</v>
      </c>
      <c r="AD585" s="136" t="str">
        <f t="shared" si="143"/>
        <v/>
      </c>
      <c r="AE585" s="123"/>
      <c r="AF585" s="53"/>
      <c r="AG585" s="54"/>
      <c r="AI585" s="128">
        <f t="shared" si="144"/>
        <v>0</v>
      </c>
      <c r="AJ585" s="12">
        <f t="shared" si="150"/>
        <v>0</v>
      </c>
      <c r="AK585" s="12">
        <f t="shared" si="151"/>
        <v>0</v>
      </c>
      <c r="AL585" s="129">
        <f t="shared" si="152"/>
        <v>0</v>
      </c>
      <c r="AM585" s="129">
        <f t="shared" si="153"/>
        <v>0</v>
      </c>
      <c r="AN585" s="128" t="str">
        <f t="shared" si="154"/>
        <v/>
      </c>
    </row>
    <row r="586" spans="1:40" s="14" customFormat="1" ht="25.35" customHeight="1">
      <c r="A586" s="59">
        <f t="shared" si="140"/>
        <v>575</v>
      </c>
      <c r="B586" s="76" t="str">
        <f t="shared" si="145"/>
        <v/>
      </c>
      <c r="C586" s="60"/>
      <c r="D586" s="91" t="str">
        <f t="shared" si="146"/>
        <v/>
      </c>
      <c r="E586" s="91" t="str">
        <f t="shared" si="147"/>
        <v/>
      </c>
      <c r="F586" s="61"/>
      <c r="G586" s="61"/>
      <c r="H586" s="61"/>
      <c r="I586" s="61"/>
      <c r="J586" s="62" t="str">
        <f t="shared" si="148"/>
        <v/>
      </c>
      <c r="K586" s="61"/>
      <c r="L586" s="61"/>
      <c r="M586" s="63" t="str">
        <f>IF(L586="","",VLOOKUP(L586,※編集不可※選択項目!$C:$D,2,FALSE))</f>
        <v/>
      </c>
      <c r="N586" s="61"/>
      <c r="O586" s="61"/>
      <c r="P586" s="61"/>
      <c r="Q586" s="61"/>
      <c r="R586" s="61"/>
      <c r="S586" s="61"/>
      <c r="T586" s="61"/>
      <c r="U586" s="62" t="str">
        <f t="shared" si="141"/>
        <v/>
      </c>
      <c r="V586" s="83"/>
      <c r="W586" s="145"/>
      <c r="X586" s="83"/>
      <c r="Y586" s="88"/>
      <c r="Z586" s="137" t="str">
        <f t="shared" si="138"/>
        <v/>
      </c>
      <c r="AA586" s="136" t="str">
        <f t="shared" si="139"/>
        <v/>
      </c>
      <c r="AB586" s="136" t="str">
        <f t="shared" si="149"/>
        <v xml:space="preserve"> </v>
      </c>
      <c r="AC586" s="136">
        <f t="shared" si="142"/>
        <v>1</v>
      </c>
      <c r="AD586" s="136" t="str">
        <f t="shared" si="143"/>
        <v/>
      </c>
      <c r="AE586" s="123"/>
      <c r="AF586" s="53"/>
      <c r="AG586" s="54"/>
      <c r="AI586" s="128">
        <f t="shared" si="144"/>
        <v>0</v>
      </c>
      <c r="AJ586" s="12">
        <f t="shared" si="150"/>
        <v>0</v>
      </c>
      <c r="AK586" s="12">
        <f t="shared" si="151"/>
        <v>0</v>
      </c>
      <c r="AL586" s="129">
        <f t="shared" si="152"/>
        <v>0</v>
      </c>
      <c r="AM586" s="129">
        <f t="shared" si="153"/>
        <v>0</v>
      </c>
      <c r="AN586" s="128" t="str">
        <f t="shared" si="154"/>
        <v/>
      </c>
    </row>
    <row r="587" spans="1:40" s="14" customFormat="1" ht="25.35" customHeight="1">
      <c r="A587" s="59">
        <f t="shared" si="140"/>
        <v>576</v>
      </c>
      <c r="B587" s="76" t="str">
        <f t="shared" si="145"/>
        <v/>
      </c>
      <c r="C587" s="60"/>
      <c r="D587" s="91" t="str">
        <f t="shared" si="146"/>
        <v/>
      </c>
      <c r="E587" s="91" t="str">
        <f t="shared" si="147"/>
        <v/>
      </c>
      <c r="F587" s="61"/>
      <c r="G587" s="61"/>
      <c r="H587" s="61"/>
      <c r="I587" s="61"/>
      <c r="J587" s="62" t="str">
        <f t="shared" si="148"/>
        <v/>
      </c>
      <c r="K587" s="61"/>
      <c r="L587" s="61"/>
      <c r="M587" s="63" t="str">
        <f>IF(L587="","",VLOOKUP(L587,※編集不可※選択項目!$C:$D,2,FALSE))</f>
        <v/>
      </c>
      <c r="N587" s="61"/>
      <c r="O587" s="61"/>
      <c r="P587" s="61"/>
      <c r="Q587" s="61"/>
      <c r="R587" s="61"/>
      <c r="S587" s="61"/>
      <c r="T587" s="61"/>
      <c r="U587" s="62" t="str">
        <f t="shared" si="141"/>
        <v/>
      </c>
      <c r="V587" s="83"/>
      <c r="W587" s="145"/>
      <c r="X587" s="83"/>
      <c r="Y587" s="88"/>
      <c r="Z587" s="137" t="str">
        <f t="shared" ref="Z587:Z650" si="155">IF(H587="","","+"&amp;H587)</f>
        <v/>
      </c>
      <c r="AA587" s="136" t="str">
        <f t="shared" ref="AA587:AA650" si="156">IF(I587="","","+"&amp;I587)</f>
        <v/>
      </c>
      <c r="AB587" s="136" t="str">
        <f t="shared" si="149"/>
        <v xml:space="preserve"> </v>
      </c>
      <c r="AC587" s="136">
        <f t="shared" si="142"/>
        <v>1</v>
      </c>
      <c r="AD587" s="136" t="str">
        <f t="shared" si="143"/>
        <v/>
      </c>
      <c r="AE587" s="123"/>
      <c r="AF587" s="53"/>
      <c r="AG587" s="54"/>
      <c r="AI587" s="128">
        <f t="shared" si="144"/>
        <v>0</v>
      </c>
      <c r="AJ587" s="12">
        <f t="shared" si="150"/>
        <v>0</v>
      </c>
      <c r="AK587" s="12">
        <f t="shared" si="151"/>
        <v>0</v>
      </c>
      <c r="AL587" s="129">
        <f t="shared" si="152"/>
        <v>0</v>
      </c>
      <c r="AM587" s="129">
        <f t="shared" si="153"/>
        <v>0</v>
      </c>
      <c r="AN587" s="128" t="str">
        <f t="shared" si="154"/>
        <v/>
      </c>
    </row>
    <row r="588" spans="1:40" s="14" customFormat="1" ht="25.35" customHeight="1">
      <c r="A588" s="59">
        <f t="shared" ref="A588:A651" si="157">ROW()-11</f>
        <v>577</v>
      </c>
      <c r="B588" s="76" t="str">
        <f t="shared" si="145"/>
        <v/>
      </c>
      <c r="C588" s="60"/>
      <c r="D588" s="91" t="str">
        <f t="shared" si="146"/>
        <v/>
      </c>
      <c r="E588" s="91" t="str">
        <f t="shared" si="147"/>
        <v/>
      </c>
      <c r="F588" s="61"/>
      <c r="G588" s="61"/>
      <c r="H588" s="61"/>
      <c r="I588" s="61"/>
      <c r="J588" s="62" t="str">
        <f t="shared" si="148"/>
        <v/>
      </c>
      <c r="K588" s="61"/>
      <c r="L588" s="61"/>
      <c r="M588" s="63" t="str">
        <f>IF(L588="","",VLOOKUP(L588,※編集不可※選択項目!$C:$D,2,FALSE))</f>
        <v/>
      </c>
      <c r="N588" s="61"/>
      <c r="O588" s="61"/>
      <c r="P588" s="61"/>
      <c r="Q588" s="61"/>
      <c r="R588" s="61"/>
      <c r="S588" s="61"/>
      <c r="T588" s="61"/>
      <c r="U588" s="62" t="str">
        <f t="shared" ref="U588:U651" si="158">IF($J588&lt;&gt;"",$U$11,"")</f>
        <v/>
      </c>
      <c r="V588" s="83"/>
      <c r="W588" s="145"/>
      <c r="X588" s="83"/>
      <c r="Y588" s="88"/>
      <c r="Z588" s="137" t="str">
        <f t="shared" si="155"/>
        <v/>
      </c>
      <c r="AA588" s="136" t="str">
        <f t="shared" si="156"/>
        <v/>
      </c>
      <c r="AB588" s="136" t="str">
        <f t="shared" si="149"/>
        <v xml:space="preserve"> </v>
      </c>
      <c r="AC588" s="136">
        <f t="shared" ref="AC588:AC651" si="159">LEN(AB588)</f>
        <v>1</v>
      </c>
      <c r="AD588" s="136" t="str">
        <f t="shared" ref="AD588:AD651" si="160">IF(AC588=0,"",RIGHT(AB588,AC588-1))</f>
        <v/>
      </c>
      <c r="AE588" s="123"/>
      <c r="AF588" s="53"/>
      <c r="AG588" s="54"/>
      <c r="AI588" s="128">
        <f t="shared" ref="AI588:AI651" si="161">IF(AND(COUNTIF(G588,"*■*")=0,COUNTIF(H588,"*■*")=0,COUNTIF(I588,"*■*")=0),0,1)</f>
        <v>0</v>
      </c>
      <c r="AJ588" s="12">
        <f t="shared" si="150"/>
        <v>0</v>
      </c>
      <c r="AK588" s="12">
        <f t="shared" si="151"/>
        <v>0</v>
      </c>
      <c r="AL588" s="129">
        <f t="shared" si="152"/>
        <v>0</v>
      </c>
      <c r="AM588" s="129">
        <f t="shared" si="153"/>
        <v>0</v>
      </c>
      <c r="AN588" s="128" t="str">
        <f t="shared" si="154"/>
        <v/>
      </c>
    </row>
    <row r="589" spans="1:40" s="14" customFormat="1" ht="25.35" customHeight="1">
      <c r="A589" s="59">
        <f t="shared" si="157"/>
        <v>578</v>
      </c>
      <c r="B589" s="76" t="str">
        <f t="shared" ref="B589:B652" si="162">IF($C589="","","冷凍冷蔵設備")</f>
        <v/>
      </c>
      <c r="C589" s="60"/>
      <c r="D589" s="91" t="str">
        <f t="shared" ref="D589:D652" si="163">IF($C$2="","",IF($B589&lt;&gt;"",$C$2,""))</f>
        <v/>
      </c>
      <c r="E589" s="91" t="str">
        <f t="shared" ref="E589:E652" si="164">IF($F$2="","",IF($B589&lt;&gt;"",$F$2,""))</f>
        <v/>
      </c>
      <c r="F589" s="61"/>
      <c r="G589" s="61"/>
      <c r="H589" s="61"/>
      <c r="I589" s="61"/>
      <c r="J589" s="62" t="str">
        <f t="shared" ref="J589:J652" si="165">IF(G589&lt;&gt;"",IF(H589&lt;&gt;"",G589&amp;"["&amp;H589&amp;"]"&amp;O589,G589&amp;" "&amp;O589),IF(AD589&lt;&gt;"",AD589,""))</f>
        <v/>
      </c>
      <c r="K589" s="61"/>
      <c r="L589" s="61"/>
      <c r="M589" s="63" t="str">
        <f>IF(L589="","",VLOOKUP(L589,※編集不可※選択項目!$C:$D,2,FALSE))</f>
        <v/>
      </c>
      <c r="N589" s="61"/>
      <c r="O589" s="61"/>
      <c r="P589" s="61"/>
      <c r="Q589" s="61"/>
      <c r="R589" s="61"/>
      <c r="S589" s="61"/>
      <c r="T589" s="61"/>
      <c r="U589" s="62" t="str">
        <f t="shared" si="158"/>
        <v/>
      </c>
      <c r="V589" s="83"/>
      <c r="W589" s="145"/>
      <c r="X589" s="83"/>
      <c r="Y589" s="88"/>
      <c r="Z589" s="137" t="str">
        <f t="shared" si="155"/>
        <v/>
      </c>
      <c r="AA589" s="136" t="str">
        <f t="shared" si="156"/>
        <v/>
      </c>
      <c r="AB589" s="136" t="str">
        <f t="shared" ref="AB589:AB652" si="166">CONCATENATE(Z589,AA589," ",O589)</f>
        <v xml:space="preserve"> </v>
      </c>
      <c r="AC589" s="136">
        <f t="shared" si="159"/>
        <v>1</v>
      </c>
      <c r="AD589" s="136" t="str">
        <f t="shared" si="160"/>
        <v/>
      </c>
      <c r="AE589" s="123"/>
      <c r="AF589" s="53"/>
      <c r="AG589" s="54"/>
      <c r="AI589" s="128">
        <f t="shared" si="161"/>
        <v>0</v>
      </c>
      <c r="AJ589" s="12">
        <f t="shared" ref="AJ589:AJ652" si="167">IF(AND(($B589&lt;&gt;""),(OR($C$2="",$F$2="",$G$3="",C589="",F589="",AND(G589="",I589=""),H589="",L589="",N589="",O589="",P589="",Q589="",R589="",S589="",T589="",AND(AI589=1,W589=0)))),1,0)</f>
        <v>0</v>
      </c>
      <c r="AK589" s="12">
        <f t="shared" ref="AK589:AK652" si="168">IF(AND($G589&lt;&gt;"",$AI589=1,$W589=""),1,0)</f>
        <v>0</v>
      </c>
      <c r="AL589" s="129">
        <f t="shared" ref="AL589:AL652" si="169">IF(OR(AN589=" ",AND(G589="",H589="")),0,COUNTIF($AN$12:$AN$711,AN589))</f>
        <v>0</v>
      </c>
      <c r="AM589" s="129">
        <f t="shared" ref="AM589:AM652" si="170">IF(N589="",0,IF(N589&lt;M589,1,0))</f>
        <v>0</v>
      </c>
      <c r="AN589" s="128" t="str">
        <f t="shared" ref="AN589:AN652" si="171">TEXT(J589&amp;K589,"G/標準")</f>
        <v/>
      </c>
    </row>
    <row r="590" spans="1:40" s="14" customFormat="1" ht="25.35" customHeight="1">
      <c r="A590" s="59">
        <f t="shared" si="157"/>
        <v>579</v>
      </c>
      <c r="B590" s="76" t="str">
        <f t="shared" si="162"/>
        <v/>
      </c>
      <c r="C590" s="60"/>
      <c r="D590" s="91" t="str">
        <f t="shared" si="163"/>
        <v/>
      </c>
      <c r="E590" s="91" t="str">
        <f t="shared" si="164"/>
        <v/>
      </c>
      <c r="F590" s="61"/>
      <c r="G590" s="61"/>
      <c r="H590" s="61"/>
      <c r="I590" s="61"/>
      <c r="J590" s="62" t="str">
        <f t="shared" si="165"/>
        <v/>
      </c>
      <c r="K590" s="61"/>
      <c r="L590" s="61"/>
      <c r="M590" s="63" t="str">
        <f>IF(L590="","",VLOOKUP(L590,※編集不可※選択項目!$C:$D,2,FALSE))</f>
        <v/>
      </c>
      <c r="N590" s="61"/>
      <c r="O590" s="61"/>
      <c r="P590" s="61"/>
      <c r="Q590" s="61"/>
      <c r="R590" s="61"/>
      <c r="S590" s="61"/>
      <c r="T590" s="61"/>
      <c r="U590" s="62" t="str">
        <f t="shared" si="158"/>
        <v/>
      </c>
      <c r="V590" s="83"/>
      <c r="W590" s="145"/>
      <c r="X590" s="83"/>
      <c r="Y590" s="88"/>
      <c r="Z590" s="137" t="str">
        <f t="shared" si="155"/>
        <v/>
      </c>
      <c r="AA590" s="136" t="str">
        <f t="shared" si="156"/>
        <v/>
      </c>
      <c r="AB590" s="136" t="str">
        <f t="shared" si="166"/>
        <v xml:space="preserve"> </v>
      </c>
      <c r="AC590" s="136">
        <f t="shared" si="159"/>
        <v>1</v>
      </c>
      <c r="AD590" s="136" t="str">
        <f t="shared" si="160"/>
        <v/>
      </c>
      <c r="AE590" s="123"/>
      <c r="AF590" s="53"/>
      <c r="AG590" s="54"/>
      <c r="AI590" s="128">
        <f t="shared" si="161"/>
        <v>0</v>
      </c>
      <c r="AJ590" s="12">
        <f t="shared" si="167"/>
        <v>0</v>
      </c>
      <c r="AK590" s="12">
        <f t="shared" si="168"/>
        <v>0</v>
      </c>
      <c r="AL590" s="129">
        <f t="shared" si="169"/>
        <v>0</v>
      </c>
      <c r="AM590" s="129">
        <f t="shared" si="170"/>
        <v>0</v>
      </c>
      <c r="AN590" s="128" t="str">
        <f t="shared" si="171"/>
        <v/>
      </c>
    </row>
    <row r="591" spans="1:40" s="14" customFormat="1" ht="25.35" customHeight="1">
      <c r="A591" s="59">
        <f t="shared" si="157"/>
        <v>580</v>
      </c>
      <c r="B591" s="76" t="str">
        <f t="shared" si="162"/>
        <v/>
      </c>
      <c r="C591" s="60"/>
      <c r="D591" s="91" t="str">
        <f t="shared" si="163"/>
        <v/>
      </c>
      <c r="E591" s="91" t="str">
        <f t="shared" si="164"/>
        <v/>
      </c>
      <c r="F591" s="61"/>
      <c r="G591" s="61"/>
      <c r="H591" s="61"/>
      <c r="I591" s="61"/>
      <c r="J591" s="62" t="str">
        <f t="shared" si="165"/>
        <v/>
      </c>
      <c r="K591" s="61"/>
      <c r="L591" s="61"/>
      <c r="M591" s="63" t="str">
        <f>IF(L591="","",VLOOKUP(L591,※編集不可※選択項目!$C:$D,2,FALSE))</f>
        <v/>
      </c>
      <c r="N591" s="61"/>
      <c r="O591" s="61"/>
      <c r="P591" s="61"/>
      <c r="Q591" s="61"/>
      <c r="R591" s="61"/>
      <c r="S591" s="61"/>
      <c r="T591" s="61"/>
      <c r="U591" s="62" t="str">
        <f t="shared" si="158"/>
        <v/>
      </c>
      <c r="V591" s="83"/>
      <c r="W591" s="145"/>
      <c r="X591" s="83"/>
      <c r="Y591" s="88"/>
      <c r="Z591" s="137" t="str">
        <f t="shared" si="155"/>
        <v/>
      </c>
      <c r="AA591" s="136" t="str">
        <f t="shared" si="156"/>
        <v/>
      </c>
      <c r="AB591" s="136" t="str">
        <f t="shared" si="166"/>
        <v xml:space="preserve"> </v>
      </c>
      <c r="AC591" s="136">
        <f t="shared" si="159"/>
        <v>1</v>
      </c>
      <c r="AD591" s="136" t="str">
        <f t="shared" si="160"/>
        <v/>
      </c>
      <c r="AE591" s="123"/>
      <c r="AF591" s="53"/>
      <c r="AG591" s="54"/>
      <c r="AI591" s="128">
        <f t="shared" si="161"/>
        <v>0</v>
      </c>
      <c r="AJ591" s="12">
        <f t="shared" si="167"/>
        <v>0</v>
      </c>
      <c r="AK591" s="12">
        <f t="shared" si="168"/>
        <v>0</v>
      </c>
      <c r="AL591" s="129">
        <f t="shared" si="169"/>
        <v>0</v>
      </c>
      <c r="AM591" s="129">
        <f t="shared" si="170"/>
        <v>0</v>
      </c>
      <c r="AN591" s="128" t="str">
        <f t="shared" si="171"/>
        <v/>
      </c>
    </row>
    <row r="592" spans="1:40" s="14" customFormat="1" ht="25.35" customHeight="1">
      <c r="A592" s="59">
        <f t="shared" si="157"/>
        <v>581</v>
      </c>
      <c r="B592" s="76" t="str">
        <f t="shared" si="162"/>
        <v/>
      </c>
      <c r="C592" s="60"/>
      <c r="D592" s="91" t="str">
        <f t="shared" si="163"/>
        <v/>
      </c>
      <c r="E592" s="91" t="str">
        <f t="shared" si="164"/>
        <v/>
      </c>
      <c r="F592" s="61"/>
      <c r="G592" s="61"/>
      <c r="H592" s="61"/>
      <c r="I592" s="61"/>
      <c r="J592" s="62" t="str">
        <f t="shared" si="165"/>
        <v/>
      </c>
      <c r="K592" s="61"/>
      <c r="L592" s="61"/>
      <c r="M592" s="63" t="str">
        <f>IF(L592="","",VLOOKUP(L592,※編集不可※選択項目!$C:$D,2,FALSE))</f>
        <v/>
      </c>
      <c r="N592" s="61"/>
      <c r="O592" s="61"/>
      <c r="P592" s="61"/>
      <c r="Q592" s="61"/>
      <c r="R592" s="61"/>
      <c r="S592" s="61"/>
      <c r="T592" s="61"/>
      <c r="U592" s="62" t="str">
        <f t="shared" si="158"/>
        <v/>
      </c>
      <c r="V592" s="83"/>
      <c r="W592" s="145"/>
      <c r="X592" s="83"/>
      <c r="Y592" s="88"/>
      <c r="Z592" s="137" t="str">
        <f t="shared" si="155"/>
        <v/>
      </c>
      <c r="AA592" s="136" t="str">
        <f t="shared" si="156"/>
        <v/>
      </c>
      <c r="AB592" s="136" t="str">
        <f t="shared" si="166"/>
        <v xml:space="preserve"> </v>
      </c>
      <c r="AC592" s="136">
        <f t="shared" si="159"/>
        <v>1</v>
      </c>
      <c r="AD592" s="136" t="str">
        <f t="shared" si="160"/>
        <v/>
      </c>
      <c r="AE592" s="123"/>
      <c r="AF592" s="53"/>
      <c r="AG592" s="54"/>
      <c r="AI592" s="128">
        <f t="shared" si="161"/>
        <v>0</v>
      </c>
      <c r="AJ592" s="12">
        <f t="shared" si="167"/>
        <v>0</v>
      </c>
      <c r="AK592" s="12">
        <f t="shared" si="168"/>
        <v>0</v>
      </c>
      <c r="AL592" s="129">
        <f t="shared" si="169"/>
        <v>0</v>
      </c>
      <c r="AM592" s="129">
        <f t="shared" si="170"/>
        <v>0</v>
      </c>
      <c r="AN592" s="128" t="str">
        <f t="shared" si="171"/>
        <v/>
      </c>
    </row>
    <row r="593" spans="1:40" s="14" customFormat="1" ht="25.35" customHeight="1">
      <c r="A593" s="59">
        <f t="shared" si="157"/>
        <v>582</v>
      </c>
      <c r="B593" s="76" t="str">
        <f t="shared" si="162"/>
        <v/>
      </c>
      <c r="C593" s="60"/>
      <c r="D593" s="91" t="str">
        <f t="shared" si="163"/>
        <v/>
      </c>
      <c r="E593" s="91" t="str">
        <f t="shared" si="164"/>
        <v/>
      </c>
      <c r="F593" s="61"/>
      <c r="G593" s="61"/>
      <c r="H593" s="61"/>
      <c r="I593" s="61"/>
      <c r="J593" s="62" t="str">
        <f t="shared" si="165"/>
        <v/>
      </c>
      <c r="K593" s="61"/>
      <c r="L593" s="61"/>
      <c r="M593" s="63" t="str">
        <f>IF(L593="","",VLOOKUP(L593,※編集不可※選択項目!$C:$D,2,FALSE))</f>
        <v/>
      </c>
      <c r="N593" s="61"/>
      <c r="O593" s="61"/>
      <c r="P593" s="61"/>
      <c r="Q593" s="61"/>
      <c r="R593" s="61"/>
      <c r="S593" s="61"/>
      <c r="T593" s="61"/>
      <c r="U593" s="62" t="str">
        <f t="shared" si="158"/>
        <v/>
      </c>
      <c r="V593" s="83"/>
      <c r="W593" s="145"/>
      <c r="X593" s="83"/>
      <c r="Y593" s="88"/>
      <c r="Z593" s="137" t="str">
        <f t="shared" si="155"/>
        <v/>
      </c>
      <c r="AA593" s="136" t="str">
        <f t="shared" si="156"/>
        <v/>
      </c>
      <c r="AB593" s="136" t="str">
        <f t="shared" si="166"/>
        <v xml:space="preserve"> </v>
      </c>
      <c r="AC593" s="136">
        <f t="shared" si="159"/>
        <v>1</v>
      </c>
      <c r="AD593" s="136" t="str">
        <f t="shared" si="160"/>
        <v/>
      </c>
      <c r="AE593" s="123"/>
      <c r="AF593" s="53"/>
      <c r="AG593" s="54"/>
      <c r="AI593" s="128">
        <f t="shared" si="161"/>
        <v>0</v>
      </c>
      <c r="AJ593" s="12">
        <f t="shared" si="167"/>
        <v>0</v>
      </c>
      <c r="AK593" s="12">
        <f t="shared" si="168"/>
        <v>0</v>
      </c>
      <c r="AL593" s="129">
        <f t="shared" si="169"/>
        <v>0</v>
      </c>
      <c r="AM593" s="129">
        <f t="shared" si="170"/>
        <v>0</v>
      </c>
      <c r="AN593" s="128" t="str">
        <f t="shared" si="171"/>
        <v/>
      </c>
    </row>
    <row r="594" spans="1:40" s="14" customFormat="1" ht="25.35" customHeight="1">
      <c r="A594" s="59">
        <f t="shared" si="157"/>
        <v>583</v>
      </c>
      <c r="B594" s="76" t="str">
        <f t="shared" si="162"/>
        <v/>
      </c>
      <c r="C594" s="60"/>
      <c r="D594" s="91" t="str">
        <f t="shared" si="163"/>
        <v/>
      </c>
      <c r="E594" s="91" t="str">
        <f t="shared" si="164"/>
        <v/>
      </c>
      <c r="F594" s="61"/>
      <c r="G594" s="61"/>
      <c r="H594" s="61"/>
      <c r="I594" s="61"/>
      <c r="J594" s="62" t="str">
        <f t="shared" si="165"/>
        <v/>
      </c>
      <c r="K594" s="61"/>
      <c r="L594" s="61"/>
      <c r="M594" s="63" t="str">
        <f>IF(L594="","",VLOOKUP(L594,※編集不可※選択項目!$C:$D,2,FALSE))</f>
        <v/>
      </c>
      <c r="N594" s="61"/>
      <c r="O594" s="61"/>
      <c r="P594" s="61"/>
      <c r="Q594" s="61"/>
      <c r="R594" s="61"/>
      <c r="S594" s="61"/>
      <c r="T594" s="61"/>
      <c r="U594" s="62" t="str">
        <f t="shared" si="158"/>
        <v/>
      </c>
      <c r="V594" s="83"/>
      <c r="W594" s="145"/>
      <c r="X594" s="83"/>
      <c r="Y594" s="88"/>
      <c r="Z594" s="137" t="str">
        <f t="shared" si="155"/>
        <v/>
      </c>
      <c r="AA594" s="136" t="str">
        <f t="shared" si="156"/>
        <v/>
      </c>
      <c r="AB594" s="136" t="str">
        <f t="shared" si="166"/>
        <v xml:space="preserve"> </v>
      </c>
      <c r="AC594" s="136">
        <f t="shared" si="159"/>
        <v>1</v>
      </c>
      <c r="AD594" s="136" t="str">
        <f t="shared" si="160"/>
        <v/>
      </c>
      <c r="AE594" s="123"/>
      <c r="AF594" s="53"/>
      <c r="AG594" s="54"/>
      <c r="AI594" s="128">
        <f t="shared" si="161"/>
        <v>0</v>
      </c>
      <c r="AJ594" s="12">
        <f t="shared" si="167"/>
        <v>0</v>
      </c>
      <c r="AK594" s="12">
        <f t="shared" si="168"/>
        <v>0</v>
      </c>
      <c r="AL594" s="129">
        <f t="shared" si="169"/>
        <v>0</v>
      </c>
      <c r="AM594" s="129">
        <f t="shared" si="170"/>
        <v>0</v>
      </c>
      <c r="AN594" s="128" t="str">
        <f t="shared" si="171"/>
        <v/>
      </c>
    </row>
    <row r="595" spans="1:40" s="14" customFormat="1" ht="25.35" customHeight="1">
      <c r="A595" s="59">
        <f t="shared" si="157"/>
        <v>584</v>
      </c>
      <c r="B595" s="76" t="str">
        <f t="shared" si="162"/>
        <v/>
      </c>
      <c r="C595" s="60"/>
      <c r="D595" s="91" t="str">
        <f t="shared" si="163"/>
        <v/>
      </c>
      <c r="E595" s="91" t="str">
        <f t="shared" si="164"/>
        <v/>
      </c>
      <c r="F595" s="61"/>
      <c r="G595" s="61"/>
      <c r="H595" s="61"/>
      <c r="I595" s="61"/>
      <c r="J595" s="62" t="str">
        <f t="shared" si="165"/>
        <v/>
      </c>
      <c r="K595" s="61"/>
      <c r="L595" s="61"/>
      <c r="M595" s="63" t="str">
        <f>IF(L595="","",VLOOKUP(L595,※編集不可※選択項目!$C:$D,2,FALSE))</f>
        <v/>
      </c>
      <c r="N595" s="61"/>
      <c r="O595" s="61"/>
      <c r="P595" s="61"/>
      <c r="Q595" s="61"/>
      <c r="R595" s="61"/>
      <c r="S595" s="61"/>
      <c r="T595" s="61"/>
      <c r="U595" s="62" t="str">
        <f t="shared" si="158"/>
        <v/>
      </c>
      <c r="V595" s="83"/>
      <c r="W595" s="145"/>
      <c r="X595" s="83"/>
      <c r="Y595" s="88"/>
      <c r="Z595" s="137" t="str">
        <f t="shared" si="155"/>
        <v/>
      </c>
      <c r="AA595" s="136" t="str">
        <f t="shared" si="156"/>
        <v/>
      </c>
      <c r="AB595" s="136" t="str">
        <f t="shared" si="166"/>
        <v xml:space="preserve"> </v>
      </c>
      <c r="AC595" s="136">
        <f t="shared" si="159"/>
        <v>1</v>
      </c>
      <c r="AD595" s="136" t="str">
        <f t="shared" si="160"/>
        <v/>
      </c>
      <c r="AE595" s="123"/>
      <c r="AF595" s="53"/>
      <c r="AG595" s="54"/>
      <c r="AI595" s="128">
        <f t="shared" si="161"/>
        <v>0</v>
      </c>
      <c r="AJ595" s="12">
        <f t="shared" si="167"/>
        <v>0</v>
      </c>
      <c r="AK595" s="12">
        <f t="shared" si="168"/>
        <v>0</v>
      </c>
      <c r="AL595" s="129">
        <f t="shared" si="169"/>
        <v>0</v>
      </c>
      <c r="AM595" s="129">
        <f t="shared" si="170"/>
        <v>0</v>
      </c>
      <c r="AN595" s="128" t="str">
        <f t="shared" si="171"/>
        <v/>
      </c>
    </row>
    <row r="596" spans="1:40" s="14" customFormat="1" ht="25.35" customHeight="1">
      <c r="A596" s="59">
        <f t="shared" si="157"/>
        <v>585</v>
      </c>
      <c r="B596" s="76" t="str">
        <f t="shared" si="162"/>
        <v/>
      </c>
      <c r="C596" s="60"/>
      <c r="D596" s="91" t="str">
        <f t="shared" si="163"/>
        <v/>
      </c>
      <c r="E596" s="91" t="str">
        <f t="shared" si="164"/>
        <v/>
      </c>
      <c r="F596" s="61"/>
      <c r="G596" s="61"/>
      <c r="H596" s="61"/>
      <c r="I596" s="61"/>
      <c r="J596" s="62" t="str">
        <f t="shared" si="165"/>
        <v/>
      </c>
      <c r="K596" s="61"/>
      <c r="L596" s="61"/>
      <c r="M596" s="63" t="str">
        <f>IF(L596="","",VLOOKUP(L596,※編集不可※選択項目!$C:$D,2,FALSE))</f>
        <v/>
      </c>
      <c r="N596" s="61"/>
      <c r="O596" s="61"/>
      <c r="P596" s="61"/>
      <c r="Q596" s="61"/>
      <c r="R596" s="61"/>
      <c r="S596" s="61"/>
      <c r="T596" s="61"/>
      <c r="U596" s="62" t="str">
        <f t="shared" si="158"/>
        <v/>
      </c>
      <c r="V596" s="83"/>
      <c r="W596" s="145"/>
      <c r="X596" s="83"/>
      <c r="Y596" s="88"/>
      <c r="Z596" s="137" t="str">
        <f t="shared" si="155"/>
        <v/>
      </c>
      <c r="AA596" s="136" t="str">
        <f t="shared" si="156"/>
        <v/>
      </c>
      <c r="AB596" s="136" t="str">
        <f t="shared" si="166"/>
        <v xml:space="preserve"> </v>
      </c>
      <c r="AC596" s="136">
        <f t="shared" si="159"/>
        <v>1</v>
      </c>
      <c r="AD596" s="136" t="str">
        <f t="shared" si="160"/>
        <v/>
      </c>
      <c r="AE596" s="123"/>
      <c r="AF596" s="53"/>
      <c r="AG596" s="54"/>
      <c r="AI596" s="128">
        <f t="shared" si="161"/>
        <v>0</v>
      </c>
      <c r="AJ596" s="12">
        <f t="shared" si="167"/>
        <v>0</v>
      </c>
      <c r="AK596" s="12">
        <f t="shared" si="168"/>
        <v>0</v>
      </c>
      <c r="AL596" s="129">
        <f t="shared" si="169"/>
        <v>0</v>
      </c>
      <c r="AM596" s="129">
        <f t="shared" si="170"/>
        <v>0</v>
      </c>
      <c r="AN596" s="128" t="str">
        <f t="shared" si="171"/>
        <v/>
      </c>
    </row>
    <row r="597" spans="1:40" s="14" customFormat="1" ht="25.35" customHeight="1">
      <c r="A597" s="59">
        <f t="shared" si="157"/>
        <v>586</v>
      </c>
      <c r="B597" s="76" t="str">
        <f t="shared" si="162"/>
        <v/>
      </c>
      <c r="C597" s="60"/>
      <c r="D597" s="91" t="str">
        <f t="shared" si="163"/>
        <v/>
      </c>
      <c r="E597" s="91" t="str">
        <f t="shared" si="164"/>
        <v/>
      </c>
      <c r="F597" s="61"/>
      <c r="G597" s="61"/>
      <c r="H597" s="61"/>
      <c r="I597" s="61"/>
      <c r="J597" s="62" t="str">
        <f t="shared" si="165"/>
        <v/>
      </c>
      <c r="K597" s="61"/>
      <c r="L597" s="61"/>
      <c r="M597" s="63" t="str">
        <f>IF(L597="","",VLOOKUP(L597,※編集不可※選択項目!$C:$D,2,FALSE))</f>
        <v/>
      </c>
      <c r="N597" s="61"/>
      <c r="O597" s="61"/>
      <c r="P597" s="61"/>
      <c r="Q597" s="61"/>
      <c r="R597" s="61"/>
      <c r="S597" s="61"/>
      <c r="T597" s="61"/>
      <c r="U597" s="62" t="str">
        <f t="shared" si="158"/>
        <v/>
      </c>
      <c r="V597" s="83"/>
      <c r="W597" s="145"/>
      <c r="X597" s="83"/>
      <c r="Y597" s="88"/>
      <c r="Z597" s="137" t="str">
        <f t="shared" si="155"/>
        <v/>
      </c>
      <c r="AA597" s="136" t="str">
        <f t="shared" si="156"/>
        <v/>
      </c>
      <c r="AB597" s="136" t="str">
        <f t="shared" si="166"/>
        <v xml:space="preserve"> </v>
      </c>
      <c r="AC597" s="136">
        <f t="shared" si="159"/>
        <v>1</v>
      </c>
      <c r="AD597" s="136" t="str">
        <f t="shared" si="160"/>
        <v/>
      </c>
      <c r="AE597" s="123"/>
      <c r="AF597" s="53"/>
      <c r="AG597" s="54"/>
      <c r="AI597" s="128">
        <f t="shared" si="161"/>
        <v>0</v>
      </c>
      <c r="AJ597" s="12">
        <f t="shared" si="167"/>
        <v>0</v>
      </c>
      <c r="AK597" s="12">
        <f t="shared" si="168"/>
        <v>0</v>
      </c>
      <c r="AL597" s="129">
        <f t="shared" si="169"/>
        <v>0</v>
      </c>
      <c r="AM597" s="129">
        <f t="shared" si="170"/>
        <v>0</v>
      </c>
      <c r="AN597" s="128" t="str">
        <f t="shared" si="171"/>
        <v/>
      </c>
    </row>
    <row r="598" spans="1:40" s="14" customFormat="1" ht="25.35" customHeight="1">
      <c r="A598" s="59">
        <f t="shared" si="157"/>
        <v>587</v>
      </c>
      <c r="B598" s="76" t="str">
        <f t="shared" si="162"/>
        <v/>
      </c>
      <c r="C598" s="60"/>
      <c r="D598" s="91" t="str">
        <f t="shared" si="163"/>
        <v/>
      </c>
      <c r="E598" s="91" t="str">
        <f t="shared" si="164"/>
        <v/>
      </c>
      <c r="F598" s="61"/>
      <c r="G598" s="61"/>
      <c r="H598" s="61"/>
      <c r="I598" s="61"/>
      <c r="J598" s="62" t="str">
        <f t="shared" si="165"/>
        <v/>
      </c>
      <c r="K598" s="61"/>
      <c r="L598" s="61"/>
      <c r="M598" s="63" t="str">
        <f>IF(L598="","",VLOOKUP(L598,※編集不可※選択項目!$C:$D,2,FALSE))</f>
        <v/>
      </c>
      <c r="N598" s="61"/>
      <c r="O598" s="61"/>
      <c r="P598" s="61"/>
      <c r="Q598" s="61"/>
      <c r="R598" s="61"/>
      <c r="S598" s="61"/>
      <c r="T598" s="61"/>
      <c r="U598" s="62" t="str">
        <f t="shared" si="158"/>
        <v/>
      </c>
      <c r="V598" s="83"/>
      <c r="W598" s="145"/>
      <c r="X598" s="83"/>
      <c r="Y598" s="88"/>
      <c r="Z598" s="137" t="str">
        <f t="shared" si="155"/>
        <v/>
      </c>
      <c r="AA598" s="136" t="str">
        <f t="shared" si="156"/>
        <v/>
      </c>
      <c r="AB598" s="136" t="str">
        <f t="shared" si="166"/>
        <v xml:space="preserve"> </v>
      </c>
      <c r="AC598" s="136">
        <f t="shared" si="159"/>
        <v>1</v>
      </c>
      <c r="AD598" s="136" t="str">
        <f t="shared" si="160"/>
        <v/>
      </c>
      <c r="AE598" s="123"/>
      <c r="AF598" s="53"/>
      <c r="AG598" s="54"/>
      <c r="AI598" s="128">
        <f t="shared" si="161"/>
        <v>0</v>
      </c>
      <c r="AJ598" s="12">
        <f t="shared" si="167"/>
        <v>0</v>
      </c>
      <c r="AK598" s="12">
        <f t="shared" si="168"/>
        <v>0</v>
      </c>
      <c r="AL598" s="129">
        <f t="shared" si="169"/>
        <v>0</v>
      </c>
      <c r="AM598" s="129">
        <f t="shared" si="170"/>
        <v>0</v>
      </c>
      <c r="AN598" s="128" t="str">
        <f t="shared" si="171"/>
        <v/>
      </c>
    </row>
    <row r="599" spans="1:40" s="14" customFormat="1" ht="25.35" customHeight="1">
      <c r="A599" s="59">
        <f t="shared" si="157"/>
        <v>588</v>
      </c>
      <c r="B599" s="76" t="str">
        <f t="shared" si="162"/>
        <v/>
      </c>
      <c r="C599" s="60"/>
      <c r="D599" s="91" t="str">
        <f t="shared" si="163"/>
        <v/>
      </c>
      <c r="E599" s="91" t="str">
        <f t="shared" si="164"/>
        <v/>
      </c>
      <c r="F599" s="61"/>
      <c r="G599" s="61"/>
      <c r="H599" s="61"/>
      <c r="I599" s="61"/>
      <c r="J599" s="62" t="str">
        <f t="shared" si="165"/>
        <v/>
      </c>
      <c r="K599" s="61"/>
      <c r="L599" s="61"/>
      <c r="M599" s="63" t="str">
        <f>IF(L599="","",VLOOKUP(L599,※編集不可※選択項目!$C:$D,2,FALSE))</f>
        <v/>
      </c>
      <c r="N599" s="61"/>
      <c r="O599" s="61"/>
      <c r="P599" s="61"/>
      <c r="Q599" s="61"/>
      <c r="R599" s="61"/>
      <c r="S599" s="61"/>
      <c r="T599" s="61"/>
      <c r="U599" s="62" t="str">
        <f t="shared" si="158"/>
        <v/>
      </c>
      <c r="V599" s="83"/>
      <c r="W599" s="145"/>
      <c r="X599" s="83"/>
      <c r="Y599" s="88"/>
      <c r="Z599" s="137" t="str">
        <f t="shared" si="155"/>
        <v/>
      </c>
      <c r="AA599" s="136" t="str">
        <f t="shared" si="156"/>
        <v/>
      </c>
      <c r="AB599" s="136" t="str">
        <f t="shared" si="166"/>
        <v xml:space="preserve"> </v>
      </c>
      <c r="AC599" s="136">
        <f t="shared" si="159"/>
        <v>1</v>
      </c>
      <c r="AD599" s="136" t="str">
        <f t="shared" si="160"/>
        <v/>
      </c>
      <c r="AE599" s="123"/>
      <c r="AF599" s="53"/>
      <c r="AG599" s="54"/>
      <c r="AI599" s="128">
        <f t="shared" si="161"/>
        <v>0</v>
      </c>
      <c r="AJ599" s="12">
        <f t="shared" si="167"/>
        <v>0</v>
      </c>
      <c r="AK599" s="12">
        <f t="shared" si="168"/>
        <v>0</v>
      </c>
      <c r="AL599" s="129">
        <f t="shared" si="169"/>
        <v>0</v>
      </c>
      <c r="AM599" s="129">
        <f t="shared" si="170"/>
        <v>0</v>
      </c>
      <c r="AN599" s="128" t="str">
        <f t="shared" si="171"/>
        <v/>
      </c>
    </row>
    <row r="600" spans="1:40" s="14" customFormat="1" ht="25.35" customHeight="1">
      <c r="A600" s="59">
        <f t="shared" si="157"/>
        <v>589</v>
      </c>
      <c r="B600" s="76" t="str">
        <f t="shared" si="162"/>
        <v/>
      </c>
      <c r="C600" s="60"/>
      <c r="D600" s="91" t="str">
        <f t="shared" si="163"/>
        <v/>
      </c>
      <c r="E600" s="91" t="str">
        <f t="shared" si="164"/>
        <v/>
      </c>
      <c r="F600" s="61"/>
      <c r="G600" s="61"/>
      <c r="H600" s="61"/>
      <c r="I600" s="61"/>
      <c r="J600" s="62" t="str">
        <f t="shared" si="165"/>
        <v/>
      </c>
      <c r="K600" s="61"/>
      <c r="L600" s="61"/>
      <c r="M600" s="63" t="str">
        <f>IF(L600="","",VLOOKUP(L600,※編集不可※選択項目!$C:$D,2,FALSE))</f>
        <v/>
      </c>
      <c r="N600" s="61"/>
      <c r="O600" s="61"/>
      <c r="P600" s="61"/>
      <c r="Q600" s="61"/>
      <c r="R600" s="61"/>
      <c r="S600" s="61"/>
      <c r="T600" s="61"/>
      <c r="U600" s="62" t="str">
        <f t="shared" si="158"/>
        <v/>
      </c>
      <c r="V600" s="83"/>
      <c r="W600" s="145"/>
      <c r="X600" s="83"/>
      <c r="Y600" s="88"/>
      <c r="Z600" s="137" t="str">
        <f t="shared" si="155"/>
        <v/>
      </c>
      <c r="AA600" s="136" t="str">
        <f t="shared" si="156"/>
        <v/>
      </c>
      <c r="AB600" s="136" t="str">
        <f t="shared" si="166"/>
        <v xml:space="preserve"> </v>
      </c>
      <c r="AC600" s="136">
        <f t="shared" si="159"/>
        <v>1</v>
      </c>
      <c r="AD600" s="136" t="str">
        <f t="shared" si="160"/>
        <v/>
      </c>
      <c r="AE600" s="123"/>
      <c r="AF600" s="53"/>
      <c r="AG600" s="54"/>
      <c r="AI600" s="128">
        <f t="shared" si="161"/>
        <v>0</v>
      </c>
      <c r="AJ600" s="12">
        <f t="shared" si="167"/>
        <v>0</v>
      </c>
      <c r="AK600" s="12">
        <f t="shared" si="168"/>
        <v>0</v>
      </c>
      <c r="AL600" s="129">
        <f t="shared" si="169"/>
        <v>0</v>
      </c>
      <c r="AM600" s="129">
        <f t="shared" si="170"/>
        <v>0</v>
      </c>
      <c r="AN600" s="128" t="str">
        <f t="shared" si="171"/>
        <v/>
      </c>
    </row>
    <row r="601" spans="1:40" s="14" customFormat="1" ht="25.35" customHeight="1">
      <c r="A601" s="59">
        <f t="shared" si="157"/>
        <v>590</v>
      </c>
      <c r="B601" s="76" t="str">
        <f t="shared" si="162"/>
        <v/>
      </c>
      <c r="C601" s="60"/>
      <c r="D601" s="91" t="str">
        <f t="shared" si="163"/>
        <v/>
      </c>
      <c r="E601" s="91" t="str">
        <f t="shared" si="164"/>
        <v/>
      </c>
      <c r="F601" s="61"/>
      <c r="G601" s="61"/>
      <c r="H601" s="61"/>
      <c r="I601" s="61"/>
      <c r="J601" s="62" t="str">
        <f t="shared" si="165"/>
        <v/>
      </c>
      <c r="K601" s="61"/>
      <c r="L601" s="61"/>
      <c r="M601" s="63" t="str">
        <f>IF(L601="","",VLOOKUP(L601,※編集不可※選択項目!$C:$D,2,FALSE))</f>
        <v/>
      </c>
      <c r="N601" s="61"/>
      <c r="O601" s="61"/>
      <c r="P601" s="61"/>
      <c r="Q601" s="61"/>
      <c r="R601" s="61"/>
      <c r="S601" s="61"/>
      <c r="T601" s="61"/>
      <c r="U601" s="62" t="str">
        <f t="shared" si="158"/>
        <v/>
      </c>
      <c r="V601" s="83"/>
      <c r="W601" s="145"/>
      <c r="X601" s="83"/>
      <c r="Y601" s="88"/>
      <c r="Z601" s="137" t="str">
        <f t="shared" si="155"/>
        <v/>
      </c>
      <c r="AA601" s="136" t="str">
        <f t="shared" si="156"/>
        <v/>
      </c>
      <c r="AB601" s="136" t="str">
        <f t="shared" si="166"/>
        <v xml:space="preserve"> </v>
      </c>
      <c r="AC601" s="136">
        <f t="shared" si="159"/>
        <v>1</v>
      </c>
      <c r="AD601" s="136" t="str">
        <f t="shared" si="160"/>
        <v/>
      </c>
      <c r="AE601" s="123"/>
      <c r="AF601" s="53"/>
      <c r="AG601" s="54"/>
      <c r="AI601" s="128">
        <f t="shared" si="161"/>
        <v>0</v>
      </c>
      <c r="AJ601" s="12">
        <f t="shared" si="167"/>
        <v>0</v>
      </c>
      <c r="AK601" s="12">
        <f t="shared" si="168"/>
        <v>0</v>
      </c>
      <c r="AL601" s="129">
        <f t="shared" si="169"/>
        <v>0</v>
      </c>
      <c r="AM601" s="129">
        <f t="shared" si="170"/>
        <v>0</v>
      </c>
      <c r="AN601" s="128" t="str">
        <f t="shared" si="171"/>
        <v/>
      </c>
    </row>
    <row r="602" spans="1:40" s="14" customFormat="1" ht="25.35" customHeight="1">
      <c r="A602" s="59">
        <f t="shared" si="157"/>
        <v>591</v>
      </c>
      <c r="B602" s="76" t="str">
        <f t="shared" si="162"/>
        <v/>
      </c>
      <c r="C602" s="60"/>
      <c r="D602" s="91" t="str">
        <f t="shared" si="163"/>
        <v/>
      </c>
      <c r="E602" s="91" t="str">
        <f t="shared" si="164"/>
        <v/>
      </c>
      <c r="F602" s="61"/>
      <c r="G602" s="61"/>
      <c r="H602" s="61"/>
      <c r="I602" s="61"/>
      <c r="J602" s="62" t="str">
        <f t="shared" si="165"/>
        <v/>
      </c>
      <c r="K602" s="61"/>
      <c r="L602" s="61"/>
      <c r="M602" s="63" t="str">
        <f>IF(L602="","",VLOOKUP(L602,※編集不可※選択項目!$C:$D,2,FALSE))</f>
        <v/>
      </c>
      <c r="N602" s="61"/>
      <c r="O602" s="61"/>
      <c r="P602" s="61"/>
      <c r="Q602" s="61"/>
      <c r="R602" s="61"/>
      <c r="S602" s="61"/>
      <c r="T602" s="61"/>
      <c r="U602" s="62" t="str">
        <f t="shared" si="158"/>
        <v/>
      </c>
      <c r="V602" s="83"/>
      <c r="W602" s="145"/>
      <c r="X602" s="83"/>
      <c r="Y602" s="88"/>
      <c r="Z602" s="137" t="str">
        <f t="shared" si="155"/>
        <v/>
      </c>
      <c r="AA602" s="136" t="str">
        <f t="shared" si="156"/>
        <v/>
      </c>
      <c r="AB602" s="136" t="str">
        <f t="shared" si="166"/>
        <v xml:space="preserve"> </v>
      </c>
      <c r="AC602" s="136">
        <f t="shared" si="159"/>
        <v>1</v>
      </c>
      <c r="AD602" s="136" t="str">
        <f t="shared" si="160"/>
        <v/>
      </c>
      <c r="AE602" s="123"/>
      <c r="AF602" s="53"/>
      <c r="AG602" s="54"/>
      <c r="AI602" s="128">
        <f t="shared" si="161"/>
        <v>0</v>
      </c>
      <c r="AJ602" s="12">
        <f t="shared" si="167"/>
        <v>0</v>
      </c>
      <c r="AK602" s="12">
        <f t="shared" si="168"/>
        <v>0</v>
      </c>
      <c r="AL602" s="129">
        <f t="shared" si="169"/>
        <v>0</v>
      </c>
      <c r="AM602" s="129">
        <f t="shared" si="170"/>
        <v>0</v>
      </c>
      <c r="AN602" s="128" t="str">
        <f t="shared" si="171"/>
        <v/>
      </c>
    </row>
    <row r="603" spans="1:40" s="14" customFormat="1" ht="25.35" customHeight="1">
      <c r="A603" s="59">
        <f t="shared" si="157"/>
        <v>592</v>
      </c>
      <c r="B603" s="76" t="str">
        <f t="shared" si="162"/>
        <v/>
      </c>
      <c r="C603" s="60"/>
      <c r="D603" s="91" t="str">
        <f t="shared" si="163"/>
        <v/>
      </c>
      <c r="E603" s="91" t="str">
        <f t="shared" si="164"/>
        <v/>
      </c>
      <c r="F603" s="61"/>
      <c r="G603" s="61"/>
      <c r="H603" s="61"/>
      <c r="I603" s="61"/>
      <c r="J603" s="62" t="str">
        <f t="shared" si="165"/>
        <v/>
      </c>
      <c r="K603" s="61"/>
      <c r="L603" s="61"/>
      <c r="M603" s="63" t="str">
        <f>IF(L603="","",VLOOKUP(L603,※編集不可※選択項目!$C:$D,2,FALSE))</f>
        <v/>
      </c>
      <c r="N603" s="61"/>
      <c r="O603" s="61"/>
      <c r="P603" s="61"/>
      <c r="Q603" s="61"/>
      <c r="R603" s="61"/>
      <c r="S603" s="61"/>
      <c r="T603" s="61"/>
      <c r="U603" s="62" t="str">
        <f t="shared" si="158"/>
        <v/>
      </c>
      <c r="V603" s="83"/>
      <c r="W603" s="145"/>
      <c r="X603" s="83"/>
      <c r="Y603" s="88"/>
      <c r="Z603" s="137" t="str">
        <f t="shared" si="155"/>
        <v/>
      </c>
      <c r="AA603" s="136" t="str">
        <f t="shared" si="156"/>
        <v/>
      </c>
      <c r="AB603" s="136" t="str">
        <f t="shared" si="166"/>
        <v xml:space="preserve"> </v>
      </c>
      <c r="AC603" s="136">
        <f t="shared" si="159"/>
        <v>1</v>
      </c>
      <c r="AD603" s="136" t="str">
        <f t="shared" si="160"/>
        <v/>
      </c>
      <c r="AE603" s="123"/>
      <c r="AF603" s="53"/>
      <c r="AG603" s="54"/>
      <c r="AI603" s="128">
        <f t="shared" si="161"/>
        <v>0</v>
      </c>
      <c r="AJ603" s="12">
        <f t="shared" si="167"/>
        <v>0</v>
      </c>
      <c r="AK603" s="12">
        <f t="shared" si="168"/>
        <v>0</v>
      </c>
      <c r="AL603" s="129">
        <f t="shared" si="169"/>
        <v>0</v>
      </c>
      <c r="AM603" s="129">
        <f t="shared" si="170"/>
        <v>0</v>
      </c>
      <c r="AN603" s="128" t="str">
        <f t="shared" si="171"/>
        <v/>
      </c>
    </row>
    <row r="604" spans="1:40" s="14" customFormat="1" ht="25.35" customHeight="1">
      <c r="A604" s="59">
        <f t="shared" si="157"/>
        <v>593</v>
      </c>
      <c r="B604" s="76" t="str">
        <f t="shared" si="162"/>
        <v/>
      </c>
      <c r="C604" s="60"/>
      <c r="D604" s="91" t="str">
        <f t="shared" si="163"/>
        <v/>
      </c>
      <c r="E604" s="91" t="str">
        <f t="shared" si="164"/>
        <v/>
      </c>
      <c r="F604" s="61"/>
      <c r="G604" s="61"/>
      <c r="H604" s="61"/>
      <c r="I604" s="61"/>
      <c r="J604" s="62" t="str">
        <f t="shared" si="165"/>
        <v/>
      </c>
      <c r="K604" s="61"/>
      <c r="L604" s="61"/>
      <c r="M604" s="63" t="str">
        <f>IF(L604="","",VLOOKUP(L604,※編集不可※選択項目!$C:$D,2,FALSE))</f>
        <v/>
      </c>
      <c r="N604" s="61"/>
      <c r="O604" s="61"/>
      <c r="P604" s="61"/>
      <c r="Q604" s="61"/>
      <c r="R604" s="61"/>
      <c r="S604" s="61"/>
      <c r="T604" s="61"/>
      <c r="U604" s="62" t="str">
        <f t="shared" si="158"/>
        <v/>
      </c>
      <c r="V604" s="83"/>
      <c r="W604" s="145"/>
      <c r="X604" s="83"/>
      <c r="Y604" s="88"/>
      <c r="Z604" s="137" t="str">
        <f t="shared" si="155"/>
        <v/>
      </c>
      <c r="AA604" s="136" t="str">
        <f t="shared" si="156"/>
        <v/>
      </c>
      <c r="AB604" s="136" t="str">
        <f t="shared" si="166"/>
        <v xml:space="preserve"> </v>
      </c>
      <c r="AC604" s="136">
        <f t="shared" si="159"/>
        <v>1</v>
      </c>
      <c r="AD604" s="136" t="str">
        <f t="shared" si="160"/>
        <v/>
      </c>
      <c r="AE604" s="123"/>
      <c r="AF604" s="53"/>
      <c r="AG604" s="54"/>
      <c r="AI604" s="128">
        <f t="shared" si="161"/>
        <v>0</v>
      </c>
      <c r="AJ604" s="12">
        <f t="shared" si="167"/>
        <v>0</v>
      </c>
      <c r="AK604" s="12">
        <f t="shared" si="168"/>
        <v>0</v>
      </c>
      <c r="AL604" s="129">
        <f t="shared" si="169"/>
        <v>0</v>
      </c>
      <c r="AM604" s="129">
        <f t="shared" si="170"/>
        <v>0</v>
      </c>
      <c r="AN604" s="128" t="str">
        <f t="shared" si="171"/>
        <v/>
      </c>
    </row>
    <row r="605" spans="1:40" s="14" customFormat="1" ht="25.35" customHeight="1">
      <c r="A605" s="59">
        <f t="shared" si="157"/>
        <v>594</v>
      </c>
      <c r="B605" s="76" t="str">
        <f t="shared" si="162"/>
        <v/>
      </c>
      <c r="C605" s="60"/>
      <c r="D605" s="91" t="str">
        <f t="shared" si="163"/>
        <v/>
      </c>
      <c r="E605" s="91" t="str">
        <f t="shared" si="164"/>
        <v/>
      </c>
      <c r="F605" s="61"/>
      <c r="G605" s="61"/>
      <c r="H605" s="61"/>
      <c r="I605" s="61"/>
      <c r="J605" s="62" t="str">
        <f t="shared" si="165"/>
        <v/>
      </c>
      <c r="K605" s="61"/>
      <c r="L605" s="61"/>
      <c r="M605" s="63" t="str">
        <f>IF(L605="","",VLOOKUP(L605,※編集不可※選択項目!$C:$D,2,FALSE))</f>
        <v/>
      </c>
      <c r="N605" s="61"/>
      <c r="O605" s="61"/>
      <c r="P605" s="61"/>
      <c r="Q605" s="61"/>
      <c r="R605" s="61"/>
      <c r="S605" s="61"/>
      <c r="T605" s="61"/>
      <c r="U605" s="62" t="str">
        <f t="shared" si="158"/>
        <v/>
      </c>
      <c r="V605" s="83"/>
      <c r="W605" s="145"/>
      <c r="X605" s="83"/>
      <c r="Y605" s="88"/>
      <c r="Z605" s="137" t="str">
        <f t="shared" si="155"/>
        <v/>
      </c>
      <c r="AA605" s="136" t="str">
        <f t="shared" si="156"/>
        <v/>
      </c>
      <c r="AB605" s="136" t="str">
        <f t="shared" si="166"/>
        <v xml:space="preserve"> </v>
      </c>
      <c r="AC605" s="136">
        <f t="shared" si="159"/>
        <v>1</v>
      </c>
      <c r="AD605" s="136" t="str">
        <f t="shared" si="160"/>
        <v/>
      </c>
      <c r="AE605" s="123"/>
      <c r="AF605" s="53"/>
      <c r="AG605" s="54"/>
      <c r="AI605" s="128">
        <f t="shared" si="161"/>
        <v>0</v>
      </c>
      <c r="AJ605" s="12">
        <f t="shared" si="167"/>
        <v>0</v>
      </c>
      <c r="AK605" s="12">
        <f t="shared" si="168"/>
        <v>0</v>
      </c>
      <c r="AL605" s="129">
        <f t="shared" si="169"/>
        <v>0</v>
      </c>
      <c r="AM605" s="129">
        <f t="shared" si="170"/>
        <v>0</v>
      </c>
      <c r="AN605" s="128" t="str">
        <f t="shared" si="171"/>
        <v/>
      </c>
    </row>
    <row r="606" spans="1:40" s="14" customFormat="1" ht="25.35" customHeight="1">
      <c r="A606" s="59">
        <f t="shared" si="157"/>
        <v>595</v>
      </c>
      <c r="B606" s="76" t="str">
        <f t="shared" si="162"/>
        <v/>
      </c>
      <c r="C606" s="60"/>
      <c r="D606" s="91" t="str">
        <f t="shared" si="163"/>
        <v/>
      </c>
      <c r="E606" s="91" t="str">
        <f t="shared" si="164"/>
        <v/>
      </c>
      <c r="F606" s="61"/>
      <c r="G606" s="61"/>
      <c r="H606" s="61"/>
      <c r="I606" s="61"/>
      <c r="J606" s="62" t="str">
        <f t="shared" si="165"/>
        <v/>
      </c>
      <c r="K606" s="61"/>
      <c r="L606" s="61"/>
      <c r="M606" s="63" t="str">
        <f>IF(L606="","",VLOOKUP(L606,※編集不可※選択項目!$C:$D,2,FALSE))</f>
        <v/>
      </c>
      <c r="N606" s="61"/>
      <c r="O606" s="61"/>
      <c r="P606" s="61"/>
      <c r="Q606" s="61"/>
      <c r="R606" s="61"/>
      <c r="S606" s="61"/>
      <c r="T606" s="61"/>
      <c r="U606" s="62" t="str">
        <f t="shared" si="158"/>
        <v/>
      </c>
      <c r="V606" s="83"/>
      <c r="W606" s="145"/>
      <c r="X606" s="83"/>
      <c r="Y606" s="88"/>
      <c r="Z606" s="137" t="str">
        <f t="shared" si="155"/>
        <v/>
      </c>
      <c r="AA606" s="136" t="str">
        <f t="shared" si="156"/>
        <v/>
      </c>
      <c r="AB606" s="136" t="str">
        <f t="shared" si="166"/>
        <v xml:space="preserve"> </v>
      </c>
      <c r="AC606" s="136">
        <f t="shared" si="159"/>
        <v>1</v>
      </c>
      <c r="AD606" s="136" t="str">
        <f t="shared" si="160"/>
        <v/>
      </c>
      <c r="AE606" s="123"/>
      <c r="AF606" s="53"/>
      <c r="AG606" s="54"/>
      <c r="AI606" s="128">
        <f t="shared" si="161"/>
        <v>0</v>
      </c>
      <c r="AJ606" s="12">
        <f t="shared" si="167"/>
        <v>0</v>
      </c>
      <c r="AK606" s="12">
        <f t="shared" si="168"/>
        <v>0</v>
      </c>
      <c r="AL606" s="129">
        <f t="shared" si="169"/>
        <v>0</v>
      </c>
      <c r="AM606" s="129">
        <f t="shared" si="170"/>
        <v>0</v>
      </c>
      <c r="AN606" s="128" t="str">
        <f t="shared" si="171"/>
        <v/>
      </c>
    </row>
    <row r="607" spans="1:40" s="14" customFormat="1" ht="25.35" customHeight="1">
      <c r="A607" s="59">
        <f t="shared" si="157"/>
        <v>596</v>
      </c>
      <c r="B607" s="76" t="str">
        <f t="shared" si="162"/>
        <v/>
      </c>
      <c r="C607" s="60"/>
      <c r="D607" s="91" t="str">
        <f t="shared" si="163"/>
        <v/>
      </c>
      <c r="E607" s="91" t="str">
        <f t="shared" si="164"/>
        <v/>
      </c>
      <c r="F607" s="61"/>
      <c r="G607" s="61"/>
      <c r="H607" s="61"/>
      <c r="I607" s="61"/>
      <c r="J607" s="62" t="str">
        <f t="shared" si="165"/>
        <v/>
      </c>
      <c r="K607" s="61"/>
      <c r="L607" s="61"/>
      <c r="M607" s="63" t="str">
        <f>IF(L607="","",VLOOKUP(L607,※編集不可※選択項目!$C:$D,2,FALSE))</f>
        <v/>
      </c>
      <c r="N607" s="61"/>
      <c r="O607" s="61"/>
      <c r="P607" s="61"/>
      <c r="Q607" s="61"/>
      <c r="R607" s="61"/>
      <c r="S607" s="61"/>
      <c r="T607" s="61"/>
      <c r="U607" s="62" t="str">
        <f t="shared" si="158"/>
        <v/>
      </c>
      <c r="V607" s="83"/>
      <c r="W607" s="145"/>
      <c r="X607" s="83"/>
      <c r="Y607" s="88"/>
      <c r="Z607" s="137" t="str">
        <f t="shared" si="155"/>
        <v/>
      </c>
      <c r="AA607" s="136" t="str">
        <f t="shared" si="156"/>
        <v/>
      </c>
      <c r="AB607" s="136" t="str">
        <f t="shared" si="166"/>
        <v xml:space="preserve"> </v>
      </c>
      <c r="AC607" s="136">
        <f t="shared" si="159"/>
        <v>1</v>
      </c>
      <c r="AD607" s="136" t="str">
        <f t="shared" si="160"/>
        <v/>
      </c>
      <c r="AE607" s="123"/>
      <c r="AF607" s="53"/>
      <c r="AG607" s="54"/>
      <c r="AI607" s="128">
        <f t="shared" si="161"/>
        <v>0</v>
      </c>
      <c r="AJ607" s="12">
        <f t="shared" si="167"/>
        <v>0</v>
      </c>
      <c r="AK607" s="12">
        <f t="shared" si="168"/>
        <v>0</v>
      </c>
      <c r="AL607" s="129">
        <f t="shared" si="169"/>
        <v>0</v>
      </c>
      <c r="AM607" s="129">
        <f t="shared" si="170"/>
        <v>0</v>
      </c>
      <c r="AN607" s="128" t="str">
        <f t="shared" si="171"/>
        <v/>
      </c>
    </row>
    <row r="608" spans="1:40" s="14" customFormat="1" ht="25.35" customHeight="1">
      <c r="A608" s="59">
        <f t="shared" si="157"/>
        <v>597</v>
      </c>
      <c r="B608" s="76" t="str">
        <f t="shared" si="162"/>
        <v/>
      </c>
      <c r="C608" s="60"/>
      <c r="D608" s="91" t="str">
        <f t="shared" si="163"/>
        <v/>
      </c>
      <c r="E608" s="91" t="str">
        <f t="shared" si="164"/>
        <v/>
      </c>
      <c r="F608" s="61"/>
      <c r="G608" s="61"/>
      <c r="H608" s="61"/>
      <c r="I608" s="61"/>
      <c r="J608" s="62" t="str">
        <f t="shared" si="165"/>
        <v/>
      </c>
      <c r="K608" s="61"/>
      <c r="L608" s="61"/>
      <c r="M608" s="63" t="str">
        <f>IF(L608="","",VLOOKUP(L608,※編集不可※選択項目!$C:$D,2,FALSE))</f>
        <v/>
      </c>
      <c r="N608" s="61"/>
      <c r="O608" s="61"/>
      <c r="P608" s="61"/>
      <c r="Q608" s="61"/>
      <c r="R608" s="61"/>
      <c r="S608" s="61"/>
      <c r="T608" s="61"/>
      <c r="U608" s="62" t="str">
        <f t="shared" si="158"/>
        <v/>
      </c>
      <c r="V608" s="83"/>
      <c r="W608" s="145"/>
      <c r="X608" s="83"/>
      <c r="Y608" s="88"/>
      <c r="Z608" s="137" t="str">
        <f t="shared" si="155"/>
        <v/>
      </c>
      <c r="AA608" s="136" t="str">
        <f t="shared" si="156"/>
        <v/>
      </c>
      <c r="AB608" s="136" t="str">
        <f t="shared" si="166"/>
        <v xml:space="preserve"> </v>
      </c>
      <c r="AC608" s="136">
        <f t="shared" si="159"/>
        <v>1</v>
      </c>
      <c r="AD608" s="136" t="str">
        <f t="shared" si="160"/>
        <v/>
      </c>
      <c r="AE608" s="123"/>
      <c r="AF608" s="53"/>
      <c r="AG608" s="54"/>
      <c r="AI608" s="128">
        <f t="shared" si="161"/>
        <v>0</v>
      </c>
      <c r="AJ608" s="12">
        <f t="shared" si="167"/>
        <v>0</v>
      </c>
      <c r="AK608" s="12">
        <f t="shared" si="168"/>
        <v>0</v>
      </c>
      <c r="AL608" s="129">
        <f t="shared" si="169"/>
        <v>0</v>
      </c>
      <c r="AM608" s="129">
        <f t="shared" si="170"/>
        <v>0</v>
      </c>
      <c r="AN608" s="128" t="str">
        <f t="shared" si="171"/>
        <v/>
      </c>
    </row>
    <row r="609" spans="1:40" s="14" customFormat="1" ht="25.35" customHeight="1">
      <c r="A609" s="59">
        <f t="shared" si="157"/>
        <v>598</v>
      </c>
      <c r="B609" s="76" t="str">
        <f t="shared" si="162"/>
        <v/>
      </c>
      <c r="C609" s="60"/>
      <c r="D609" s="91" t="str">
        <f t="shared" si="163"/>
        <v/>
      </c>
      <c r="E609" s="91" t="str">
        <f t="shared" si="164"/>
        <v/>
      </c>
      <c r="F609" s="61"/>
      <c r="G609" s="61"/>
      <c r="H609" s="61"/>
      <c r="I609" s="61"/>
      <c r="J609" s="62" t="str">
        <f t="shared" si="165"/>
        <v/>
      </c>
      <c r="K609" s="61"/>
      <c r="L609" s="61"/>
      <c r="M609" s="63" t="str">
        <f>IF(L609="","",VLOOKUP(L609,※編集不可※選択項目!$C:$D,2,FALSE))</f>
        <v/>
      </c>
      <c r="N609" s="61"/>
      <c r="O609" s="61"/>
      <c r="P609" s="61"/>
      <c r="Q609" s="61"/>
      <c r="R609" s="61"/>
      <c r="S609" s="61"/>
      <c r="T609" s="61"/>
      <c r="U609" s="62" t="str">
        <f t="shared" si="158"/>
        <v/>
      </c>
      <c r="V609" s="83"/>
      <c r="W609" s="145"/>
      <c r="X609" s="83"/>
      <c r="Y609" s="88"/>
      <c r="Z609" s="137" t="str">
        <f t="shared" si="155"/>
        <v/>
      </c>
      <c r="AA609" s="136" t="str">
        <f t="shared" si="156"/>
        <v/>
      </c>
      <c r="AB609" s="136" t="str">
        <f t="shared" si="166"/>
        <v xml:space="preserve"> </v>
      </c>
      <c r="AC609" s="136">
        <f t="shared" si="159"/>
        <v>1</v>
      </c>
      <c r="AD609" s="136" t="str">
        <f t="shared" si="160"/>
        <v/>
      </c>
      <c r="AE609" s="123"/>
      <c r="AF609" s="53"/>
      <c r="AG609" s="54"/>
      <c r="AI609" s="128">
        <f t="shared" si="161"/>
        <v>0</v>
      </c>
      <c r="AJ609" s="12">
        <f t="shared" si="167"/>
        <v>0</v>
      </c>
      <c r="AK609" s="12">
        <f t="shared" si="168"/>
        <v>0</v>
      </c>
      <c r="AL609" s="129">
        <f t="shared" si="169"/>
        <v>0</v>
      </c>
      <c r="AM609" s="129">
        <f t="shared" si="170"/>
        <v>0</v>
      </c>
      <c r="AN609" s="128" t="str">
        <f t="shared" si="171"/>
        <v/>
      </c>
    </row>
    <row r="610" spans="1:40" s="14" customFormat="1" ht="25.35" customHeight="1">
      <c r="A610" s="59">
        <f t="shared" si="157"/>
        <v>599</v>
      </c>
      <c r="B610" s="76" t="str">
        <f t="shared" si="162"/>
        <v/>
      </c>
      <c r="C610" s="60"/>
      <c r="D610" s="91" t="str">
        <f t="shared" si="163"/>
        <v/>
      </c>
      <c r="E610" s="91" t="str">
        <f t="shared" si="164"/>
        <v/>
      </c>
      <c r="F610" s="61"/>
      <c r="G610" s="61"/>
      <c r="H610" s="61"/>
      <c r="I610" s="61"/>
      <c r="J610" s="62" t="str">
        <f t="shared" si="165"/>
        <v/>
      </c>
      <c r="K610" s="61"/>
      <c r="L610" s="61"/>
      <c r="M610" s="63" t="str">
        <f>IF(L610="","",VLOOKUP(L610,※編集不可※選択項目!$C:$D,2,FALSE))</f>
        <v/>
      </c>
      <c r="N610" s="61"/>
      <c r="O610" s="61"/>
      <c r="P610" s="61"/>
      <c r="Q610" s="61"/>
      <c r="R610" s="61"/>
      <c r="S610" s="61"/>
      <c r="T610" s="61"/>
      <c r="U610" s="62" t="str">
        <f t="shared" si="158"/>
        <v/>
      </c>
      <c r="V610" s="83"/>
      <c r="W610" s="145"/>
      <c r="X610" s="83"/>
      <c r="Y610" s="88"/>
      <c r="Z610" s="137" t="str">
        <f t="shared" si="155"/>
        <v/>
      </c>
      <c r="AA610" s="136" t="str">
        <f t="shared" si="156"/>
        <v/>
      </c>
      <c r="AB610" s="136" t="str">
        <f t="shared" si="166"/>
        <v xml:space="preserve"> </v>
      </c>
      <c r="AC610" s="136">
        <f t="shared" si="159"/>
        <v>1</v>
      </c>
      <c r="AD610" s="136" t="str">
        <f t="shared" si="160"/>
        <v/>
      </c>
      <c r="AE610" s="123"/>
      <c r="AF610" s="53"/>
      <c r="AG610" s="54"/>
      <c r="AI610" s="128">
        <f t="shared" si="161"/>
        <v>0</v>
      </c>
      <c r="AJ610" s="12">
        <f t="shared" si="167"/>
        <v>0</v>
      </c>
      <c r="AK610" s="12">
        <f t="shared" si="168"/>
        <v>0</v>
      </c>
      <c r="AL610" s="129">
        <f t="shared" si="169"/>
        <v>0</v>
      </c>
      <c r="AM610" s="129">
        <f t="shared" si="170"/>
        <v>0</v>
      </c>
      <c r="AN610" s="128" t="str">
        <f t="shared" si="171"/>
        <v/>
      </c>
    </row>
    <row r="611" spans="1:40" s="14" customFormat="1" ht="25.35" customHeight="1">
      <c r="A611" s="59">
        <f t="shared" si="157"/>
        <v>600</v>
      </c>
      <c r="B611" s="76" t="str">
        <f t="shared" si="162"/>
        <v/>
      </c>
      <c r="C611" s="60"/>
      <c r="D611" s="91" t="str">
        <f t="shared" si="163"/>
        <v/>
      </c>
      <c r="E611" s="91" t="str">
        <f t="shared" si="164"/>
        <v/>
      </c>
      <c r="F611" s="61"/>
      <c r="G611" s="61"/>
      <c r="H611" s="61"/>
      <c r="I611" s="61"/>
      <c r="J611" s="62" t="str">
        <f t="shared" si="165"/>
        <v/>
      </c>
      <c r="K611" s="61"/>
      <c r="L611" s="61"/>
      <c r="M611" s="63" t="str">
        <f>IF(L611="","",VLOOKUP(L611,※編集不可※選択項目!$C:$D,2,FALSE))</f>
        <v/>
      </c>
      <c r="N611" s="61"/>
      <c r="O611" s="61"/>
      <c r="P611" s="61"/>
      <c r="Q611" s="61"/>
      <c r="R611" s="61"/>
      <c r="S611" s="61"/>
      <c r="T611" s="61"/>
      <c r="U611" s="62" t="str">
        <f t="shared" si="158"/>
        <v/>
      </c>
      <c r="V611" s="83"/>
      <c r="W611" s="145"/>
      <c r="X611" s="83"/>
      <c r="Y611" s="88"/>
      <c r="Z611" s="137" t="str">
        <f t="shared" si="155"/>
        <v/>
      </c>
      <c r="AA611" s="136" t="str">
        <f t="shared" si="156"/>
        <v/>
      </c>
      <c r="AB611" s="136" t="str">
        <f t="shared" si="166"/>
        <v xml:space="preserve"> </v>
      </c>
      <c r="AC611" s="136">
        <f t="shared" si="159"/>
        <v>1</v>
      </c>
      <c r="AD611" s="136" t="str">
        <f t="shared" si="160"/>
        <v/>
      </c>
      <c r="AE611" s="123"/>
      <c r="AF611" s="53"/>
      <c r="AG611" s="54"/>
      <c r="AI611" s="128">
        <f t="shared" si="161"/>
        <v>0</v>
      </c>
      <c r="AJ611" s="12">
        <f t="shared" si="167"/>
        <v>0</v>
      </c>
      <c r="AK611" s="12">
        <f t="shared" si="168"/>
        <v>0</v>
      </c>
      <c r="AL611" s="129">
        <f t="shared" si="169"/>
        <v>0</v>
      </c>
      <c r="AM611" s="129">
        <f t="shared" si="170"/>
        <v>0</v>
      </c>
      <c r="AN611" s="128" t="str">
        <f t="shared" si="171"/>
        <v/>
      </c>
    </row>
    <row r="612" spans="1:40" s="14" customFormat="1" ht="25.35" customHeight="1">
      <c r="A612" s="59">
        <f t="shared" si="157"/>
        <v>601</v>
      </c>
      <c r="B612" s="76" t="str">
        <f t="shared" si="162"/>
        <v/>
      </c>
      <c r="C612" s="60"/>
      <c r="D612" s="91" t="str">
        <f t="shared" si="163"/>
        <v/>
      </c>
      <c r="E612" s="91" t="str">
        <f t="shared" si="164"/>
        <v/>
      </c>
      <c r="F612" s="61"/>
      <c r="G612" s="61"/>
      <c r="H612" s="61"/>
      <c r="I612" s="61"/>
      <c r="J612" s="62" t="str">
        <f t="shared" si="165"/>
        <v/>
      </c>
      <c r="K612" s="61"/>
      <c r="L612" s="61"/>
      <c r="M612" s="63" t="str">
        <f>IF(L612="","",VLOOKUP(L612,※編集不可※選択項目!$C:$D,2,FALSE))</f>
        <v/>
      </c>
      <c r="N612" s="61"/>
      <c r="O612" s="61"/>
      <c r="P612" s="61"/>
      <c r="Q612" s="61"/>
      <c r="R612" s="61"/>
      <c r="S612" s="61"/>
      <c r="T612" s="61"/>
      <c r="U612" s="62" t="str">
        <f t="shared" si="158"/>
        <v/>
      </c>
      <c r="V612" s="83"/>
      <c r="W612" s="145"/>
      <c r="X612" s="83"/>
      <c r="Y612" s="88"/>
      <c r="Z612" s="137" t="str">
        <f t="shared" si="155"/>
        <v/>
      </c>
      <c r="AA612" s="136" t="str">
        <f t="shared" si="156"/>
        <v/>
      </c>
      <c r="AB612" s="136" t="str">
        <f t="shared" si="166"/>
        <v xml:space="preserve"> </v>
      </c>
      <c r="AC612" s="136">
        <f t="shared" si="159"/>
        <v>1</v>
      </c>
      <c r="AD612" s="136" t="str">
        <f t="shared" si="160"/>
        <v/>
      </c>
      <c r="AE612" s="123"/>
      <c r="AF612" s="53"/>
      <c r="AG612" s="54"/>
      <c r="AI612" s="128">
        <f t="shared" si="161"/>
        <v>0</v>
      </c>
      <c r="AJ612" s="12">
        <f t="shared" si="167"/>
        <v>0</v>
      </c>
      <c r="AK612" s="12">
        <f t="shared" si="168"/>
        <v>0</v>
      </c>
      <c r="AL612" s="129">
        <f t="shared" si="169"/>
        <v>0</v>
      </c>
      <c r="AM612" s="129">
        <f t="shared" si="170"/>
        <v>0</v>
      </c>
      <c r="AN612" s="128" t="str">
        <f t="shared" si="171"/>
        <v/>
      </c>
    </row>
    <row r="613" spans="1:40" s="14" customFormat="1" ht="25.35" customHeight="1">
      <c r="A613" s="59">
        <f t="shared" si="157"/>
        <v>602</v>
      </c>
      <c r="B613" s="76" t="str">
        <f t="shared" si="162"/>
        <v/>
      </c>
      <c r="C613" s="60"/>
      <c r="D613" s="91" t="str">
        <f t="shared" si="163"/>
        <v/>
      </c>
      <c r="E613" s="91" t="str">
        <f t="shared" si="164"/>
        <v/>
      </c>
      <c r="F613" s="61"/>
      <c r="G613" s="61"/>
      <c r="H613" s="61"/>
      <c r="I613" s="61"/>
      <c r="J613" s="62" t="str">
        <f t="shared" si="165"/>
        <v/>
      </c>
      <c r="K613" s="61"/>
      <c r="L613" s="61"/>
      <c r="M613" s="63" t="str">
        <f>IF(L613="","",VLOOKUP(L613,※編集不可※選択項目!$C:$D,2,FALSE))</f>
        <v/>
      </c>
      <c r="N613" s="61"/>
      <c r="O613" s="61"/>
      <c r="P613" s="61"/>
      <c r="Q613" s="61"/>
      <c r="R613" s="61"/>
      <c r="S613" s="61"/>
      <c r="T613" s="61"/>
      <c r="U613" s="62" t="str">
        <f t="shared" si="158"/>
        <v/>
      </c>
      <c r="V613" s="83"/>
      <c r="W613" s="145"/>
      <c r="X613" s="83"/>
      <c r="Y613" s="88"/>
      <c r="Z613" s="137" t="str">
        <f t="shared" si="155"/>
        <v/>
      </c>
      <c r="AA613" s="136" t="str">
        <f t="shared" si="156"/>
        <v/>
      </c>
      <c r="AB613" s="136" t="str">
        <f t="shared" si="166"/>
        <v xml:space="preserve"> </v>
      </c>
      <c r="AC613" s="136">
        <f t="shared" si="159"/>
        <v>1</v>
      </c>
      <c r="AD613" s="136" t="str">
        <f t="shared" si="160"/>
        <v/>
      </c>
      <c r="AE613" s="123"/>
      <c r="AF613" s="53"/>
      <c r="AG613" s="54"/>
      <c r="AI613" s="128">
        <f t="shared" si="161"/>
        <v>0</v>
      </c>
      <c r="AJ613" s="12">
        <f t="shared" si="167"/>
        <v>0</v>
      </c>
      <c r="AK613" s="12">
        <f t="shared" si="168"/>
        <v>0</v>
      </c>
      <c r="AL613" s="129">
        <f t="shared" si="169"/>
        <v>0</v>
      </c>
      <c r="AM613" s="129">
        <f t="shared" si="170"/>
        <v>0</v>
      </c>
      <c r="AN613" s="128" t="str">
        <f t="shared" si="171"/>
        <v/>
      </c>
    </row>
    <row r="614" spans="1:40" s="14" customFormat="1" ht="25.35" customHeight="1">
      <c r="A614" s="59">
        <f t="shared" si="157"/>
        <v>603</v>
      </c>
      <c r="B614" s="76" t="str">
        <f t="shared" si="162"/>
        <v/>
      </c>
      <c r="C614" s="60"/>
      <c r="D614" s="91" t="str">
        <f t="shared" si="163"/>
        <v/>
      </c>
      <c r="E614" s="91" t="str">
        <f t="shared" si="164"/>
        <v/>
      </c>
      <c r="F614" s="61"/>
      <c r="G614" s="61"/>
      <c r="H614" s="61"/>
      <c r="I614" s="61"/>
      <c r="J614" s="62" t="str">
        <f t="shared" si="165"/>
        <v/>
      </c>
      <c r="K614" s="61"/>
      <c r="L614" s="61"/>
      <c r="M614" s="63" t="str">
        <f>IF(L614="","",VLOOKUP(L614,※編集不可※選択項目!$C:$D,2,FALSE))</f>
        <v/>
      </c>
      <c r="N614" s="61"/>
      <c r="O614" s="61"/>
      <c r="P614" s="61"/>
      <c r="Q614" s="61"/>
      <c r="R614" s="61"/>
      <c r="S614" s="61"/>
      <c r="T614" s="61"/>
      <c r="U614" s="62" t="str">
        <f t="shared" si="158"/>
        <v/>
      </c>
      <c r="V614" s="83"/>
      <c r="W614" s="145"/>
      <c r="X614" s="83"/>
      <c r="Y614" s="88"/>
      <c r="Z614" s="137" t="str">
        <f t="shared" si="155"/>
        <v/>
      </c>
      <c r="AA614" s="136" t="str">
        <f t="shared" si="156"/>
        <v/>
      </c>
      <c r="AB614" s="136" t="str">
        <f t="shared" si="166"/>
        <v xml:space="preserve"> </v>
      </c>
      <c r="AC614" s="136">
        <f t="shared" si="159"/>
        <v>1</v>
      </c>
      <c r="AD614" s="136" t="str">
        <f t="shared" si="160"/>
        <v/>
      </c>
      <c r="AE614" s="123"/>
      <c r="AF614" s="53"/>
      <c r="AG614" s="54"/>
      <c r="AI614" s="128">
        <f t="shared" si="161"/>
        <v>0</v>
      </c>
      <c r="AJ614" s="12">
        <f t="shared" si="167"/>
        <v>0</v>
      </c>
      <c r="AK614" s="12">
        <f t="shared" si="168"/>
        <v>0</v>
      </c>
      <c r="AL614" s="129">
        <f t="shared" si="169"/>
        <v>0</v>
      </c>
      <c r="AM614" s="129">
        <f t="shared" si="170"/>
        <v>0</v>
      </c>
      <c r="AN614" s="128" t="str">
        <f t="shared" si="171"/>
        <v/>
      </c>
    </row>
    <row r="615" spans="1:40" s="14" customFormat="1" ht="25.35" customHeight="1">
      <c r="A615" s="59">
        <f t="shared" si="157"/>
        <v>604</v>
      </c>
      <c r="B615" s="76" t="str">
        <f t="shared" si="162"/>
        <v/>
      </c>
      <c r="C615" s="60"/>
      <c r="D615" s="91" t="str">
        <f t="shared" si="163"/>
        <v/>
      </c>
      <c r="E615" s="91" t="str">
        <f t="shared" si="164"/>
        <v/>
      </c>
      <c r="F615" s="61"/>
      <c r="G615" s="61"/>
      <c r="H615" s="61"/>
      <c r="I615" s="61"/>
      <c r="J615" s="62" t="str">
        <f t="shared" si="165"/>
        <v/>
      </c>
      <c r="K615" s="61"/>
      <c r="L615" s="61"/>
      <c r="M615" s="63" t="str">
        <f>IF(L615="","",VLOOKUP(L615,※編集不可※選択項目!$C:$D,2,FALSE))</f>
        <v/>
      </c>
      <c r="N615" s="61"/>
      <c r="O615" s="61"/>
      <c r="P615" s="61"/>
      <c r="Q615" s="61"/>
      <c r="R615" s="61"/>
      <c r="S615" s="61"/>
      <c r="T615" s="61"/>
      <c r="U615" s="62" t="str">
        <f t="shared" si="158"/>
        <v/>
      </c>
      <c r="V615" s="83"/>
      <c r="W615" s="145"/>
      <c r="X615" s="83"/>
      <c r="Y615" s="88"/>
      <c r="Z615" s="137" t="str">
        <f t="shared" si="155"/>
        <v/>
      </c>
      <c r="AA615" s="136" t="str">
        <f t="shared" si="156"/>
        <v/>
      </c>
      <c r="AB615" s="136" t="str">
        <f t="shared" si="166"/>
        <v xml:space="preserve"> </v>
      </c>
      <c r="AC615" s="136">
        <f t="shared" si="159"/>
        <v>1</v>
      </c>
      <c r="AD615" s="136" t="str">
        <f t="shared" si="160"/>
        <v/>
      </c>
      <c r="AE615" s="123"/>
      <c r="AF615" s="53"/>
      <c r="AG615" s="54"/>
      <c r="AI615" s="128">
        <f t="shared" si="161"/>
        <v>0</v>
      </c>
      <c r="AJ615" s="12">
        <f t="shared" si="167"/>
        <v>0</v>
      </c>
      <c r="AK615" s="12">
        <f t="shared" si="168"/>
        <v>0</v>
      </c>
      <c r="AL615" s="129">
        <f t="shared" si="169"/>
        <v>0</v>
      </c>
      <c r="AM615" s="129">
        <f t="shared" si="170"/>
        <v>0</v>
      </c>
      <c r="AN615" s="128" t="str">
        <f t="shared" si="171"/>
        <v/>
      </c>
    </row>
    <row r="616" spans="1:40" s="14" customFormat="1" ht="25.35" customHeight="1">
      <c r="A616" s="59">
        <f t="shared" si="157"/>
        <v>605</v>
      </c>
      <c r="B616" s="76" t="str">
        <f t="shared" si="162"/>
        <v/>
      </c>
      <c r="C616" s="60"/>
      <c r="D616" s="91" t="str">
        <f t="shared" si="163"/>
        <v/>
      </c>
      <c r="E616" s="91" t="str">
        <f t="shared" si="164"/>
        <v/>
      </c>
      <c r="F616" s="61"/>
      <c r="G616" s="61"/>
      <c r="H616" s="61"/>
      <c r="I616" s="61"/>
      <c r="J616" s="62" t="str">
        <f t="shared" si="165"/>
        <v/>
      </c>
      <c r="K616" s="61"/>
      <c r="L616" s="61"/>
      <c r="M616" s="63" t="str">
        <f>IF(L616="","",VLOOKUP(L616,※編集不可※選択項目!$C:$D,2,FALSE))</f>
        <v/>
      </c>
      <c r="N616" s="61"/>
      <c r="O616" s="61"/>
      <c r="P616" s="61"/>
      <c r="Q616" s="61"/>
      <c r="R616" s="61"/>
      <c r="S616" s="61"/>
      <c r="T616" s="61"/>
      <c r="U616" s="62" t="str">
        <f t="shared" si="158"/>
        <v/>
      </c>
      <c r="V616" s="83"/>
      <c r="W616" s="145"/>
      <c r="X616" s="83"/>
      <c r="Y616" s="88"/>
      <c r="Z616" s="137" t="str">
        <f t="shared" si="155"/>
        <v/>
      </c>
      <c r="AA616" s="136" t="str">
        <f t="shared" si="156"/>
        <v/>
      </c>
      <c r="AB616" s="136" t="str">
        <f t="shared" si="166"/>
        <v xml:space="preserve"> </v>
      </c>
      <c r="AC616" s="136">
        <f t="shared" si="159"/>
        <v>1</v>
      </c>
      <c r="AD616" s="136" t="str">
        <f t="shared" si="160"/>
        <v/>
      </c>
      <c r="AE616" s="123"/>
      <c r="AF616" s="53"/>
      <c r="AG616" s="54"/>
      <c r="AI616" s="128">
        <f t="shared" si="161"/>
        <v>0</v>
      </c>
      <c r="AJ616" s="12">
        <f t="shared" si="167"/>
        <v>0</v>
      </c>
      <c r="AK616" s="12">
        <f t="shared" si="168"/>
        <v>0</v>
      </c>
      <c r="AL616" s="129">
        <f t="shared" si="169"/>
        <v>0</v>
      </c>
      <c r="AM616" s="129">
        <f t="shared" si="170"/>
        <v>0</v>
      </c>
      <c r="AN616" s="128" t="str">
        <f t="shared" si="171"/>
        <v/>
      </c>
    </row>
    <row r="617" spans="1:40" s="14" customFormat="1" ht="25.35" customHeight="1">
      <c r="A617" s="59">
        <f t="shared" si="157"/>
        <v>606</v>
      </c>
      <c r="B617" s="76" t="str">
        <f t="shared" si="162"/>
        <v/>
      </c>
      <c r="C617" s="60"/>
      <c r="D617" s="91" t="str">
        <f t="shared" si="163"/>
        <v/>
      </c>
      <c r="E617" s="91" t="str">
        <f t="shared" si="164"/>
        <v/>
      </c>
      <c r="F617" s="61"/>
      <c r="G617" s="61"/>
      <c r="H617" s="61"/>
      <c r="I617" s="61"/>
      <c r="J617" s="62" t="str">
        <f t="shared" si="165"/>
        <v/>
      </c>
      <c r="K617" s="61"/>
      <c r="L617" s="61"/>
      <c r="M617" s="63" t="str">
        <f>IF(L617="","",VLOOKUP(L617,※編集不可※選択項目!$C:$D,2,FALSE))</f>
        <v/>
      </c>
      <c r="N617" s="61"/>
      <c r="O617" s="61"/>
      <c r="P617" s="61"/>
      <c r="Q617" s="61"/>
      <c r="R617" s="61"/>
      <c r="S617" s="61"/>
      <c r="T617" s="61"/>
      <c r="U617" s="62" t="str">
        <f t="shared" si="158"/>
        <v/>
      </c>
      <c r="V617" s="83"/>
      <c r="W617" s="145"/>
      <c r="X617" s="83"/>
      <c r="Y617" s="88"/>
      <c r="Z617" s="137" t="str">
        <f t="shared" si="155"/>
        <v/>
      </c>
      <c r="AA617" s="136" t="str">
        <f t="shared" si="156"/>
        <v/>
      </c>
      <c r="AB617" s="136" t="str">
        <f t="shared" si="166"/>
        <v xml:space="preserve"> </v>
      </c>
      <c r="AC617" s="136">
        <f t="shared" si="159"/>
        <v>1</v>
      </c>
      <c r="AD617" s="136" t="str">
        <f t="shared" si="160"/>
        <v/>
      </c>
      <c r="AE617" s="123"/>
      <c r="AF617" s="53"/>
      <c r="AG617" s="54"/>
      <c r="AI617" s="128">
        <f t="shared" si="161"/>
        <v>0</v>
      </c>
      <c r="AJ617" s="12">
        <f t="shared" si="167"/>
        <v>0</v>
      </c>
      <c r="AK617" s="12">
        <f t="shared" si="168"/>
        <v>0</v>
      </c>
      <c r="AL617" s="129">
        <f t="shared" si="169"/>
        <v>0</v>
      </c>
      <c r="AM617" s="129">
        <f t="shared" si="170"/>
        <v>0</v>
      </c>
      <c r="AN617" s="128" t="str">
        <f t="shared" si="171"/>
        <v/>
      </c>
    </row>
    <row r="618" spans="1:40" s="14" customFormat="1" ht="25.35" customHeight="1">
      <c r="A618" s="59">
        <f t="shared" si="157"/>
        <v>607</v>
      </c>
      <c r="B618" s="76" t="str">
        <f t="shared" si="162"/>
        <v/>
      </c>
      <c r="C618" s="60"/>
      <c r="D618" s="91" t="str">
        <f t="shared" si="163"/>
        <v/>
      </c>
      <c r="E618" s="91" t="str">
        <f t="shared" si="164"/>
        <v/>
      </c>
      <c r="F618" s="61"/>
      <c r="G618" s="61"/>
      <c r="H618" s="61"/>
      <c r="I618" s="61"/>
      <c r="J618" s="62" t="str">
        <f t="shared" si="165"/>
        <v/>
      </c>
      <c r="K618" s="61"/>
      <c r="L618" s="61"/>
      <c r="M618" s="63" t="str">
        <f>IF(L618="","",VLOOKUP(L618,※編集不可※選択項目!$C:$D,2,FALSE))</f>
        <v/>
      </c>
      <c r="N618" s="61"/>
      <c r="O618" s="61"/>
      <c r="P618" s="61"/>
      <c r="Q618" s="61"/>
      <c r="R618" s="61"/>
      <c r="S618" s="61"/>
      <c r="T618" s="61"/>
      <c r="U618" s="62" t="str">
        <f t="shared" si="158"/>
        <v/>
      </c>
      <c r="V618" s="83"/>
      <c r="W618" s="145"/>
      <c r="X618" s="83"/>
      <c r="Y618" s="88"/>
      <c r="Z618" s="137" t="str">
        <f t="shared" si="155"/>
        <v/>
      </c>
      <c r="AA618" s="136" t="str">
        <f t="shared" si="156"/>
        <v/>
      </c>
      <c r="AB618" s="136" t="str">
        <f t="shared" si="166"/>
        <v xml:space="preserve"> </v>
      </c>
      <c r="AC618" s="136">
        <f t="shared" si="159"/>
        <v>1</v>
      </c>
      <c r="AD618" s="136" t="str">
        <f t="shared" si="160"/>
        <v/>
      </c>
      <c r="AE618" s="123"/>
      <c r="AF618" s="53"/>
      <c r="AG618" s="54"/>
      <c r="AI618" s="128">
        <f t="shared" si="161"/>
        <v>0</v>
      </c>
      <c r="AJ618" s="12">
        <f t="shared" si="167"/>
        <v>0</v>
      </c>
      <c r="AK618" s="12">
        <f t="shared" si="168"/>
        <v>0</v>
      </c>
      <c r="AL618" s="129">
        <f t="shared" si="169"/>
        <v>0</v>
      </c>
      <c r="AM618" s="129">
        <f t="shared" si="170"/>
        <v>0</v>
      </c>
      <c r="AN618" s="128" t="str">
        <f t="shared" si="171"/>
        <v/>
      </c>
    </row>
    <row r="619" spans="1:40" s="14" customFormat="1" ht="25.35" customHeight="1">
      <c r="A619" s="59">
        <f t="shared" si="157"/>
        <v>608</v>
      </c>
      <c r="B619" s="76" t="str">
        <f t="shared" si="162"/>
        <v/>
      </c>
      <c r="C619" s="60"/>
      <c r="D619" s="91" t="str">
        <f t="shared" si="163"/>
        <v/>
      </c>
      <c r="E619" s="91" t="str">
        <f t="shared" si="164"/>
        <v/>
      </c>
      <c r="F619" s="61"/>
      <c r="G619" s="61"/>
      <c r="H619" s="61"/>
      <c r="I619" s="61"/>
      <c r="J619" s="62" t="str">
        <f t="shared" si="165"/>
        <v/>
      </c>
      <c r="K619" s="61"/>
      <c r="L619" s="61"/>
      <c r="M619" s="63" t="str">
        <f>IF(L619="","",VLOOKUP(L619,※編集不可※選択項目!$C:$D,2,FALSE))</f>
        <v/>
      </c>
      <c r="N619" s="61"/>
      <c r="O619" s="61"/>
      <c r="P619" s="61"/>
      <c r="Q619" s="61"/>
      <c r="R619" s="61"/>
      <c r="S619" s="61"/>
      <c r="T619" s="61"/>
      <c r="U619" s="62" t="str">
        <f t="shared" si="158"/>
        <v/>
      </c>
      <c r="V619" s="83"/>
      <c r="W619" s="145"/>
      <c r="X619" s="83"/>
      <c r="Y619" s="88"/>
      <c r="Z619" s="137" t="str">
        <f t="shared" si="155"/>
        <v/>
      </c>
      <c r="AA619" s="136" t="str">
        <f t="shared" si="156"/>
        <v/>
      </c>
      <c r="AB619" s="136" t="str">
        <f t="shared" si="166"/>
        <v xml:space="preserve"> </v>
      </c>
      <c r="AC619" s="136">
        <f t="shared" si="159"/>
        <v>1</v>
      </c>
      <c r="AD619" s="136" t="str">
        <f t="shared" si="160"/>
        <v/>
      </c>
      <c r="AE619" s="123"/>
      <c r="AF619" s="53"/>
      <c r="AG619" s="54"/>
      <c r="AI619" s="128">
        <f t="shared" si="161"/>
        <v>0</v>
      </c>
      <c r="AJ619" s="12">
        <f t="shared" si="167"/>
        <v>0</v>
      </c>
      <c r="AK619" s="12">
        <f t="shared" si="168"/>
        <v>0</v>
      </c>
      <c r="AL619" s="129">
        <f t="shared" si="169"/>
        <v>0</v>
      </c>
      <c r="AM619" s="129">
        <f t="shared" si="170"/>
        <v>0</v>
      </c>
      <c r="AN619" s="128" t="str">
        <f t="shared" si="171"/>
        <v/>
      </c>
    </row>
    <row r="620" spans="1:40" s="14" customFormat="1" ht="25.35" customHeight="1">
      <c r="A620" s="59">
        <f t="shared" si="157"/>
        <v>609</v>
      </c>
      <c r="B620" s="76" t="str">
        <f t="shared" si="162"/>
        <v/>
      </c>
      <c r="C620" s="60"/>
      <c r="D620" s="91" t="str">
        <f t="shared" si="163"/>
        <v/>
      </c>
      <c r="E620" s="91" t="str">
        <f t="shared" si="164"/>
        <v/>
      </c>
      <c r="F620" s="61"/>
      <c r="G620" s="61"/>
      <c r="H620" s="61"/>
      <c r="I620" s="61"/>
      <c r="J620" s="62" t="str">
        <f t="shared" si="165"/>
        <v/>
      </c>
      <c r="K620" s="61"/>
      <c r="L620" s="61"/>
      <c r="M620" s="63" t="str">
        <f>IF(L620="","",VLOOKUP(L620,※編集不可※選択項目!$C:$D,2,FALSE))</f>
        <v/>
      </c>
      <c r="N620" s="61"/>
      <c r="O620" s="61"/>
      <c r="P620" s="61"/>
      <c r="Q620" s="61"/>
      <c r="R620" s="61"/>
      <c r="S620" s="61"/>
      <c r="T620" s="61"/>
      <c r="U620" s="62" t="str">
        <f t="shared" si="158"/>
        <v/>
      </c>
      <c r="V620" s="83"/>
      <c r="W620" s="145"/>
      <c r="X620" s="83"/>
      <c r="Y620" s="88"/>
      <c r="Z620" s="137" t="str">
        <f t="shared" si="155"/>
        <v/>
      </c>
      <c r="AA620" s="136" t="str">
        <f t="shared" si="156"/>
        <v/>
      </c>
      <c r="AB620" s="136" t="str">
        <f t="shared" si="166"/>
        <v xml:space="preserve"> </v>
      </c>
      <c r="AC620" s="136">
        <f t="shared" si="159"/>
        <v>1</v>
      </c>
      <c r="AD620" s="136" t="str">
        <f t="shared" si="160"/>
        <v/>
      </c>
      <c r="AE620" s="123"/>
      <c r="AF620" s="53"/>
      <c r="AG620" s="54"/>
      <c r="AI620" s="128">
        <f t="shared" si="161"/>
        <v>0</v>
      </c>
      <c r="AJ620" s="12">
        <f t="shared" si="167"/>
        <v>0</v>
      </c>
      <c r="AK620" s="12">
        <f t="shared" si="168"/>
        <v>0</v>
      </c>
      <c r="AL620" s="129">
        <f t="shared" si="169"/>
        <v>0</v>
      </c>
      <c r="AM620" s="129">
        <f t="shared" si="170"/>
        <v>0</v>
      </c>
      <c r="AN620" s="128" t="str">
        <f t="shared" si="171"/>
        <v/>
      </c>
    </row>
    <row r="621" spans="1:40" s="14" customFormat="1" ht="25.35" customHeight="1">
      <c r="A621" s="59">
        <f t="shared" si="157"/>
        <v>610</v>
      </c>
      <c r="B621" s="76" t="str">
        <f t="shared" si="162"/>
        <v/>
      </c>
      <c r="C621" s="60"/>
      <c r="D621" s="91" t="str">
        <f t="shared" si="163"/>
        <v/>
      </c>
      <c r="E621" s="91" t="str">
        <f t="shared" si="164"/>
        <v/>
      </c>
      <c r="F621" s="61"/>
      <c r="G621" s="61"/>
      <c r="H621" s="61"/>
      <c r="I621" s="61"/>
      <c r="J621" s="62" t="str">
        <f t="shared" si="165"/>
        <v/>
      </c>
      <c r="K621" s="61"/>
      <c r="L621" s="61"/>
      <c r="M621" s="63" t="str">
        <f>IF(L621="","",VLOOKUP(L621,※編集不可※選択項目!$C:$D,2,FALSE))</f>
        <v/>
      </c>
      <c r="N621" s="61"/>
      <c r="O621" s="61"/>
      <c r="P621" s="61"/>
      <c r="Q621" s="61"/>
      <c r="R621" s="61"/>
      <c r="S621" s="61"/>
      <c r="T621" s="61"/>
      <c r="U621" s="62" t="str">
        <f t="shared" si="158"/>
        <v/>
      </c>
      <c r="V621" s="83"/>
      <c r="W621" s="145"/>
      <c r="X621" s="83"/>
      <c r="Y621" s="88"/>
      <c r="Z621" s="137" t="str">
        <f t="shared" si="155"/>
        <v/>
      </c>
      <c r="AA621" s="136" t="str">
        <f t="shared" si="156"/>
        <v/>
      </c>
      <c r="AB621" s="136" t="str">
        <f t="shared" si="166"/>
        <v xml:space="preserve"> </v>
      </c>
      <c r="AC621" s="136">
        <f t="shared" si="159"/>
        <v>1</v>
      </c>
      <c r="AD621" s="136" t="str">
        <f t="shared" si="160"/>
        <v/>
      </c>
      <c r="AE621" s="123"/>
      <c r="AF621" s="53"/>
      <c r="AG621" s="54"/>
      <c r="AI621" s="128">
        <f t="shared" si="161"/>
        <v>0</v>
      </c>
      <c r="AJ621" s="12">
        <f t="shared" si="167"/>
        <v>0</v>
      </c>
      <c r="AK621" s="12">
        <f t="shared" si="168"/>
        <v>0</v>
      </c>
      <c r="AL621" s="129">
        <f t="shared" si="169"/>
        <v>0</v>
      </c>
      <c r="AM621" s="129">
        <f t="shared" si="170"/>
        <v>0</v>
      </c>
      <c r="AN621" s="128" t="str">
        <f t="shared" si="171"/>
        <v/>
      </c>
    </row>
    <row r="622" spans="1:40" s="14" customFormat="1" ht="25.35" customHeight="1">
      <c r="A622" s="59">
        <f t="shared" si="157"/>
        <v>611</v>
      </c>
      <c r="B622" s="76" t="str">
        <f t="shared" si="162"/>
        <v/>
      </c>
      <c r="C622" s="60"/>
      <c r="D622" s="91" t="str">
        <f t="shared" si="163"/>
        <v/>
      </c>
      <c r="E622" s="91" t="str">
        <f t="shared" si="164"/>
        <v/>
      </c>
      <c r="F622" s="61"/>
      <c r="G622" s="61"/>
      <c r="H622" s="61"/>
      <c r="I622" s="61"/>
      <c r="J622" s="62" t="str">
        <f t="shared" si="165"/>
        <v/>
      </c>
      <c r="K622" s="61"/>
      <c r="L622" s="61"/>
      <c r="M622" s="63" t="str">
        <f>IF(L622="","",VLOOKUP(L622,※編集不可※選択項目!$C:$D,2,FALSE))</f>
        <v/>
      </c>
      <c r="N622" s="61"/>
      <c r="O622" s="61"/>
      <c r="P622" s="61"/>
      <c r="Q622" s="61"/>
      <c r="R622" s="61"/>
      <c r="S622" s="61"/>
      <c r="T622" s="61"/>
      <c r="U622" s="62" t="str">
        <f t="shared" si="158"/>
        <v/>
      </c>
      <c r="V622" s="83"/>
      <c r="W622" s="145"/>
      <c r="X622" s="83"/>
      <c r="Y622" s="88"/>
      <c r="Z622" s="137" t="str">
        <f t="shared" si="155"/>
        <v/>
      </c>
      <c r="AA622" s="136" t="str">
        <f t="shared" si="156"/>
        <v/>
      </c>
      <c r="AB622" s="136" t="str">
        <f t="shared" si="166"/>
        <v xml:space="preserve"> </v>
      </c>
      <c r="AC622" s="136">
        <f t="shared" si="159"/>
        <v>1</v>
      </c>
      <c r="AD622" s="136" t="str">
        <f t="shared" si="160"/>
        <v/>
      </c>
      <c r="AE622" s="123"/>
      <c r="AF622" s="53"/>
      <c r="AG622" s="54"/>
      <c r="AI622" s="128">
        <f t="shared" si="161"/>
        <v>0</v>
      </c>
      <c r="AJ622" s="12">
        <f t="shared" si="167"/>
        <v>0</v>
      </c>
      <c r="AK622" s="12">
        <f t="shared" si="168"/>
        <v>0</v>
      </c>
      <c r="AL622" s="129">
        <f t="shared" si="169"/>
        <v>0</v>
      </c>
      <c r="AM622" s="129">
        <f t="shared" si="170"/>
        <v>0</v>
      </c>
      <c r="AN622" s="128" t="str">
        <f t="shared" si="171"/>
        <v/>
      </c>
    </row>
    <row r="623" spans="1:40" s="14" customFormat="1" ht="25.35" customHeight="1">
      <c r="A623" s="59">
        <f t="shared" si="157"/>
        <v>612</v>
      </c>
      <c r="B623" s="76" t="str">
        <f t="shared" si="162"/>
        <v/>
      </c>
      <c r="C623" s="60"/>
      <c r="D623" s="91" t="str">
        <f t="shared" si="163"/>
        <v/>
      </c>
      <c r="E623" s="91" t="str">
        <f t="shared" si="164"/>
        <v/>
      </c>
      <c r="F623" s="61"/>
      <c r="G623" s="61"/>
      <c r="H623" s="61"/>
      <c r="I623" s="61"/>
      <c r="J623" s="62" t="str">
        <f t="shared" si="165"/>
        <v/>
      </c>
      <c r="K623" s="61"/>
      <c r="L623" s="61"/>
      <c r="M623" s="63" t="str">
        <f>IF(L623="","",VLOOKUP(L623,※編集不可※選択項目!$C:$D,2,FALSE))</f>
        <v/>
      </c>
      <c r="N623" s="61"/>
      <c r="O623" s="61"/>
      <c r="P623" s="61"/>
      <c r="Q623" s="61"/>
      <c r="R623" s="61"/>
      <c r="S623" s="61"/>
      <c r="T623" s="61"/>
      <c r="U623" s="62" t="str">
        <f t="shared" si="158"/>
        <v/>
      </c>
      <c r="V623" s="83"/>
      <c r="W623" s="145"/>
      <c r="X623" s="83"/>
      <c r="Y623" s="88"/>
      <c r="Z623" s="137" t="str">
        <f t="shared" si="155"/>
        <v/>
      </c>
      <c r="AA623" s="136" t="str">
        <f t="shared" si="156"/>
        <v/>
      </c>
      <c r="AB623" s="136" t="str">
        <f t="shared" si="166"/>
        <v xml:space="preserve"> </v>
      </c>
      <c r="AC623" s="136">
        <f t="shared" si="159"/>
        <v>1</v>
      </c>
      <c r="AD623" s="136" t="str">
        <f t="shared" si="160"/>
        <v/>
      </c>
      <c r="AE623" s="123"/>
      <c r="AF623" s="53"/>
      <c r="AG623" s="54"/>
      <c r="AI623" s="128">
        <f t="shared" si="161"/>
        <v>0</v>
      </c>
      <c r="AJ623" s="12">
        <f t="shared" si="167"/>
        <v>0</v>
      </c>
      <c r="AK623" s="12">
        <f t="shared" si="168"/>
        <v>0</v>
      </c>
      <c r="AL623" s="129">
        <f t="shared" si="169"/>
        <v>0</v>
      </c>
      <c r="AM623" s="129">
        <f t="shared" si="170"/>
        <v>0</v>
      </c>
      <c r="AN623" s="128" t="str">
        <f t="shared" si="171"/>
        <v/>
      </c>
    </row>
    <row r="624" spans="1:40" s="14" customFormat="1" ht="25.35" customHeight="1">
      <c r="A624" s="59">
        <f t="shared" si="157"/>
        <v>613</v>
      </c>
      <c r="B624" s="76" t="str">
        <f t="shared" si="162"/>
        <v/>
      </c>
      <c r="C624" s="60"/>
      <c r="D624" s="91" t="str">
        <f t="shared" si="163"/>
        <v/>
      </c>
      <c r="E624" s="91" t="str">
        <f t="shared" si="164"/>
        <v/>
      </c>
      <c r="F624" s="61"/>
      <c r="G624" s="61"/>
      <c r="H624" s="61"/>
      <c r="I624" s="61"/>
      <c r="J624" s="62" t="str">
        <f t="shared" si="165"/>
        <v/>
      </c>
      <c r="K624" s="61"/>
      <c r="L624" s="61"/>
      <c r="M624" s="63" t="str">
        <f>IF(L624="","",VLOOKUP(L624,※編集不可※選択項目!$C:$D,2,FALSE))</f>
        <v/>
      </c>
      <c r="N624" s="61"/>
      <c r="O624" s="61"/>
      <c r="P624" s="61"/>
      <c r="Q624" s="61"/>
      <c r="R624" s="61"/>
      <c r="S624" s="61"/>
      <c r="T624" s="61"/>
      <c r="U624" s="62" t="str">
        <f t="shared" si="158"/>
        <v/>
      </c>
      <c r="V624" s="83"/>
      <c r="W624" s="145"/>
      <c r="X624" s="83"/>
      <c r="Y624" s="88"/>
      <c r="Z624" s="137" t="str">
        <f t="shared" si="155"/>
        <v/>
      </c>
      <c r="AA624" s="136" t="str">
        <f t="shared" si="156"/>
        <v/>
      </c>
      <c r="AB624" s="136" t="str">
        <f t="shared" si="166"/>
        <v xml:space="preserve"> </v>
      </c>
      <c r="AC624" s="136">
        <f t="shared" si="159"/>
        <v>1</v>
      </c>
      <c r="AD624" s="136" t="str">
        <f t="shared" si="160"/>
        <v/>
      </c>
      <c r="AE624" s="123"/>
      <c r="AF624" s="53"/>
      <c r="AG624" s="54"/>
      <c r="AI624" s="128">
        <f t="shared" si="161"/>
        <v>0</v>
      </c>
      <c r="AJ624" s="12">
        <f t="shared" si="167"/>
        <v>0</v>
      </c>
      <c r="AK624" s="12">
        <f t="shared" si="168"/>
        <v>0</v>
      </c>
      <c r="AL624" s="129">
        <f t="shared" si="169"/>
        <v>0</v>
      </c>
      <c r="AM624" s="129">
        <f t="shared" si="170"/>
        <v>0</v>
      </c>
      <c r="AN624" s="128" t="str">
        <f t="shared" si="171"/>
        <v/>
      </c>
    </row>
    <row r="625" spans="1:40" s="14" customFormat="1" ht="25.35" customHeight="1">
      <c r="A625" s="59">
        <f t="shared" si="157"/>
        <v>614</v>
      </c>
      <c r="B625" s="76" t="str">
        <f t="shared" si="162"/>
        <v/>
      </c>
      <c r="C625" s="60"/>
      <c r="D625" s="91" t="str">
        <f t="shared" si="163"/>
        <v/>
      </c>
      <c r="E625" s="91" t="str">
        <f t="shared" si="164"/>
        <v/>
      </c>
      <c r="F625" s="61"/>
      <c r="G625" s="61"/>
      <c r="H625" s="61"/>
      <c r="I625" s="61"/>
      <c r="J625" s="62" t="str">
        <f t="shared" si="165"/>
        <v/>
      </c>
      <c r="K625" s="61"/>
      <c r="L625" s="61"/>
      <c r="M625" s="63" t="str">
        <f>IF(L625="","",VLOOKUP(L625,※編集不可※選択項目!$C:$D,2,FALSE))</f>
        <v/>
      </c>
      <c r="N625" s="61"/>
      <c r="O625" s="61"/>
      <c r="P625" s="61"/>
      <c r="Q625" s="61"/>
      <c r="R625" s="61"/>
      <c r="S625" s="61"/>
      <c r="T625" s="61"/>
      <c r="U625" s="62" t="str">
        <f t="shared" si="158"/>
        <v/>
      </c>
      <c r="V625" s="83"/>
      <c r="W625" s="145"/>
      <c r="X625" s="83"/>
      <c r="Y625" s="88"/>
      <c r="Z625" s="137" t="str">
        <f t="shared" si="155"/>
        <v/>
      </c>
      <c r="AA625" s="136" t="str">
        <f t="shared" si="156"/>
        <v/>
      </c>
      <c r="AB625" s="136" t="str">
        <f t="shared" si="166"/>
        <v xml:space="preserve"> </v>
      </c>
      <c r="AC625" s="136">
        <f t="shared" si="159"/>
        <v>1</v>
      </c>
      <c r="AD625" s="136" t="str">
        <f t="shared" si="160"/>
        <v/>
      </c>
      <c r="AE625" s="123"/>
      <c r="AF625" s="53"/>
      <c r="AG625" s="54"/>
      <c r="AI625" s="128">
        <f t="shared" si="161"/>
        <v>0</v>
      </c>
      <c r="AJ625" s="12">
        <f t="shared" si="167"/>
        <v>0</v>
      </c>
      <c r="AK625" s="12">
        <f t="shared" si="168"/>
        <v>0</v>
      </c>
      <c r="AL625" s="129">
        <f t="shared" si="169"/>
        <v>0</v>
      </c>
      <c r="AM625" s="129">
        <f t="shared" si="170"/>
        <v>0</v>
      </c>
      <c r="AN625" s="128" t="str">
        <f t="shared" si="171"/>
        <v/>
      </c>
    </row>
    <row r="626" spans="1:40" s="14" customFormat="1" ht="25.35" customHeight="1">
      <c r="A626" s="59">
        <f t="shared" si="157"/>
        <v>615</v>
      </c>
      <c r="B626" s="76" t="str">
        <f t="shared" si="162"/>
        <v/>
      </c>
      <c r="C626" s="60"/>
      <c r="D626" s="91" t="str">
        <f t="shared" si="163"/>
        <v/>
      </c>
      <c r="E626" s="91" t="str">
        <f t="shared" si="164"/>
        <v/>
      </c>
      <c r="F626" s="61"/>
      <c r="G626" s="61"/>
      <c r="H626" s="61"/>
      <c r="I626" s="61"/>
      <c r="J626" s="62" t="str">
        <f t="shared" si="165"/>
        <v/>
      </c>
      <c r="K626" s="61"/>
      <c r="L626" s="61"/>
      <c r="M626" s="63" t="str">
        <f>IF(L626="","",VLOOKUP(L626,※編集不可※選択項目!$C:$D,2,FALSE))</f>
        <v/>
      </c>
      <c r="N626" s="61"/>
      <c r="O626" s="61"/>
      <c r="P626" s="61"/>
      <c r="Q626" s="61"/>
      <c r="R626" s="61"/>
      <c r="S626" s="61"/>
      <c r="T626" s="61"/>
      <c r="U626" s="62" t="str">
        <f t="shared" si="158"/>
        <v/>
      </c>
      <c r="V626" s="83"/>
      <c r="W626" s="145"/>
      <c r="X626" s="83"/>
      <c r="Y626" s="88"/>
      <c r="Z626" s="137" t="str">
        <f t="shared" si="155"/>
        <v/>
      </c>
      <c r="AA626" s="136" t="str">
        <f t="shared" si="156"/>
        <v/>
      </c>
      <c r="AB626" s="136" t="str">
        <f t="shared" si="166"/>
        <v xml:space="preserve"> </v>
      </c>
      <c r="AC626" s="136">
        <f t="shared" si="159"/>
        <v>1</v>
      </c>
      <c r="AD626" s="136" t="str">
        <f t="shared" si="160"/>
        <v/>
      </c>
      <c r="AE626" s="123"/>
      <c r="AF626" s="53"/>
      <c r="AG626" s="54"/>
      <c r="AI626" s="128">
        <f t="shared" si="161"/>
        <v>0</v>
      </c>
      <c r="AJ626" s="12">
        <f t="shared" si="167"/>
        <v>0</v>
      </c>
      <c r="AK626" s="12">
        <f t="shared" si="168"/>
        <v>0</v>
      </c>
      <c r="AL626" s="129">
        <f t="shared" si="169"/>
        <v>0</v>
      </c>
      <c r="AM626" s="129">
        <f t="shared" si="170"/>
        <v>0</v>
      </c>
      <c r="AN626" s="128" t="str">
        <f t="shared" si="171"/>
        <v/>
      </c>
    </row>
    <row r="627" spans="1:40" s="14" customFormat="1" ht="25.35" customHeight="1">
      <c r="A627" s="59">
        <f t="shared" si="157"/>
        <v>616</v>
      </c>
      <c r="B627" s="76" t="str">
        <f t="shared" si="162"/>
        <v/>
      </c>
      <c r="C627" s="60"/>
      <c r="D627" s="91" t="str">
        <f t="shared" si="163"/>
        <v/>
      </c>
      <c r="E627" s="91" t="str">
        <f t="shared" si="164"/>
        <v/>
      </c>
      <c r="F627" s="61"/>
      <c r="G627" s="61"/>
      <c r="H627" s="61"/>
      <c r="I627" s="61"/>
      <c r="J627" s="62" t="str">
        <f t="shared" si="165"/>
        <v/>
      </c>
      <c r="K627" s="61"/>
      <c r="L627" s="61"/>
      <c r="M627" s="63" t="str">
        <f>IF(L627="","",VLOOKUP(L627,※編集不可※選択項目!$C:$D,2,FALSE))</f>
        <v/>
      </c>
      <c r="N627" s="61"/>
      <c r="O627" s="61"/>
      <c r="P627" s="61"/>
      <c r="Q627" s="61"/>
      <c r="R627" s="61"/>
      <c r="S627" s="61"/>
      <c r="T627" s="61"/>
      <c r="U627" s="62" t="str">
        <f t="shared" si="158"/>
        <v/>
      </c>
      <c r="V627" s="83"/>
      <c r="W627" s="145"/>
      <c r="X627" s="83"/>
      <c r="Y627" s="88"/>
      <c r="Z627" s="137" t="str">
        <f t="shared" si="155"/>
        <v/>
      </c>
      <c r="AA627" s="136" t="str">
        <f t="shared" si="156"/>
        <v/>
      </c>
      <c r="AB627" s="136" t="str">
        <f t="shared" si="166"/>
        <v xml:space="preserve"> </v>
      </c>
      <c r="AC627" s="136">
        <f t="shared" si="159"/>
        <v>1</v>
      </c>
      <c r="AD627" s="136" t="str">
        <f t="shared" si="160"/>
        <v/>
      </c>
      <c r="AE627" s="123"/>
      <c r="AF627" s="53"/>
      <c r="AG627" s="54"/>
      <c r="AI627" s="128">
        <f t="shared" si="161"/>
        <v>0</v>
      </c>
      <c r="AJ627" s="12">
        <f t="shared" si="167"/>
        <v>0</v>
      </c>
      <c r="AK627" s="12">
        <f t="shared" si="168"/>
        <v>0</v>
      </c>
      <c r="AL627" s="129">
        <f t="shared" si="169"/>
        <v>0</v>
      </c>
      <c r="AM627" s="129">
        <f t="shared" si="170"/>
        <v>0</v>
      </c>
      <c r="AN627" s="128" t="str">
        <f t="shared" si="171"/>
        <v/>
      </c>
    </row>
    <row r="628" spans="1:40" s="14" customFormat="1" ht="25.35" customHeight="1">
      <c r="A628" s="59">
        <f t="shared" si="157"/>
        <v>617</v>
      </c>
      <c r="B628" s="76" t="str">
        <f t="shared" si="162"/>
        <v/>
      </c>
      <c r="C628" s="60"/>
      <c r="D628" s="91" t="str">
        <f t="shared" si="163"/>
        <v/>
      </c>
      <c r="E628" s="91" t="str">
        <f t="shared" si="164"/>
        <v/>
      </c>
      <c r="F628" s="61"/>
      <c r="G628" s="61"/>
      <c r="H628" s="61"/>
      <c r="I628" s="61"/>
      <c r="J628" s="62" t="str">
        <f t="shared" si="165"/>
        <v/>
      </c>
      <c r="K628" s="61"/>
      <c r="L628" s="61"/>
      <c r="M628" s="63" t="str">
        <f>IF(L628="","",VLOOKUP(L628,※編集不可※選択項目!$C:$D,2,FALSE))</f>
        <v/>
      </c>
      <c r="N628" s="61"/>
      <c r="O628" s="61"/>
      <c r="P628" s="61"/>
      <c r="Q628" s="61"/>
      <c r="R628" s="61"/>
      <c r="S628" s="61"/>
      <c r="T628" s="61"/>
      <c r="U628" s="62" t="str">
        <f t="shared" si="158"/>
        <v/>
      </c>
      <c r="V628" s="83"/>
      <c r="W628" s="145"/>
      <c r="X628" s="83"/>
      <c r="Y628" s="88"/>
      <c r="Z628" s="137" t="str">
        <f t="shared" si="155"/>
        <v/>
      </c>
      <c r="AA628" s="136" t="str">
        <f t="shared" si="156"/>
        <v/>
      </c>
      <c r="AB628" s="136" t="str">
        <f t="shared" si="166"/>
        <v xml:space="preserve"> </v>
      </c>
      <c r="AC628" s="136">
        <f t="shared" si="159"/>
        <v>1</v>
      </c>
      <c r="AD628" s="136" t="str">
        <f t="shared" si="160"/>
        <v/>
      </c>
      <c r="AE628" s="123"/>
      <c r="AF628" s="53"/>
      <c r="AG628" s="54"/>
      <c r="AI628" s="128">
        <f t="shared" si="161"/>
        <v>0</v>
      </c>
      <c r="AJ628" s="12">
        <f t="shared" si="167"/>
        <v>0</v>
      </c>
      <c r="AK628" s="12">
        <f t="shared" si="168"/>
        <v>0</v>
      </c>
      <c r="AL628" s="129">
        <f t="shared" si="169"/>
        <v>0</v>
      </c>
      <c r="AM628" s="129">
        <f t="shared" si="170"/>
        <v>0</v>
      </c>
      <c r="AN628" s="128" t="str">
        <f t="shared" si="171"/>
        <v/>
      </c>
    </row>
    <row r="629" spans="1:40" s="14" customFormat="1" ht="25.35" customHeight="1">
      <c r="A629" s="59">
        <f t="shared" si="157"/>
        <v>618</v>
      </c>
      <c r="B629" s="76" t="str">
        <f t="shared" si="162"/>
        <v/>
      </c>
      <c r="C629" s="60"/>
      <c r="D629" s="91" t="str">
        <f t="shared" si="163"/>
        <v/>
      </c>
      <c r="E629" s="91" t="str">
        <f t="shared" si="164"/>
        <v/>
      </c>
      <c r="F629" s="61"/>
      <c r="G629" s="61"/>
      <c r="H629" s="61"/>
      <c r="I629" s="61"/>
      <c r="J629" s="62" t="str">
        <f t="shared" si="165"/>
        <v/>
      </c>
      <c r="K629" s="61"/>
      <c r="L629" s="61"/>
      <c r="M629" s="63" t="str">
        <f>IF(L629="","",VLOOKUP(L629,※編集不可※選択項目!$C:$D,2,FALSE))</f>
        <v/>
      </c>
      <c r="N629" s="61"/>
      <c r="O629" s="61"/>
      <c r="P629" s="61"/>
      <c r="Q629" s="61"/>
      <c r="R629" s="61"/>
      <c r="S629" s="61"/>
      <c r="T629" s="61"/>
      <c r="U629" s="62" t="str">
        <f t="shared" si="158"/>
        <v/>
      </c>
      <c r="V629" s="83"/>
      <c r="W629" s="145"/>
      <c r="X629" s="83"/>
      <c r="Y629" s="88"/>
      <c r="Z629" s="137" t="str">
        <f t="shared" si="155"/>
        <v/>
      </c>
      <c r="AA629" s="136" t="str">
        <f t="shared" si="156"/>
        <v/>
      </c>
      <c r="AB629" s="136" t="str">
        <f t="shared" si="166"/>
        <v xml:space="preserve"> </v>
      </c>
      <c r="AC629" s="136">
        <f t="shared" si="159"/>
        <v>1</v>
      </c>
      <c r="AD629" s="136" t="str">
        <f t="shared" si="160"/>
        <v/>
      </c>
      <c r="AE629" s="123"/>
      <c r="AF629" s="53"/>
      <c r="AG629" s="54"/>
      <c r="AI629" s="128">
        <f t="shared" si="161"/>
        <v>0</v>
      </c>
      <c r="AJ629" s="12">
        <f t="shared" si="167"/>
        <v>0</v>
      </c>
      <c r="AK629" s="12">
        <f t="shared" si="168"/>
        <v>0</v>
      </c>
      <c r="AL629" s="129">
        <f t="shared" si="169"/>
        <v>0</v>
      </c>
      <c r="AM629" s="129">
        <f t="shared" si="170"/>
        <v>0</v>
      </c>
      <c r="AN629" s="128" t="str">
        <f t="shared" si="171"/>
        <v/>
      </c>
    </row>
    <row r="630" spans="1:40" s="14" customFormat="1" ht="25.35" customHeight="1">
      <c r="A630" s="59">
        <f t="shared" si="157"/>
        <v>619</v>
      </c>
      <c r="B630" s="76" t="str">
        <f t="shared" si="162"/>
        <v/>
      </c>
      <c r="C630" s="60"/>
      <c r="D630" s="91" t="str">
        <f t="shared" si="163"/>
        <v/>
      </c>
      <c r="E630" s="91" t="str">
        <f t="shared" si="164"/>
        <v/>
      </c>
      <c r="F630" s="61"/>
      <c r="G630" s="61"/>
      <c r="H630" s="61"/>
      <c r="I630" s="61"/>
      <c r="J630" s="62" t="str">
        <f t="shared" si="165"/>
        <v/>
      </c>
      <c r="K630" s="61"/>
      <c r="L630" s="61"/>
      <c r="M630" s="63" t="str">
        <f>IF(L630="","",VLOOKUP(L630,※編集不可※選択項目!$C:$D,2,FALSE))</f>
        <v/>
      </c>
      <c r="N630" s="61"/>
      <c r="O630" s="61"/>
      <c r="P630" s="61"/>
      <c r="Q630" s="61"/>
      <c r="R630" s="61"/>
      <c r="S630" s="61"/>
      <c r="T630" s="61"/>
      <c r="U630" s="62" t="str">
        <f t="shared" si="158"/>
        <v/>
      </c>
      <c r="V630" s="83"/>
      <c r="W630" s="145"/>
      <c r="X630" s="83"/>
      <c r="Y630" s="88"/>
      <c r="Z630" s="137" t="str">
        <f t="shared" si="155"/>
        <v/>
      </c>
      <c r="AA630" s="136" t="str">
        <f t="shared" si="156"/>
        <v/>
      </c>
      <c r="AB630" s="136" t="str">
        <f t="shared" si="166"/>
        <v xml:space="preserve"> </v>
      </c>
      <c r="AC630" s="136">
        <f t="shared" si="159"/>
        <v>1</v>
      </c>
      <c r="AD630" s="136" t="str">
        <f t="shared" si="160"/>
        <v/>
      </c>
      <c r="AE630" s="123"/>
      <c r="AF630" s="53"/>
      <c r="AG630" s="54"/>
      <c r="AI630" s="128">
        <f t="shared" si="161"/>
        <v>0</v>
      </c>
      <c r="AJ630" s="12">
        <f t="shared" si="167"/>
        <v>0</v>
      </c>
      <c r="AK630" s="12">
        <f t="shared" si="168"/>
        <v>0</v>
      </c>
      <c r="AL630" s="129">
        <f t="shared" si="169"/>
        <v>0</v>
      </c>
      <c r="AM630" s="129">
        <f t="shared" si="170"/>
        <v>0</v>
      </c>
      <c r="AN630" s="128" t="str">
        <f t="shared" si="171"/>
        <v/>
      </c>
    </row>
    <row r="631" spans="1:40" s="14" customFormat="1" ht="25.35" customHeight="1">
      <c r="A631" s="59">
        <f t="shared" si="157"/>
        <v>620</v>
      </c>
      <c r="B631" s="76" t="str">
        <f t="shared" si="162"/>
        <v/>
      </c>
      <c r="C631" s="60"/>
      <c r="D631" s="91" t="str">
        <f t="shared" si="163"/>
        <v/>
      </c>
      <c r="E631" s="91" t="str">
        <f t="shared" si="164"/>
        <v/>
      </c>
      <c r="F631" s="61"/>
      <c r="G631" s="61"/>
      <c r="H631" s="61"/>
      <c r="I631" s="61"/>
      <c r="J631" s="62" t="str">
        <f t="shared" si="165"/>
        <v/>
      </c>
      <c r="K631" s="61"/>
      <c r="L631" s="61"/>
      <c r="M631" s="63" t="str">
        <f>IF(L631="","",VLOOKUP(L631,※編集不可※選択項目!$C:$D,2,FALSE))</f>
        <v/>
      </c>
      <c r="N631" s="61"/>
      <c r="O631" s="61"/>
      <c r="P631" s="61"/>
      <c r="Q631" s="61"/>
      <c r="R631" s="61"/>
      <c r="S631" s="61"/>
      <c r="T631" s="61"/>
      <c r="U631" s="62" t="str">
        <f t="shared" si="158"/>
        <v/>
      </c>
      <c r="V631" s="83"/>
      <c r="W631" s="145"/>
      <c r="X631" s="83"/>
      <c r="Y631" s="88"/>
      <c r="Z631" s="137" t="str">
        <f t="shared" si="155"/>
        <v/>
      </c>
      <c r="AA631" s="136" t="str">
        <f t="shared" si="156"/>
        <v/>
      </c>
      <c r="AB631" s="136" t="str">
        <f t="shared" si="166"/>
        <v xml:space="preserve"> </v>
      </c>
      <c r="AC631" s="136">
        <f t="shared" si="159"/>
        <v>1</v>
      </c>
      <c r="AD631" s="136" t="str">
        <f t="shared" si="160"/>
        <v/>
      </c>
      <c r="AE631" s="123"/>
      <c r="AF631" s="53"/>
      <c r="AG631" s="54"/>
      <c r="AI631" s="128">
        <f t="shared" si="161"/>
        <v>0</v>
      </c>
      <c r="AJ631" s="12">
        <f t="shared" si="167"/>
        <v>0</v>
      </c>
      <c r="AK631" s="12">
        <f t="shared" si="168"/>
        <v>0</v>
      </c>
      <c r="AL631" s="129">
        <f t="shared" si="169"/>
        <v>0</v>
      </c>
      <c r="AM631" s="129">
        <f t="shared" si="170"/>
        <v>0</v>
      </c>
      <c r="AN631" s="128" t="str">
        <f t="shared" si="171"/>
        <v/>
      </c>
    </row>
    <row r="632" spans="1:40" s="14" customFormat="1" ht="25.35" customHeight="1">
      <c r="A632" s="59">
        <f t="shared" si="157"/>
        <v>621</v>
      </c>
      <c r="B632" s="76" t="str">
        <f t="shared" si="162"/>
        <v/>
      </c>
      <c r="C632" s="60"/>
      <c r="D632" s="91" t="str">
        <f t="shared" si="163"/>
        <v/>
      </c>
      <c r="E632" s="91" t="str">
        <f t="shared" si="164"/>
        <v/>
      </c>
      <c r="F632" s="61"/>
      <c r="G632" s="61"/>
      <c r="H632" s="61"/>
      <c r="I632" s="61"/>
      <c r="J632" s="62" t="str">
        <f t="shared" si="165"/>
        <v/>
      </c>
      <c r="K632" s="61"/>
      <c r="L632" s="61"/>
      <c r="M632" s="63" t="str">
        <f>IF(L632="","",VLOOKUP(L632,※編集不可※選択項目!$C:$D,2,FALSE))</f>
        <v/>
      </c>
      <c r="N632" s="61"/>
      <c r="O632" s="61"/>
      <c r="P632" s="61"/>
      <c r="Q632" s="61"/>
      <c r="R632" s="61"/>
      <c r="S632" s="61"/>
      <c r="T632" s="61"/>
      <c r="U632" s="62" t="str">
        <f t="shared" si="158"/>
        <v/>
      </c>
      <c r="V632" s="83"/>
      <c r="W632" s="145"/>
      <c r="X632" s="83"/>
      <c r="Y632" s="88"/>
      <c r="Z632" s="137" t="str">
        <f t="shared" si="155"/>
        <v/>
      </c>
      <c r="AA632" s="136" t="str">
        <f t="shared" si="156"/>
        <v/>
      </c>
      <c r="AB632" s="136" t="str">
        <f t="shared" si="166"/>
        <v xml:space="preserve"> </v>
      </c>
      <c r="AC632" s="136">
        <f t="shared" si="159"/>
        <v>1</v>
      </c>
      <c r="AD632" s="136" t="str">
        <f t="shared" si="160"/>
        <v/>
      </c>
      <c r="AE632" s="123"/>
      <c r="AF632" s="53"/>
      <c r="AG632" s="54"/>
      <c r="AI632" s="128">
        <f t="shared" si="161"/>
        <v>0</v>
      </c>
      <c r="AJ632" s="12">
        <f t="shared" si="167"/>
        <v>0</v>
      </c>
      <c r="AK632" s="12">
        <f t="shared" si="168"/>
        <v>0</v>
      </c>
      <c r="AL632" s="129">
        <f t="shared" si="169"/>
        <v>0</v>
      </c>
      <c r="AM632" s="129">
        <f t="shared" si="170"/>
        <v>0</v>
      </c>
      <c r="AN632" s="128" t="str">
        <f t="shared" si="171"/>
        <v/>
      </c>
    </row>
    <row r="633" spans="1:40" s="14" customFormat="1" ht="25.35" customHeight="1">
      <c r="A633" s="59">
        <f t="shared" si="157"/>
        <v>622</v>
      </c>
      <c r="B633" s="76" t="str">
        <f t="shared" si="162"/>
        <v/>
      </c>
      <c r="C633" s="60"/>
      <c r="D633" s="91" t="str">
        <f t="shared" si="163"/>
        <v/>
      </c>
      <c r="E633" s="91" t="str">
        <f t="shared" si="164"/>
        <v/>
      </c>
      <c r="F633" s="61"/>
      <c r="G633" s="61"/>
      <c r="H633" s="61"/>
      <c r="I633" s="61"/>
      <c r="J633" s="62" t="str">
        <f t="shared" si="165"/>
        <v/>
      </c>
      <c r="K633" s="61"/>
      <c r="L633" s="61"/>
      <c r="M633" s="63" t="str">
        <f>IF(L633="","",VLOOKUP(L633,※編集不可※選択項目!$C:$D,2,FALSE))</f>
        <v/>
      </c>
      <c r="N633" s="61"/>
      <c r="O633" s="61"/>
      <c r="P633" s="61"/>
      <c r="Q633" s="61"/>
      <c r="R633" s="61"/>
      <c r="S633" s="61"/>
      <c r="T633" s="61"/>
      <c r="U633" s="62" t="str">
        <f t="shared" si="158"/>
        <v/>
      </c>
      <c r="V633" s="83"/>
      <c r="W633" s="145"/>
      <c r="X633" s="83"/>
      <c r="Y633" s="88"/>
      <c r="Z633" s="137" t="str">
        <f t="shared" si="155"/>
        <v/>
      </c>
      <c r="AA633" s="136" t="str">
        <f t="shared" si="156"/>
        <v/>
      </c>
      <c r="AB633" s="136" t="str">
        <f t="shared" si="166"/>
        <v xml:space="preserve"> </v>
      </c>
      <c r="AC633" s="136">
        <f t="shared" si="159"/>
        <v>1</v>
      </c>
      <c r="AD633" s="136" t="str">
        <f t="shared" si="160"/>
        <v/>
      </c>
      <c r="AE633" s="123"/>
      <c r="AF633" s="53"/>
      <c r="AG633" s="54"/>
      <c r="AI633" s="128">
        <f t="shared" si="161"/>
        <v>0</v>
      </c>
      <c r="AJ633" s="12">
        <f t="shared" si="167"/>
        <v>0</v>
      </c>
      <c r="AK633" s="12">
        <f t="shared" si="168"/>
        <v>0</v>
      </c>
      <c r="AL633" s="129">
        <f t="shared" si="169"/>
        <v>0</v>
      </c>
      <c r="AM633" s="129">
        <f t="shared" si="170"/>
        <v>0</v>
      </c>
      <c r="AN633" s="128" t="str">
        <f t="shared" si="171"/>
        <v/>
      </c>
    </row>
    <row r="634" spans="1:40" s="14" customFormat="1" ht="25.35" customHeight="1">
      <c r="A634" s="59">
        <f t="shared" si="157"/>
        <v>623</v>
      </c>
      <c r="B634" s="76" t="str">
        <f t="shared" si="162"/>
        <v/>
      </c>
      <c r="C634" s="60"/>
      <c r="D634" s="91" t="str">
        <f t="shared" si="163"/>
        <v/>
      </c>
      <c r="E634" s="91" t="str">
        <f t="shared" si="164"/>
        <v/>
      </c>
      <c r="F634" s="61"/>
      <c r="G634" s="61"/>
      <c r="H634" s="61"/>
      <c r="I634" s="61"/>
      <c r="J634" s="62" t="str">
        <f t="shared" si="165"/>
        <v/>
      </c>
      <c r="K634" s="61"/>
      <c r="L634" s="61"/>
      <c r="M634" s="63" t="str">
        <f>IF(L634="","",VLOOKUP(L634,※編集不可※選択項目!$C:$D,2,FALSE))</f>
        <v/>
      </c>
      <c r="N634" s="61"/>
      <c r="O634" s="61"/>
      <c r="P634" s="61"/>
      <c r="Q634" s="61"/>
      <c r="R634" s="61"/>
      <c r="S634" s="61"/>
      <c r="T634" s="61"/>
      <c r="U634" s="62" t="str">
        <f t="shared" si="158"/>
        <v/>
      </c>
      <c r="V634" s="83"/>
      <c r="W634" s="145"/>
      <c r="X634" s="83"/>
      <c r="Y634" s="88"/>
      <c r="Z634" s="137" t="str">
        <f t="shared" si="155"/>
        <v/>
      </c>
      <c r="AA634" s="136" t="str">
        <f t="shared" si="156"/>
        <v/>
      </c>
      <c r="AB634" s="136" t="str">
        <f t="shared" si="166"/>
        <v xml:space="preserve"> </v>
      </c>
      <c r="AC634" s="136">
        <f t="shared" si="159"/>
        <v>1</v>
      </c>
      <c r="AD634" s="136" t="str">
        <f t="shared" si="160"/>
        <v/>
      </c>
      <c r="AE634" s="123"/>
      <c r="AF634" s="53"/>
      <c r="AG634" s="54"/>
      <c r="AI634" s="128">
        <f t="shared" si="161"/>
        <v>0</v>
      </c>
      <c r="AJ634" s="12">
        <f t="shared" si="167"/>
        <v>0</v>
      </c>
      <c r="AK634" s="12">
        <f t="shared" si="168"/>
        <v>0</v>
      </c>
      <c r="AL634" s="129">
        <f t="shared" si="169"/>
        <v>0</v>
      </c>
      <c r="AM634" s="129">
        <f t="shared" si="170"/>
        <v>0</v>
      </c>
      <c r="AN634" s="128" t="str">
        <f t="shared" si="171"/>
        <v/>
      </c>
    </row>
    <row r="635" spans="1:40" s="14" customFormat="1" ht="25.35" customHeight="1">
      <c r="A635" s="59">
        <f t="shared" si="157"/>
        <v>624</v>
      </c>
      <c r="B635" s="76" t="str">
        <f t="shared" si="162"/>
        <v/>
      </c>
      <c r="C635" s="60"/>
      <c r="D635" s="91" t="str">
        <f t="shared" si="163"/>
        <v/>
      </c>
      <c r="E635" s="91" t="str">
        <f t="shared" si="164"/>
        <v/>
      </c>
      <c r="F635" s="61"/>
      <c r="G635" s="61"/>
      <c r="H635" s="61"/>
      <c r="I635" s="61"/>
      <c r="J635" s="62" t="str">
        <f t="shared" si="165"/>
        <v/>
      </c>
      <c r="K635" s="61"/>
      <c r="L635" s="61"/>
      <c r="M635" s="63" t="str">
        <f>IF(L635="","",VLOOKUP(L635,※編集不可※選択項目!$C:$D,2,FALSE))</f>
        <v/>
      </c>
      <c r="N635" s="61"/>
      <c r="O635" s="61"/>
      <c r="P635" s="61"/>
      <c r="Q635" s="61"/>
      <c r="R635" s="61"/>
      <c r="S635" s="61"/>
      <c r="T635" s="61"/>
      <c r="U635" s="62" t="str">
        <f t="shared" si="158"/>
        <v/>
      </c>
      <c r="V635" s="83"/>
      <c r="W635" s="145"/>
      <c r="X635" s="83"/>
      <c r="Y635" s="88"/>
      <c r="Z635" s="137" t="str">
        <f t="shared" si="155"/>
        <v/>
      </c>
      <c r="AA635" s="136" t="str">
        <f t="shared" si="156"/>
        <v/>
      </c>
      <c r="AB635" s="136" t="str">
        <f t="shared" si="166"/>
        <v xml:space="preserve"> </v>
      </c>
      <c r="AC635" s="136">
        <f t="shared" si="159"/>
        <v>1</v>
      </c>
      <c r="AD635" s="136" t="str">
        <f t="shared" si="160"/>
        <v/>
      </c>
      <c r="AE635" s="123"/>
      <c r="AF635" s="53"/>
      <c r="AG635" s="54"/>
      <c r="AI635" s="128">
        <f t="shared" si="161"/>
        <v>0</v>
      </c>
      <c r="AJ635" s="12">
        <f t="shared" si="167"/>
        <v>0</v>
      </c>
      <c r="AK635" s="12">
        <f t="shared" si="168"/>
        <v>0</v>
      </c>
      <c r="AL635" s="129">
        <f t="shared" si="169"/>
        <v>0</v>
      </c>
      <c r="AM635" s="129">
        <f t="shared" si="170"/>
        <v>0</v>
      </c>
      <c r="AN635" s="128" t="str">
        <f t="shared" si="171"/>
        <v/>
      </c>
    </row>
    <row r="636" spans="1:40" s="14" customFormat="1" ht="25.35" customHeight="1">
      <c r="A636" s="59">
        <f t="shared" si="157"/>
        <v>625</v>
      </c>
      <c r="B636" s="76" t="str">
        <f t="shared" si="162"/>
        <v/>
      </c>
      <c r="C636" s="60"/>
      <c r="D636" s="91" t="str">
        <f t="shared" si="163"/>
        <v/>
      </c>
      <c r="E636" s="91" t="str">
        <f t="shared" si="164"/>
        <v/>
      </c>
      <c r="F636" s="61"/>
      <c r="G636" s="61"/>
      <c r="H636" s="61"/>
      <c r="I636" s="61"/>
      <c r="J636" s="62" t="str">
        <f t="shared" si="165"/>
        <v/>
      </c>
      <c r="K636" s="61"/>
      <c r="L636" s="61"/>
      <c r="M636" s="63" t="str">
        <f>IF(L636="","",VLOOKUP(L636,※編集不可※選択項目!$C:$D,2,FALSE))</f>
        <v/>
      </c>
      <c r="N636" s="61"/>
      <c r="O636" s="61"/>
      <c r="P636" s="61"/>
      <c r="Q636" s="61"/>
      <c r="R636" s="61"/>
      <c r="S636" s="61"/>
      <c r="T636" s="61"/>
      <c r="U636" s="62" t="str">
        <f t="shared" si="158"/>
        <v/>
      </c>
      <c r="V636" s="83"/>
      <c r="W636" s="145"/>
      <c r="X636" s="83"/>
      <c r="Y636" s="88"/>
      <c r="Z636" s="137" t="str">
        <f t="shared" si="155"/>
        <v/>
      </c>
      <c r="AA636" s="136" t="str">
        <f t="shared" si="156"/>
        <v/>
      </c>
      <c r="AB636" s="136" t="str">
        <f t="shared" si="166"/>
        <v xml:space="preserve"> </v>
      </c>
      <c r="AC636" s="136">
        <f t="shared" si="159"/>
        <v>1</v>
      </c>
      <c r="AD636" s="136" t="str">
        <f t="shared" si="160"/>
        <v/>
      </c>
      <c r="AE636" s="123"/>
      <c r="AF636" s="53"/>
      <c r="AG636" s="54"/>
      <c r="AI636" s="128">
        <f t="shared" si="161"/>
        <v>0</v>
      </c>
      <c r="AJ636" s="12">
        <f t="shared" si="167"/>
        <v>0</v>
      </c>
      <c r="AK636" s="12">
        <f t="shared" si="168"/>
        <v>0</v>
      </c>
      <c r="AL636" s="129">
        <f t="shared" si="169"/>
        <v>0</v>
      </c>
      <c r="AM636" s="129">
        <f t="shared" si="170"/>
        <v>0</v>
      </c>
      <c r="AN636" s="128" t="str">
        <f t="shared" si="171"/>
        <v/>
      </c>
    </row>
    <row r="637" spans="1:40" s="14" customFormat="1" ht="25.35" customHeight="1">
      <c r="A637" s="59">
        <f t="shared" si="157"/>
        <v>626</v>
      </c>
      <c r="B637" s="76" t="str">
        <f t="shared" si="162"/>
        <v/>
      </c>
      <c r="C637" s="60"/>
      <c r="D637" s="91" t="str">
        <f t="shared" si="163"/>
        <v/>
      </c>
      <c r="E637" s="91" t="str">
        <f t="shared" si="164"/>
        <v/>
      </c>
      <c r="F637" s="61"/>
      <c r="G637" s="61"/>
      <c r="H637" s="61"/>
      <c r="I637" s="61"/>
      <c r="J637" s="62" t="str">
        <f t="shared" si="165"/>
        <v/>
      </c>
      <c r="K637" s="61"/>
      <c r="L637" s="61"/>
      <c r="M637" s="63" t="str">
        <f>IF(L637="","",VLOOKUP(L637,※編集不可※選択項目!$C:$D,2,FALSE))</f>
        <v/>
      </c>
      <c r="N637" s="61"/>
      <c r="O637" s="61"/>
      <c r="P637" s="61"/>
      <c r="Q637" s="61"/>
      <c r="R637" s="61"/>
      <c r="S637" s="61"/>
      <c r="T637" s="61"/>
      <c r="U637" s="62" t="str">
        <f t="shared" si="158"/>
        <v/>
      </c>
      <c r="V637" s="83"/>
      <c r="W637" s="145"/>
      <c r="X637" s="83"/>
      <c r="Y637" s="88"/>
      <c r="Z637" s="137" t="str">
        <f t="shared" si="155"/>
        <v/>
      </c>
      <c r="AA637" s="136" t="str">
        <f t="shared" si="156"/>
        <v/>
      </c>
      <c r="AB637" s="136" t="str">
        <f t="shared" si="166"/>
        <v xml:space="preserve"> </v>
      </c>
      <c r="AC637" s="136">
        <f t="shared" si="159"/>
        <v>1</v>
      </c>
      <c r="AD637" s="136" t="str">
        <f t="shared" si="160"/>
        <v/>
      </c>
      <c r="AE637" s="123"/>
      <c r="AF637" s="53"/>
      <c r="AG637" s="54"/>
      <c r="AI637" s="128">
        <f t="shared" si="161"/>
        <v>0</v>
      </c>
      <c r="AJ637" s="12">
        <f t="shared" si="167"/>
        <v>0</v>
      </c>
      <c r="AK637" s="12">
        <f t="shared" si="168"/>
        <v>0</v>
      </c>
      <c r="AL637" s="129">
        <f t="shared" si="169"/>
        <v>0</v>
      </c>
      <c r="AM637" s="129">
        <f t="shared" si="170"/>
        <v>0</v>
      </c>
      <c r="AN637" s="128" t="str">
        <f t="shared" si="171"/>
        <v/>
      </c>
    </row>
    <row r="638" spans="1:40" s="14" customFormat="1" ht="25.35" customHeight="1">
      <c r="A638" s="59">
        <f t="shared" si="157"/>
        <v>627</v>
      </c>
      <c r="B638" s="76" t="str">
        <f t="shared" si="162"/>
        <v/>
      </c>
      <c r="C638" s="60"/>
      <c r="D638" s="91" t="str">
        <f t="shared" si="163"/>
        <v/>
      </c>
      <c r="E638" s="91" t="str">
        <f t="shared" si="164"/>
        <v/>
      </c>
      <c r="F638" s="61"/>
      <c r="G638" s="61"/>
      <c r="H638" s="61"/>
      <c r="I638" s="61"/>
      <c r="J638" s="62" t="str">
        <f t="shared" si="165"/>
        <v/>
      </c>
      <c r="K638" s="61"/>
      <c r="L638" s="61"/>
      <c r="M638" s="63" t="str">
        <f>IF(L638="","",VLOOKUP(L638,※編集不可※選択項目!$C:$D,2,FALSE))</f>
        <v/>
      </c>
      <c r="N638" s="61"/>
      <c r="O638" s="61"/>
      <c r="P638" s="61"/>
      <c r="Q638" s="61"/>
      <c r="R638" s="61"/>
      <c r="S638" s="61"/>
      <c r="T638" s="61"/>
      <c r="U638" s="62" t="str">
        <f t="shared" si="158"/>
        <v/>
      </c>
      <c r="V638" s="83"/>
      <c r="W638" s="145"/>
      <c r="X638" s="83"/>
      <c r="Y638" s="88"/>
      <c r="Z638" s="137" t="str">
        <f t="shared" si="155"/>
        <v/>
      </c>
      <c r="AA638" s="136" t="str">
        <f t="shared" si="156"/>
        <v/>
      </c>
      <c r="AB638" s="136" t="str">
        <f t="shared" si="166"/>
        <v xml:space="preserve"> </v>
      </c>
      <c r="AC638" s="136">
        <f t="shared" si="159"/>
        <v>1</v>
      </c>
      <c r="AD638" s="136" t="str">
        <f t="shared" si="160"/>
        <v/>
      </c>
      <c r="AE638" s="123"/>
      <c r="AF638" s="53"/>
      <c r="AG638" s="54"/>
      <c r="AI638" s="128">
        <f t="shared" si="161"/>
        <v>0</v>
      </c>
      <c r="AJ638" s="12">
        <f t="shared" si="167"/>
        <v>0</v>
      </c>
      <c r="AK638" s="12">
        <f t="shared" si="168"/>
        <v>0</v>
      </c>
      <c r="AL638" s="129">
        <f t="shared" si="169"/>
        <v>0</v>
      </c>
      <c r="AM638" s="129">
        <f t="shared" si="170"/>
        <v>0</v>
      </c>
      <c r="AN638" s="128" t="str">
        <f t="shared" si="171"/>
        <v/>
      </c>
    </row>
    <row r="639" spans="1:40" s="14" customFormat="1" ht="25.35" customHeight="1">
      <c r="A639" s="59">
        <f t="shared" si="157"/>
        <v>628</v>
      </c>
      <c r="B639" s="76" t="str">
        <f t="shared" si="162"/>
        <v/>
      </c>
      <c r="C639" s="60"/>
      <c r="D639" s="91" t="str">
        <f t="shared" si="163"/>
        <v/>
      </c>
      <c r="E639" s="91" t="str">
        <f t="shared" si="164"/>
        <v/>
      </c>
      <c r="F639" s="61"/>
      <c r="G639" s="61"/>
      <c r="H639" s="61"/>
      <c r="I639" s="61"/>
      <c r="J639" s="62" t="str">
        <f t="shared" si="165"/>
        <v/>
      </c>
      <c r="K639" s="61"/>
      <c r="L639" s="61"/>
      <c r="M639" s="63" t="str">
        <f>IF(L639="","",VLOOKUP(L639,※編集不可※選択項目!$C:$D,2,FALSE))</f>
        <v/>
      </c>
      <c r="N639" s="61"/>
      <c r="O639" s="61"/>
      <c r="P639" s="61"/>
      <c r="Q639" s="61"/>
      <c r="R639" s="61"/>
      <c r="S639" s="61"/>
      <c r="T639" s="61"/>
      <c r="U639" s="62" t="str">
        <f t="shared" si="158"/>
        <v/>
      </c>
      <c r="V639" s="83"/>
      <c r="W639" s="145"/>
      <c r="X639" s="83"/>
      <c r="Y639" s="88"/>
      <c r="Z639" s="137" t="str">
        <f t="shared" si="155"/>
        <v/>
      </c>
      <c r="AA639" s="136" t="str">
        <f t="shared" si="156"/>
        <v/>
      </c>
      <c r="AB639" s="136" t="str">
        <f t="shared" si="166"/>
        <v xml:space="preserve"> </v>
      </c>
      <c r="AC639" s="136">
        <f t="shared" si="159"/>
        <v>1</v>
      </c>
      <c r="AD639" s="136" t="str">
        <f t="shared" si="160"/>
        <v/>
      </c>
      <c r="AE639" s="123"/>
      <c r="AF639" s="53"/>
      <c r="AG639" s="54"/>
      <c r="AI639" s="128">
        <f t="shared" si="161"/>
        <v>0</v>
      </c>
      <c r="AJ639" s="12">
        <f t="shared" si="167"/>
        <v>0</v>
      </c>
      <c r="AK639" s="12">
        <f t="shared" si="168"/>
        <v>0</v>
      </c>
      <c r="AL639" s="129">
        <f t="shared" si="169"/>
        <v>0</v>
      </c>
      <c r="AM639" s="129">
        <f t="shared" si="170"/>
        <v>0</v>
      </c>
      <c r="AN639" s="128" t="str">
        <f t="shared" si="171"/>
        <v/>
      </c>
    </row>
    <row r="640" spans="1:40" s="14" customFormat="1" ht="25.35" customHeight="1">
      <c r="A640" s="59">
        <f t="shared" si="157"/>
        <v>629</v>
      </c>
      <c r="B640" s="76" t="str">
        <f t="shared" si="162"/>
        <v/>
      </c>
      <c r="C640" s="60"/>
      <c r="D640" s="91" t="str">
        <f t="shared" si="163"/>
        <v/>
      </c>
      <c r="E640" s="91" t="str">
        <f t="shared" si="164"/>
        <v/>
      </c>
      <c r="F640" s="61"/>
      <c r="G640" s="61"/>
      <c r="H640" s="61"/>
      <c r="I640" s="61"/>
      <c r="J640" s="62" t="str">
        <f t="shared" si="165"/>
        <v/>
      </c>
      <c r="K640" s="61"/>
      <c r="L640" s="61"/>
      <c r="M640" s="63" t="str">
        <f>IF(L640="","",VLOOKUP(L640,※編集不可※選択項目!$C:$D,2,FALSE))</f>
        <v/>
      </c>
      <c r="N640" s="61"/>
      <c r="O640" s="61"/>
      <c r="P640" s="61"/>
      <c r="Q640" s="61"/>
      <c r="R640" s="61"/>
      <c r="S640" s="61"/>
      <c r="T640" s="61"/>
      <c r="U640" s="62" t="str">
        <f t="shared" si="158"/>
        <v/>
      </c>
      <c r="V640" s="83"/>
      <c r="W640" s="145"/>
      <c r="X640" s="83"/>
      <c r="Y640" s="88"/>
      <c r="Z640" s="137" t="str">
        <f t="shared" si="155"/>
        <v/>
      </c>
      <c r="AA640" s="136" t="str">
        <f t="shared" si="156"/>
        <v/>
      </c>
      <c r="AB640" s="136" t="str">
        <f t="shared" si="166"/>
        <v xml:space="preserve"> </v>
      </c>
      <c r="AC640" s="136">
        <f t="shared" si="159"/>
        <v>1</v>
      </c>
      <c r="AD640" s="136" t="str">
        <f t="shared" si="160"/>
        <v/>
      </c>
      <c r="AE640" s="123"/>
      <c r="AF640" s="53"/>
      <c r="AG640" s="54"/>
      <c r="AI640" s="128">
        <f t="shared" si="161"/>
        <v>0</v>
      </c>
      <c r="AJ640" s="12">
        <f t="shared" si="167"/>
        <v>0</v>
      </c>
      <c r="AK640" s="12">
        <f t="shared" si="168"/>
        <v>0</v>
      </c>
      <c r="AL640" s="129">
        <f t="shared" si="169"/>
        <v>0</v>
      </c>
      <c r="AM640" s="129">
        <f t="shared" si="170"/>
        <v>0</v>
      </c>
      <c r="AN640" s="128" t="str">
        <f t="shared" si="171"/>
        <v/>
      </c>
    </row>
    <row r="641" spans="1:40" s="14" customFormat="1" ht="25.35" customHeight="1">
      <c r="A641" s="59">
        <f t="shared" si="157"/>
        <v>630</v>
      </c>
      <c r="B641" s="76" t="str">
        <f t="shared" si="162"/>
        <v/>
      </c>
      <c r="C641" s="60"/>
      <c r="D641" s="91" t="str">
        <f t="shared" si="163"/>
        <v/>
      </c>
      <c r="E641" s="91" t="str">
        <f t="shared" si="164"/>
        <v/>
      </c>
      <c r="F641" s="61"/>
      <c r="G641" s="61"/>
      <c r="H641" s="61"/>
      <c r="I641" s="61"/>
      <c r="J641" s="62" t="str">
        <f t="shared" si="165"/>
        <v/>
      </c>
      <c r="K641" s="61"/>
      <c r="L641" s="61"/>
      <c r="M641" s="63" t="str">
        <f>IF(L641="","",VLOOKUP(L641,※編集不可※選択項目!$C:$D,2,FALSE))</f>
        <v/>
      </c>
      <c r="N641" s="61"/>
      <c r="O641" s="61"/>
      <c r="P641" s="61"/>
      <c r="Q641" s="61"/>
      <c r="R641" s="61"/>
      <c r="S641" s="61"/>
      <c r="T641" s="61"/>
      <c r="U641" s="62" t="str">
        <f t="shared" si="158"/>
        <v/>
      </c>
      <c r="V641" s="83"/>
      <c r="W641" s="145"/>
      <c r="X641" s="83"/>
      <c r="Y641" s="88"/>
      <c r="Z641" s="137" t="str">
        <f t="shared" si="155"/>
        <v/>
      </c>
      <c r="AA641" s="136" t="str">
        <f t="shared" si="156"/>
        <v/>
      </c>
      <c r="AB641" s="136" t="str">
        <f t="shared" si="166"/>
        <v xml:space="preserve"> </v>
      </c>
      <c r="AC641" s="136">
        <f t="shared" si="159"/>
        <v>1</v>
      </c>
      <c r="AD641" s="136" t="str">
        <f t="shared" si="160"/>
        <v/>
      </c>
      <c r="AE641" s="123"/>
      <c r="AF641" s="53"/>
      <c r="AG641" s="54"/>
      <c r="AI641" s="128">
        <f t="shared" si="161"/>
        <v>0</v>
      </c>
      <c r="AJ641" s="12">
        <f t="shared" si="167"/>
        <v>0</v>
      </c>
      <c r="AK641" s="12">
        <f t="shared" si="168"/>
        <v>0</v>
      </c>
      <c r="AL641" s="129">
        <f t="shared" si="169"/>
        <v>0</v>
      </c>
      <c r="AM641" s="129">
        <f t="shared" si="170"/>
        <v>0</v>
      </c>
      <c r="AN641" s="128" t="str">
        <f t="shared" si="171"/>
        <v/>
      </c>
    </row>
    <row r="642" spans="1:40" s="14" customFormat="1" ht="25.35" customHeight="1">
      <c r="A642" s="59">
        <f t="shared" si="157"/>
        <v>631</v>
      </c>
      <c r="B642" s="76" t="str">
        <f t="shared" si="162"/>
        <v/>
      </c>
      <c r="C642" s="60"/>
      <c r="D642" s="91" t="str">
        <f t="shared" si="163"/>
        <v/>
      </c>
      <c r="E642" s="91" t="str">
        <f t="shared" si="164"/>
        <v/>
      </c>
      <c r="F642" s="61"/>
      <c r="G642" s="61"/>
      <c r="H642" s="61"/>
      <c r="I642" s="61"/>
      <c r="J642" s="62" t="str">
        <f t="shared" si="165"/>
        <v/>
      </c>
      <c r="K642" s="61"/>
      <c r="L642" s="61"/>
      <c r="M642" s="63" t="str">
        <f>IF(L642="","",VLOOKUP(L642,※編集不可※選択項目!$C:$D,2,FALSE))</f>
        <v/>
      </c>
      <c r="N642" s="61"/>
      <c r="O642" s="61"/>
      <c r="P642" s="61"/>
      <c r="Q642" s="61"/>
      <c r="R642" s="61"/>
      <c r="S642" s="61"/>
      <c r="T642" s="61"/>
      <c r="U642" s="62" t="str">
        <f t="shared" si="158"/>
        <v/>
      </c>
      <c r="V642" s="83"/>
      <c r="W642" s="145"/>
      <c r="X642" s="83"/>
      <c r="Y642" s="88"/>
      <c r="Z642" s="137" t="str">
        <f t="shared" si="155"/>
        <v/>
      </c>
      <c r="AA642" s="136" t="str">
        <f t="shared" si="156"/>
        <v/>
      </c>
      <c r="AB642" s="136" t="str">
        <f t="shared" si="166"/>
        <v xml:space="preserve"> </v>
      </c>
      <c r="AC642" s="136">
        <f t="shared" si="159"/>
        <v>1</v>
      </c>
      <c r="AD642" s="136" t="str">
        <f t="shared" si="160"/>
        <v/>
      </c>
      <c r="AE642" s="123"/>
      <c r="AF642" s="53"/>
      <c r="AG642" s="54"/>
      <c r="AI642" s="128">
        <f t="shared" si="161"/>
        <v>0</v>
      </c>
      <c r="AJ642" s="12">
        <f t="shared" si="167"/>
        <v>0</v>
      </c>
      <c r="AK642" s="12">
        <f t="shared" si="168"/>
        <v>0</v>
      </c>
      <c r="AL642" s="129">
        <f t="shared" si="169"/>
        <v>0</v>
      </c>
      <c r="AM642" s="129">
        <f t="shared" si="170"/>
        <v>0</v>
      </c>
      <c r="AN642" s="128" t="str">
        <f t="shared" si="171"/>
        <v/>
      </c>
    </row>
    <row r="643" spans="1:40" s="14" customFormat="1" ht="25.35" customHeight="1">
      <c r="A643" s="59">
        <f t="shared" si="157"/>
        <v>632</v>
      </c>
      <c r="B643" s="76" t="str">
        <f t="shared" si="162"/>
        <v/>
      </c>
      <c r="C643" s="60"/>
      <c r="D643" s="91" t="str">
        <f t="shared" si="163"/>
        <v/>
      </c>
      <c r="E643" s="91" t="str">
        <f t="shared" si="164"/>
        <v/>
      </c>
      <c r="F643" s="61"/>
      <c r="G643" s="61"/>
      <c r="H643" s="61"/>
      <c r="I643" s="61"/>
      <c r="J643" s="62" t="str">
        <f t="shared" si="165"/>
        <v/>
      </c>
      <c r="K643" s="61"/>
      <c r="L643" s="61"/>
      <c r="M643" s="63" t="str">
        <f>IF(L643="","",VLOOKUP(L643,※編集不可※選択項目!$C:$D,2,FALSE))</f>
        <v/>
      </c>
      <c r="N643" s="61"/>
      <c r="O643" s="61"/>
      <c r="P643" s="61"/>
      <c r="Q643" s="61"/>
      <c r="R643" s="61"/>
      <c r="S643" s="61"/>
      <c r="T643" s="61"/>
      <c r="U643" s="62" t="str">
        <f t="shared" si="158"/>
        <v/>
      </c>
      <c r="V643" s="83"/>
      <c r="W643" s="145"/>
      <c r="X643" s="83"/>
      <c r="Y643" s="88"/>
      <c r="Z643" s="137" t="str">
        <f t="shared" si="155"/>
        <v/>
      </c>
      <c r="AA643" s="136" t="str">
        <f t="shared" si="156"/>
        <v/>
      </c>
      <c r="AB643" s="136" t="str">
        <f t="shared" si="166"/>
        <v xml:space="preserve"> </v>
      </c>
      <c r="AC643" s="136">
        <f t="shared" si="159"/>
        <v>1</v>
      </c>
      <c r="AD643" s="136" t="str">
        <f t="shared" si="160"/>
        <v/>
      </c>
      <c r="AE643" s="123"/>
      <c r="AF643" s="53"/>
      <c r="AG643" s="54"/>
      <c r="AI643" s="128">
        <f t="shared" si="161"/>
        <v>0</v>
      </c>
      <c r="AJ643" s="12">
        <f t="shared" si="167"/>
        <v>0</v>
      </c>
      <c r="AK643" s="12">
        <f t="shared" si="168"/>
        <v>0</v>
      </c>
      <c r="AL643" s="129">
        <f t="shared" si="169"/>
        <v>0</v>
      </c>
      <c r="AM643" s="129">
        <f t="shared" si="170"/>
        <v>0</v>
      </c>
      <c r="AN643" s="128" t="str">
        <f t="shared" si="171"/>
        <v/>
      </c>
    </row>
    <row r="644" spans="1:40" s="14" customFormat="1" ht="25.35" customHeight="1">
      <c r="A644" s="59">
        <f t="shared" si="157"/>
        <v>633</v>
      </c>
      <c r="B644" s="76" t="str">
        <f t="shared" si="162"/>
        <v/>
      </c>
      <c r="C644" s="60"/>
      <c r="D644" s="91" t="str">
        <f t="shared" si="163"/>
        <v/>
      </c>
      <c r="E644" s="91" t="str">
        <f t="shared" si="164"/>
        <v/>
      </c>
      <c r="F644" s="61"/>
      <c r="G644" s="61"/>
      <c r="H644" s="61"/>
      <c r="I644" s="61"/>
      <c r="J644" s="62" t="str">
        <f t="shared" si="165"/>
        <v/>
      </c>
      <c r="K644" s="61"/>
      <c r="L644" s="61"/>
      <c r="M644" s="63" t="str">
        <f>IF(L644="","",VLOOKUP(L644,※編集不可※選択項目!$C:$D,2,FALSE))</f>
        <v/>
      </c>
      <c r="N644" s="61"/>
      <c r="O644" s="61"/>
      <c r="P644" s="61"/>
      <c r="Q644" s="61"/>
      <c r="R644" s="61"/>
      <c r="S644" s="61"/>
      <c r="T644" s="61"/>
      <c r="U644" s="62" t="str">
        <f t="shared" si="158"/>
        <v/>
      </c>
      <c r="V644" s="83"/>
      <c r="W644" s="145"/>
      <c r="X644" s="83"/>
      <c r="Y644" s="88"/>
      <c r="Z644" s="137" t="str">
        <f t="shared" si="155"/>
        <v/>
      </c>
      <c r="AA644" s="136" t="str">
        <f t="shared" si="156"/>
        <v/>
      </c>
      <c r="AB644" s="136" t="str">
        <f t="shared" si="166"/>
        <v xml:space="preserve"> </v>
      </c>
      <c r="AC644" s="136">
        <f t="shared" si="159"/>
        <v>1</v>
      </c>
      <c r="AD644" s="136" t="str">
        <f t="shared" si="160"/>
        <v/>
      </c>
      <c r="AE644" s="123"/>
      <c r="AF644" s="53"/>
      <c r="AG644" s="54"/>
      <c r="AI644" s="128">
        <f t="shared" si="161"/>
        <v>0</v>
      </c>
      <c r="AJ644" s="12">
        <f t="shared" si="167"/>
        <v>0</v>
      </c>
      <c r="AK644" s="12">
        <f t="shared" si="168"/>
        <v>0</v>
      </c>
      <c r="AL644" s="129">
        <f t="shared" si="169"/>
        <v>0</v>
      </c>
      <c r="AM644" s="129">
        <f t="shared" si="170"/>
        <v>0</v>
      </c>
      <c r="AN644" s="128" t="str">
        <f t="shared" si="171"/>
        <v/>
      </c>
    </row>
    <row r="645" spans="1:40" s="14" customFormat="1" ht="25.35" customHeight="1">
      <c r="A645" s="59">
        <f t="shared" si="157"/>
        <v>634</v>
      </c>
      <c r="B645" s="76" t="str">
        <f t="shared" si="162"/>
        <v/>
      </c>
      <c r="C645" s="60"/>
      <c r="D645" s="91" t="str">
        <f t="shared" si="163"/>
        <v/>
      </c>
      <c r="E645" s="91" t="str">
        <f t="shared" si="164"/>
        <v/>
      </c>
      <c r="F645" s="61"/>
      <c r="G645" s="61"/>
      <c r="H645" s="61"/>
      <c r="I645" s="61"/>
      <c r="J645" s="62" t="str">
        <f t="shared" si="165"/>
        <v/>
      </c>
      <c r="K645" s="61"/>
      <c r="L645" s="61"/>
      <c r="M645" s="63" t="str">
        <f>IF(L645="","",VLOOKUP(L645,※編集不可※選択項目!$C:$D,2,FALSE))</f>
        <v/>
      </c>
      <c r="N645" s="61"/>
      <c r="O645" s="61"/>
      <c r="P645" s="61"/>
      <c r="Q645" s="61"/>
      <c r="R645" s="61"/>
      <c r="S645" s="61"/>
      <c r="T645" s="61"/>
      <c r="U645" s="62" t="str">
        <f t="shared" si="158"/>
        <v/>
      </c>
      <c r="V645" s="83"/>
      <c r="W645" s="145"/>
      <c r="X645" s="83"/>
      <c r="Y645" s="88"/>
      <c r="Z645" s="137" t="str">
        <f t="shared" si="155"/>
        <v/>
      </c>
      <c r="AA645" s="136" t="str">
        <f t="shared" si="156"/>
        <v/>
      </c>
      <c r="AB645" s="136" t="str">
        <f t="shared" si="166"/>
        <v xml:space="preserve"> </v>
      </c>
      <c r="AC645" s="136">
        <f t="shared" si="159"/>
        <v>1</v>
      </c>
      <c r="AD645" s="136" t="str">
        <f t="shared" si="160"/>
        <v/>
      </c>
      <c r="AE645" s="123"/>
      <c r="AF645" s="53"/>
      <c r="AG645" s="54"/>
      <c r="AI645" s="128">
        <f t="shared" si="161"/>
        <v>0</v>
      </c>
      <c r="AJ645" s="12">
        <f t="shared" si="167"/>
        <v>0</v>
      </c>
      <c r="AK645" s="12">
        <f t="shared" si="168"/>
        <v>0</v>
      </c>
      <c r="AL645" s="129">
        <f t="shared" si="169"/>
        <v>0</v>
      </c>
      <c r="AM645" s="129">
        <f t="shared" si="170"/>
        <v>0</v>
      </c>
      <c r="AN645" s="128" t="str">
        <f t="shared" si="171"/>
        <v/>
      </c>
    </row>
    <row r="646" spans="1:40" s="14" customFormat="1" ht="25.35" customHeight="1">
      <c r="A646" s="59">
        <f t="shared" si="157"/>
        <v>635</v>
      </c>
      <c r="B646" s="76" t="str">
        <f t="shared" si="162"/>
        <v/>
      </c>
      <c r="C646" s="60"/>
      <c r="D646" s="91" t="str">
        <f t="shared" si="163"/>
        <v/>
      </c>
      <c r="E646" s="91" t="str">
        <f t="shared" si="164"/>
        <v/>
      </c>
      <c r="F646" s="61"/>
      <c r="G646" s="61"/>
      <c r="H646" s="61"/>
      <c r="I646" s="61"/>
      <c r="J646" s="62" t="str">
        <f t="shared" si="165"/>
        <v/>
      </c>
      <c r="K646" s="61"/>
      <c r="L646" s="61"/>
      <c r="M646" s="63" t="str">
        <f>IF(L646="","",VLOOKUP(L646,※編集不可※選択項目!$C:$D,2,FALSE))</f>
        <v/>
      </c>
      <c r="N646" s="61"/>
      <c r="O646" s="61"/>
      <c r="P646" s="61"/>
      <c r="Q646" s="61"/>
      <c r="R646" s="61"/>
      <c r="S646" s="61"/>
      <c r="T646" s="61"/>
      <c r="U646" s="62" t="str">
        <f t="shared" si="158"/>
        <v/>
      </c>
      <c r="V646" s="83"/>
      <c r="W646" s="145"/>
      <c r="X646" s="83"/>
      <c r="Y646" s="88"/>
      <c r="Z646" s="137" t="str">
        <f t="shared" si="155"/>
        <v/>
      </c>
      <c r="AA646" s="136" t="str">
        <f t="shared" si="156"/>
        <v/>
      </c>
      <c r="AB646" s="136" t="str">
        <f t="shared" si="166"/>
        <v xml:space="preserve"> </v>
      </c>
      <c r="AC646" s="136">
        <f t="shared" si="159"/>
        <v>1</v>
      </c>
      <c r="AD646" s="136" t="str">
        <f t="shared" si="160"/>
        <v/>
      </c>
      <c r="AE646" s="123"/>
      <c r="AF646" s="53"/>
      <c r="AG646" s="54"/>
      <c r="AI646" s="128">
        <f t="shared" si="161"/>
        <v>0</v>
      </c>
      <c r="AJ646" s="12">
        <f t="shared" si="167"/>
        <v>0</v>
      </c>
      <c r="AK646" s="12">
        <f t="shared" si="168"/>
        <v>0</v>
      </c>
      <c r="AL646" s="129">
        <f t="shared" si="169"/>
        <v>0</v>
      </c>
      <c r="AM646" s="129">
        <f t="shared" si="170"/>
        <v>0</v>
      </c>
      <c r="AN646" s="128" t="str">
        <f t="shared" si="171"/>
        <v/>
      </c>
    </row>
    <row r="647" spans="1:40" s="14" customFormat="1" ht="25.35" customHeight="1">
      <c r="A647" s="59">
        <f t="shared" si="157"/>
        <v>636</v>
      </c>
      <c r="B647" s="76" t="str">
        <f t="shared" si="162"/>
        <v/>
      </c>
      <c r="C647" s="60"/>
      <c r="D647" s="91" t="str">
        <f t="shared" si="163"/>
        <v/>
      </c>
      <c r="E647" s="91" t="str">
        <f t="shared" si="164"/>
        <v/>
      </c>
      <c r="F647" s="61"/>
      <c r="G647" s="61"/>
      <c r="H647" s="61"/>
      <c r="I647" s="61"/>
      <c r="J647" s="62" t="str">
        <f t="shared" si="165"/>
        <v/>
      </c>
      <c r="K647" s="61"/>
      <c r="L647" s="61"/>
      <c r="M647" s="63" t="str">
        <f>IF(L647="","",VLOOKUP(L647,※編集不可※選択項目!$C:$D,2,FALSE))</f>
        <v/>
      </c>
      <c r="N647" s="61"/>
      <c r="O647" s="61"/>
      <c r="P647" s="61"/>
      <c r="Q647" s="61"/>
      <c r="R647" s="61"/>
      <c r="S647" s="61"/>
      <c r="T647" s="61"/>
      <c r="U647" s="62" t="str">
        <f t="shared" si="158"/>
        <v/>
      </c>
      <c r="V647" s="83"/>
      <c r="W647" s="145"/>
      <c r="X647" s="83"/>
      <c r="Y647" s="88"/>
      <c r="Z647" s="137" t="str">
        <f t="shared" si="155"/>
        <v/>
      </c>
      <c r="AA647" s="136" t="str">
        <f t="shared" si="156"/>
        <v/>
      </c>
      <c r="AB647" s="136" t="str">
        <f t="shared" si="166"/>
        <v xml:space="preserve"> </v>
      </c>
      <c r="AC647" s="136">
        <f t="shared" si="159"/>
        <v>1</v>
      </c>
      <c r="AD647" s="136" t="str">
        <f t="shared" si="160"/>
        <v/>
      </c>
      <c r="AE647" s="123"/>
      <c r="AF647" s="53"/>
      <c r="AG647" s="54"/>
      <c r="AI647" s="128">
        <f t="shared" si="161"/>
        <v>0</v>
      </c>
      <c r="AJ647" s="12">
        <f t="shared" si="167"/>
        <v>0</v>
      </c>
      <c r="AK647" s="12">
        <f t="shared" si="168"/>
        <v>0</v>
      </c>
      <c r="AL647" s="129">
        <f t="shared" si="169"/>
        <v>0</v>
      </c>
      <c r="AM647" s="129">
        <f t="shared" si="170"/>
        <v>0</v>
      </c>
      <c r="AN647" s="128" t="str">
        <f t="shared" si="171"/>
        <v/>
      </c>
    </row>
    <row r="648" spans="1:40" s="14" customFormat="1" ht="25.35" customHeight="1">
      <c r="A648" s="59">
        <f t="shared" si="157"/>
        <v>637</v>
      </c>
      <c r="B648" s="76" t="str">
        <f t="shared" si="162"/>
        <v/>
      </c>
      <c r="C648" s="60"/>
      <c r="D648" s="91" t="str">
        <f t="shared" si="163"/>
        <v/>
      </c>
      <c r="E648" s="91" t="str">
        <f t="shared" si="164"/>
        <v/>
      </c>
      <c r="F648" s="61"/>
      <c r="G648" s="61"/>
      <c r="H648" s="61"/>
      <c r="I648" s="61"/>
      <c r="J648" s="62" t="str">
        <f t="shared" si="165"/>
        <v/>
      </c>
      <c r="K648" s="61"/>
      <c r="L648" s="61"/>
      <c r="M648" s="63" t="str">
        <f>IF(L648="","",VLOOKUP(L648,※編集不可※選択項目!$C:$D,2,FALSE))</f>
        <v/>
      </c>
      <c r="N648" s="61"/>
      <c r="O648" s="61"/>
      <c r="P648" s="61"/>
      <c r="Q648" s="61"/>
      <c r="R648" s="61"/>
      <c r="S648" s="61"/>
      <c r="T648" s="61"/>
      <c r="U648" s="62" t="str">
        <f t="shared" si="158"/>
        <v/>
      </c>
      <c r="V648" s="83"/>
      <c r="W648" s="145"/>
      <c r="X648" s="83"/>
      <c r="Y648" s="88"/>
      <c r="Z648" s="137" t="str">
        <f t="shared" si="155"/>
        <v/>
      </c>
      <c r="AA648" s="136" t="str">
        <f t="shared" si="156"/>
        <v/>
      </c>
      <c r="AB648" s="136" t="str">
        <f t="shared" si="166"/>
        <v xml:space="preserve"> </v>
      </c>
      <c r="AC648" s="136">
        <f t="shared" si="159"/>
        <v>1</v>
      </c>
      <c r="AD648" s="136" t="str">
        <f t="shared" si="160"/>
        <v/>
      </c>
      <c r="AE648" s="123"/>
      <c r="AF648" s="53"/>
      <c r="AG648" s="54"/>
      <c r="AI648" s="128">
        <f t="shared" si="161"/>
        <v>0</v>
      </c>
      <c r="AJ648" s="12">
        <f t="shared" si="167"/>
        <v>0</v>
      </c>
      <c r="AK648" s="12">
        <f t="shared" si="168"/>
        <v>0</v>
      </c>
      <c r="AL648" s="129">
        <f t="shared" si="169"/>
        <v>0</v>
      </c>
      <c r="AM648" s="129">
        <f t="shared" si="170"/>
        <v>0</v>
      </c>
      <c r="AN648" s="128" t="str">
        <f t="shared" si="171"/>
        <v/>
      </c>
    </row>
    <row r="649" spans="1:40" s="14" customFormat="1" ht="25.35" customHeight="1">
      <c r="A649" s="59">
        <f t="shared" si="157"/>
        <v>638</v>
      </c>
      <c r="B649" s="76" t="str">
        <f t="shared" si="162"/>
        <v/>
      </c>
      <c r="C649" s="60"/>
      <c r="D649" s="91" t="str">
        <f t="shared" si="163"/>
        <v/>
      </c>
      <c r="E649" s="91" t="str">
        <f t="shared" si="164"/>
        <v/>
      </c>
      <c r="F649" s="61"/>
      <c r="G649" s="61"/>
      <c r="H649" s="61"/>
      <c r="I649" s="61"/>
      <c r="J649" s="62" t="str">
        <f t="shared" si="165"/>
        <v/>
      </c>
      <c r="K649" s="61"/>
      <c r="L649" s="61"/>
      <c r="M649" s="63" t="str">
        <f>IF(L649="","",VLOOKUP(L649,※編集不可※選択項目!$C:$D,2,FALSE))</f>
        <v/>
      </c>
      <c r="N649" s="61"/>
      <c r="O649" s="61"/>
      <c r="P649" s="61"/>
      <c r="Q649" s="61"/>
      <c r="R649" s="61"/>
      <c r="S649" s="61"/>
      <c r="T649" s="61"/>
      <c r="U649" s="62" t="str">
        <f t="shared" si="158"/>
        <v/>
      </c>
      <c r="V649" s="83"/>
      <c r="W649" s="145"/>
      <c r="X649" s="83"/>
      <c r="Y649" s="88"/>
      <c r="Z649" s="137" t="str">
        <f t="shared" si="155"/>
        <v/>
      </c>
      <c r="AA649" s="136" t="str">
        <f t="shared" si="156"/>
        <v/>
      </c>
      <c r="AB649" s="136" t="str">
        <f t="shared" si="166"/>
        <v xml:space="preserve"> </v>
      </c>
      <c r="AC649" s="136">
        <f t="shared" si="159"/>
        <v>1</v>
      </c>
      <c r="AD649" s="136" t="str">
        <f t="shared" si="160"/>
        <v/>
      </c>
      <c r="AE649" s="123"/>
      <c r="AF649" s="53"/>
      <c r="AG649" s="54"/>
      <c r="AI649" s="128">
        <f t="shared" si="161"/>
        <v>0</v>
      </c>
      <c r="AJ649" s="12">
        <f t="shared" si="167"/>
        <v>0</v>
      </c>
      <c r="AK649" s="12">
        <f t="shared" si="168"/>
        <v>0</v>
      </c>
      <c r="AL649" s="129">
        <f t="shared" si="169"/>
        <v>0</v>
      </c>
      <c r="AM649" s="129">
        <f t="shared" si="170"/>
        <v>0</v>
      </c>
      <c r="AN649" s="128" t="str">
        <f t="shared" si="171"/>
        <v/>
      </c>
    </row>
    <row r="650" spans="1:40" s="14" customFormat="1" ht="25.35" customHeight="1">
      <c r="A650" s="59">
        <f t="shared" si="157"/>
        <v>639</v>
      </c>
      <c r="B650" s="76" t="str">
        <f t="shared" si="162"/>
        <v/>
      </c>
      <c r="C650" s="60"/>
      <c r="D650" s="91" t="str">
        <f t="shared" si="163"/>
        <v/>
      </c>
      <c r="E650" s="91" t="str">
        <f t="shared" si="164"/>
        <v/>
      </c>
      <c r="F650" s="61"/>
      <c r="G650" s="61"/>
      <c r="H650" s="61"/>
      <c r="I650" s="61"/>
      <c r="J650" s="62" t="str">
        <f t="shared" si="165"/>
        <v/>
      </c>
      <c r="K650" s="61"/>
      <c r="L650" s="61"/>
      <c r="M650" s="63" t="str">
        <f>IF(L650="","",VLOOKUP(L650,※編集不可※選択項目!$C:$D,2,FALSE))</f>
        <v/>
      </c>
      <c r="N650" s="61"/>
      <c r="O650" s="61"/>
      <c r="P650" s="61"/>
      <c r="Q650" s="61"/>
      <c r="R650" s="61"/>
      <c r="S650" s="61"/>
      <c r="T650" s="61"/>
      <c r="U650" s="62" t="str">
        <f t="shared" si="158"/>
        <v/>
      </c>
      <c r="V650" s="83"/>
      <c r="W650" s="145"/>
      <c r="X650" s="83"/>
      <c r="Y650" s="88"/>
      <c r="Z650" s="137" t="str">
        <f t="shared" si="155"/>
        <v/>
      </c>
      <c r="AA650" s="136" t="str">
        <f t="shared" si="156"/>
        <v/>
      </c>
      <c r="AB650" s="136" t="str">
        <f t="shared" si="166"/>
        <v xml:space="preserve"> </v>
      </c>
      <c r="AC650" s="136">
        <f t="shared" si="159"/>
        <v>1</v>
      </c>
      <c r="AD650" s="136" t="str">
        <f t="shared" si="160"/>
        <v/>
      </c>
      <c r="AE650" s="123"/>
      <c r="AF650" s="53"/>
      <c r="AG650" s="54"/>
      <c r="AI650" s="128">
        <f t="shared" si="161"/>
        <v>0</v>
      </c>
      <c r="AJ650" s="12">
        <f t="shared" si="167"/>
        <v>0</v>
      </c>
      <c r="AK650" s="12">
        <f t="shared" si="168"/>
        <v>0</v>
      </c>
      <c r="AL650" s="129">
        <f t="shared" si="169"/>
        <v>0</v>
      </c>
      <c r="AM650" s="129">
        <f t="shared" si="170"/>
        <v>0</v>
      </c>
      <c r="AN650" s="128" t="str">
        <f t="shared" si="171"/>
        <v/>
      </c>
    </row>
    <row r="651" spans="1:40" s="14" customFormat="1" ht="25.35" customHeight="1">
      <c r="A651" s="59">
        <f t="shared" si="157"/>
        <v>640</v>
      </c>
      <c r="B651" s="76" t="str">
        <f t="shared" si="162"/>
        <v/>
      </c>
      <c r="C651" s="60"/>
      <c r="D651" s="91" t="str">
        <f t="shared" si="163"/>
        <v/>
      </c>
      <c r="E651" s="91" t="str">
        <f t="shared" si="164"/>
        <v/>
      </c>
      <c r="F651" s="61"/>
      <c r="G651" s="61"/>
      <c r="H651" s="61"/>
      <c r="I651" s="61"/>
      <c r="J651" s="62" t="str">
        <f t="shared" si="165"/>
        <v/>
      </c>
      <c r="K651" s="61"/>
      <c r="L651" s="61"/>
      <c r="M651" s="63" t="str">
        <f>IF(L651="","",VLOOKUP(L651,※編集不可※選択項目!$C:$D,2,FALSE))</f>
        <v/>
      </c>
      <c r="N651" s="61"/>
      <c r="O651" s="61"/>
      <c r="P651" s="61"/>
      <c r="Q651" s="61"/>
      <c r="R651" s="61"/>
      <c r="S651" s="61"/>
      <c r="T651" s="61"/>
      <c r="U651" s="62" t="str">
        <f t="shared" si="158"/>
        <v/>
      </c>
      <c r="V651" s="83"/>
      <c r="W651" s="145"/>
      <c r="X651" s="83"/>
      <c r="Y651" s="88"/>
      <c r="Z651" s="137" t="str">
        <f t="shared" ref="Z651:Z711" si="172">IF(H651="","","+"&amp;H651)</f>
        <v/>
      </c>
      <c r="AA651" s="136" t="str">
        <f t="shared" ref="AA651:AA711" si="173">IF(I651="","","+"&amp;I651)</f>
        <v/>
      </c>
      <c r="AB651" s="136" t="str">
        <f t="shared" si="166"/>
        <v xml:space="preserve"> </v>
      </c>
      <c r="AC651" s="136">
        <f t="shared" si="159"/>
        <v>1</v>
      </c>
      <c r="AD651" s="136" t="str">
        <f t="shared" si="160"/>
        <v/>
      </c>
      <c r="AE651" s="123"/>
      <c r="AF651" s="53"/>
      <c r="AG651" s="54"/>
      <c r="AI651" s="128">
        <f t="shared" si="161"/>
        <v>0</v>
      </c>
      <c r="AJ651" s="12">
        <f t="shared" si="167"/>
        <v>0</v>
      </c>
      <c r="AK651" s="12">
        <f t="shared" si="168"/>
        <v>0</v>
      </c>
      <c r="AL651" s="129">
        <f t="shared" si="169"/>
        <v>0</v>
      </c>
      <c r="AM651" s="129">
        <f t="shared" si="170"/>
        <v>0</v>
      </c>
      <c r="AN651" s="128" t="str">
        <f t="shared" si="171"/>
        <v/>
      </c>
    </row>
    <row r="652" spans="1:40" s="14" customFormat="1" ht="25.35" customHeight="1">
      <c r="A652" s="59">
        <f t="shared" ref="A652:A711" si="174">ROW()-11</f>
        <v>641</v>
      </c>
      <c r="B652" s="76" t="str">
        <f t="shared" si="162"/>
        <v/>
      </c>
      <c r="C652" s="60"/>
      <c r="D652" s="91" t="str">
        <f t="shared" si="163"/>
        <v/>
      </c>
      <c r="E652" s="91" t="str">
        <f t="shared" si="164"/>
        <v/>
      </c>
      <c r="F652" s="61"/>
      <c r="G652" s="61"/>
      <c r="H652" s="61"/>
      <c r="I652" s="61"/>
      <c r="J652" s="62" t="str">
        <f t="shared" si="165"/>
        <v/>
      </c>
      <c r="K652" s="61"/>
      <c r="L652" s="61"/>
      <c r="M652" s="63" t="str">
        <f>IF(L652="","",VLOOKUP(L652,※編集不可※選択項目!$C:$D,2,FALSE))</f>
        <v/>
      </c>
      <c r="N652" s="61"/>
      <c r="O652" s="61"/>
      <c r="P652" s="61"/>
      <c r="Q652" s="61"/>
      <c r="R652" s="61"/>
      <c r="S652" s="61"/>
      <c r="T652" s="61"/>
      <c r="U652" s="62" t="str">
        <f t="shared" ref="U652:U711" si="175">IF($J652&lt;&gt;"",$U$11,"")</f>
        <v/>
      </c>
      <c r="V652" s="83"/>
      <c r="W652" s="145"/>
      <c r="X652" s="83"/>
      <c r="Y652" s="88"/>
      <c r="Z652" s="137" t="str">
        <f t="shared" si="172"/>
        <v/>
      </c>
      <c r="AA652" s="136" t="str">
        <f t="shared" si="173"/>
        <v/>
      </c>
      <c r="AB652" s="136" t="str">
        <f t="shared" si="166"/>
        <v xml:space="preserve"> </v>
      </c>
      <c r="AC652" s="136">
        <f t="shared" ref="AC652:AC710" si="176">LEN(AB652)</f>
        <v>1</v>
      </c>
      <c r="AD652" s="136" t="str">
        <f t="shared" ref="AD652:AD710" si="177">IF(AC652=0,"",RIGHT(AB652,AC652-1))</f>
        <v/>
      </c>
      <c r="AE652" s="123"/>
      <c r="AF652" s="53"/>
      <c r="AG652" s="54"/>
      <c r="AI652" s="128">
        <f t="shared" ref="AI652:AI711" si="178">IF(AND(COUNTIF(G652,"*■*")=0,COUNTIF(H652,"*■*")=0,COUNTIF(I652,"*■*")=0),0,1)</f>
        <v>0</v>
      </c>
      <c r="AJ652" s="12">
        <f t="shared" si="167"/>
        <v>0</v>
      </c>
      <c r="AK652" s="12">
        <f t="shared" si="168"/>
        <v>0</v>
      </c>
      <c r="AL652" s="129">
        <f t="shared" si="169"/>
        <v>0</v>
      </c>
      <c r="AM652" s="129">
        <f t="shared" si="170"/>
        <v>0</v>
      </c>
      <c r="AN652" s="128" t="str">
        <f t="shared" si="171"/>
        <v/>
      </c>
    </row>
    <row r="653" spans="1:40" s="14" customFormat="1" ht="25.35" customHeight="1">
      <c r="A653" s="59">
        <f t="shared" si="174"/>
        <v>642</v>
      </c>
      <c r="B653" s="76" t="str">
        <f t="shared" ref="B653:B711" si="179">IF($C653="","","冷凍冷蔵設備")</f>
        <v/>
      </c>
      <c r="C653" s="60"/>
      <c r="D653" s="91" t="str">
        <f t="shared" ref="D653:D711" si="180">IF($C$2="","",IF($B653&lt;&gt;"",$C$2,""))</f>
        <v/>
      </c>
      <c r="E653" s="91" t="str">
        <f t="shared" ref="E653:E711" si="181">IF($F$2="","",IF($B653&lt;&gt;"",$F$2,""))</f>
        <v/>
      </c>
      <c r="F653" s="61"/>
      <c r="G653" s="61"/>
      <c r="H653" s="61"/>
      <c r="I653" s="61"/>
      <c r="J653" s="62" t="str">
        <f t="shared" ref="J653:J711" si="182">IF(G653&lt;&gt;"",IF(H653&lt;&gt;"",G653&amp;"["&amp;H653&amp;"]"&amp;O653,G653&amp;" "&amp;O653),IF(AD653&lt;&gt;"",AD653,""))</f>
        <v/>
      </c>
      <c r="K653" s="61"/>
      <c r="L653" s="61"/>
      <c r="M653" s="63" t="str">
        <f>IF(L653="","",VLOOKUP(L653,※編集不可※選択項目!$C:$D,2,FALSE))</f>
        <v/>
      </c>
      <c r="N653" s="61"/>
      <c r="O653" s="61"/>
      <c r="P653" s="61"/>
      <c r="Q653" s="61"/>
      <c r="R653" s="61"/>
      <c r="S653" s="61"/>
      <c r="T653" s="61"/>
      <c r="U653" s="62" t="str">
        <f t="shared" si="175"/>
        <v/>
      </c>
      <c r="V653" s="83"/>
      <c r="W653" s="145"/>
      <c r="X653" s="83"/>
      <c r="Y653" s="88"/>
      <c r="Z653" s="137" t="str">
        <f t="shared" si="172"/>
        <v/>
      </c>
      <c r="AA653" s="136" t="str">
        <f t="shared" si="173"/>
        <v/>
      </c>
      <c r="AB653" s="136" t="str">
        <f t="shared" ref="AB653:AB711" si="183">CONCATENATE(Z653,AA653," ",O653)</f>
        <v xml:space="preserve"> </v>
      </c>
      <c r="AC653" s="136">
        <f t="shared" si="176"/>
        <v>1</v>
      </c>
      <c r="AD653" s="136" t="str">
        <f t="shared" si="177"/>
        <v/>
      </c>
      <c r="AE653" s="123"/>
      <c r="AF653" s="53"/>
      <c r="AG653" s="54"/>
      <c r="AI653" s="128">
        <f t="shared" si="178"/>
        <v>0</v>
      </c>
      <c r="AJ653" s="12">
        <f t="shared" ref="AJ653:AJ711" si="184">IF(AND(($B653&lt;&gt;""),(OR($C$2="",$F$2="",$G$3="",C653="",F653="",AND(G653="",I653=""),H653="",L653="",N653="",O653="",P653="",Q653="",R653="",S653="",T653="",AND(AI653=1,W653=0)))),1,0)</f>
        <v>0</v>
      </c>
      <c r="AK653" s="12">
        <f t="shared" ref="AK653:AK711" si="185">IF(AND($G653&lt;&gt;"",$AI653=1,$W653=""),1,0)</f>
        <v>0</v>
      </c>
      <c r="AL653" s="129">
        <f t="shared" ref="AL653:AL711" si="186">IF(OR(AN653=" ",AND(G653="",H653="")),0,COUNTIF($AN$12:$AN$711,AN653))</f>
        <v>0</v>
      </c>
      <c r="AM653" s="129">
        <f t="shared" ref="AM653:AM711" si="187">IF(N653="",0,IF(N653&lt;M653,1,0))</f>
        <v>0</v>
      </c>
      <c r="AN653" s="128" t="str">
        <f t="shared" ref="AN653:AN711" si="188">TEXT(J653&amp;K653,"G/標準")</f>
        <v/>
      </c>
    </row>
    <row r="654" spans="1:40" s="14" customFormat="1" ht="25.35" customHeight="1">
      <c r="A654" s="59">
        <f t="shared" si="174"/>
        <v>643</v>
      </c>
      <c r="B654" s="76" t="str">
        <f t="shared" si="179"/>
        <v/>
      </c>
      <c r="C654" s="60"/>
      <c r="D654" s="91" t="str">
        <f t="shared" si="180"/>
        <v/>
      </c>
      <c r="E654" s="91" t="str">
        <f t="shared" si="181"/>
        <v/>
      </c>
      <c r="F654" s="61"/>
      <c r="G654" s="61"/>
      <c r="H654" s="61"/>
      <c r="I654" s="61"/>
      <c r="J654" s="62" t="str">
        <f t="shared" si="182"/>
        <v/>
      </c>
      <c r="K654" s="61"/>
      <c r="L654" s="61"/>
      <c r="M654" s="63" t="str">
        <f>IF(L654="","",VLOOKUP(L654,※編集不可※選択項目!$C:$D,2,FALSE))</f>
        <v/>
      </c>
      <c r="N654" s="61"/>
      <c r="O654" s="61"/>
      <c r="P654" s="61"/>
      <c r="Q654" s="61"/>
      <c r="R654" s="61"/>
      <c r="S654" s="61"/>
      <c r="T654" s="61"/>
      <c r="U654" s="62" t="str">
        <f t="shared" si="175"/>
        <v/>
      </c>
      <c r="V654" s="83"/>
      <c r="W654" s="145"/>
      <c r="X654" s="83"/>
      <c r="Y654" s="88"/>
      <c r="Z654" s="137" t="str">
        <f t="shared" si="172"/>
        <v/>
      </c>
      <c r="AA654" s="136" t="str">
        <f t="shared" si="173"/>
        <v/>
      </c>
      <c r="AB654" s="136" t="str">
        <f t="shared" si="183"/>
        <v xml:space="preserve"> </v>
      </c>
      <c r="AC654" s="136">
        <f t="shared" si="176"/>
        <v>1</v>
      </c>
      <c r="AD654" s="136" t="str">
        <f t="shared" si="177"/>
        <v/>
      </c>
      <c r="AE654" s="123"/>
      <c r="AF654" s="53"/>
      <c r="AG654" s="54"/>
      <c r="AI654" s="128">
        <f t="shared" si="178"/>
        <v>0</v>
      </c>
      <c r="AJ654" s="12">
        <f t="shared" si="184"/>
        <v>0</v>
      </c>
      <c r="AK654" s="12">
        <f t="shared" si="185"/>
        <v>0</v>
      </c>
      <c r="AL654" s="129">
        <f t="shared" si="186"/>
        <v>0</v>
      </c>
      <c r="AM654" s="129">
        <f t="shared" si="187"/>
        <v>0</v>
      </c>
      <c r="AN654" s="128" t="str">
        <f t="shared" si="188"/>
        <v/>
      </c>
    </row>
    <row r="655" spans="1:40" s="14" customFormat="1" ht="25.35" customHeight="1">
      <c r="A655" s="59">
        <f t="shared" si="174"/>
        <v>644</v>
      </c>
      <c r="B655" s="76" t="str">
        <f t="shared" si="179"/>
        <v/>
      </c>
      <c r="C655" s="60"/>
      <c r="D655" s="91" t="str">
        <f t="shared" si="180"/>
        <v/>
      </c>
      <c r="E655" s="91" t="str">
        <f t="shared" si="181"/>
        <v/>
      </c>
      <c r="F655" s="61"/>
      <c r="G655" s="61"/>
      <c r="H655" s="61"/>
      <c r="I655" s="61"/>
      <c r="J655" s="62" t="str">
        <f t="shared" si="182"/>
        <v/>
      </c>
      <c r="K655" s="61"/>
      <c r="L655" s="61"/>
      <c r="M655" s="63" t="str">
        <f>IF(L655="","",VLOOKUP(L655,※編集不可※選択項目!$C:$D,2,FALSE))</f>
        <v/>
      </c>
      <c r="N655" s="61"/>
      <c r="O655" s="61"/>
      <c r="P655" s="61"/>
      <c r="Q655" s="61"/>
      <c r="R655" s="61"/>
      <c r="S655" s="61"/>
      <c r="T655" s="61"/>
      <c r="U655" s="62" t="str">
        <f t="shared" si="175"/>
        <v/>
      </c>
      <c r="V655" s="83"/>
      <c r="W655" s="145"/>
      <c r="X655" s="83"/>
      <c r="Y655" s="88"/>
      <c r="Z655" s="137" t="str">
        <f t="shared" si="172"/>
        <v/>
      </c>
      <c r="AA655" s="136" t="str">
        <f t="shared" si="173"/>
        <v/>
      </c>
      <c r="AB655" s="136" t="str">
        <f t="shared" si="183"/>
        <v xml:space="preserve"> </v>
      </c>
      <c r="AC655" s="136">
        <f t="shared" si="176"/>
        <v>1</v>
      </c>
      <c r="AD655" s="136" t="str">
        <f t="shared" si="177"/>
        <v/>
      </c>
      <c r="AE655" s="123"/>
      <c r="AF655" s="53"/>
      <c r="AG655" s="54"/>
      <c r="AI655" s="128">
        <f t="shared" si="178"/>
        <v>0</v>
      </c>
      <c r="AJ655" s="12">
        <f t="shared" si="184"/>
        <v>0</v>
      </c>
      <c r="AK655" s="12">
        <f t="shared" si="185"/>
        <v>0</v>
      </c>
      <c r="AL655" s="129">
        <f t="shared" si="186"/>
        <v>0</v>
      </c>
      <c r="AM655" s="129">
        <f t="shared" si="187"/>
        <v>0</v>
      </c>
      <c r="AN655" s="128" t="str">
        <f t="shared" si="188"/>
        <v/>
      </c>
    </row>
    <row r="656" spans="1:40" s="14" customFormat="1" ht="25.35" customHeight="1">
      <c r="A656" s="59">
        <f t="shared" si="174"/>
        <v>645</v>
      </c>
      <c r="B656" s="76" t="str">
        <f t="shared" si="179"/>
        <v/>
      </c>
      <c r="C656" s="60"/>
      <c r="D656" s="91" t="str">
        <f t="shared" si="180"/>
        <v/>
      </c>
      <c r="E656" s="91" t="str">
        <f t="shared" si="181"/>
        <v/>
      </c>
      <c r="F656" s="61"/>
      <c r="G656" s="61"/>
      <c r="H656" s="61"/>
      <c r="I656" s="61"/>
      <c r="J656" s="62" t="str">
        <f t="shared" si="182"/>
        <v/>
      </c>
      <c r="K656" s="61"/>
      <c r="L656" s="61"/>
      <c r="M656" s="63" t="str">
        <f>IF(L656="","",VLOOKUP(L656,※編集不可※選択項目!$C:$D,2,FALSE))</f>
        <v/>
      </c>
      <c r="N656" s="61"/>
      <c r="O656" s="61"/>
      <c r="P656" s="61"/>
      <c r="Q656" s="61"/>
      <c r="R656" s="61"/>
      <c r="S656" s="61"/>
      <c r="T656" s="61"/>
      <c r="U656" s="62" t="str">
        <f t="shared" si="175"/>
        <v/>
      </c>
      <c r="V656" s="83"/>
      <c r="W656" s="145"/>
      <c r="X656" s="83"/>
      <c r="Y656" s="88"/>
      <c r="Z656" s="137" t="str">
        <f t="shared" si="172"/>
        <v/>
      </c>
      <c r="AA656" s="136" t="str">
        <f t="shared" si="173"/>
        <v/>
      </c>
      <c r="AB656" s="136" t="str">
        <f t="shared" si="183"/>
        <v xml:space="preserve"> </v>
      </c>
      <c r="AC656" s="136">
        <f t="shared" si="176"/>
        <v>1</v>
      </c>
      <c r="AD656" s="136" t="str">
        <f t="shared" si="177"/>
        <v/>
      </c>
      <c r="AE656" s="123"/>
      <c r="AF656" s="53"/>
      <c r="AG656" s="54"/>
      <c r="AI656" s="128">
        <f t="shared" si="178"/>
        <v>0</v>
      </c>
      <c r="AJ656" s="12">
        <f t="shared" si="184"/>
        <v>0</v>
      </c>
      <c r="AK656" s="12">
        <f t="shared" si="185"/>
        <v>0</v>
      </c>
      <c r="AL656" s="129">
        <f t="shared" si="186"/>
        <v>0</v>
      </c>
      <c r="AM656" s="129">
        <f t="shared" si="187"/>
        <v>0</v>
      </c>
      <c r="AN656" s="128" t="str">
        <f t="shared" si="188"/>
        <v/>
      </c>
    </row>
    <row r="657" spans="1:40" s="14" customFormat="1" ht="25.35" customHeight="1">
      <c r="A657" s="59">
        <f t="shared" si="174"/>
        <v>646</v>
      </c>
      <c r="B657" s="76" t="str">
        <f t="shared" si="179"/>
        <v/>
      </c>
      <c r="C657" s="60"/>
      <c r="D657" s="91" t="str">
        <f t="shared" si="180"/>
        <v/>
      </c>
      <c r="E657" s="91" t="str">
        <f t="shared" si="181"/>
        <v/>
      </c>
      <c r="F657" s="61"/>
      <c r="G657" s="61"/>
      <c r="H657" s="61"/>
      <c r="I657" s="61"/>
      <c r="J657" s="62" t="str">
        <f t="shared" si="182"/>
        <v/>
      </c>
      <c r="K657" s="61"/>
      <c r="L657" s="61"/>
      <c r="M657" s="63" t="str">
        <f>IF(L657="","",VLOOKUP(L657,※編集不可※選択項目!$C:$D,2,FALSE))</f>
        <v/>
      </c>
      <c r="N657" s="61"/>
      <c r="O657" s="61"/>
      <c r="P657" s="61"/>
      <c r="Q657" s="61"/>
      <c r="R657" s="61"/>
      <c r="S657" s="61"/>
      <c r="T657" s="61"/>
      <c r="U657" s="62" t="str">
        <f t="shared" si="175"/>
        <v/>
      </c>
      <c r="V657" s="83"/>
      <c r="W657" s="145"/>
      <c r="X657" s="83"/>
      <c r="Y657" s="88"/>
      <c r="Z657" s="137" t="str">
        <f t="shared" si="172"/>
        <v/>
      </c>
      <c r="AA657" s="136" t="str">
        <f t="shared" si="173"/>
        <v/>
      </c>
      <c r="AB657" s="136" t="str">
        <f t="shared" si="183"/>
        <v xml:space="preserve"> </v>
      </c>
      <c r="AC657" s="136">
        <f t="shared" si="176"/>
        <v>1</v>
      </c>
      <c r="AD657" s="136" t="str">
        <f t="shared" si="177"/>
        <v/>
      </c>
      <c r="AE657" s="123"/>
      <c r="AF657" s="53"/>
      <c r="AG657" s="54"/>
      <c r="AI657" s="128">
        <f t="shared" si="178"/>
        <v>0</v>
      </c>
      <c r="AJ657" s="12">
        <f t="shared" si="184"/>
        <v>0</v>
      </c>
      <c r="AK657" s="12">
        <f t="shared" si="185"/>
        <v>0</v>
      </c>
      <c r="AL657" s="129">
        <f t="shared" si="186"/>
        <v>0</v>
      </c>
      <c r="AM657" s="129">
        <f t="shared" si="187"/>
        <v>0</v>
      </c>
      <c r="AN657" s="128" t="str">
        <f t="shared" si="188"/>
        <v/>
      </c>
    </row>
    <row r="658" spans="1:40" s="14" customFormat="1" ht="25.35" customHeight="1">
      <c r="A658" s="59">
        <f t="shared" si="174"/>
        <v>647</v>
      </c>
      <c r="B658" s="76" t="str">
        <f t="shared" si="179"/>
        <v/>
      </c>
      <c r="C658" s="60"/>
      <c r="D658" s="91" t="str">
        <f t="shared" si="180"/>
        <v/>
      </c>
      <c r="E658" s="91" t="str">
        <f t="shared" si="181"/>
        <v/>
      </c>
      <c r="F658" s="61"/>
      <c r="G658" s="61"/>
      <c r="H658" s="61"/>
      <c r="I658" s="61"/>
      <c r="J658" s="62" t="str">
        <f t="shared" si="182"/>
        <v/>
      </c>
      <c r="K658" s="61"/>
      <c r="L658" s="61"/>
      <c r="M658" s="63" t="str">
        <f>IF(L658="","",VLOOKUP(L658,※編集不可※選択項目!$C:$D,2,FALSE))</f>
        <v/>
      </c>
      <c r="N658" s="61"/>
      <c r="O658" s="61"/>
      <c r="P658" s="61"/>
      <c r="Q658" s="61"/>
      <c r="R658" s="61"/>
      <c r="S658" s="61"/>
      <c r="T658" s="61"/>
      <c r="U658" s="62" t="str">
        <f t="shared" si="175"/>
        <v/>
      </c>
      <c r="V658" s="83"/>
      <c r="W658" s="145"/>
      <c r="X658" s="83"/>
      <c r="Y658" s="88"/>
      <c r="Z658" s="137" t="str">
        <f t="shared" si="172"/>
        <v/>
      </c>
      <c r="AA658" s="136" t="str">
        <f t="shared" si="173"/>
        <v/>
      </c>
      <c r="AB658" s="136" t="str">
        <f t="shared" si="183"/>
        <v xml:space="preserve"> </v>
      </c>
      <c r="AC658" s="136">
        <f t="shared" si="176"/>
        <v>1</v>
      </c>
      <c r="AD658" s="136" t="str">
        <f t="shared" si="177"/>
        <v/>
      </c>
      <c r="AE658" s="123"/>
      <c r="AF658" s="53"/>
      <c r="AG658" s="54"/>
      <c r="AI658" s="128">
        <f t="shared" si="178"/>
        <v>0</v>
      </c>
      <c r="AJ658" s="12">
        <f t="shared" si="184"/>
        <v>0</v>
      </c>
      <c r="AK658" s="12">
        <f t="shared" si="185"/>
        <v>0</v>
      </c>
      <c r="AL658" s="129">
        <f t="shared" si="186"/>
        <v>0</v>
      </c>
      <c r="AM658" s="129">
        <f t="shared" si="187"/>
        <v>0</v>
      </c>
      <c r="AN658" s="128" t="str">
        <f t="shared" si="188"/>
        <v/>
      </c>
    </row>
    <row r="659" spans="1:40" s="14" customFormat="1" ht="25.35" customHeight="1">
      <c r="A659" s="59">
        <f t="shared" si="174"/>
        <v>648</v>
      </c>
      <c r="B659" s="76" t="str">
        <f t="shared" si="179"/>
        <v/>
      </c>
      <c r="C659" s="60"/>
      <c r="D659" s="91" t="str">
        <f t="shared" si="180"/>
        <v/>
      </c>
      <c r="E659" s="91" t="str">
        <f t="shared" si="181"/>
        <v/>
      </c>
      <c r="F659" s="61"/>
      <c r="G659" s="61"/>
      <c r="H659" s="61"/>
      <c r="I659" s="61"/>
      <c r="J659" s="62" t="str">
        <f t="shared" si="182"/>
        <v/>
      </c>
      <c r="K659" s="61"/>
      <c r="L659" s="61"/>
      <c r="M659" s="63" t="str">
        <f>IF(L659="","",VLOOKUP(L659,※編集不可※選択項目!$C:$D,2,FALSE))</f>
        <v/>
      </c>
      <c r="N659" s="61"/>
      <c r="O659" s="61"/>
      <c r="P659" s="61"/>
      <c r="Q659" s="61"/>
      <c r="R659" s="61"/>
      <c r="S659" s="61"/>
      <c r="T659" s="61"/>
      <c r="U659" s="62" t="str">
        <f t="shared" si="175"/>
        <v/>
      </c>
      <c r="V659" s="83"/>
      <c r="W659" s="145"/>
      <c r="X659" s="83"/>
      <c r="Y659" s="88"/>
      <c r="Z659" s="137" t="str">
        <f t="shared" si="172"/>
        <v/>
      </c>
      <c r="AA659" s="136" t="str">
        <f t="shared" si="173"/>
        <v/>
      </c>
      <c r="AB659" s="136" t="str">
        <f t="shared" si="183"/>
        <v xml:space="preserve"> </v>
      </c>
      <c r="AC659" s="136">
        <f t="shared" si="176"/>
        <v>1</v>
      </c>
      <c r="AD659" s="136" t="str">
        <f t="shared" si="177"/>
        <v/>
      </c>
      <c r="AE659" s="123"/>
      <c r="AF659" s="53"/>
      <c r="AG659" s="54"/>
      <c r="AI659" s="128">
        <f t="shared" si="178"/>
        <v>0</v>
      </c>
      <c r="AJ659" s="12">
        <f t="shared" si="184"/>
        <v>0</v>
      </c>
      <c r="AK659" s="12">
        <f t="shared" si="185"/>
        <v>0</v>
      </c>
      <c r="AL659" s="129">
        <f t="shared" si="186"/>
        <v>0</v>
      </c>
      <c r="AM659" s="129">
        <f t="shared" si="187"/>
        <v>0</v>
      </c>
      <c r="AN659" s="128" t="str">
        <f t="shared" si="188"/>
        <v/>
      </c>
    </row>
    <row r="660" spans="1:40" s="14" customFormat="1" ht="25.35" customHeight="1">
      <c r="A660" s="59">
        <f t="shared" si="174"/>
        <v>649</v>
      </c>
      <c r="B660" s="76" t="str">
        <f t="shared" si="179"/>
        <v/>
      </c>
      <c r="C660" s="60"/>
      <c r="D660" s="91" t="str">
        <f t="shared" si="180"/>
        <v/>
      </c>
      <c r="E660" s="91" t="str">
        <f t="shared" si="181"/>
        <v/>
      </c>
      <c r="F660" s="61"/>
      <c r="G660" s="61"/>
      <c r="H660" s="61"/>
      <c r="I660" s="61"/>
      <c r="J660" s="62" t="str">
        <f t="shared" si="182"/>
        <v/>
      </c>
      <c r="K660" s="61"/>
      <c r="L660" s="61"/>
      <c r="M660" s="63" t="str">
        <f>IF(L660="","",VLOOKUP(L660,※編集不可※選択項目!$C:$D,2,FALSE))</f>
        <v/>
      </c>
      <c r="N660" s="61"/>
      <c r="O660" s="61"/>
      <c r="P660" s="61"/>
      <c r="Q660" s="61"/>
      <c r="R660" s="61"/>
      <c r="S660" s="61"/>
      <c r="T660" s="61"/>
      <c r="U660" s="62" t="str">
        <f t="shared" si="175"/>
        <v/>
      </c>
      <c r="V660" s="83"/>
      <c r="W660" s="145"/>
      <c r="X660" s="83"/>
      <c r="Y660" s="88"/>
      <c r="Z660" s="137" t="str">
        <f t="shared" si="172"/>
        <v/>
      </c>
      <c r="AA660" s="136" t="str">
        <f t="shared" si="173"/>
        <v/>
      </c>
      <c r="AB660" s="136" t="str">
        <f t="shared" si="183"/>
        <v xml:space="preserve"> </v>
      </c>
      <c r="AC660" s="136">
        <f t="shared" si="176"/>
        <v>1</v>
      </c>
      <c r="AD660" s="136" t="str">
        <f t="shared" si="177"/>
        <v/>
      </c>
      <c r="AE660" s="123"/>
      <c r="AF660" s="53"/>
      <c r="AG660" s="54"/>
      <c r="AI660" s="128">
        <f t="shared" si="178"/>
        <v>0</v>
      </c>
      <c r="AJ660" s="12">
        <f t="shared" si="184"/>
        <v>0</v>
      </c>
      <c r="AK660" s="12">
        <f t="shared" si="185"/>
        <v>0</v>
      </c>
      <c r="AL660" s="129">
        <f t="shared" si="186"/>
        <v>0</v>
      </c>
      <c r="AM660" s="129">
        <f t="shared" si="187"/>
        <v>0</v>
      </c>
      <c r="AN660" s="128" t="str">
        <f t="shared" si="188"/>
        <v/>
      </c>
    </row>
    <row r="661" spans="1:40" s="14" customFormat="1" ht="25.35" customHeight="1">
      <c r="A661" s="59">
        <f t="shared" si="174"/>
        <v>650</v>
      </c>
      <c r="B661" s="76" t="str">
        <f t="shared" si="179"/>
        <v/>
      </c>
      <c r="C661" s="60"/>
      <c r="D661" s="91" t="str">
        <f t="shared" si="180"/>
        <v/>
      </c>
      <c r="E661" s="91" t="str">
        <f t="shared" si="181"/>
        <v/>
      </c>
      <c r="F661" s="61"/>
      <c r="G661" s="61"/>
      <c r="H661" s="61"/>
      <c r="I661" s="61"/>
      <c r="J661" s="62" t="str">
        <f t="shared" si="182"/>
        <v/>
      </c>
      <c r="K661" s="61"/>
      <c r="L661" s="61"/>
      <c r="M661" s="63" t="str">
        <f>IF(L661="","",VLOOKUP(L661,※編集不可※選択項目!$C:$D,2,FALSE))</f>
        <v/>
      </c>
      <c r="N661" s="61"/>
      <c r="O661" s="61"/>
      <c r="P661" s="61"/>
      <c r="Q661" s="61"/>
      <c r="R661" s="61"/>
      <c r="S661" s="61"/>
      <c r="T661" s="61"/>
      <c r="U661" s="62" t="str">
        <f t="shared" si="175"/>
        <v/>
      </c>
      <c r="V661" s="83"/>
      <c r="W661" s="145"/>
      <c r="X661" s="83"/>
      <c r="Y661" s="88"/>
      <c r="Z661" s="137" t="str">
        <f t="shared" si="172"/>
        <v/>
      </c>
      <c r="AA661" s="136" t="str">
        <f t="shared" si="173"/>
        <v/>
      </c>
      <c r="AB661" s="136" t="str">
        <f t="shared" si="183"/>
        <v xml:space="preserve"> </v>
      </c>
      <c r="AC661" s="136">
        <f t="shared" si="176"/>
        <v>1</v>
      </c>
      <c r="AD661" s="136" t="str">
        <f t="shared" si="177"/>
        <v/>
      </c>
      <c r="AE661" s="123"/>
      <c r="AF661" s="53"/>
      <c r="AG661" s="54"/>
      <c r="AI661" s="128">
        <f t="shared" si="178"/>
        <v>0</v>
      </c>
      <c r="AJ661" s="12">
        <f t="shared" si="184"/>
        <v>0</v>
      </c>
      <c r="AK661" s="12">
        <f t="shared" si="185"/>
        <v>0</v>
      </c>
      <c r="AL661" s="129">
        <f t="shared" si="186"/>
        <v>0</v>
      </c>
      <c r="AM661" s="129">
        <f t="shared" si="187"/>
        <v>0</v>
      </c>
      <c r="AN661" s="128" t="str">
        <f t="shared" si="188"/>
        <v/>
      </c>
    </row>
    <row r="662" spans="1:40" s="14" customFormat="1" ht="25.35" customHeight="1">
      <c r="A662" s="59">
        <f t="shared" si="174"/>
        <v>651</v>
      </c>
      <c r="B662" s="76" t="str">
        <f t="shared" si="179"/>
        <v/>
      </c>
      <c r="C662" s="60"/>
      <c r="D662" s="91" t="str">
        <f t="shared" si="180"/>
        <v/>
      </c>
      <c r="E662" s="91" t="str">
        <f t="shared" si="181"/>
        <v/>
      </c>
      <c r="F662" s="61"/>
      <c r="G662" s="61"/>
      <c r="H662" s="61"/>
      <c r="I662" s="61"/>
      <c r="J662" s="62" t="str">
        <f t="shared" si="182"/>
        <v/>
      </c>
      <c r="K662" s="61"/>
      <c r="L662" s="61"/>
      <c r="M662" s="63" t="str">
        <f>IF(L662="","",VLOOKUP(L662,※編集不可※選択項目!$C:$D,2,FALSE))</f>
        <v/>
      </c>
      <c r="N662" s="61"/>
      <c r="O662" s="61"/>
      <c r="P662" s="61"/>
      <c r="Q662" s="61"/>
      <c r="R662" s="61"/>
      <c r="S662" s="61"/>
      <c r="T662" s="61"/>
      <c r="U662" s="62" t="str">
        <f t="shared" si="175"/>
        <v/>
      </c>
      <c r="V662" s="83"/>
      <c r="W662" s="145"/>
      <c r="X662" s="83"/>
      <c r="Y662" s="88"/>
      <c r="Z662" s="137" t="str">
        <f t="shared" si="172"/>
        <v/>
      </c>
      <c r="AA662" s="136" t="str">
        <f t="shared" si="173"/>
        <v/>
      </c>
      <c r="AB662" s="136" t="str">
        <f t="shared" si="183"/>
        <v xml:space="preserve"> </v>
      </c>
      <c r="AC662" s="136">
        <f t="shared" si="176"/>
        <v>1</v>
      </c>
      <c r="AD662" s="136" t="str">
        <f t="shared" si="177"/>
        <v/>
      </c>
      <c r="AE662" s="123"/>
      <c r="AF662" s="53"/>
      <c r="AG662" s="54"/>
      <c r="AI662" s="128">
        <f t="shared" si="178"/>
        <v>0</v>
      </c>
      <c r="AJ662" s="12">
        <f t="shared" si="184"/>
        <v>0</v>
      </c>
      <c r="AK662" s="12">
        <f t="shared" si="185"/>
        <v>0</v>
      </c>
      <c r="AL662" s="129">
        <f t="shared" si="186"/>
        <v>0</v>
      </c>
      <c r="AM662" s="129">
        <f t="shared" si="187"/>
        <v>0</v>
      </c>
      <c r="AN662" s="128" t="str">
        <f t="shared" si="188"/>
        <v/>
      </c>
    </row>
    <row r="663" spans="1:40" s="14" customFormat="1" ht="25.35" customHeight="1">
      <c r="A663" s="59">
        <f t="shared" si="174"/>
        <v>652</v>
      </c>
      <c r="B663" s="76" t="str">
        <f t="shared" si="179"/>
        <v/>
      </c>
      <c r="C663" s="60"/>
      <c r="D663" s="91" t="str">
        <f t="shared" si="180"/>
        <v/>
      </c>
      <c r="E663" s="91" t="str">
        <f t="shared" si="181"/>
        <v/>
      </c>
      <c r="F663" s="61"/>
      <c r="G663" s="61"/>
      <c r="H663" s="61"/>
      <c r="I663" s="61"/>
      <c r="J663" s="62" t="str">
        <f t="shared" si="182"/>
        <v/>
      </c>
      <c r="K663" s="61"/>
      <c r="L663" s="61"/>
      <c r="M663" s="63" t="str">
        <f>IF(L663="","",VLOOKUP(L663,※編集不可※選択項目!$C:$D,2,FALSE))</f>
        <v/>
      </c>
      <c r="N663" s="61"/>
      <c r="O663" s="61"/>
      <c r="P663" s="61"/>
      <c r="Q663" s="61"/>
      <c r="R663" s="61"/>
      <c r="S663" s="61"/>
      <c r="T663" s="61"/>
      <c r="U663" s="62" t="str">
        <f t="shared" si="175"/>
        <v/>
      </c>
      <c r="V663" s="83"/>
      <c r="W663" s="145"/>
      <c r="X663" s="83"/>
      <c r="Y663" s="88"/>
      <c r="Z663" s="137" t="str">
        <f t="shared" si="172"/>
        <v/>
      </c>
      <c r="AA663" s="136" t="str">
        <f t="shared" si="173"/>
        <v/>
      </c>
      <c r="AB663" s="136" t="str">
        <f t="shared" si="183"/>
        <v xml:space="preserve"> </v>
      </c>
      <c r="AC663" s="136">
        <f t="shared" si="176"/>
        <v>1</v>
      </c>
      <c r="AD663" s="136" t="str">
        <f t="shared" si="177"/>
        <v/>
      </c>
      <c r="AE663" s="123"/>
      <c r="AF663" s="53"/>
      <c r="AG663" s="54"/>
      <c r="AI663" s="128">
        <f t="shared" si="178"/>
        <v>0</v>
      </c>
      <c r="AJ663" s="12">
        <f t="shared" si="184"/>
        <v>0</v>
      </c>
      <c r="AK663" s="12">
        <f t="shared" si="185"/>
        <v>0</v>
      </c>
      <c r="AL663" s="129">
        <f t="shared" si="186"/>
        <v>0</v>
      </c>
      <c r="AM663" s="129">
        <f t="shared" si="187"/>
        <v>0</v>
      </c>
      <c r="AN663" s="128" t="str">
        <f t="shared" si="188"/>
        <v/>
      </c>
    </row>
    <row r="664" spans="1:40" s="14" customFormat="1" ht="25.35" customHeight="1">
      <c r="A664" s="59">
        <f t="shared" si="174"/>
        <v>653</v>
      </c>
      <c r="B664" s="76" t="str">
        <f t="shared" si="179"/>
        <v/>
      </c>
      <c r="C664" s="60"/>
      <c r="D664" s="91" t="str">
        <f t="shared" si="180"/>
        <v/>
      </c>
      <c r="E664" s="91" t="str">
        <f t="shared" si="181"/>
        <v/>
      </c>
      <c r="F664" s="61"/>
      <c r="G664" s="61"/>
      <c r="H664" s="61"/>
      <c r="I664" s="61"/>
      <c r="J664" s="62" t="str">
        <f t="shared" si="182"/>
        <v/>
      </c>
      <c r="K664" s="61"/>
      <c r="L664" s="61"/>
      <c r="M664" s="63" t="str">
        <f>IF(L664="","",VLOOKUP(L664,※編集不可※選択項目!$C:$D,2,FALSE))</f>
        <v/>
      </c>
      <c r="N664" s="61"/>
      <c r="O664" s="61"/>
      <c r="P664" s="61"/>
      <c r="Q664" s="61"/>
      <c r="R664" s="61"/>
      <c r="S664" s="61"/>
      <c r="T664" s="61"/>
      <c r="U664" s="62" t="str">
        <f t="shared" si="175"/>
        <v/>
      </c>
      <c r="V664" s="83"/>
      <c r="W664" s="145"/>
      <c r="X664" s="83"/>
      <c r="Y664" s="88"/>
      <c r="Z664" s="137" t="str">
        <f t="shared" si="172"/>
        <v/>
      </c>
      <c r="AA664" s="136" t="str">
        <f t="shared" si="173"/>
        <v/>
      </c>
      <c r="AB664" s="136" t="str">
        <f t="shared" si="183"/>
        <v xml:space="preserve"> </v>
      </c>
      <c r="AC664" s="136">
        <f t="shared" si="176"/>
        <v>1</v>
      </c>
      <c r="AD664" s="136" t="str">
        <f t="shared" si="177"/>
        <v/>
      </c>
      <c r="AE664" s="123"/>
      <c r="AF664" s="53"/>
      <c r="AG664" s="54"/>
      <c r="AI664" s="128">
        <f t="shared" si="178"/>
        <v>0</v>
      </c>
      <c r="AJ664" s="12">
        <f t="shared" si="184"/>
        <v>0</v>
      </c>
      <c r="AK664" s="12">
        <f t="shared" si="185"/>
        <v>0</v>
      </c>
      <c r="AL664" s="129">
        <f t="shared" si="186"/>
        <v>0</v>
      </c>
      <c r="AM664" s="129">
        <f t="shared" si="187"/>
        <v>0</v>
      </c>
      <c r="AN664" s="128" t="str">
        <f t="shared" si="188"/>
        <v/>
      </c>
    </row>
    <row r="665" spans="1:40" s="14" customFormat="1" ht="25.35" customHeight="1">
      <c r="A665" s="59">
        <f t="shared" si="174"/>
        <v>654</v>
      </c>
      <c r="B665" s="76" t="str">
        <f t="shared" si="179"/>
        <v/>
      </c>
      <c r="C665" s="60"/>
      <c r="D665" s="91" t="str">
        <f t="shared" si="180"/>
        <v/>
      </c>
      <c r="E665" s="91" t="str">
        <f t="shared" si="181"/>
        <v/>
      </c>
      <c r="F665" s="61"/>
      <c r="G665" s="61"/>
      <c r="H665" s="61"/>
      <c r="I665" s="61"/>
      <c r="J665" s="62" t="str">
        <f t="shared" si="182"/>
        <v/>
      </c>
      <c r="K665" s="61"/>
      <c r="L665" s="61"/>
      <c r="M665" s="63" t="str">
        <f>IF(L665="","",VLOOKUP(L665,※編集不可※選択項目!$C:$D,2,FALSE))</f>
        <v/>
      </c>
      <c r="N665" s="61"/>
      <c r="O665" s="61"/>
      <c r="P665" s="61"/>
      <c r="Q665" s="61"/>
      <c r="R665" s="61"/>
      <c r="S665" s="61"/>
      <c r="T665" s="61"/>
      <c r="U665" s="62" t="str">
        <f t="shared" si="175"/>
        <v/>
      </c>
      <c r="V665" s="83"/>
      <c r="W665" s="145"/>
      <c r="X665" s="83"/>
      <c r="Y665" s="88"/>
      <c r="Z665" s="137" t="str">
        <f t="shared" si="172"/>
        <v/>
      </c>
      <c r="AA665" s="136" t="str">
        <f t="shared" si="173"/>
        <v/>
      </c>
      <c r="AB665" s="136" t="str">
        <f t="shared" si="183"/>
        <v xml:space="preserve"> </v>
      </c>
      <c r="AC665" s="136">
        <f t="shared" si="176"/>
        <v>1</v>
      </c>
      <c r="AD665" s="136" t="str">
        <f t="shared" si="177"/>
        <v/>
      </c>
      <c r="AE665" s="123"/>
      <c r="AF665" s="53"/>
      <c r="AG665" s="54"/>
      <c r="AI665" s="128">
        <f t="shared" si="178"/>
        <v>0</v>
      </c>
      <c r="AJ665" s="12">
        <f t="shared" si="184"/>
        <v>0</v>
      </c>
      <c r="AK665" s="12">
        <f t="shared" si="185"/>
        <v>0</v>
      </c>
      <c r="AL665" s="129">
        <f t="shared" si="186"/>
        <v>0</v>
      </c>
      <c r="AM665" s="129">
        <f t="shared" si="187"/>
        <v>0</v>
      </c>
      <c r="AN665" s="128" t="str">
        <f t="shared" si="188"/>
        <v/>
      </c>
    </row>
    <row r="666" spans="1:40" s="14" customFormat="1" ht="25.35" customHeight="1">
      <c r="A666" s="59">
        <f t="shared" si="174"/>
        <v>655</v>
      </c>
      <c r="B666" s="76" t="str">
        <f t="shared" si="179"/>
        <v/>
      </c>
      <c r="C666" s="60"/>
      <c r="D666" s="91" t="str">
        <f t="shared" si="180"/>
        <v/>
      </c>
      <c r="E666" s="91" t="str">
        <f t="shared" si="181"/>
        <v/>
      </c>
      <c r="F666" s="61"/>
      <c r="G666" s="61"/>
      <c r="H666" s="61"/>
      <c r="I666" s="61"/>
      <c r="J666" s="62" t="str">
        <f t="shared" si="182"/>
        <v/>
      </c>
      <c r="K666" s="61"/>
      <c r="L666" s="61"/>
      <c r="M666" s="63" t="str">
        <f>IF(L666="","",VLOOKUP(L666,※編集不可※選択項目!$C:$D,2,FALSE))</f>
        <v/>
      </c>
      <c r="N666" s="61"/>
      <c r="O666" s="61"/>
      <c r="P666" s="61"/>
      <c r="Q666" s="61"/>
      <c r="R666" s="61"/>
      <c r="S666" s="61"/>
      <c r="T666" s="61"/>
      <c r="U666" s="62" t="str">
        <f t="shared" si="175"/>
        <v/>
      </c>
      <c r="V666" s="83"/>
      <c r="W666" s="145"/>
      <c r="X666" s="83"/>
      <c r="Y666" s="88"/>
      <c r="Z666" s="137" t="str">
        <f t="shared" si="172"/>
        <v/>
      </c>
      <c r="AA666" s="136" t="str">
        <f t="shared" si="173"/>
        <v/>
      </c>
      <c r="AB666" s="136" t="str">
        <f t="shared" si="183"/>
        <v xml:space="preserve"> </v>
      </c>
      <c r="AC666" s="136">
        <f t="shared" si="176"/>
        <v>1</v>
      </c>
      <c r="AD666" s="136" t="str">
        <f t="shared" si="177"/>
        <v/>
      </c>
      <c r="AE666" s="123"/>
      <c r="AF666" s="53"/>
      <c r="AG666" s="54"/>
      <c r="AI666" s="128">
        <f t="shared" si="178"/>
        <v>0</v>
      </c>
      <c r="AJ666" s="12">
        <f t="shared" si="184"/>
        <v>0</v>
      </c>
      <c r="AK666" s="12">
        <f t="shared" si="185"/>
        <v>0</v>
      </c>
      <c r="AL666" s="129">
        <f t="shared" si="186"/>
        <v>0</v>
      </c>
      <c r="AM666" s="129">
        <f t="shared" si="187"/>
        <v>0</v>
      </c>
      <c r="AN666" s="128" t="str">
        <f t="shared" si="188"/>
        <v/>
      </c>
    </row>
    <row r="667" spans="1:40" s="14" customFormat="1" ht="25.35" customHeight="1">
      <c r="A667" s="59">
        <f t="shared" si="174"/>
        <v>656</v>
      </c>
      <c r="B667" s="76" t="str">
        <f t="shared" si="179"/>
        <v/>
      </c>
      <c r="C667" s="60"/>
      <c r="D667" s="91" t="str">
        <f t="shared" si="180"/>
        <v/>
      </c>
      <c r="E667" s="91" t="str">
        <f t="shared" si="181"/>
        <v/>
      </c>
      <c r="F667" s="61"/>
      <c r="G667" s="61"/>
      <c r="H667" s="61"/>
      <c r="I667" s="61"/>
      <c r="J667" s="62" t="str">
        <f t="shared" si="182"/>
        <v/>
      </c>
      <c r="K667" s="61"/>
      <c r="L667" s="61"/>
      <c r="M667" s="63" t="str">
        <f>IF(L667="","",VLOOKUP(L667,※編集不可※選択項目!$C:$D,2,FALSE))</f>
        <v/>
      </c>
      <c r="N667" s="61"/>
      <c r="O667" s="61"/>
      <c r="P667" s="61"/>
      <c r="Q667" s="61"/>
      <c r="R667" s="61"/>
      <c r="S667" s="61"/>
      <c r="T667" s="61"/>
      <c r="U667" s="62" t="str">
        <f t="shared" si="175"/>
        <v/>
      </c>
      <c r="V667" s="83"/>
      <c r="W667" s="145"/>
      <c r="X667" s="83"/>
      <c r="Y667" s="88"/>
      <c r="Z667" s="137" t="str">
        <f t="shared" si="172"/>
        <v/>
      </c>
      <c r="AA667" s="136" t="str">
        <f t="shared" si="173"/>
        <v/>
      </c>
      <c r="AB667" s="136" t="str">
        <f t="shared" si="183"/>
        <v xml:space="preserve"> </v>
      </c>
      <c r="AC667" s="136">
        <f t="shared" si="176"/>
        <v>1</v>
      </c>
      <c r="AD667" s="136" t="str">
        <f t="shared" si="177"/>
        <v/>
      </c>
      <c r="AE667" s="123"/>
      <c r="AF667" s="53"/>
      <c r="AG667" s="54"/>
      <c r="AI667" s="128">
        <f t="shared" si="178"/>
        <v>0</v>
      </c>
      <c r="AJ667" s="12">
        <f t="shared" si="184"/>
        <v>0</v>
      </c>
      <c r="AK667" s="12">
        <f t="shared" si="185"/>
        <v>0</v>
      </c>
      <c r="AL667" s="129">
        <f t="shared" si="186"/>
        <v>0</v>
      </c>
      <c r="AM667" s="129">
        <f t="shared" si="187"/>
        <v>0</v>
      </c>
      <c r="AN667" s="128" t="str">
        <f t="shared" si="188"/>
        <v/>
      </c>
    </row>
    <row r="668" spans="1:40" s="14" customFormat="1" ht="25.35" customHeight="1">
      <c r="A668" s="59">
        <f t="shared" si="174"/>
        <v>657</v>
      </c>
      <c r="B668" s="76" t="str">
        <f t="shared" si="179"/>
        <v/>
      </c>
      <c r="C668" s="60"/>
      <c r="D668" s="91" t="str">
        <f t="shared" si="180"/>
        <v/>
      </c>
      <c r="E668" s="91" t="str">
        <f t="shared" si="181"/>
        <v/>
      </c>
      <c r="F668" s="61"/>
      <c r="G668" s="61"/>
      <c r="H668" s="61"/>
      <c r="I668" s="61"/>
      <c r="J668" s="62" t="str">
        <f t="shared" si="182"/>
        <v/>
      </c>
      <c r="K668" s="61"/>
      <c r="L668" s="61"/>
      <c r="M668" s="63" t="str">
        <f>IF(L668="","",VLOOKUP(L668,※編集不可※選択項目!$C:$D,2,FALSE))</f>
        <v/>
      </c>
      <c r="N668" s="61"/>
      <c r="O668" s="61"/>
      <c r="P668" s="61"/>
      <c r="Q668" s="61"/>
      <c r="R668" s="61"/>
      <c r="S668" s="61"/>
      <c r="T668" s="61"/>
      <c r="U668" s="62" t="str">
        <f t="shared" si="175"/>
        <v/>
      </c>
      <c r="V668" s="83"/>
      <c r="W668" s="145"/>
      <c r="X668" s="83"/>
      <c r="Y668" s="88"/>
      <c r="Z668" s="137" t="str">
        <f t="shared" si="172"/>
        <v/>
      </c>
      <c r="AA668" s="136" t="str">
        <f t="shared" si="173"/>
        <v/>
      </c>
      <c r="AB668" s="136" t="str">
        <f t="shared" si="183"/>
        <v xml:space="preserve"> </v>
      </c>
      <c r="AC668" s="136">
        <f t="shared" si="176"/>
        <v>1</v>
      </c>
      <c r="AD668" s="136" t="str">
        <f t="shared" si="177"/>
        <v/>
      </c>
      <c r="AE668" s="123"/>
      <c r="AF668" s="53"/>
      <c r="AG668" s="54"/>
      <c r="AI668" s="128">
        <f t="shared" si="178"/>
        <v>0</v>
      </c>
      <c r="AJ668" s="12">
        <f t="shared" si="184"/>
        <v>0</v>
      </c>
      <c r="AK668" s="12">
        <f t="shared" si="185"/>
        <v>0</v>
      </c>
      <c r="AL668" s="129">
        <f t="shared" si="186"/>
        <v>0</v>
      </c>
      <c r="AM668" s="129">
        <f t="shared" si="187"/>
        <v>0</v>
      </c>
      <c r="AN668" s="128" t="str">
        <f t="shared" si="188"/>
        <v/>
      </c>
    </row>
    <row r="669" spans="1:40" s="14" customFormat="1" ht="25.35" customHeight="1">
      <c r="A669" s="59">
        <f t="shared" si="174"/>
        <v>658</v>
      </c>
      <c r="B669" s="76" t="str">
        <f t="shared" si="179"/>
        <v/>
      </c>
      <c r="C669" s="60"/>
      <c r="D669" s="91" t="str">
        <f t="shared" si="180"/>
        <v/>
      </c>
      <c r="E669" s="91" t="str">
        <f t="shared" si="181"/>
        <v/>
      </c>
      <c r="F669" s="61"/>
      <c r="G669" s="61"/>
      <c r="H669" s="61"/>
      <c r="I669" s="61"/>
      <c r="J669" s="62" t="str">
        <f t="shared" si="182"/>
        <v/>
      </c>
      <c r="K669" s="61"/>
      <c r="L669" s="61"/>
      <c r="M669" s="63" t="str">
        <f>IF(L669="","",VLOOKUP(L669,※編集不可※選択項目!$C:$D,2,FALSE))</f>
        <v/>
      </c>
      <c r="N669" s="61"/>
      <c r="O669" s="61"/>
      <c r="P669" s="61"/>
      <c r="Q669" s="61"/>
      <c r="R669" s="61"/>
      <c r="S669" s="61"/>
      <c r="T669" s="61"/>
      <c r="U669" s="62" t="str">
        <f t="shared" si="175"/>
        <v/>
      </c>
      <c r="V669" s="83"/>
      <c r="W669" s="145"/>
      <c r="X669" s="83"/>
      <c r="Y669" s="88"/>
      <c r="Z669" s="137" t="str">
        <f t="shared" si="172"/>
        <v/>
      </c>
      <c r="AA669" s="136" t="str">
        <f t="shared" si="173"/>
        <v/>
      </c>
      <c r="AB669" s="136" t="str">
        <f t="shared" si="183"/>
        <v xml:space="preserve"> </v>
      </c>
      <c r="AC669" s="136">
        <f t="shared" si="176"/>
        <v>1</v>
      </c>
      <c r="AD669" s="136" t="str">
        <f t="shared" si="177"/>
        <v/>
      </c>
      <c r="AE669" s="123"/>
      <c r="AF669" s="53"/>
      <c r="AG669" s="54"/>
      <c r="AI669" s="128">
        <f t="shared" si="178"/>
        <v>0</v>
      </c>
      <c r="AJ669" s="12">
        <f t="shared" si="184"/>
        <v>0</v>
      </c>
      <c r="AK669" s="12">
        <f t="shared" si="185"/>
        <v>0</v>
      </c>
      <c r="AL669" s="129">
        <f t="shared" si="186"/>
        <v>0</v>
      </c>
      <c r="AM669" s="129">
        <f t="shared" si="187"/>
        <v>0</v>
      </c>
      <c r="AN669" s="128" t="str">
        <f t="shared" si="188"/>
        <v/>
      </c>
    </row>
    <row r="670" spans="1:40" s="14" customFormat="1" ht="25.35" customHeight="1">
      <c r="A670" s="59">
        <f t="shared" si="174"/>
        <v>659</v>
      </c>
      <c r="B670" s="76" t="str">
        <f t="shared" si="179"/>
        <v/>
      </c>
      <c r="C670" s="60"/>
      <c r="D670" s="91" t="str">
        <f t="shared" si="180"/>
        <v/>
      </c>
      <c r="E670" s="91" t="str">
        <f t="shared" si="181"/>
        <v/>
      </c>
      <c r="F670" s="61"/>
      <c r="G670" s="61"/>
      <c r="H670" s="61"/>
      <c r="I670" s="61"/>
      <c r="J670" s="62" t="str">
        <f t="shared" si="182"/>
        <v/>
      </c>
      <c r="K670" s="61"/>
      <c r="L670" s="61"/>
      <c r="M670" s="63" t="str">
        <f>IF(L670="","",VLOOKUP(L670,※編集不可※選択項目!$C:$D,2,FALSE))</f>
        <v/>
      </c>
      <c r="N670" s="61"/>
      <c r="O670" s="61"/>
      <c r="P670" s="61"/>
      <c r="Q670" s="61"/>
      <c r="R670" s="61"/>
      <c r="S670" s="61"/>
      <c r="T670" s="61"/>
      <c r="U670" s="62" t="str">
        <f t="shared" si="175"/>
        <v/>
      </c>
      <c r="V670" s="83"/>
      <c r="W670" s="145"/>
      <c r="X670" s="83"/>
      <c r="Y670" s="88"/>
      <c r="Z670" s="137" t="str">
        <f t="shared" si="172"/>
        <v/>
      </c>
      <c r="AA670" s="136" t="str">
        <f t="shared" si="173"/>
        <v/>
      </c>
      <c r="AB670" s="136" t="str">
        <f t="shared" si="183"/>
        <v xml:space="preserve"> </v>
      </c>
      <c r="AC670" s="136">
        <f t="shared" si="176"/>
        <v>1</v>
      </c>
      <c r="AD670" s="136" t="str">
        <f t="shared" si="177"/>
        <v/>
      </c>
      <c r="AE670" s="123"/>
      <c r="AF670" s="53"/>
      <c r="AG670" s="54"/>
      <c r="AI670" s="128">
        <f t="shared" si="178"/>
        <v>0</v>
      </c>
      <c r="AJ670" s="12">
        <f t="shared" si="184"/>
        <v>0</v>
      </c>
      <c r="AK670" s="12">
        <f t="shared" si="185"/>
        <v>0</v>
      </c>
      <c r="AL670" s="129">
        <f t="shared" si="186"/>
        <v>0</v>
      </c>
      <c r="AM670" s="129">
        <f t="shared" si="187"/>
        <v>0</v>
      </c>
      <c r="AN670" s="128" t="str">
        <f t="shared" si="188"/>
        <v/>
      </c>
    </row>
    <row r="671" spans="1:40" s="14" customFormat="1" ht="25.35" customHeight="1">
      <c r="A671" s="59">
        <f t="shared" si="174"/>
        <v>660</v>
      </c>
      <c r="B671" s="76" t="str">
        <f t="shared" si="179"/>
        <v/>
      </c>
      <c r="C671" s="60"/>
      <c r="D671" s="91" t="str">
        <f t="shared" si="180"/>
        <v/>
      </c>
      <c r="E671" s="91" t="str">
        <f t="shared" si="181"/>
        <v/>
      </c>
      <c r="F671" s="61"/>
      <c r="G671" s="61"/>
      <c r="H671" s="61"/>
      <c r="I671" s="61"/>
      <c r="J671" s="62" t="str">
        <f t="shared" si="182"/>
        <v/>
      </c>
      <c r="K671" s="61"/>
      <c r="L671" s="61"/>
      <c r="M671" s="63" t="str">
        <f>IF(L671="","",VLOOKUP(L671,※編集不可※選択項目!$C:$D,2,FALSE))</f>
        <v/>
      </c>
      <c r="N671" s="61"/>
      <c r="O671" s="61"/>
      <c r="P671" s="61"/>
      <c r="Q671" s="61"/>
      <c r="R671" s="61"/>
      <c r="S671" s="61"/>
      <c r="T671" s="61"/>
      <c r="U671" s="62" t="str">
        <f t="shared" si="175"/>
        <v/>
      </c>
      <c r="V671" s="83"/>
      <c r="W671" s="145"/>
      <c r="X671" s="83"/>
      <c r="Y671" s="88"/>
      <c r="Z671" s="137" t="str">
        <f t="shared" si="172"/>
        <v/>
      </c>
      <c r="AA671" s="136" t="str">
        <f t="shared" si="173"/>
        <v/>
      </c>
      <c r="AB671" s="136" t="str">
        <f t="shared" si="183"/>
        <v xml:space="preserve"> </v>
      </c>
      <c r="AC671" s="136">
        <f t="shared" si="176"/>
        <v>1</v>
      </c>
      <c r="AD671" s="136" t="str">
        <f t="shared" si="177"/>
        <v/>
      </c>
      <c r="AE671" s="123"/>
      <c r="AF671" s="53"/>
      <c r="AG671" s="54"/>
      <c r="AI671" s="128">
        <f t="shared" si="178"/>
        <v>0</v>
      </c>
      <c r="AJ671" s="12">
        <f t="shared" si="184"/>
        <v>0</v>
      </c>
      <c r="AK671" s="12">
        <f t="shared" si="185"/>
        <v>0</v>
      </c>
      <c r="AL671" s="129">
        <f t="shared" si="186"/>
        <v>0</v>
      </c>
      <c r="AM671" s="129">
        <f t="shared" si="187"/>
        <v>0</v>
      </c>
      <c r="AN671" s="128" t="str">
        <f t="shared" si="188"/>
        <v/>
      </c>
    </row>
    <row r="672" spans="1:40" s="14" customFormat="1" ht="25.35" customHeight="1">
      <c r="A672" s="59">
        <f t="shared" si="174"/>
        <v>661</v>
      </c>
      <c r="B672" s="76" t="str">
        <f t="shared" si="179"/>
        <v/>
      </c>
      <c r="C672" s="60"/>
      <c r="D672" s="91" t="str">
        <f t="shared" si="180"/>
        <v/>
      </c>
      <c r="E672" s="91" t="str">
        <f t="shared" si="181"/>
        <v/>
      </c>
      <c r="F672" s="61"/>
      <c r="G672" s="61"/>
      <c r="H672" s="61"/>
      <c r="I672" s="61"/>
      <c r="J672" s="62" t="str">
        <f t="shared" si="182"/>
        <v/>
      </c>
      <c r="K672" s="61"/>
      <c r="L672" s="61"/>
      <c r="M672" s="63" t="str">
        <f>IF(L672="","",VLOOKUP(L672,※編集不可※選択項目!$C:$D,2,FALSE))</f>
        <v/>
      </c>
      <c r="N672" s="61"/>
      <c r="O672" s="61"/>
      <c r="P672" s="61"/>
      <c r="Q672" s="61"/>
      <c r="R672" s="61"/>
      <c r="S672" s="61"/>
      <c r="T672" s="61"/>
      <c r="U672" s="62" t="str">
        <f t="shared" si="175"/>
        <v/>
      </c>
      <c r="V672" s="83"/>
      <c r="W672" s="145"/>
      <c r="X672" s="83"/>
      <c r="Y672" s="88"/>
      <c r="Z672" s="137" t="str">
        <f t="shared" si="172"/>
        <v/>
      </c>
      <c r="AA672" s="136" t="str">
        <f t="shared" si="173"/>
        <v/>
      </c>
      <c r="AB672" s="136" t="str">
        <f t="shared" si="183"/>
        <v xml:space="preserve"> </v>
      </c>
      <c r="AC672" s="136">
        <f t="shared" si="176"/>
        <v>1</v>
      </c>
      <c r="AD672" s="136" t="str">
        <f t="shared" si="177"/>
        <v/>
      </c>
      <c r="AE672" s="123"/>
      <c r="AF672" s="53"/>
      <c r="AG672" s="54"/>
      <c r="AI672" s="128">
        <f t="shared" si="178"/>
        <v>0</v>
      </c>
      <c r="AJ672" s="12">
        <f t="shared" si="184"/>
        <v>0</v>
      </c>
      <c r="AK672" s="12">
        <f t="shared" si="185"/>
        <v>0</v>
      </c>
      <c r="AL672" s="129">
        <f t="shared" si="186"/>
        <v>0</v>
      </c>
      <c r="AM672" s="129">
        <f t="shared" si="187"/>
        <v>0</v>
      </c>
      <c r="AN672" s="128" t="str">
        <f t="shared" si="188"/>
        <v/>
      </c>
    </row>
    <row r="673" spans="1:40" s="14" customFormat="1" ht="25.35" customHeight="1">
      <c r="A673" s="59">
        <f t="shared" si="174"/>
        <v>662</v>
      </c>
      <c r="B673" s="76" t="str">
        <f t="shared" si="179"/>
        <v/>
      </c>
      <c r="C673" s="60"/>
      <c r="D673" s="91" t="str">
        <f t="shared" si="180"/>
        <v/>
      </c>
      <c r="E673" s="91" t="str">
        <f t="shared" si="181"/>
        <v/>
      </c>
      <c r="F673" s="61"/>
      <c r="G673" s="61"/>
      <c r="H673" s="61"/>
      <c r="I673" s="61"/>
      <c r="J673" s="62" t="str">
        <f t="shared" si="182"/>
        <v/>
      </c>
      <c r="K673" s="61"/>
      <c r="L673" s="61"/>
      <c r="M673" s="63" t="str">
        <f>IF(L673="","",VLOOKUP(L673,※編集不可※選択項目!$C:$D,2,FALSE))</f>
        <v/>
      </c>
      <c r="N673" s="61"/>
      <c r="O673" s="61"/>
      <c r="P673" s="61"/>
      <c r="Q673" s="61"/>
      <c r="R673" s="61"/>
      <c r="S673" s="61"/>
      <c r="T673" s="61"/>
      <c r="U673" s="62" t="str">
        <f t="shared" si="175"/>
        <v/>
      </c>
      <c r="V673" s="83"/>
      <c r="W673" s="145"/>
      <c r="X673" s="83"/>
      <c r="Y673" s="88"/>
      <c r="Z673" s="137" t="str">
        <f t="shared" si="172"/>
        <v/>
      </c>
      <c r="AA673" s="136" t="str">
        <f t="shared" si="173"/>
        <v/>
      </c>
      <c r="AB673" s="136" t="str">
        <f t="shared" si="183"/>
        <v xml:space="preserve"> </v>
      </c>
      <c r="AC673" s="136">
        <f t="shared" si="176"/>
        <v>1</v>
      </c>
      <c r="AD673" s="136" t="str">
        <f t="shared" si="177"/>
        <v/>
      </c>
      <c r="AE673" s="123"/>
      <c r="AF673" s="53"/>
      <c r="AG673" s="54"/>
      <c r="AI673" s="128">
        <f t="shared" si="178"/>
        <v>0</v>
      </c>
      <c r="AJ673" s="12">
        <f t="shared" si="184"/>
        <v>0</v>
      </c>
      <c r="AK673" s="12">
        <f t="shared" si="185"/>
        <v>0</v>
      </c>
      <c r="AL673" s="129">
        <f t="shared" si="186"/>
        <v>0</v>
      </c>
      <c r="AM673" s="129">
        <f t="shared" si="187"/>
        <v>0</v>
      </c>
      <c r="AN673" s="128" t="str">
        <f t="shared" si="188"/>
        <v/>
      </c>
    </row>
    <row r="674" spans="1:40" s="14" customFormat="1" ht="25.35" customHeight="1">
      <c r="A674" s="59">
        <f t="shared" si="174"/>
        <v>663</v>
      </c>
      <c r="B674" s="76" t="str">
        <f t="shared" si="179"/>
        <v/>
      </c>
      <c r="C674" s="60"/>
      <c r="D674" s="91" t="str">
        <f t="shared" si="180"/>
        <v/>
      </c>
      <c r="E674" s="91" t="str">
        <f t="shared" si="181"/>
        <v/>
      </c>
      <c r="F674" s="61"/>
      <c r="G674" s="61"/>
      <c r="H674" s="61"/>
      <c r="I674" s="61"/>
      <c r="J674" s="62" t="str">
        <f t="shared" si="182"/>
        <v/>
      </c>
      <c r="K674" s="61"/>
      <c r="L674" s="61"/>
      <c r="M674" s="63" t="str">
        <f>IF(L674="","",VLOOKUP(L674,※編集不可※選択項目!$C:$D,2,FALSE))</f>
        <v/>
      </c>
      <c r="N674" s="61"/>
      <c r="O674" s="61"/>
      <c r="P674" s="61"/>
      <c r="Q674" s="61"/>
      <c r="R674" s="61"/>
      <c r="S674" s="61"/>
      <c r="T674" s="61"/>
      <c r="U674" s="62" t="str">
        <f t="shared" si="175"/>
        <v/>
      </c>
      <c r="V674" s="83"/>
      <c r="W674" s="145"/>
      <c r="X674" s="83"/>
      <c r="Y674" s="88"/>
      <c r="Z674" s="137" t="str">
        <f t="shared" si="172"/>
        <v/>
      </c>
      <c r="AA674" s="136" t="str">
        <f t="shared" si="173"/>
        <v/>
      </c>
      <c r="AB674" s="136" t="str">
        <f t="shared" si="183"/>
        <v xml:space="preserve"> </v>
      </c>
      <c r="AC674" s="136">
        <f t="shared" si="176"/>
        <v>1</v>
      </c>
      <c r="AD674" s="136" t="str">
        <f t="shared" si="177"/>
        <v/>
      </c>
      <c r="AE674" s="123"/>
      <c r="AF674" s="53"/>
      <c r="AG674" s="54"/>
      <c r="AI674" s="128">
        <f t="shared" si="178"/>
        <v>0</v>
      </c>
      <c r="AJ674" s="12">
        <f t="shared" si="184"/>
        <v>0</v>
      </c>
      <c r="AK674" s="12">
        <f t="shared" si="185"/>
        <v>0</v>
      </c>
      <c r="AL674" s="129">
        <f t="shared" si="186"/>
        <v>0</v>
      </c>
      <c r="AM674" s="129">
        <f t="shared" si="187"/>
        <v>0</v>
      </c>
      <c r="AN674" s="128" t="str">
        <f t="shared" si="188"/>
        <v/>
      </c>
    </row>
    <row r="675" spans="1:40" s="14" customFormat="1" ht="25.35" customHeight="1">
      <c r="A675" s="59">
        <f t="shared" si="174"/>
        <v>664</v>
      </c>
      <c r="B675" s="76" t="str">
        <f t="shared" si="179"/>
        <v/>
      </c>
      <c r="C675" s="60"/>
      <c r="D675" s="91" t="str">
        <f t="shared" si="180"/>
        <v/>
      </c>
      <c r="E675" s="91" t="str">
        <f t="shared" si="181"/>
        <v/>
      </c>
      <c r="F675" s="61"/>
      <c r="G675" s="61"/>
      <c r="H675" s="61"/>
      <c r="I675" s="61"/>
      <c r="J675" s="62" t="str">
        <f t="shared" si="182"/>
        <v/>
      </c>
      <c r="K675" s="61"/>
      <c r="L675" s="61"/>
      <c r="M675" s="63" t="str">
        <f>IF(L675="","",VLOOKUP(L675,※編集不可※選択項目!$C:$D,2,FALSE))</f>
        <v/>
      </c>
      <c r="N675" s="61"/>
      <c r="O675" s="61"/>
      <c r="P675" s="61"/>
      <c r="Q675" s="61"/>
      <c r="R675" s="61"/>
      <c r="S675" s="61"/>
      <c r="T675" s="61"/>
      <c r="U675" s="62" t="str">
        <f t="shared" si="175"/>
        <v/>
      </c>
      <c r="V675" s="83"/>
      <c r="W675" s="145"/>
      <c r="X675" s="83"/>
      <c r="Y675" s="88"/>
      <c r="Z675" s="137" t="str">
        <f t="shared" si="172"/>
        <v/>
      </c>
      <c r="AA675" s="136" t="str">
        <f t="shared" si="173"/>
        <v/>
      </c>
      <c r="AB675" s="136" t="str">
        <f t="shared" si="183"/>
        <v xml:space="preserve"> </v>
      </c>
      <c r="AC675" s="136">
        <f t="shared" si="176"/>
        <v>1</v>
      </c>
      <c r="AD675" s="136" t="str">
        <f t="shared" si="177"/>
        <v/>
      </c>
      <c r="AE675" s="123"/>
      <c r="AF675" s="53"/>
      <c r="AG675" s="54"/>
      <c r="AI675" s="128">
        <f t="shared" si="178"/>
        <v>0</v>
      </c>
      <c r="AJ675" s="12">
        <f t="shared" si="184"/>
        <v>0</v>
      </c>
      <c r="AK675" s="12">
        <f t="shared" si="185"/>
        <v>0</v>
      </c>
      <c r="AL675" s="129">
        <f t="shared" si="186"/>
        <v>0</v>
      </c>
      <c r="AM675" s="129">
        <f t="shared" si="187"/>
        <v>0</v>
      </c>
      <c r="AN675" s="128" t="str">
        <f t="shared" si="188"/>
        <v/>
      </c>
    </row>
    <row r="676" spans="1:40" s="14" customFormat="1" ht="25.35" customHeight="1">
      <c r="A676" s="59">
        <f t="shared" si="174"/>
        <v>665</v>
      </c>
      <c r="B676" s="76" t="str">
        <f t="shared" si="179"/>
        <v/>
      </c>
      <c r="C676" s="60"/>
      <c r="D676" s="91" t="str">
        <f t="shared" si="180"/>
        <v/>
      </c>
      <c r="E676" s="91" t="str">
        <f t="shared" si="181"/>
        <v/>
      </c>
      <c r="F676" s="61"/>
      <c r="G676" s="61"/>
      <c r="H676" s="61"/>
      <c r="I676" s="61"/>
      <c r="J676" s="62" t="str">
        <f t="shared" si="182"/>
        <v/>
      </c>
      <c r="K676" s="61"/>
      <c r="L676" s="61"/>
      <c r="M676" s="63" t="str">
        <f>IF(L676="","",VLOOKUP(L676,※編集不可※選択項目!$C:$D,2,FALSE))</f>
        <v/>
      </c>
      <c r="N676" s="61"/>
      <c r="O676" s="61"/>
      <c r="P676" s="61"/>
      <c r="Q676" s="61"/>
      <c r="R676" s="61"/>
      <c r="S676" s="61"/>
      <c r="T676" s="61"/>
      <c r="U676" s="62" t="str">
        <f t="shared" si="175"/>
        <v/>
      </c>
      <c r="V676" s="83"/>
      <c r="W676" s="145"/>
      <c r="X676" s="83"/>
      <c r="Y676" s="88"/>
      <c r="Z676" s="137" t="str">
        <f t="shared" si="172"/>
        <v/>
      </c>
      <c r="AA676" s="136" t="str">
        <f t="shared" si="173"/>
        <v/>
      </c>
      <c r="AB676" s="136" t="str">
        <f t="shared" si="183"/>
        <v xml:space="preserve"> </v>
      </c>
      <c r="AC676" s="136">
        <f t="shared" si="176"/>
        <v>1</v>
      </c>
      <c r="AD676" s="136" t="str">
        <f t="shared" si="177"/>
        <v/>
      </c>
      <c r="AE676" s="123"/>
      <c r="AF676" s="53"/>
      <c r="AG676" s="54"/>
      <c r="AI676" s="128">
        <f t="shared" si="178"/>
        <v>0</v>
      </c>
      <c r="AJ676" s="12">
        <f t="shared" si="184"/>
        <v>0</v>
      </c>
      <c r="AK676" s="12">
        <f t="shared" si="185"/>
        <v>0</v>
      </c>
      <c r="AL676" s="129">
        <f t="shared" si="186"/>
        <v>0</v>
      </c>
      <c r="AM676" s="129">
        <f t="shared" si="187"/>
        <v>0</v>
      </c>
      <c r="AN676" s="128" t="str">
        <f t="shared" si="188"/>
        <v/>
      </c>
    </row>
    <row r="677" spans="1:40" s="14" customFormat="1" ht="25.35" customHeight="1">
      <c r="A677" s="59">
        <f t="shared" si="174"/>
        <v>666</v>
      </c>
      <c r="B677" s="76" t="str">
        <f t="shared" si="179"/>
        <v/>
      </c>
      <c r="C677" s="60"/>
      <c r="D677" s="91" t="str">
        <f t="shared" si="180"/>
        <v/>
      </c>
      <c r="E677" s="91" t="str">
        <f t="shared" si="181"/>
        <v/>
      </c>
      <c r="F677" s="61"/>
      <c r="G677" s="61"/>
      <c r="H677" s="61"/>
      <c r="I677" s="61"/>
      <c r="J677" s="62" t="str">
        <f t="shared" si="182"/>
        <v/>
      </c>
      <c r="K677" s="61"/>
      <c r="L677" s="61"/>
      <c r="M677" s="63" t="str">
        <f>IF(L677="","",VLOOKUP(L677,※編集不可※選択項目!$C:$D,2,FALSE))</f>
        <v/>
      </c>
      <c r="N677" s="61"/>
      <c r="O677" s="61"/>
      <c r="P677" s="61"/>
      <c r="Q677" s="61"/>
      <c r="R677" s="61"/>
      <c r="S677" s="61"/>
      <c r="T677" s="61"/>
      <c r="U677" s="62" t="str">
        <f t="shared" si="175"/>
        <v/>
      </c>
      <c r="V677" s="83"/>
      <c r="W677" s="145"/>
      <c r="X677" s="83"/>
      <c r="Y677" s="88"/>
      <c r="Z677" s="137" t="str">
        <f t="shared" si="172"/>
        <v/>
      </c>
      <c r="AA677" s="136" t="str">
        <f t="shared" si="173"/>
        <v/>
      </c>
      <c r="AB677" s="136" t="str">
        <f t="shared" si="183"/>
        <v xml:space="preserve"> </v>
      </c>
      <c r="AC677" s="136">
        <f t="shared" si="176"/>
        <v>1</v>
      </c>
      <c r="AD677" s="136" t="str">
        <f t="shared" si="177"/>
        <v/>
      </c>
      <c r="AE677" s="123"/>
      <c r="AF677" s="53"/>
      <c r="AG677" s="54"/>
      <c r="AI677" s="128">
        <f t="shared" si="178"/>
        <v>0</v>
      </c>
      <c r="AJ677" s="12">
        <f t="shared" si="184"/>
        <v>0</v>
      </c>
      <c r="AK677" s="12">
        <f t="shared" si="185"/>
        <v>0</v>
      </c>
      <c r="AL677" s="129">
        <f t="shared" si="186"/>
        <v>0</v>
      </c>
      <c r="AM677" s="129">
        <f t="shared" si="187"/>
        <v>0</v>
      </c>
      <c r="AN677" s="128" t="str">
        <f t="shared" si="188"/>
        <v/>
      </c>
    </row>
    <row r="678" spans="1:40" s="14" customFormat="1" ht="25.35" customHeight="1">
      <c r="A678" s="59">
        <f t="shared" si="174"/>
        <v>667</v>
      </c>
      <c r="B678" s="76" t="str">
        <f t="shared" si="179"/>
        <v/>
      </c>
      <c r="C678" s="60"/>
      <c r="D678" s="91" t="str">
        <f t="shared" si="180"/>
        <v/>
      </c>
      <c r="E678" s="91" t="str">
        <f t="shared" si="181"/>
        <v/>
      </c>
      <c r="F678" s="61"/>
      <c r="G678" s="61"/>
      <c r="H678" s="61"/>
      <c r="I678" s="61"/>
      <c r="J678" s="62" t="str">
        <f t="shared" si="182"/>
        <v/>
      </c>
      <c r="K678" s="61"/>
      <c r="L678" s="61"/>
      <c r="M678" s="63" t="str">
        <f>IF(L678="","",VLOOKUP(L678,※編集不可※選択項目!$C:$D,2,FALSE))</f>
        <v/>
      </c>
      <c r="N678" s="61"/>
      <c r="O678" s="61"/>
      <c r="P678" s="61"/>
      <c r="Q678" s="61"/>
      <c r="R678" s="61"/>
      <c r="S678" s="61"/>
      <c r="T678" s="61"/>
      <c r="U678" s="62" t="str">
        <f t="shared" si="175"/>
        <v/>
      </c>
      <c r="V678" s="83"/>
      <c r="W678" s="145"/>
      <c r="X678" s="83"/>
      <c r="Y678" s="88"/>
      <c r="Z678" s="137" t="str">
        <f t="shared" si="172"/>
        <v/>
      </c>
      <c r="AA678" s="136" t="str">
        <f t="shared" si="173"/>
        <v/>
      </c>
      <c r="AB678" s="136" t="str">
        <f t="shared" si="183"/>
        <v xml:space="preserve"> </v>
      </c>
      <c r="AC678" s="136">
        <f t="shared" si="176"/>
        <v>1</v>
      </c>
      <c r="AD678" s="136" t="str">
        <f t="shared" si="177"/>
        <v/>
      </c>
      <c r="AE678" s="123"/>
      <c r="AF678" s="53"/>
      <c r="AG678" s="54"/>
      <c r="AI678" s="128">
        <f t="shared" si="178"/>
        <v>0</v>
      </c>
      <c r="AJ678" s="12">
        <f t="shared" si="184"/>
        <v>0</v>
      </c>
      <c r="AK678" s="12">
        <f t="shared" si="185"/>
        <v>0</v>
      </c>
      <c r="AL678" s="129">
        <f t="shared" si="186"/>
        <v>0</v>
      </c>
      <c r="AM678" s="129">
        <f t="shared" si="187"/>
        <v>0</v>
      </c>
      <c r="AN678" s="128" t="str">
        <f t="shared" si="188"/>
        <v/>
      </c>
    </row>
    <row r="679" spans="1:40" s="14" customFormat="1" ht="25.35" customHeight="1">
      <c r="A679" s="59">
        <f t="shared" si="174"/>
        <v>668</v>
      </c>
      <c r="B679" s="76" t="str">
        <f t="shared" si="179"/>
        <v/>
      </c>
      <c r="C679" s="60"/>
      <c r="D679" s="91" t="str">
        <f t="shared" si="180"/>
        <v/>
      </c>
      <c r="E679" s="91" t="str">
        <f t="shared" si="181"/>
        <v/>
      </c>
      <c r="F679" s="61"/>
      <c r="G679" s="61"/>
      <c r="H679" s="61"/>
      <c r="I679" s="61"/>
      <c r="J679" s="62" t="str">
        <f t="shared" si="182"/>
        <v/>
      </c>
      <c r="K679" s="61"/>
      <c r="L679" s="61"/>
      <c r="M679" s="63" t="str">
        <f>IF(L679="","",VLOOKUP(L679,※編集不可※選択項目!$C:$D,2,FALSE))</f>
        <v/>
      </c>
      <c r="N679" s="61"/>
      <c r="O679" s="61"/>
      <c r="P679" s="61"/>
      <c r="Q679" s="61"/>
      <c r="R679" s="61"/>
      <c r="S679" s="61"/>
      <c r="T679" s="61"/>
      <c r="U679" s="62" t="str">
        <f t="shared" si="175"/>
        <v/>
      </c>
      <c r="V679" s="83"/>
      <c r="W679" s="145"/>
      <c r="X679" s="83"/>
      <c r="Y679" s="88"/>
      <c r="Z679" s="137" t="str">
        <f t="shared" si="172"/>
        <v/>
      </c>
      <c r="AA679" s="136" t="str">
        <f t="shared" si="173"/>
        <v/>
      </c>
      <c r="AB679" s="136" t="str">
        <f t="shared" si="183"/>
        <v xml:space="preserve"> </v>
      </c>
      <c r="AC679" s="136">
        <f t="shared" si="176"/>
        <v>1</v>
      </c>
      <c r="AD679" s="136" t="str">
        <f t="shared" si="177"/>
        <v/>
      </c>
      <c r="AE679" s="123"/>
      <c r="AF679" s="53"/>
      <c r="AG679" s="54"/>
      <c r="AI679" s="128">
        <f t="shared" si="178"/>
        <v>0</v>
      </c>
      <c r="AJ679" s="12">
        <f t="shared" si="184"/>
        <v>0</v>
      </c>
      <c r="AK679" s="12">
        <f t="shared" si="185"/>
        <v>0</v>
      </c>
      <c r="AL679" s="129">
        <f t="shared" si="186"/>
        <v>0</v>
      </c>
      <c r="AM679" s="129">
        <f t="shared" si="187"/>
        <v>0</v>
      </c>
      <c r="AN679" s="128" t="str">
        <f t="shared" si="188"/>
        <v/>
      </c>
    </row>
    <row r="680" spans="1:40" s="14" customFormat="1" ht="25.35" customHeight="1">
      <c r="A680" s="59">
        <f t="shared" si="174"/>
        <v>669</v>
      </c>
      <c r="B680" s="76" t="str">
        <f t="shared" si="179"/>
        <v/>
      </c>
      <c r="C680" s="60"/>
      <c r="D680" s="91" t="str">
        <f t="shared" si="180"/>
        <v/>
      </c>
      <c r="E680" s="91" t="str">
        <f t="shared" si="181"/>
        <v/>
      </c>
      <c r="F680" s="61"/>
      <c r="G680" s="61"/>
      <c r="H680" s="61"/>
      <c r="I680" s="61"/>
      <c r="J680" s="62" t="str">
        <f t="shared" si="182"/>
        <v/>
      </c>
      <c r="K680" s="61"/>
      <c r="L680" s="61"/>
      <c r="M680" s="63" t="str">
        <f>IF(L680="","",VLOOKUP(L680,※編集不可※選択項目!$C:$D,2,FALSE))</f>
        <v/>
      </c>
      <c r="N680" s="61"/>
      <c r="O680" s="61"/>
      <c r="P680" s="61"/>
      <c r="Q680" s="61"/>
      <c r="R680" s="61"/>
      <c r="S680" s="61"/>
      <c r="T680" s="61"/>
      <c r="U680" s="62" t="str">
        <f t="shared" si="175"/>
        <v/>
      </c>
      <c r="V680" s="83"/>
      <c r="W680" s="145"/>
      <c r="X680" s="83"/>
      <c r="Y680" s="88"/>
      <c r="Z680" s="137" t="str">
        <f t="shared" si="172"/>
        <v/>
      </c>
      <c r="AA680" s="136" t="str">
        <f t="shared" si="173"/>
        <v/>
      </c>
      <c r="AB680" s="136" t="str">
        <f t="shared" si="183"/>
        <v xml:space="preserve"> </v>
      </c>
      <c r="AC680" s="136">
        <f t="shared" si="176"/>
        <v>1</v>
      </c>
      <c r="AD680" s="136" t="str">
        <f t="shared" si="177"/>
        <v/>
      </c>
      <c r="AE680" s="123"/>
      <c r="AF680" s="53"/>
      <c r="AG680" s="54"/>
      <c r="AI680" s="128">
        <f t="shared" si="178"/>
        <v>0</v>
      </c>
      <c r="AJ680" s="12">
        <f t="shared" si="184"/>
        <v>0</v>
      </c>
      <c r="AK680" s="12">
        <f t="shared" si="185"/>
        <v>0</v>
      </c>
      <c r="AL680" s="129">
        <f t="shared" si="186"/>
        <v>0</v>
      </c>
      <c r="AM680" s="129">
        <f t="shared" si="187"/>
        <v>0</v>
      </c>
      <c r="AN680" s="128" t="str">
        <f t="shared" si="188"/>
        <v/>
      </c>
    </row>
    <row r="681" spans="1:40" s="14" customFormat="1" ht="25.35" customHeight="1">
      <c r="A681" s="59">
        <f t="shared" si="174"/>
        <v>670</v>
      </c>
      <c r="B681" s="76" t="str">
        <f t="shared" si="179"/>
        <v/>
      </c>
      <c r="C681" s="60"/>
      <c r="D681" s="91" t="str">
        <f t="shared" si="180"/>
        <v/>
      </c>
      <c r="E681" s="91" t="str">
        <f t="shared" si="181"/>
        <v/>
      </c>
      <c r="F681" s="61"/>
      <c r="G681" s="61"/>
      <c r="H681" s="61"/>
      <c r="I681" s="61"/>
      <c r="J681" s="62" t="str">
        <f t="shared" si="182"/>
        <v/>
      </c>
      <c r="K681" s="61"/>
      <c r="L681" s="61"/>
      <c r="M681" s="63" t="str">
        <f>IF(L681="","",VLOOKUP(L681,※編集不可※選択項目!$C:$D,2,FALSE))</f>
        <v/>
      </c>
      <c r="N681" s="61"/>
      <c r="O681" s="61"/>
      <c r="P681" s="61"/>
      <c r="Q681" s="61"/>
      <c r="R681" s="61"/>
      <c r="S681" s="61"/>
      <c r="T681" s="61"/>
      <c r="U681" s="62" t="str">
        <f t="shared" si="175"/>
        <v/>
      </c>
      <c r="V681" s="83"/>
      <c r="W681" s="145"/>
      <c r="X681" s="83"/>
      <c r="Y681" s="88"/>
      <c r="Z681" s="137" t="str">
        <f t="shared" si="172"/>
        <v/>
      </c>
      <c r="AA681" s="136" t="str">
        <f t="shared" si="173"/>
        <v/>
      </c>
      <c r="AB681" s="136" t="str">
        <f t="shared" si="183"/>
        <v xml:space="preserve"> </v>
      </c>
      <c r="AC681" s="136">
        <f t="shared" si="176"/>
        <v>1</v>
      </c>
      <c r="AD681" s="136" t="str">
        <f t="shared" si="177"/>
        <v/>
      </c>
      <c r="AE681" s="123"/>
      <c r="AF681" s="53"/>
      <c r="AG681" s="54"/>
      <c r="AI681" s="128">
        <f t="shared" si="178"/>
        <v>0</v>
      </c>
      <c r="AJ681" s="12">
        <f t="shared" si="184"/>
        <v>0</v>
      </c>
      <c r="AK681" s="12">
        <f t="shared" si="185"/>
        <v>0</v>
      </c>
      <c r="AL681" s="129">
        <f t="shared" si="186"/>
        <v>0</v>
      </c>
      <c r="AM681" s="129">
        <f t="shared" si="187"/>
        <v>0</v>
      </c>
      <c r="AN681" s="128" t="str">
        <f t="shared" si="188"/>
        <v/>
      </c>
    </row>
    <row r="682" spans="1:40" s="14" customFormat="1" ht="25.35" customHeight="1">
      <c r="A682" s="59">
        <f t="shared" si="174"/>
        <v>671</v>
      </c>
      <c r="B682" s="76" t="str">
        <f t="shared" si="179"/>
        <v/>
      </c>
      <c r="C682" s="60"/>
      <c r="D682" s="91" t="str">
        <f t="shared" si="180"/>
        <v/>
      </c>
      <c r="E682" s="91" t="str">
        <f t="shared" si="181"/>
        <v/>
      </c>
      <c r="F682" s="61"/>
      <c r="G682" s="61"/>
      <c r="H682" s="61"/>
      <c r="I682" s="61"/>
      <c r="J682" s="62" t="str">
        <f t="shared" si="182"/>
        <v/>
      </c>
      <c r="K682" s="61"/>
      <c r="L682" s="61"/>
      <c r="M682" s="63" t="str">
        <f>IF(L682="","",VLOOKUP(L682,※編集不可※選択項目!$C:$D,2,FALSE))</f>
        <v/>
      </c>
      <c r="N682" s="61"/>
      <c r="O682" s="61"/>
      <c r="P682" s="61"/>
      <c r="Q682" s="61"/>
      <c r="R682" s="61"/>
      <c r="S682" s="61"/>
      <c r="T682" s="61"/>
      <c r="U682" s="62" t="str">
        <f t="shared" si="175"/>
        <v/>
      </c>
      <c r="V682" s="83"/>
      <c r="W682" s="145"/>
      <c r="X682" s="83"/>
      <c r="Y682" s="88"/>
      <c r="Z682" s="137" t="str">
        <f t="shared" si="172"/>
        <v/>
      </c>
      <c r="AA682" s="136" t="str">
        <f t="shared" si="173"/>
        <v/>
      </c>
      <c r="AB682" s="136" t="str">
        <f t="shared" si="183"/>
        <v xml:space="preserve"> </v>
      </c>
      <c r="AC682" s="136">
        <f t="shared" si="176"/>
        <v>1</v>
      </c>
      <c r="AD682" s="136" t="str">
        <f t="shared" si="177"/>
        <v/>
      </c>
      <c r="AE682" s="123"/>
      <c r="AF682" s="53"/>
      <c r="AG682" s="54"/>
      <c r="AI682" s="128">
        <f t="shared" si="178"/>
        <v>0</v>
      </c>
      <c r="AJ682" s="12">
        <f t="shared" si="184"/>
        <v>0</v>
      </c>
      <c r="AK682" s="12">
        <f t="shared" si="185"/>
        <v>0</v>
      </c>
      <c r="AL682" s="129">
        <f t="shared" si="186"/>
        <v>0</v>
      </c>
      <c r="AM682" s="129">
        <f t="shared" si="187"/>
        <v>0</v>
      </c>
      <c r="AN682" s="128" t="str">
        <f t="shared" si="188"/>
        <v/>
      </c>
    </row>
    <row r="683" spans="1:40" s="14" customFormat="1" ht="25.35" customHeight="1">
      <c r="A683" s="59">
        <f t="shared" si="174"/>
        <v>672</v>
      </c>
      <c r="B683" s="76" t="str">
        <f t="shared" si="179"/>
        <v/>
      </c>
      <c r="C683" s="60"/>
      <c r="D683" s="91" t="str">
        <f t="shared" si="180"/>
        <v/>
      </c>
      <c r="E683" s="91" t="str">
        <f t="shared" si="181"/>
        <v/>
      </c>
      <c r="F683" s="61"/>
      <c r="G683" s="61"/>
      <c r="H683" s="61"/>
      <c r="I683" s="61"/>
      <c r="J683" s="62" t="str">
        <f t="shared" si="182"/>
        <v/>
      </c>
      <c r="K683" s="61"/>
      <c r="L683" s="61"/>
      <c r="M683" s="63" t="str">
        <f>IF(L683="","",VLOOKUP(L683,※編集不可※選択項目!$C:$D,2,FALSE))</f>
        <v/>
      </c>
      <c r="N683" s="61"/>
      <c r="O683" s="61"/>
      <c r="P683" s="61"/>
      <c r="Q683" s="61"/>
      <c r="R683" s="61"/>
      <c r="S683" s="61"/>
      <c r="T683" s="61"/>
      <c r="U683" s="62" t="str">
        <f t="shared" si="175"/>
        <v/>
      </c>
      <c r="V683" s="83"/>
      <c r="W683" s="145"/>
      <c r="X683" s="83"/>
      <c r="Y683" s="88"/>
      <c r="Z683" s="137" t="str">
        <f t="shared" si="172"/>
        <v/>
      </c>
      <c r="AA683" s="136" t="str">
        <f t="shared" si="173"/>
        <v/>
      </c>
      <c r="AB683" s="136" t="str">
        <f t="shared" si="183"/>
        <v xml:space="preserve"> </v>
      </c>
      <c r="AC683" s="136">
        <f t="shared" si="176"/>
        <v>1</v>
      </c>
      <c r="AD683" s="136" t="str">
        <f t="shared" si="177"/>
        <v/>
      </c>
      <c r="AE683" s="123"/>
      <c r="AF683" s="53"/>
      <c r="AG683" s="54"/>
      <c r="AI683" s="128">
        <f t="shared" si="178"/>
        <v>0</v>
      </c>
      <c r="AJ683" s="12">
        <f t="shared" si="184"/>
        <v>0</v>
      </c>
      <c r="AK683" s="12">
        <f t="shared" si="185"/>
        <v>0</v>
      </c>
      <c r="AL683" s="129">
        <f t="shared" si="186"/>
        <v>0</v>
      </c>
      <c r="AM683" s="129">
        <f t="shared" si="187"/>
        <v>0</v>
      </c>
      <c r="AN683" s="128" t="str">
        <f t="shared" si="188"/>
        <v/>
      </c>
    </row>
    <row r="684" spans="1:40" s="14" customFormat="1" ht="25.35" customHeight="1">
      <c r="A684" s="59">
        <f t="shared" si="174"/>
        <v>673</v>
      </c>
      <c r="B684" s="76" t="str">
        <f t="shared" si="179"/>
        <v/>
      </c>
      <c r="C684" s="60"/>
      <c r="D684" s="91" t="str">
        <f t="shared" si="180"/>
        <v/>
      </c>
      <c r="E684" s="91" t="str">
        <f t="shared" si="181"/>
        <v/>
      </c>
      <c r="F684" s="61"/>
      <c r="G684" s="61"/>
      <c r="H684" s="61"/>
      <c r="I684" s="61"/>
      <c r="J684" s="62" t="str">
        <f t="shared" si="182"/>
        <v/>
      </c>
      <c r="K684" s="61"/>
      <c r="L684" s="61"/>
      <c r="M684" s="63" t="str">
        <f>IF(L684="","",VLOOKUP(L684,※編集不可※選択項目!$C:$D,2,FALSE))</f>
        <v/>
      </c>
      <c r="N684" s="61"/>
      <c r="O684" s="61"/>
      <c r="P684" s="61"/>
      <c r="Q684" s="61"/>
      <c r="R684" s="61"/>
      <c r="S684" s="61"/>
      <c r="T684" s="61"/>
      <c r="U684" s="62" t="str">
        <f t="shared" si="175"/>
        <v/>
      </c>
      <c r="V684" s="83"/>
      <c r="W684" s="145"/>
      <c r="X684" s="83"/>
      <c r="Y684" s="88"/>
      <c r="Z684" s="137" t="str">
        <f t="shared" si="172"/>
        <v/>
      </c>
      <c r="AA684" s="136" t="str">
        <f t="shared" si="173"/>
        <v/>
      </c>
      <c r="AB684" s="136" t="str">
        <f t="shared" si="183"/>
        <v xml:space="preserve"> </v>
      </c>
      <c r="AC684" s="136">
        <f t="shared" si="176"/>
        <v>1</v>
      </c>
      <c r="AD684" s="136" t="str">
        <f t="shared" si="177"/>
        <v/>
      </c>
      <c r="AE684" s="123"/>
      <c r="AF684" s="53"/>
      <c r="AG684" s="54"/>
      <c r="AI684" s="128">
        <f t="shared" si="178"/>
        <v>0</v>
      </c>
      <c r="AJ684" s="12">
        <f t="shared" si="184"/>
        <v>0</v>
      </c>
      <c r="AK684" s="12">
        <f t="shared" si="185"/>
        <v>0</v>
      </c>
      <c r="AL684" s="129">
        <f t="shared" si="186"/>
        <v>0</v>
      </c>
      <c r="AM684" s="129">
        <f t="shared" si="187"/>
        <v>0</v>
      </c>
      <c r="AN684" s="128" t="str">
        <f t="shared" si="188"/>
        <v/>
      </c>
    </row>
    <row r="685" spans="1:40" s="14" customFormat="1" ht="25.35" customHeight="1">
      <c r="A685" s="59">
        <f t="shared" si="174"/>
        <v>674</v>
      </c>
      <c r="B685" s="76" t="str">
        <f t="shared" si="179"/>
        <v/>
      </c>
      <c r="C685" s="60"/>
      <c r="D685" s="91" t="str">
        <f t="shared" si="180"/>
        <v/>
      </c>
      <c r="E685" s="91" t="str">
        <f t="shared" si="181"/>
        <v/>
      </c>
      <c r="F685" s="61"/>
      <c r="G685" s="61"/>
      <c r="H685" s="61"/>
      <c r="I685" s="61"/>
      <c r="J685" s="62" t="str">
        <f t="shared" si="182"/>
        <v/>
      </c>
      <c r="K685" s="61"/>
      <c r="L685" s="61"/>
      <c r="M685" s="63" t="str">
        <f>IF(L685="","",VLOOKUP(L685,※編集不可※選択項目!$C:$D,2,FALSE))</f>
        <v/>
      </c>
      <c r="N685" s="61"/>
      <c r="O685" s="61"/>
      <c r="P685" s="61"/>
      <c r="Q685" s="61"/>
      <c r="R685" s="61"/>
      <c r="S685" s="61"/>
      <c r="T685" s="61"/>
      <c r="U685" s="62" t="str">
        <f t="shared" si="175"/>
        <v/>
      </c>
      <c r="V685" s="83"/>
      <c r="W685" s="145"/>
      <c r="X685" s="83"/>
      <c r="Y685" s="88"/>
      <c r="Z685" s="137" t="str">
        <f t="shared" si="172"/>
        <v/>
      </c>
      <c r="AA685" s="136" t="str">
        <f t="shared" si="173"/>
        <v/>
      </c>
      <c r="AB685" s="136" t="str">
        <f t="shared" si="183"/>
        <v xml:space="preserve"> </v>
      </c>
      <c r="AC685" s="136">
        <f t="shared" si="176"/>
        <v>1</v>
      </c>
      <c r="AD685" s="136" t="str">
        <f t="shared" si="177"/>
        <v/>
      </c>
      <c r="AE685" s="123"/>
      <c r="AF685" s="53"/>
      <c r="AG685" s="54"/>
      <c r="AI685" s="128">
        <f t="shared" si="178"/>
        <v>0</v>
      </c>
      <c r="AJ685" s="12">
        <f t="shared" si="184"/>
        <v>0</v>
      </c>
      <c r="AK685" s="12">
        <f t="shared" si="185"/>
        <v>0</v>
      </c>
      <c r="AL685" s="129">
        <f t="shared" si="186"/>
        <v>0</v>
      </c>
      <c r="AM685" s="129">
        <f t="shared" si="187"/>
        <v>0</v>
      </c>
      <c r="AN685" s="128" t="str">
        <f t="shared" si="188"/>
        <v/>
      </c>
    </row>
    <row r="686" spans="1:40" s="14" customFormat="1" ht="25.35" customHeight="1">
      <c r="A686" s="59">
        <f t="shared" si="174"/>
        <v>675</v>
      </c>
      <c r="B686" s="76" t="str">
        <f t="shared" si="179"/>
        <v/>
      </c>
      <c r="C686" s="60"/>
      <c r="D686" s="91" t="str">
        <f t="shared" si="180"/>
        <v/>
      </c>
      <c r="E686" s="91" t="str">
        <f t="shared" si="181"/>
        <v/>
      </c>
      <c r="F686" s="61"/>
      <c r="G686" s="61"/>
      <c r="H686" s="61"/>
      <c r="I686" s="61"/>
      <c r="J686" s="62" t="str">
        <f t="shared" si="182"/>
        <v/>
      </c>
      <c r="K686" s="61"/>
      <c r="L686" s="61"/>
      <c r="M686" s="63" t="str">
        <f>IF(L686="","",VLOOKUP(L686,※編集不可※選択項目!$C:$D,2,FALSE))</f>
        <v/>
      </c>
      <c r="N686" s="61"/>
      <c r="O686" s="61"/>
      <c r="P686" s="61"/>
      <c r="Q686" s="61"/>
      <c r="R686" s="61"/>
      <c r="S686" s="61"/>
      <c r="T686" s="61"/>
      <c r="U686" s="62" t="str">
        <f t="shared" si="175"/>
        <v/>
      </c>
      <c r="V686" s="83"/>
      <c r="W686" s="145"/>
      <c r="X686" s="83"/>
      <c r="Y686" s="88"/>
      <c r="Z686" s="137" t="str">
        <f t="shared" si="172"/>
        <v/>
      </c>
      <c r="AA686" s="136" t="str">
        <f t="shared" si="173"/>
        <v/>
      </c>
      <c r="AB686" s="136" t="str">
        <f t="shared" si="183"/>
        <v xml:space="preserve"> </v>
      </c>
      <c r="AC686" s="136">
        <f t="shared" si="176"/>
        <v>1</v>
      </c>
      <c r="AD686" s="136" t="str">
        <f t="shared" si="177"/>
        <v/>
      </c>
      <c r="AE686" s="123"/>
      <c r="AF686" s="53"/>
      <c r="AG686" s="54"/>
      <c r="AI686" s="128">
        <f t="shared" si="178"/>
        <v>0</v>
      </c>
      <c r="AJ686" s="12">
        <f t="shared" si="184"/>
        <v>0</v>
      </c>
      <c r="AK686" s="12">
        <f t="shared" si="185"/>
        <v>0</v>
      </c>
      <c r="AL686" s="129">
        <f t="shared" si="186"/>
        <v>0</v>
      </c>
      <c r="AM686" s="129">
        <f t="shared" si="187"/>
        <v>0</v>
      </c>
      <c r="AN686" s="128" t="str">
        <f t="shared" si="188"/>
        <v/>
      </c>
    </row>
    <row r="687" spans="1:40" s="14" customFormat="1" ht="25.35" customHeight="1">
      <c r="A687" s="59">
        <f t="shared" si="174"/>
        <v>676</v>
      </c>
      <c r="B687" s="76" t="str">
        <f t="shared" si="179"/>
        <v/>
      </c>
      <c r="C687" s="60"/>
      <c r="D687" s="91" t="str">
        <f t="shared" si="180"/>
        <v/>
      </c>
      <c r="E687" s="91" t="str">
        <f t="shared" si="181"/>
        <v/>
      </c>
      <c r="F687" s="61"/>
      <c r="G687" s="61"/>
      <c r="H687" s="61"/>
      <c r="I687" s="61"/>
      <c r="J687" s="62" t="str">
        <f t="shared" si="182"/>
        <v/>
      </c>
      <c r="K687" s="61"/>
      <c r="L687" s="61"/>
      <c r="M687" s="63" t="str">
        <f>IF(L687="","",VLOOKUP(L687,※編集不可※選択項目!$C:$D,2,FALSE))</f>
        <v/>
      </c>
      <c r="N687" s="61"/>
      <c r="O687" s="61"/>
      <c r="P687" s="61"/>
      <c r="Q687" s="61"/>
      <c r="R687" s="61"/>
      <c r="S687" s="61"/>
      <c r="T687" s="61"/>
      <c r="U687" s="62" t="str">
        <f t="shared" si="175"/>
        <v/>
      </c>
      <c r="V687" s="83"/>
      <c r="W687" s="145"/>
      <c r="X687" s="83"/>
      <c r="Y687" s="88"/>
      <c r="Z687" s="137" t="str">
        <f t="shared" si="172"/>
        <v/>
      </c>
      <c r="AA687" s="136" t="str">
        <f t="shared" si="173"/>
        <v/>
      </c>
      <c r="AB687" s="136" t="str">
        <f t="shared" si="183"/>
        <v xml:space="preserve"> </v>
      </c>
      <c r="AC687" s="136">
        <f t="shared" si="176"/>
        <v>1</v>
      </c>
      <c r="AD687" s="136" t="str">
        <f t="shared" si="177"/>
        <v/>
      </c>
      <c r="AE687" s="123"/>
      <c r="AF687" s="53"/>
      <c r="AG687" s="54"/>
      <c r="AI687" s="128">
        <f t="shared" si="178"/>
        <v>0</v>
      </c>
      <c r="AJ687" s="12">
        <f t="shared" si="184"/>
        <v>0</v>
      </c>
      <c r="AK687" s="12">
        <f t="shared" si="185"/>
        <v>0</v>
      </c>
      <c r="AL687" s="129">
        <f t="shared" si="186"/>
        <v>0</v>
      </c>
      <c r="AM687" s="129">
        <f t="shared" si="187"/>
        <v>0</v>
      </c>
      <c r="AN687" s="128" t="str">
        <f t="shared" si="188"/>
        <v/>
      </c>
    </row>
    <row r="688" spans="1:40" s="14" customFormat="1" ht="25.35" customHeight="1">
      <c r="A688" s="59">
        <f t="shared" si="174"/>
        <v>677</v>
      </c>
      <c r="B688" s="76" t="str">
        <f t="shared" si="179"/>
        <v/>
      </c>
      <c r="C688" s="60"/>
      <c r="D688" s="91" t="str">
        <f t="shared" si="180"/>
        <v/>
      </c>
      <c r="E688" s="91" t="str">
        <f t="shared" si="181"/>
        <v/>
      </c>
      <c r="F688" s="61"/>
      <c r="G688" s="61"/>
      <c r="H688" s="61"/>
      <c r="I688" s="61"/>
      <c r="J688" s="62" t="str">
        <f t="shared" si="182"/>
        <v/>
      </c>
      <c r="K688" s="61"/>
      <c r="L688" s="61"/>
      <c r="M688" s="63" t="str">
        <f>IF(L688="","",VLOOKUP(L688,※編集不可※選択項目!$C:$D,2,FALSE))</f>
        <v/>
      </c>
      <c r="N688" s="61"/>
      <c r="O688" s="61"/>
      <c r="P688" s="61"/>
      <c r="Q688" s="61"/>
      <c r="R688" s="61"/>
      <c r="S688" s="61"/>
      <c r="T688" s="61"/>
      <c r="U688" s="62" t="str">
        <f t="shared" si="175"/>
        <v/>
      </c>
      <c r="V688" s="83"/>
      <c r="W688" s="145"/>
      <c r="X688" s="83"/>
      <c r="Y688" s="88"/>
      <c r="Z688" s="137" t="str">
        <f t="shared" si="172"/>
        <v/>
      </c>
      <c r="AA688" s="136" t="str">
        <f t="shared" si="173"/>
        <v/>
      </c>
      <c r="AB688" s="136" t="str">
        <f t="shared" si="183"/>
        <v xml:space="preserve"> </v>
      </c>
      <c r="AC688" s="136">
        <f t="shared" si="176"/>
        <v>1</v>
      </c>
      <c r="AD688" s="136" t="str">
        <f t="shared" si="177"/>
        <v/>
      </c>
      <c r="AE688" s="123"/>
      <c r="AF688" s="53"/>
      <c r="AG688" s="54"/>
      <c r="AI688" s="128">
        <f t="shared" si="178"/>
        <v>0</v>
      </c>
      <c r="AJ688" s="12">
        <f t="shared" si="184"/>
        <v>0</v>
      </c>
      <c r="AK688" s="12">
        <f t="shared" si="185"/>
        <v>0</v>
      </c>
      <c r="AL688" s="129">
        <f t="shared" si="186"/>
        <v>0</v>
      </c>
      <c r="AM688" s="129">
        <f t="shared" si="187"/>
        <v>0</v>
      </c>
      <c r="AN688" s="128" t="str">
        <f t="shared" si="188"/>
        <v/>
      </c>
    </row>
    <row r="689" spans="1:40" s="14" customFormat="1" ht="25.35" customHeight="1">
      <c r="A689" s="59">
        <f t="shared" si="174"/>
        <v>678</v>
      </c>
      <c r="B689" s="76" t="str">
        <f t="shared" si="179"/>
        <v/>
      </c>
      <c r="C689" s="60"/>
      <c r="D689" s="91" t="str">
        <f t="shared" si="180"/>
        <v/>
      </c>
      <c r="E689" s="91" t="str">
        <f t="shared" si="181"/>
        <v/>
      </c>
      <c r="F689" s="61"/>
      <c r="G689" s="61"/>
      <c r="H689" s="61"/>
      <c r="I689" s="61"/>
      <c r="J689" s="62" t="str">
        <f t="shared" si="182"/>
        <v/>
      </c>
      <c r="K689" s="61"/>
      <c r="L689" s="61"/>
      <c r="M689" s="63" t="str">
        <f>IF(L689="","",VLOOKUP(L689,※編集不可※選択項目!$C:$D,2,FALSE))</f>
        <v/>
      </c>
      <c r="N689" s="61"/>
      <c r="O689" s="61"/>
      <c r="P689" s="61"/>
      <c r="Q689" s="61"/>
      <c r="R689" s="61"/>
      <c r="S689" s="61"/>
      <c r="T689" s="61"/>
      <c r="U689" s="62" t="str">
        <f t="shared" si="175"/>
        <v/>
      </c>
      <c r="V689" s="83"/>
      <c r="W689" s="145"/>
      <c r="X689" s="83"/>
      <c r="Y689" s="88"/>
      <c r="Z689" s="137" t="str">
        <f t="shared" si="172"/>
        <v/>
      </c>
      <c r="AA689" s="136" t="str">
        <f t="shared" si="173"/>
        <v/>
      </c>
      <c r="AB689" s="136" t="str">
        <f t="shared" si="183"/>
        <v xml:space="preserve"> </v>
      </c>
      <c r="AC689" s="136">
        <f t="shared" si="176"/>
        <v>1</v>
      </c>
      <c r="AD689" s="136" t="str">
        <f t="shared" si="177"/>
        <v/>
      </c>
      <c r="AE689" s="123"/>
      <c r="AF689" s="53"/>
      <c r="AG689" s="54"/>
      <c r="AI689" s="128">
        <f t="shared" si="178"/>
        <v>0</v>
      </c>
      <c r="AJ689" s="12">
        <f t="shared" si="184"/>
        <v>0</v>
      </c>
      <c r="AK689" s="12">
        <f t="shared" si="185"/>
        <v>0</v>
      </c>
      <c r="AL689" s="129">
        <f t="shared" si="186"/>
        <v>0</v>
      </c>
      <c r="AM689" s="129">
        <f t="shared" si="187"/>
        <v>0</v>
      </c>
      <c r="AN689" s="128" t="str">
        <f t="shared" si="188"/>
        <v/>
      </c>
    </row>
    <row r="690" spans="1:40" s="14" customFormat="1" ht="25.35" customHeight="1">
      <c r="A690" s="59">
        <f t="shared" si="174"/>
        <v>679</v>
      </c>
      <c r="B690" s="76" t="str">
        <f t="shared" si="179"/>
        <v/>
      </c>
      <c r="C690" s="60"/>
      <c r="D690" s="91" t="str">
        <f t="shared" si="180"/>
        <v/>
      </c>
      <c r="E690" s="91" t="str">
        <f t="shared" si="181"/>
        <v/>
      </c>
      <c r="F690" s="61"/>
      <c r="G690" s="61"/>
      <c r="H690" s="61"/>
      <c r="I690" s="61"/>
      <c r="J690" s="62" t="str">
        <f t="shared" si="182"/>
        <v/>
      </c>
      <c r="K690" s="61"/>
      <c r="L690" s="61"/>
      <c r="M690" s="63" t="str">
        <f>IF(L690="","",VLOOKUP(L690,※編集不可※選択項目!$C:$D,2,FALSE))</f>
        <v/>
      </c>
      <c r="N690" s="61"/>
      <c r="O690" s="61"/>
      <c r="P690" s="61"/>
      <c r="Q690" s="61"/>
      <c r="R690" s="61"/>
      <c r="S690" s="61"/>
      <c r="T690" s="61"/>
      <c r="U690" s="62" t="str">
        <f t="shared" si="175"/>
        <v/>
      </c>
      <c r="V690" s="83"/>
      <c r="W690" s="145"/>
      <c r="X690" s="83"/>
      <c r="Y690" s="88"/>
      <c r="Z690" s="137" t="str">
        <f t="shared" si="172"/>
        <v/>
      </c>
      <c r="AA690" s="136" t="str">
        <f t="shared" si="173"/>
        <v/>
      </c>
      <c r="AB690" s="136" t="str">
        <f t="shared" si="183"/>
        <v xml:space="preserve"> </v>
      </c>
      <c r="AC690" s="136">
        <f t="shared" si="176"/>
        <v>1</v>
      </c>
      <c r="AD690" s="136" t="str">
        <f t="shared" si="177"/>
        <v/>
      </c>
      <c r="AE690" s="123"/>
      <c r="AF690" s="53"/>
      <c r="AG690" s="54"/>
      <c r="AI690" s="128">
        <f t="shared" si="178"/>
        <v>0</v>
      </c>
      <c r="AJ690" s="12">
        <f t="shared" si="184"/>
        <v>0</v>
      </c>
      <c r="AK690" s="12">
        <f t="shared" si="185"/>
        <v>0</v>
      </c>
      <c r="AL690" s="129">
        <f t="shared" si="186"/>
        <v>0</v>
      </c>
      <c r="AM690" s="129">
        <f t="shared" si="187"/>
        <v>0</v>
      </c>
      <c r="AN690" s="128" t="str">
        <f t="shared" si="188"/>
        <v/>
      </c>
    </row>
    <row r="691" spans="1:40" s="14" customFormat="1" ht="25.35" customHeight="1">
      <c r="A691" s="59">
        <f t="shared" si="174"/>
        <v>680</v>
      </c>
      <c r="B691" s="76" t="str">
        <f t="shared" si="179"/>
        <v/>
      </c>
      <c r="C691" s="60"/>
      <c r="D691" s="91" t="str">
        <f t="shared" si="180"/>
        <v/>
      </c>
      <c r="E691" s="91" t="str">
        <f t="shared" si="181"/>
        <v/>
      </c>
      <c r="F691" s="61"/>
      <c r="G691" s="61"/>
      <c r="H691" s="61"/>
      <c r="I691" s="61"/>
      <c r="J691" s="62" t="str">
        <f t="shared" si="182"/>
        <v/>
      </c>
      <c r="K691" s="61"/>
      <c r="L691" s="61"/>
      <c r="M691" s="63" t="str">
        <f>IF(L691="","",VLOOKUP(L691,※編集不可※選択項目!$C:$D,2,FALSE))</f>
        <v/>
      </c>
      <c r="N691" s="61"/>
      <c r="O691" s="61"/>
      <c r="P691" s="61"/>
      <c r="Q691" s="61"/>
      <c r="R691" s="61"/>
      <c r="S691" s="61"/>
      <c r="T691" s="61"/>
      <c r="U691" s="62" t="str">
        <f t="shared" si="175"/>
        <v/>
      </c>
      <c r="V691" s="83"/>
      <c r="W691" s="145"/>
      <c r="X691" s="83"/>
      <c r="Y691" s="88"/>
      <c r="Z691" s="137" t="str">
        <f t="shared" si="172"/>
        <v/>
      </c>
      <c r="AA691" s="136" t="str">
        <f t="shared" si="173"/>
        <v/>
      </c>
      <c r="AB691" s="136" t="str">
        <f t="shared" si="183"/>
        <v xml:space="preserve"> </v>
      </c>
      <c r="AC691" s="136">
        <f t="shared" si="176"/>
        <v>1</v>
      </c>
      <c r="AD691" s="136" t="str">
        <f t="shared" si="177"/>
        <v/>
      </c>
      <c r="AE691" s="123"/>
      <c r="AF691" s="53"/>
      <c r="AG691" s="54"/>
      <c r="AI691" s="128">
        <f t="shared" si="178"/>
        <v>0</v>
      </c>
      <c r="AJ691" s="12">
        <f t="shared" si="184"/>
        <v>0</v>
      </c>
      <c r="AK691" s="12">
        <f t="shared" si="185"/>
        <v>0</v>
      </c>
      <c r="AL691" s="129">
        <f t="shared" si="186"/>
        <v>0</v>
      </c>
      <c r="AM691" s="129">
        <f t="shared" si="187"/>
        <v>0</v>
      </c>
      <c r="AN691" s="128" t="str">
        <f t="shared" si="188"/>
        <v/>
      </c>
    </row>
    <row r="692" spans="1:40" s="14" customFormat="1" ht="25.35" customHeight="1">
      <c r="A692" s="59">
        <f t="shared" si="174"/>
        <v>681</v>
      </c>
      <c r="B692" s="76" t="str">
        <f t="shared" si="179"/>
        <v/>
      </c>
      <c r="C692" s="60"/>
      <c r="D692" s="91" t="str">
        <f t="shared" si="180"/>
        <v/>
      </c>
      <c r="E692" s="91" t="str">
        <f t="shared" si="181"/>
        <v/>
      </c>
      <c r="F692" s="61"/>
      <c r="G692" s="61"/>
      <c r="H692" s="61"/>
      <c r="I692" s="61"/>
      <c r="J692" s="62" t="str">
        <f t="shared" si="182"/>
        <v/>
      </c>
      <c r="K692" s="61"/>
      <c r="L692" s="61"/>
      <c r="M692" s="63" t="str">
        <f>IF(L692="","",VLOOKUP(L692,※編集不可※選択項目!$C:$D,2,FALSE))</f>
        <v/>
      </c>
      <c r="N692" s="61"/>
      <c r="O692" s="61"/>
      <c r="P692" s="61"/>
      <c r="Q692" s="61"/>
      <c r="R692" s="61"/>
      <c r="S692" s="61"/>
      <c r="T692" s="61"/>
      <c r="U692" s="62" t="str">
        <f t="shared" si="175"/>
        <v/>
      </c>
      <c r="V692" s="83"/>
      <c r="W692" s="145"/>
      <c r="X692" s="83"/>
      <c r="Y692" s="88"/>
      <c r="Z692" s="137" t="str">
        <f t="shared" si="172"/>
        <v/>
      </c>
      <c r="AA692" s="136" t="str">
        <f t="shared" si="173"/>
        <v/>
      </c>
      <c r="AB692" s="136" t="str">
        <f t="shared" si="183"/>
        <v xml:space="preserve"> </v>
      </c>
      <c r="AC692" s="136">
        <f t="shared" si="176"/>
        <v>1</v>
      </c>
      <c r="AD692" s="136" t="str">
        <f t="shared" si="177"/>
        <v/>
      </c>
      <c r="AE692" s="123"/>
      <c r="AF692" s="53"/>
      <c r="AG692" s="54"/>
      <c r="AI692" s="128">
        <f t="shared" si="178"/>
        <v>0</v>
      </c>
      <c r="AJ692" s="12">
        <f t="shared" si="184"/>
        <v>0</v>
      </c>
      <c r="AK692" s="12">
        <f t="shared" si="185"/>
        <v>0</v>
      </c>
      <c r="AL692" s="129">
        <f t="shared" si="186"/>
        <v>0</v>
      </c>
      <c r="AM692" s="129">
        <f t="shared" si="187"/>
        <v>0</v>
      </c>
      <c r="AN692" s="128" t="str">
        <f t="shared" si="188"/>
        <v/>
      </c>
    </row>
    <row r="693" spans="1:40" s="14" customFormat="1" ht="25.35" customHeight="1">
      <c r="A693" s="59">
        <f t="shared" si="174"/>
        <v>682</v>
      </c>
      <c r="B693" s="76" t="str">
        <f t="shared" si="179"/>
        <v/>
      </c>
      <c r="C693" s="60"/>
      <c r="D693" s="91" t="str">
        <f t="shared" si="180"/>
        <v/>
      </c>
      <c r="E693" s="91" t="str">
        <f t="shared" si="181"/>
        <v/>
      </c>
      <c r="F693" s="61"/>
      <c r="G693" s="61"/>
      <c r="H693" s="61"/>
      <c r="I693" s="61"/>
      <c r="J693" s="62" t="str">
        <f t="shared" si="182"/>
        <v/>
      </c>
      <c r="K693" s="61"/>
      <c r="L693" s="61"/>
      <c r="M693" s="63" t="str">
        <f>IF(L693="","",VLOOKUP(L693,※編集不可※選択項目!$C:$D,2,FALSE))</f>
        <v/>
      </c>
      <c r="N693" s="61"/>
      <c r="O693" s="61"/>
      <c r="P693" s="61"/>
      <c r="Q693" s="61"/>
      <c r="R693" s="61"/>
      <c r="S693" s="61"/>
      <c r="T693" s="61"/>
      <c r="U693" s="62" t="str">
        <f t="shared" si="175"/>
        <v/>
      </c>
      <c r="V693" s="83"/>
      <c r="W693" s="145"/>
      <c r="X693" s="83"/>
      <c r="Y693" s="88"/>
      <c r="Z693" s="137" t="str">
        <f t="shared" si="172"/>
        <v/>
      </c>
      <c r="AA693" s="136" t="str">
        <f t="shared" si="173"/>
        <v/>
      </c>
      <c r="AB693" s="136" t="str">
        <f t="shared" si="183"/>
        <v xml:space="preserve"> </v>
      </c>
      <c r="AC693" s="136">
        <f t="shared" si="176"/>
        <v>1</v>
      </c>
      <c r="AD693" s="136" t="str">
        <f t="shared" si="177"/>
        <v/>
      </c>
      <c r="AE693" s="123"/>
      <c r="AF693" s="53"/>
      <c r="AG693" s="54"/>
      <c r="AI693" s="128">
        <f t="shared" si="178"/>
        <v>0</v>
      </c>
      <c r="AJ693" s="12">
        <f t="shared" si="184"/>
        <v>0</v>
      </c>
      <c r="AK693" s="12">
        <f t="shared" si="185"/>
        <v>0</v>
      </c>
      <c r="AL693" s="129">
        <f t="shared" si="186"/>
        <v>0</v>
      </c>
      <c r="AM693" s="129">
        <f t="shared" si="187"/>
        <v>0</v>
      </c>
      <c r="AN693" s="128" t="str">
        <f t="shared" si="188"/>
        <v/>
      </c>
    </row>
    <row r="694" spans="1:40" s="14" customFormat="1" ht="25.35" customHeight="1">
      <c r="A694" s="59">
        <f t="shared" si="174"/>
        <v>683</v>
      </c>
      <c r="B694" s="76" t="str">
        <f t="shared" si="179"/>
        <v/>
      </c>
      <c r="C694" s="60"/>
      <c r="D694" s="91" t="str">
        <f t="shared" si="180"/>
        <v/>
      </c>
      <c r="E694" s="91" t="str">
        <f t="shared" si="181"/>
        <v/>
      </c>
      <c r="F694" s="61"/>
      <c r="G694" s="61"/>
      <c r="H694" s="61"/>
      <c r="I694" s="61"/>
      <c r="J694" s="62" t="str">
        <f t="shared" si="182"/>
        <v/>
      </c>
      <c r="K694" s="61"/>
      <c r="L694" s="61"/>
      <c r="M694" s="63" t="str">
        <f>IF(L694="","",VLOOKUP(L694,※編集不可※選択項目!$C:$D,2,FALSE))</f>
        <v/>
      </c>
      <c r="N694" s="61"/>
      <c r="O694" s="61"/>
      <c r="P694" s="61"/>
      <c r="Q694" s="61"/>
      <c r="R694" s="61"/>
      <c r="S694" s="61"/>
      <c r="T694" s="61"/>
      <c r="U694" s="62" t="str">
        <f t="shared" si="175"/>
        <v/>
      </c>
      <c r="V694" s="83"/>
      <c r="W694" s="145"/>
      <c r="X694" s="83"/>
      <c r="Y694" s="88"/>
      <c r="Z694" s="137" t="str">
        <f t="shared" si="172"/>
        <v/>
      </c>
      <c r="AA694" s="136" t="str">
        <f t="shared" si="173"/>
        <v/>
      </c>
      <c r="AB694" s="136" t="str">
        <f t="shared" si="183"/>
        <v xml:space="preserve"> </v>
      </c>
      <c r="AC694" s="136">
        <f t="shared" si="176"/>
        <v>1</v>
      </c>
      <c r="AD694" s="136" t="str">
        <f t="shared" si="177"/>
        <v/>
      </c>
      <c r="AE694" s="123"/>
      <c r="AF694" s="53"/>
      <c r="AG694" s="54"/>
      <c r="AI694" s="128">
        <f t="shared" si="178"/>
        <v>0</v>
      </c>
      <c r="AJ694" s="12">
        <f t="shared" si="184"/>
        <v>0</v>
      </c>
      <c r="AK694" s="12">
        <f t="shared" si="185"/>
        <v>0</v>
      </c>
      <c r="AL694" s="129">
        <f t="shared" si="186"/>
        <v>0</v>
      </c>
      <c r="AM694" s="129">
        <f t="shared" si="187"/>
        <v>0</v>
      </c>
      <c r="AN694" s="128" t="str">
        <f t="shared" si="188"/>
        <v/>
      </c>
    </row>
    <row r="695" spans="1:40" s="14" customFormat="1" ht="25.35" customHeight="1">
      <c r="A695" s="59">
        <f t="shared" si="174"/>
        <v>684</v>
      </c>
      <c r="B695" s="76" t="str">
        <f t="shared" si="179"/>
        <v/>
      </c>
      <c r="C695" s="60"/>
      <c r="D695" s="91" t="str">
        <f t="shared" si="180"/>
        <v/>
      </c>
      <c r="E695" s="91" t="str">
        <f t="shared" si="181"/>
        <v/>
      </c>
      <c r="F695" s="61"/>
      <c r="G695" s="61"/>
      <c r="H695" s="61"/>
      <c r="I695" s="61"/>
      <c r="J695" s="62" t="str">
        <f t="shared" si="182"/>
        <v/>
      </c>
      <c r="K695" s="61"/>
      <c r="L695" s="61"/>
      <c r="M695" s="63" t="str">
        <f>IF(L695="","",VLOOKUP(L695,※編集不可※選択項目!$C:$D,2,FALSE))</f>
        <v/>
      </c>
      <c r="N695" s="61"/>
      <c r="O695" s="61"/>
      <c r="P695" s="61"/>
      <c r="Q695" s="61"/>
      <c r="R695" s="61"/>
      <c r="S695" s="61"/>
      <c r="T695" s="61"/>
      <c r="U695" s="62" t="str">
        <f t="shared" si="175"/>
        <v/>
      </c>
      <c r="V695" s="83"/>
      <c r="W695" s="145"/>
      <c r="X695" s="83"/>
      <c r="Y695" s="88"/>
      <c r="Z695" s="137" t="str">
        <f t="shared" si="172"/>
        <v/>
      </c>
      <c r="AA695" s="136" t="str">
        <f t="shared" si="173"/>
        <v/>
      </c>
      <c r="AB695" s="136" t="str">
        <f t="shared" si="183"/>
        <v xml:space="preserve"> </v>
      </c>
      <c r="AC695" s="136">
        <f t="shared" si="176"/>
        <v>1</v>
      </c>
      <c r="AD695" s="136" t="str">
        <f t="shared" si="177"/>
        <v/>
      </c>
      <c r="AE695" s="123"/>
      <c r="AF695" s="53"/>
      <c r="AG695" s="54"/>
      <c r="AI695" s="128">
        <f t="shared" si="178"/>
        <v>0</v>
      </c>
      <c r="AJ695" s="12">
        <f t="shared" si="184"/>
        <v>0</v>
      </c>
      <c r="AK695" s="12">
        <f t="shared" si="185"/>
        <v>0</v>
      </c>
      <c r="AL695" s="129">
        <f t="shared" si="186"/>
        <v>0</v>
      </c>
      <c r="AM695" s="129">
        <f t="shared" si="187"/>
        <v>0</v>
      </c>
      <c r="AN695" s="128" t="str">
        <f t="shared" si="188"/>
        <v/>
      </c>
    </row>
    <row r="696" spans="1:40" s="14" customFormat="1" ht="25.35" customHeight="1">
      <c r="A696" s="59">
        <f t="shared" si="174"/>
        <v>685</v>
      </c>
      <c r="B696" s="76" t="str">
        <f t="shared" si="179"/>
        <v/>
      </c>
      <c r="C696" s="60"/>
      <c r="D696" s="91" t="str">
        <f t="shared" si="180"/>
        <v/>
      </c>
      <c r="E696" s="91" t="str">
        <f t="shared" si="181"/>
        <v/>
      </c>
      <c r="F696" s="61"/>
      <c r="G696" s="61"/>
      <c r="H696" s="61"/>
      <c r="I696" s="61"/>
      <c r="J696" s="62" t="str">
        <f t="shared" si="182"/>
        <v/>
      </c>
      <c r="K696" s="61"/>
      <c r="L696" s="61"/>
      <c r="M696" s="63" t="str">
        <f>IF(L696="","",VLOOKUP(L696,※編集不可※選択項目!$C:$D,2,FALSE))</f>
        <v/>
      </c>
      <c r="N696" s="61"/>
      <c r="O696" s="61"/>
      <c r="P696" s="61"/>
      <c r="Q696" s="61"/>
      <c r="R696" s="61"/>
      <c r="S696" s="61"/>
      <c r="T696" s="61"/>
      <c r="U696" s="62" t="str">
        <f t="shared" si="175"/>
        <v/>
      </c>
      <c r="V696" s="83"/>
      <c r="W696" s="145"/>
      <c r="X696" s="83"/>
      <c r="Y696" s="88"/>
      <c r="Z696" s="137" t="str">
        <f t="shared" si="172"/>
        <v/>
      </c>
      <c r="AA696" s="136" t="str">
        <f t="shared" si="173"/>
        <v/>
      </c>
      <c r="AB696" s="136" t="str">
        <f t="shared" si="183"/>
        <v xml:space="preserve"> </v>
      </c>
      <c r="AC696" s="136">
        <f t="shared" si="176"/>
        <v>1</v>
      </c>
      <c r="AD696" s="136" t="str">
        <f t="shared" si="177"/>
        <v/>
      </c>
      <c r="AE696" s="123"/>
      <c r="AF696" s="53"/>
      <c r="AG696" s="54"/>
      <c r="AI696" s="128">
        <f t="shared" si="178"/>
        <v>0</v>
      </c>
      <c r="AJ696" s="12">
        <f t="shared" si="184"/>
        <v>0</v>
      </c>
      <c r="AK696" s="12">
        <f t="shared" si="185"/>
        <v>0</v>
      </c>
      <c r="AL696" s="129">
        <f t="shared" si="186"/>
        <v>0</v>
      </c>
      <c r="AM696" s="129">
        <f t="shared" si="187"/>
        <v>0</v>
      </c>
      <c r="AN696" s="128" t="str">
        <f t="shared" si="188"/>
        <v/>
      </c>
    </row>
    <row r="697" spans="1:40" s="14" customFormat="1" ht="25.35" customHeight="1">
      <c r="A697" s="59">
        <f t="shared" si="174"/>
        <v>686</v>
      </c>
      <c r="B697" s="76" t="str">
        <f t="shared" si="179"/>
        <v/>
      </c>
      <c r="C697" s="60"/>
      <c r="D697" s="91" t="str">
        <f t="shared" si="180"/>
        <v/>
      </c>
      <c r="E697" s="91" t="str">
        <f t="shared" si="181"/>
        <v/>
      </c>
      <c r="F697" s="61"/>
      <c r="G697" s="61"/>
      <c r="H697" s="61"/>
      <c r="I697" s="61"/>
      <c r="J697" s="62" t="str">
        <f t="shared" si="182"/>
        <v/>
      </c>
      <c r="K697" s="61"/>
      <c r="L697" s="61"/>
      <c r="M697" s="63" t="str">
        <f>IF(L697="","",VLOOKUP(L697,※編集不可※選択項目!$C:$D,2,FALSE))</f>
        <v/>
      </c>
      <c r="N697" s="61"/>
      <c r="O697" s="61"/>
      <c r="P697" s="61"/>
      <c r="Q697" s="61"/>
      <c r="R697" s="61"/>
      <c r="S697" s="61"/>
      <c r="T697" s="61"/>
      <c r="U697" s="62" t="str">
        <f t="shared" si="175"/>
        <v/>
      </c>
      <c r="V697" s="83"/>
      <c r="W697" s="145"/>
      <c r="X697" s="83"/>
      <c r="Y697" s="88"/>
      <c r="Z697" s="137" t="str">
        <f t="shared" si="172"/>
        <v/>
      </c>
      <c r="AA697" s="136" t="str">
        <f t="shared" si="173"/>
        <v/>
      </c>
      <c r="AB697" s="136" t="str">
        <f t="shared" si="183"/>
        <v xml:space="preserve"> </v>
      </c>
      <c r="AC697" s="136">
        <f t="shared" si="176"/>
        <v>1</v>
      </c>
      <c r="AD697" s="136" t="str">
        <f t="shared" si="177"/>
        <v/>
      </c>
      <c r="AE697" s="123"/>
      <c r="AF697" s="53"/>
      <c r="AG697" s="54"/>
      <c r="AI697" s="128">
        <f t="shared" si="178"/>
        <v>0</v>
      </c>
      <c r="AJ697" s="12">
        <f t="shared" si="184"/>
        <v>0</v>
      </c>
      <c r="AK697" s="12">
        <f t="shared" si="185"/>
        <v>0</v>
      </c>
      <c r="AL697" s="129">
        <f t="shared" si="186"/>
        <v>0</v>
      </c>
      <c r="AM697" s="129">
        <f t="shared" si="187"/>
        <v>0</v>
      </c>
      <c r="AN697" s="128" t="str">
        <f t="shared" si="188"/>
        <v/>
      </c>
    </row>
    <row r="698" spans="1:40" s="14" customFormat="1" ht="25.35" customHeight="1">
      <c r="A698" s="59">
        <f t="shared" si="174"/>
        <v>687</v>
      </c>
      <c r="B698" s="76" t="str">
        <f t="shared" si="179"/>
        <v/>
      </c>
      <c r="C698" s="60"/>
      <c r="D698" s="91" t="str">
        <f t="shared" si="180"/>
        <v/>
      </c>
      <c r="E698" s="91" t="str">
        <f t="shared" si="181"/>
        <v/>
      </c>
      <c r="F698" s="61"/>
      <c r="G698" s="61"/>
      <c r="H698" s="61"/>
      <c r="I698" s="61"/>
      <c r="J698" s="62" t="str">
        <f t="shared" si="182"/>
        <v/>
      </c>
      <c r="K698" s="61"/>
      <c r="L698" s="61"/>
      <c r="M698" s="63" t="str">
        <f>IF(L698="","",VLOOKUP(L698,※編集不可※選択項目!$C:$D,2,FALSE))</f>
        <v/>
      </c>
      <c r="N698" s="61"/>
      <c r="O698" s="61"/>
      <c r="P698" s="61"/>
      <c r="Q698" s="61"/>
      <c r="R698" s="61"/>
      <c r="S698" s="61"/>
      <c r="T698" s="61"/>
      <c r="U698" s="62" t="str">
        <f t="shared" si="175"/>
        <v/>
      </c>
      <c r="V698" s="83"/>
      <c r="W698" s="145"/>
      <c r="X698" s="83"/>
      <c r="Y698" s="88"/>
      <c r="Z698" s="137" t="str">
        <f t="shared" si="172"/>
        <v/>
      </c>
      <c r="AA698" s="136" t="str">
        <f t="shared" si="173"/>
        <v/>
      </c>
      <c r="AB698" s="136" t="str">
        <f t="shared" si="183"/>
        <v xml:space="preserve"> </v>
      </c>
      <c r="AC698" s="136">
        <f t="shared" si="176"/>
        <v>1</v>
      </c>
      <c r="AD698" s="136" t="str">
        <f t="shared" si="177"/>
        <v/>
      </c>
      <c r="AE698" s="123"/>
      <c r="AF698" s="53"/>
      <c r="AG698" s="54"/>
      <c r="AI698" s="128">
        <f t="shared" si="178"/>
        <v>0</v>
      </c>
      <c r="AJ698" s="12">
        <f t="shared" si="184"/>
        <v>0</v>
      </c>
      <c r="AK698" s="12">
        <f t="shared" si="185"/>
        <v>0</v>
      </c>
      <c r="AL698" s="129">
        <f t="shared" si="186"/>
        <v>0</v>
      </c>
      <c r="AM698" s="129">
        <f t="shared" si="187"/>
        <v>0</v>
      </c>
      <c r="AN698" s="128" t="str">
        <f t="shared" si="188"/>
        <v/>
      </c>
    </row>
    <row r="699" spans="1:40" s="14" customFormat="1" ht="25.35" customHeight="1">
      <c r="A699" s="59">
        <f t="shared" si="174"/>
        <v>688</v>
      </c>
      <c r="B699" s="76" t="str">
        <f t="shared" si="179"/>
        <v/>
      </c>
      <c r="C699" s="60"/>
      <c r="D699" s="91" t="str">
        <f t="shared" si="180"/>
        <v/>
      </c>
      <c r="E699" s="91" t="str">
        <f t="shared" si="181"/>
        <v/>
      </c>
      <c r="F699" s="61"/>
      <c r="G699" s="61"/>
      <c r="H699" s="61"/>
      <c r="I699" s="61"/>
      <c r="J699" s="62" t="str">
        <f t="shared" si="182"/>
        <v/>
      </c>
      <c r="K699" s="61"/>
      <c r="L699" s="61"/>
      <c r="M699" s="63" t="str">
        <f>IF(L699="","",VLOOKUP(L699,※編集不可※選択項目!$C:$D,2,FALSE))</f>
        <v/>
      </c>
      <c r="N699" s="61"/>
      <c r="O699" s="61"/>
      <c r="P699" s="61"/>
      <c r="Q699" s="61"/>
      <c r="R699" s="61"/>
      <c r="S699" s="61"/>
      <c r="T699" s="61"/>
      <c r="U699" s="62" t="str">
        <f t="shared" si="175"/>
        <v/>
      </c>
      <c r="V699" s="83"/>
      <c r="W699" s="145"/>
      <c r="X699" s="83"/>
      <c r="Y699" s="88"/>
      <c r="Z699" s="137" t="str">
        <f t="shared" si="172"/>
        <v/>
      </c>
      <c r="AA699" s="136" t="str">
        <f t="shared" si="173"/>
        <v/>
      </c>
      <c r="AB699" s="136" t="str">
        <f t="shared" si="183"/>
        <v xml:space="preserve"> </v>
      </c>
      <c r="AC699" s="136">
        <f t="shared" si="176"/>
        <v>1</v>
      </c>
      <c r="AD699" s="136" t="str">
        <f t="shared" si="177"/>
        <v/>
      </c>
      <c r="AE699" s="123"/>
      <c r="AF699" s="53"/>
      <c r="AG699" s="54"/>
      <c r="AI699" s="128">
        <f t="shared" si="178"/>
        <v>0</v>
      </c>
      <c r="AJ699" s="12">
        <f t="shared" si="184"/>
        <v>0</v>
      </c>
      <c r="AK699" s="12">
        <f t="shared" si="185"/>
        <v>0</v>
      </c>
      <c r="AL699" s="129">
        <f t="shared" si="186"/>
        <v>0</v>
      </c>
      <c r="AM699" s="129">
        <f t="shared" si="187"/>
        <v>0</v>
      </c>
      <c r="AN699" s="128" t="str">
        <f t="shared" si="188"/>
        <v/>
      </c>
    </row>
    <row r="700" spans="1:40" s="14" customFormat="1" ht="25.35" customHeight="1">
      <c r="A700" s="59">
        <f t="shared" si="174"/>
        <v>689</v>
      </c>
      <c r="B700" s="76" t="str">
        <f t="shared" si="179"/>
        <v/>
      </c>
      <c r="C700" s="60"/>
      <c r="D700" s="91" t="str">
        <f t="shared" si="180"/>
        <v/>
      </c>
      <c r="E700" s="91" t="str">
        <f t="shared" si="181"/>
        <v/>
      </c>
      <c r="F700" s="61"/>
      <c r="G700" s="61"/>
      <c r="H700" s="61"/>
      <c r="I700" s="61"/>
      <c r="J700" s="62" t="str">
        <f t="shared" si="182"/>
        <v/>
      </c>
      <c r="K700" s="61"/>
      <c r="L700" s="61"/>
      <c r="M700" s="63" t="str">
        <f>IF(L700="","",VLOOKUP(L700,※編集不可※選択項目!$C:$D,2,FALSE))</f>
        <v/>
      </c>
      <c r="N700" s="61"/>
      <c r="O700" s="61"/>
      <c r="P700" s="61"/>
      <c r="Q700" s="61"/>
      <c r="R700" s="61"/>
      <c r="S700" s="61"/>
      <c r="T700" s="61"/>
      <c r="U700" s="62" t="str">
        <f t="shared" si="175"/>
        <v/>
      </c>
      <c r="V700" s="83"/>
      <c r="W700" s="145"/>
      <c r="X700" s="83"/>
      <c r="Y700" s="88"/>
      <c r="Z700" s="137" t="str">
        <f t="shared" si="172"/>
        <v/>
      </c>
      <c r="AA700" s="136" t="str">
        <f t="shared" si="173"/>
        <v/>
      </c>
      <c r="AB700" s="136" t="str">
        <f t="shared" si="183"/>
        <v xml:space="preserve"> </v>
      </c>
      <c r="AC700" s="136">
        <f t="shared" si="176"/>
        <v>1</v>
      </c>
      <c r="AD700" s="136" t="str">
        <f t="shared" si="177"/>
        <v/>
      </c>
      <c r="AE700" s="123"/>
      <c r="AF700" s="53"/>
      <c r="AG700" s="54"/>
      <c r="AI700" s="128">
        <f t="shared" si="178"/>
        <v>0</v>
      </c>
      <c r="AJ700" s="12">
        <f t="shared" si="184"/>
        <v>0</v>
      </c>
      <c r="AK700" s="12">
        <f t="shared" si="185"/>
        <v>0</v>
      </c>
      <c r="AL700" s="129">
        <f t="shared" si="186"/>
        <v>0</v>
      </c>
      <c r="AM700" s="129">
        <f t="shared" si="187"/>
        <v>0</v>
      </c>
      <c r="AN700" s="128" t="str">
        <f t="shared" si="188"/>
        <v/>
      </c>
    </row>
    <row r="701" spans="1:40" s="14" customFormat="1" ht="25.35" customHeight="1">
      <c r="A701" s="59">
        <f t="shared" si="174"/>
        <v>690</v>
      </c>
      <c r="B701" s="76" t="str">
        <f t="shared" si="179"/>
        <v/>
      </c>
      <c r="C701" s="60"/>
      <c r="D701" s="91" t="str">
        <f t="shared" si="180"/>
        <v/>
      </c>
      <c r="E701" s="91" t="str">
        <f t="shared" si="181"/>
        <v/>
      </c>
      <c r="F701" s="61"/>
      <c r="G701" s="61"/>
      <c r="H701" s="61"/>
      <c r="I701" s="61"/>
      <c r="J701" s="62" t="str">
        <f t="shared" si="182"/>
        <v/>
      </c>
      <c r="K701" s="61"/>
      <c r="L701" s="61"/>
      <c r="M701" s="63" t="str">
        <f>IF(L701="","",VLOOKUP(L701,※編集不可※選択項目!$C:$D,2,FALSE))</f>
        <v/>
      </c>
      <c r="N701" s="61"/>
      <c r="O701" s="61"/>
      <c r="P701" s="61"/>
      <c r="Q701" s="61"/>
      <c r="R701" s="61"/>
      <c r="S701" s="61"/>
      <c r="T701" s="61"/>
      <c r="U701" s="62" t="str">
        <f t="shared" si="175"/>
        <v/>
      </c>
      <c r="V701" s="83"/>
      <c r="W701" s="145"/>
      <c r="X701" s="83"/>
      <c r="Y701" s="88"/>
      <c r="Z701" s="137" t="str">
        <f t="shared" si="172"/>
        <v/>
      </c>
      <c r="AA701" s="136" t="str">
        <f t="shared" si="173"/>
        <v/>
      </c>
      <c r="AB701" s="136" t="str">
        <f t="shared" si="183"/>
        <v xml:space="preserve"> </v>
      </c>
      <c r="AC701" s="136">
        <f t="shared" si="176"/>
        <v>1</v>
      </c>
      <c r="AD701" s="136" t="str">
        <f t="shared" si="177"/>
        <v/>
      </c>
      <c r="AE701" s="123"/>
      <c r="AF701" s="53"/>
      <c r="AG701" s="54"/>
      <c r="AI701" s="128">
        <f t="shared" si="178"/>
        <v>0</v>
      </c>
      <c r="AJ701" s="12">
        <f t="shared" si="184"/>
        <v>0</v>
      </c>
      <c r="AK701" s="12">
        <f t="shared" si="185"/>
        <v>0</v>
      </c>
      <c r="AL701" s="129">
        <f t="shared" si="186"/>
        <v>0</v>
      </c>
      <c r="AM701" s="129">
        <f t="shared" si="187"/>
        <v>0</v>
      </c>
      <c r="AN701" s="128" t="str">
        <f t="shared" si="188"/>
        <v/>
      </c>
    </row>
    <row r="702" spans="1:40" s="14" customFormat="1" ht="25.35" customHeight="1">
      <c r="A702" s="59">
        <f t="shared" si="174"/>
        <v>691</v>
      </c>
      <c r="B702" s="76" t="str">
        <f t="shared" si="179"/>
        <v/>
      </c>
      <c r="C702" s="60"/>
      <c r="D702" s="91" t="str">
        <f t="shared" si="180"/>
        <v/>
      </c>
      <c r="E702" s="91" t="str">
        <f t="shared" si="181"/>
        <v/>
      </c>
      <c r="F702" s="61"/>
      <c r="G702" s="61"/>
      <c r="H702" s="61"/>
      <c r="I702" s="61"/>
      <c r="J702" s="62" t="str">
        <f t="shared" si="182"/>
        <v/>
      </c>
      <c r="K702" s="61"/>
      <c r="L702" s="61"/>
      <c r="M702" s="63" t="str">
        <f>IF(L702="","",VLOOKUP(L702,※編集不可※選択項目!$C:$D,2,FALSE))</f>
        <v/>
      </c>
      <c r="N702" s="61"/>
      <c r="O702" s="61"/>
      <c r="P702" s="61"/>
      <c r="Q702" s="61"/>
      <c r="R702" s="61"/>
      <c r="S702" s="61"/>
      <c r="T702" s="61"/>
      <c r="U702" s="62" t="str">
        <f t="shared" si="175"/>
        <v/>
      </c>
      <c r="V702" s="83"/>
      <c r="W702" s="145"/>
      <c r="X702" s="83"/>
      <c r="Y702" s="88"/>
      <c r="Z702" s="137" t="str">
        <f t="shared" si="172"/>
        <v/>
      </c>
      <c r="AA702" s="136" t="str">
        <f t="shared" si="173"/>
        <v/>
      </c>
      <c r="AB702" s="136" t="str">
        <f t="shared" si="183"/>
        <v xml:space="preserve"> </v>
      </c>
      <c r="AC702" s="136">
        <f t="shared" si="176"/>
        <v>1</v>
      </c>
      <c r="AD702" s="136" t="str">
        <f t="shared" si="177"/>
        <v/>
      </c>
      <c r="AE702" s="123"/>
      <c r="AF702" s="53"/>
      <c r="AG702" s="54"/>
      <c r="AI702" s="128">
        <f t="shared" si="178"/>
        <v>0</v>
      </c>
      <c r="AJ702" s="12">
        <f t="shared" si="184"/>
        <v>0</v>
      </c>
      <c r="AK702" s="12">
        <f t="shared" si="185"/>
        <v>0</v>
      </c>
      <c r="AL702" s="129">
        <f t="shared" si="186"/>
        <v>0</v>
      </c>
      <c r="AM702" s="129">
        <f t="shared" si="187"/>
        <v>0</v>
      </c>
      <c r="AN702" s="128" t="str">
        <f t="shared" si="188"/>
        <v/>
      </c>
    </row>
    <row r="703" spans="1:40" s="14" customFormat="1" ht="25.35" customHeight="1">
      <c r="A703" s="59">
        <f t="shared" si="174"/>
        <v>692</v>
      </c>
      <c r="B703" s="76" t="str">
        <f t="shared" si="179"/>
        <v/>
      </c>
      <c r="C703" s="60"/>
      <c r="D703" s="91" t="str">
        <f t="shared" si="180"/>
        <v/>
      </c>
      <c r="E703" s="91" t="str">
        <f t="shared" si="181"/>
        <v/>
      </c>
      <c r="F703" s="61"/>
      <c r="G703" s="61"/>
      <c r="H703" s="61"/>
      <c r="I703" s="61"/>
      <c r="J703" s="62" t="str">
        <f t="shared" si="182"/>
        <v/>
      </c>
      <c r="K703" s="61"/>
      <c r="L703" s="61"/>
      <c r="M703" s="63" t="str">
        <f>IF(L703="","",VLOOKUP(L703,※編集不可※選択項目!$C:$D,2,FALSE))</f>
        <v/>
      </c>
      <c r="N703" s="61"/>
      <c r="O703" s="61"/>
      <c r="P703" s="61"/>
      <c r="Q703" s="61"/>
      <c r="R703" s="61"/>
      <c r="S703" s="61"/>
      <c r="T703" s="61"/>
      <c r="U703" s="62" t="str">
        <f t="shared" si="175"/>
        <v/>
      </c>
      <c r="V703" s="83"/>
      <c r="W703" s="145"/>
      <c r="X703" s="83"/>
      <c r="Y703" s="88"/>
      <c r="Z703" s="137" t="str">
        <f t="shared" si="172"/>
        <v/>
      </c>
      <c r="AA703" s="136" t="str">
        <f t="shared" si="173"/>
        <v/>
      </c>
      <c r="AB703" s="136" t="str">
        <f t="shared" si="183"/>
        <v xml:space="preserve"> </v>
      </c>
      <c r="AC703" s="136">
        <f t="shared" si="176"/>
        <v>1</v>
      </c>
      <c r="AD703" s="136" t="str">
        <f t="shared" si="177"/>
        <v/>
      </c>
      <c r="AE703" s="123"/>
      <c r="AF703" s="53"/>
      <c r="AG703" s="54"/>
      <c r="AI703" s="128">
        <f t="shared" si="178"/>
        <v>0</v>
      </c>
      <c r="AJ703" s="12">
        <f t="shared" si="184"/>
        <v>0</v>
      </c>
      <c r="AK703" s="12">
        <f t="shared" si="185"/>
        <v>0</v>
      </c>
      <c r="AL703" s="129">
        <f t="shared" si="186"/>
        <v>0</v>
      </c>
      <c r="AM703" s="129">
        <f t="shared" si="187"/>
        <v>0</v>
      </c>
      <c r="AN703" s="128" t="str">
        <f t="shared" si="188"/>
        <v/>
      </c>
    </row>
    <row r="704" spans="1:40" s="14" customFormat="1" ht="25.35" customHeight="1">
      <c r="A704" s="59">
        <f t="shared" si="174"/>
        <v>693</v>
      </c>
      <c r="B704" s="76" t="str">
        <f t="shared" si="179"/>
        <v/>
      </c>
      <c r="C704" s="60"/>
      <c r="D704" s="91" t="str">
        <f t="shared" si="180"/>
        <v/>
      </c>
      <c r="E704" s="91" t="str">
        <f t="shared" si="181"/>
        <v/>
      </c>
      <c r="F704" s="61"/>
      <c r="G704" s="61"/>
      <c r="H704" s="61"/>
      <c r="I704" s="61"/>
      <c r="J704" s="62" t="str">
        <f t="shared" si="182"/>
        <v/>
      </c>
      <c r="K704" s="61"/>
      <c r="L704" s="61"/>
      <c r="M704" s="63" t="str">
        <f>IF(L704="","",VLOOKUP(L704,※編集不可※選択項目!$C:$D,2,FALSE))</f>
        <v/>
      </c>
      <c r="N704" s="61"/>
      <c r="O704" s="61"/>
      <c r="P704" s="61"/>
      <c r="Q704" s="61"/>
      <c r="R704" s="61"/>
      <c r="S704" s="61"/>
      <c r="T704" s="61"/>
      <c r="U704" s="62" t="str">
        <f t="shared" si="175"/>
        <v/>
      </c>
      <c r="V704" s="83"/>
      <c r="W704" s="145"/>
      <c r="X704" s="83"/>
      <c r="Y704" s="88"/>
      <c r="Z704" s="137" t="str">
        <f t="shared" si="172"/>
        <v/>
      </c>
      <c r="AA704" s="136" t="str">
        <f t="shared" si="173"/>
        <v/>
      </c>
      <c r="AB704" s="136" t="str">
        <f t="shared" si="183"/>
        <v xml:space="preserve"> </v>
      </c>
      <c r="AC704" s="136">
        <f t="shared" si="176"/>
        <v>1</v>
      </c>
      <c r="AD704" s="136" t="str">
        <f t="shared" si="177"/>
        <v/>
      </c>
      <c r="AE704" s="123"/>
      <c r="AF704" s="53"/>
      <c r="AG704" s="54"/>
      <c r="AI704" s="128">
        <f t="shared" si="178"/>
        <v>0</v>
      </c>
      <c r="AJ704" s="12">
        <f t="shared" si="184"/>
        <v>0</v>
      </c>
      <c r="AK704" s="12">
        <f t="shared" si="185"/>
        <v>0</v>
      </c>
      <c r="AL704" s="129">
        <f t="shared" si="186"/>
        <v>0</v>
      </c>
      <c r="AM704" s="129">
        <f t="shared" si="187"/>
        <v>0</v>
      </c>
      <c r="AN704" s="128" t="str">
        <f t="shared" si="188"/>
        <v/>
      </c>
    </row>
    <row r="705" spans="1:40" s="14" customFormat="1" ht="25.35" customHeight="1">
      <c r="A705" s="59">
        <f t="shared" si="174"/>
        <v>694</v>
      </c>
      <c r="B705" s="76" t="str">
        <f t="shared" si="179"/>
        <v/>
      </c>
      <c r="C705" s="60"/>
      <c r="D705" s="91" t="str">
        <f t="shared" si="180"/>
        <v/>
      </c>
      <c r="E705" s="91" t="str">
        <f t="shared" si="181"/>
        <v/>
      </c>
      <c r="F705" s="61"/>
      <c r="G705" s="61"/>
      <c r="H705" s="61"/>
      <c r="I705" s="61"/>
      <c r="J705" s="62" t="str">
        <f t="shared" si="182"/>
        <v/>
      </c>
      <c r="K705" s="61"/>
      <c r="L705" s="61"/>
      <c r="M705" s="63" t="str">
        <f>IF(L705="","",VLOOKUP(L705,※編集不可※選択項目!$C:$D,2,FALSE))</f>
        <v/>
      </c>
      <c r="N705" s="61"/>
      <c r="O705" s="61"/>
      <c r="P705" s="61"/>
      <c r="Q705" s="61"/>
      <c r="R705" s="61"/>
      <c r="S705" s="61"/>
      <c r="T705" s="61"/>
      <c r="U705" s="62" t="str">
        <f t="shared" si="175"/>
        <v/>
      </c>
      <c r="V705" s="83"/>
      <c r="W705" s="145"/>
      <c r="X705" s="83"/>
      <c r="Y705" s="88"/>
      <c r="Z705" s="137" t="str">
        <f t="shared" si="172"/>
        <v/>
      </c>
      <c r="AA705" s="136" t="str">
        <f t="shared" si="173"/>
        <v/>
      </c>
      <c r="AB705" s="136" t="str">
        <f t="shared" si="183"/>
        <v xml:space="preserve"> </v>
      </c>
      <c r="AC705" s="136">
        <f t="shared" si="176"/>
        <v>1</v>
      </c>
      <c r="AD705" s="136" t="str">
        <f t="shared" si="177"/>
        <v/>
      </c>
      <c r="AE705" s="123"/>
      <c r="AF705" s="53"/>
      <c r="AG705" s="54"/>
      <c r="AI705" s="128">
        <f t="shared" si="178"/>
        <v>0</v>
      </c>
      <c r="AJ705" s="12">
        <f t="shared" si="184"/>
        <v>0</v>
      </c>
      <c r="AK705" s="12">
        <f t="shared" si="185"/>
        <v>0</v>
      </c>
      <c r="AL705" s="129">
        <f t="shared" si="186"/>
        <v>0</v>
      </c>
      <c r="AM705" s="129">
        <f t="shared" si="187"/>
        <v>0</v>
      </c>
      <c r="AN705" s="128" t="str">
        <f t="shared" si="188"/>
        <v/>
      </c>
    </row>
    <row r="706" spans="1:40" s="14" customFormat="1" ht="25.35" customHeight="1">
      <c r="A706" s="59">
        <f t="shared" si="174"/>
        <v>695</v>
      </c>
      <c r="B706" s="76" t="str">
        <f t="shared" si="179"/>
        <v/>
      </c>
      <c r="C706" s="60"/>
      <c r="D706" s="91" t="str">
        <f t="shared" si="180"/>
        <v/>
      </c>
      <c r="E706" s="91" t="str">
        <f t="shared" si="181"/>
        <v/>
      </c>
      <c r="F706" s="61"/>
      <c r="G706" s="61"/>
      <c r="H706" s="61"/>
      <c r="I706" s="61"/>
      <c r="J706" s="62" t="str">
        <f t="shared" si="182"/>
        <v/>
      </c>
      <c r="K706" s="61"/>
      <c r="L706" s="61"/>
      <c r="M706" s="63" t="str">
        <f>IF(L706="","",VLOOKUP(L706,※編集不可※選択項目!$C:$D,2,FALSE))</f>
        <v/>
      </c>
      <c r="N706" s="61"/>
      <c r="O706" s="61"/>
      <c r="P706" s="61"/>
      <c r="Q706" s="61"/>
      <c r="R706" s="61"/>
      <c r="S706" s="61"/>
      <c r="T706" s="61"/>
      <c r="U706" s="62" t="str">
        <f t="shared" si="175"/>
        <v/>
      </c>
      <c r="V706" s="83"/>
      <c r="W706" s="145"/>
      <c r="X706" s="83"/>
      <c r="Y706" s="88"/>
      <c r="Z706" s="137" t="str">
        <f t="shared" si="172"/>
        <v/>
      </c>
      <c r="AA706" s="136" t="str">
        <f t="shared" si="173"/>
        <v/>
      </c>
      <c r="AB706" s="136" t="str">
        <f t="shared" si="183"/>
        <v xml:space="preserve"> </v>
      </c>
      <c r="AC706" s="136">
        <f t="shared" si="176"/>
        <v>1</v>
      </c>
      <c r="AD706" s="136" t="str">
        <f t="shared" si="177"/>
        <v/>
      </c>
      <c r="AE706" s="123"/>
      <c r="AF706" s="53"/>
      <c r="AG706" s="54"/>
      <c r="AI706" s="128">
        <f t="shared" si="178"/>
        <v>0</v>
      </c>
      <c r="AJ706" s="12">
        <f t="shared" si="184"/>
        <v>0</v>
      </c>
      <c r="AK706" s="12">
        <f t="shared" si="185"/>
        <v>0</v>
      </c>
      <c r="AL706" s="129">
        <f t="shared" si="186"/>
        <v>0</v>
      </c>
      <c r="AM706" s="129">
        <f t="shared" si="187"/>
        <v>0</v>
      </c>
      <c r="AN706" s="128" t="str">
        <f t="shared" si="188"/>
        <v/>
      </c>
    </row>
    <row r="707" spans="1:40" s="14" customFormat="1" ht="25.35" customHeight="1">
      <c r="A707" s="59">
        <f t="shared" si="174"/>
        <v>696</v>
      </c>
      <c r="B707" s="76" t="str">
        <f t="shared" si="179"/>
        <v/>
      </c>
      <c r="C707" s="60"/>
      <c r="D707" s="91" t="str">
        <f t="shared" si="180"/>
        <v/>
      </c>
      <c r="E707" s="91" t="str">
        <f t="shared" si="181"/>
        <v/>
      </c>
      <c r="F707" s="61"/>
      <c r="G707" s="61"/>
      <c r="H707" s="61"/>
      <c r="I707" s="61"/>
      <c r="J707" s="62" t="str">
        <f t="shared" si="182"/>
        <v/>
      </c>
      <c r="K707" s="61"/>
      <c r="L707" s="61"/>
      <c r="M707" s="63" t="str">
        <f>IF(L707="","",VLOOKUP(L707,※編集不可※選択項目!$C:$D,2,FALSE))</f>
        <v/>
      </c>
      <c r="N707" s="61"/>
      <c r="O707" s="61"/>
      <c r="P707" s="61"/>
      <c r="Q707" s="61"/>
      <c r="R707" s="61"/>
      <c r="S707" s="61"/>
      <c r="T707" s="61"/>
      <c r="U707" s="62" t="str">
        <f t="shared" si="175"/>
        <v/>
      </c>
      <c r="V707" s="83"/>
      <c r="W707" s="145"/>
      <c r="X707" s="83"/>
      <c r="Y707" s="88"/>
      <c r="Z707" s="137" t="str">
        <f t="shared" si="172"/>
        <v/>
      </c>
      <c r="AA707" s="136" t="str">
        <f t="shared" si="173"/>
        <v/>
      </c>
      <c r="AB707" s="136" t="str">
        <f t="shared" si="183"/>
        <v xml:space="preserve"> </v>
      </c>
      <c r="AC707" s="136">
        <f t="shared" si="176"/>
        <v>1</v>
      </c>
      <c r="AD707" s="136" t="str">
        <f t="shared" si="177"/>
        <v/>
      </c>
      <c r="AE707" s="123"/>
      <c r="AF707" s="53"/>
      <c r="AG707" s="54"/>
      <c r="AI707" s="128">
        <f t="shared" si="178"/>
        <v>0</v>
      </c>
      <c r="AJ707" s="12">
        <f t="shared" si="184"/>
        <v>0</v>
      </c>
      <c r="AK707" s="12">
        <f t="shared" si="185"/>
        <v>0</v>
      </c>
      <c r="AL707" s="129">
        <f t="shared" si="186"/>
        <v>0</v>
      </c>
      <c r="AM707" s="129">
        <f t="shared" si="187"/>
        <v>0</v>
      </c>
      <c r="AN707" s="128" t="str">
        <f t="shared" si="188"/>
        <v/>
      </c>
    </row>
    <row r="708" spans="1:40" s="14" customFormat="1" ht="25.35" customHeight="1">
      <c r="A708" s="59">
        <f t="shared" si="174"/>
        <v>697</v>
      </c>
      <c r="B708" s="76" t="str">
        <f t="shared" si="179"/>
        <v/>
      </c>
      <c r="C708" s="60"/>
      <c r="D708" s="91" t="str">
        <f t="shared" si="180"/>
        <v/>
      </c>
      <c r="E708" s="91" t="str">
        <f t="shared" si="181"/>
        <v/>
      </c>
      <c r="F708" s="61"/>
      <c r="G708" s="61"/>
      <c r="H708" s="61"/>
      <c r="I708" s="61"/>
      <c r="J708" s="62" t="str">
        <f t="shared" si="182"/>
        <v/>
      </c>
      <c r="K708" s="61"/>
      <c r="L708" s="61"/>
      <c r="M708" s="63" t="str">
        <f>IF(L708="","",VLOOKUP(L708,※編集不可※選択項目!$C:$D,2,FALSE))</f>
        <v/>
      </c>
      <c r="N708" s="61"/>
      <c r="O708" s="61"/>
      <c r="P708" s="61"/>
      <c r="Q708" s="61"/>
      <c r="R708" s="61"/>
      <c r="S708" s="61"/>
      <c r="T708" s="61"/>
      <c r="U708" s="62" t="str">
        <f t="shared" si="175"/>
        <v/>
      </c>
      <c r="V708" s="83"/>
      <c r="W708" s="145"/>
      <c r="X708" s="83"/>
      <c r="Y708" s="88"/>
      <c r="Z708" s="137" t="str">
        <f t="shared" si="172"/>
        <v/>
      </c>
      <c r="AA708" s="136" t="str">
        <f t="shared" si="173"/>
        <v/>
      </c>
      <c r="AB708" s="136" t="str">
        <f t="shared" si="183"/>
        <v xml:space="preserve"> </v>
      </c>
      <c r="AC708" s="136">
        <f t="shared" si="176"/>
        <v>1</v>
      </c>
      <c r="AD708" s="136" t="str">
        <f t="shared" si="177"/>
        <v/>
      </c>
      <c r="AE708" s="123"/>
      <c r="AF708" s="53"/>
      <c r="AG708" s="54"/>
      <c r="AI708" s="128">
        <f t="shared" si="178"/>
        <v>0</v>
      </c>
      <c r="AJ708" s="12">
        <f t="shared" si="184"/>
        <v>0</v>
      </c>
      <c r="AK708" s="12">
        <f t="shared" si="185"/>
        <v>0</v>
      </c>
      <c r="AL708" s="129">
        <f t="shared" si="186"/>
        <v>0</v>
      </c>
      <c r="AM708" s="129">
        <f t="shared" si="187"/>
        <v>0</v>
      </c>
      <c r="AN708" s="128" t="str">
        <f t="shared" si="188"/>
        <v/>
      </c>
    </row>
    <row r="709" spans="1:40" s="14" customFormat="1" ht="25.35" customHeight="1">
      <c r="A709" s="59">
        <f t="shared" si="174"/>
        <v>698</v>
      </c>
      <c r="B709" s="76" t="str">
        <f t="shared" si="179"/>
        <v/>
      </c>
      <c r="C709" s="60"/>
      <c r="D709" s="91" t="str">
        <f t="shared" si="180"/>
        <v/>
      </c>
      <c r="E709" s="91" t="str">
        <f t="shared" si="181"/>
        <v/>
      </c>
      <c r="F709" s="61"/>
      <c r="G709" s="61"/>
      <c r="H709" s="61"/>
      <c r="I709" s="61"/>
      <c r="J709" s="62" t="str">
        <f t="shared" si="182"/>
        <v/>
      </c>
      <c r="K709" s="61"/>
      <c r="L709" s="61"/>
      <c r="M709" s="63" t="str">
        <f>IF(L709="","",VLOOKUP(L709,※編集不可※選択項目!$C:$D,2,FALSE))</f>
        <v/>
      </c>
      <c r="N709" s="61"/>
      <c r="O709" s="61"/>
      <c r="P709" s="61"/>
      <c r="Q709" s="61"/>
      <c r="R709" s="61"/>
      <c r="S709" s="61"/>
      <c r="T709" s="61"/>
      <c r="U709" s="62" t="str">
        <f t="shared" si="175"/>
        <v/>
      </c>
      <c r="V709" s="83"/>
      <c r="W709" s="145"/>
      <c r="X709" s="83"/>
      <c r="Y709" s="88"/>
      <c r="Z709" s="137" t="str">
        <f t="shared" si="172"/>
        <v/>
      </c>
      <c r="AA709" s="136" t="str">
        <f t="shared" si="173"/>
        <v/>
      </c>
      <c r="AB709" s="136" t="str">
        <f t="shared" si="183"/>
        <v xml:space="preserve"> </v>
      </c>
      <c r="AC709" s="136">
        <f t="shared" si="176"/>
        <v>1</v>
      </c>
      <c r="AD709" s="136" t="str">
        <f t="shared" si="177"/>
        <v/>
      </c>
      <c r="AE709" s="123"/>
      <c r="AF709" s="53"/>
      <c r="AG709" s="54"/>
      <c r="AI709" s="128">
        <f t="shared" si="178"/>
        <v>0</v>
      </c>
      <c r="AJ709" s="12">
        <f t="shared" si="184"/>
        <v>0</v>
      </c>
      <c r="AK709" s="12">
        <f t="shared" si="185"/>
        <v>0</v>
      </c>
      <c r="AL709" s="129">
        <f t="shared" si="186"/>
        <v>0</v>
      </c>
      <c r="AM709" s="129">
        <f t="shared" si="187"/>
        <v>0</v>
      </c>
      <c r="AN709" s="128" t="str">
        <f t="shared" si="188"/>
        <v/>
      </c>
    </row>
    <row r="710" spans="1:40" s="14" customFormat="1" ht="25.35" customHeight="1">
      <c r="A710" s="59">
        <f t="shared" si="174"/>
        <v>699</v>
      </c>
      <c r="B710" s="76" t="str">
        <f t="shared" si="179"/>
        <v/>
      </c>
      <c r="C710" s="60"/>
      <c r="D710" s="91" t="str">
        <f t="shared" si="180"/>
        <v/>
      </c>
      <c r="E710" s="91" t="str">
        <f t="shared" si="181"/>
        <v/>
      </c>
      <c r="F710" s="61"/>
      <c r="G710" s="61"/>
      <c r="H710" s="61"/>
      <c r="I710" s="61"/>
      <c r="J710" s="62" t="str">
        <f t="shared" si="182"/>
        <v/>
      </c>
      <c r="K710" s="61"/>
      <c r="L710" s="61"/>
      <c r="M710" s="63" t="str">
        <f>IF(L710="","",VLOOKUP(L710,※編集不可※選択項目!$C:$D,2,FALSE))</f>
        <v/>
      </c>
      <c r="N710" s="61"/>
      <c r="O710" s="61"/>
      <c r="P710" s="61"/>
      <c r="Q710" s="61"/>
      <c r="R710" s="61"/>
      <c r="S710" s="61"/>
      <c r="T710" s="61"/>
      <c r="U710" s="62" t="str">
        <f t="shared" si="175"/>
        <v/>
      </c>
      <c r="V710" s="83"/>
      <c r="W710" s="145"/>
      <c r="X710" s="83"/>
      <c r="Y710" s="88"/>
      <c r="Z710" s="137" t="str">
        <f t="shared" si="172"/>
        <v/>
      </c>
      <c r="AA710" s="136" t="str">
        <f t="shared" si="173"/>
        <v/>
      </c>
      <c r="AB710" s="136" t="str">
        <f t="shared" si="183"/>
        <v xml:space="preserve"> </v>
      </c>
      <c r="AC710" s="136">
        <f t="shared" si="176"/>
        <v>1</v>
      </c>
      <c r="AD710" s="136" t="str">
        <f t="shared" si="177"/>
        <v/>
      </c>
      <c r="AE710" s="123"/>
      <c r="AF710" s="53"/>
      <c r="AG710" s="54"/>
      <c r="AI710" s="128">
        <f t="shared" si="178"/>
        <v>0</v>
      </c>
      <c r="AJ710" s="12">
        <f t="shared" si="184"/>
        <v>0</v>
      </c>
      <c r="AK710" s="12">
        <f t="shared" si="185"/>
        <v>0</v>
      </c>
      <c r="AL710" s="129">
        <f t="shared" si="186"/>
        <v>0</v>
      </c>
      <c r="AM710" s="129">
        <f t="shared" si="187"/>
        <v>0</v>
      </c>
      <c r="AN710" s="128" t="str">
        <f t="shared" si="188"/>
        <v/>
      </c>
    </row>
    <row r="711" spans="1:40" s="14" customFormat="1" ht="25.35" customHeight="1" thickBot="1">
      <c r="A711" s="64">
        <f t="shared" si="174"/>
        <v>700</v>
      </c>
      <c r="B711" s="77" t="str">
        <f t="shared" si="179"/>
        <v/>
      </c>
      <c r="C711" s="65"/>
      <c r="D711" s="92" t="str">
        <f t="shared" si="180"/>
        <v/>
      </c>
      <c r="E711" s="92" t="str">
        <f t="shared" si="181"/>
        <v/>
      </c>
      <c r="F711" s="66"/>
      <c r="G711" s="66"/>
      <c r="H711" s="66"/>
      <c r="I711" s="66"/>
      <c r="J711" s="122" t="str">
        <f t="shared" si="182"/>
        <v/>
      </c>
      <c r="K711" s="66"/>
      <c r="L711" s="66"/>
      <c r="M711" s="89" t="str">
        <f>IF(L711="","",VLOOKUP(L711,※編集不可※選択項目!$C:$D,2,FALSE))</f>
        <v/>
      </c>
      <c r="N711" s="66"/>
      <c r="O711" s="66"/>
      <c r="P711" s="66"/>
      <c r="Q711" s="66"/>
      <c r="R711" s="66"/>
      <c r="S711" s="66"/>
      <c r="T711" s="66"/>
      <c r="U711" s="122" t="str">
        <f t="shared" si="175"/>
        <v/>
      </c>
      <c r="V711" s="90"/>
      <c r="W711" s="146"/>
      <c r="X711" s="90"/>
      <c r="Y711" s="120"/>
      <c r="Z711" s="137" t="str">
        <f t="shared" si="172"/>
        <v/>
      </c>
      <c r="AA711" s="136" t="str">
        <f t="shared" si="173"/>
        <v/>
      </c>
      <c r="AB711" s="136" t="str">
        <f t="shared" si="183"/>
        <v xml:space="preserve"> </v>
      </c>
      <c r="AC711" s="136">
        <f t="shared" ref="AC711" si="189">LEN(AB711)</f>
        <v>1</v>
      </c>
      <c r="AD711" s="136" t="str">
        <f t="shared" ref="AD711" si="190">IF(AC711=0,"",RIGHT(AB711,AC711-1))</f>
        <v/>
      </c>
      <c r="AE711" s="123"/>
      <c r="AF711" s="53"/>
      <c r="AG711" s="54"/>
      <c r="AI711" s="128">
        <f t="shared" si="178"/>
        <v>0</v>
      </c>
      <c r="AJ711" s="12">
        <f t="shared" si="184"/>
        <v>0</v>
      </c>
      <c r="AK711" s="12">
        <f t="shared" si="185"/>
        <v>0</v>
      </c>
      <c r="AL711" s="129">
        <f t="shared" si="186"/>
        <v>0</v>
      </c>
      <c r="AM711" s="129">
        <f t="shared" si="187"/>
        <v>0</v>
      </c>
      <c r="AN711" s="128" t="str">
        <f t="shared" si="188"/>
        <v/>
      </c>
    </row>
    <row r="712" spans="1:40">
      <c r="AI712" s="129"/>
      <c r="AN712" s="12"/>
    </row>
    <row r="713" spans="1:40">
      <c r="AJ713" s="129">
        <f>SUM(AJ12:AJ711)</f>
        <v>0</v>
      </c>
      <c r="AK713" s="129">
        <f>SUM(AK12:AK711)</f>
        <v>0</v>
      </c>
      <c r="AL713" s="129">
        <f>IF(COUNTIF(AL12:AL711,"&gt;=2"),1,0)</f>
        <v>0</v>
      </c>
      <c r="AM713" s="129">
        <f>SUM(AM12:AM711)</f>
        <v>0</v>
      </c>
    </row>
  </sheetData>
  <sheetProtection algorithmName="SHA-512" hashValue="X94SrlvS4bFFgwoVKr8MxXmhIzGj/bQq+7GHeZh34Goc5uBW1rRaNZx38RTJRMZ/LhKRy2PXCle2vdrj2Jqvtg==" saltValue="zEgMAZwZ5s0rpQtPQ/Nr8Q==" spinCount="100000" sheet="1" objects="1" scenarios="1" autoFilter="0"/>
  <autoFilter ref="A10:AG710" xr:uid="{00000000-0009-0000-0000-000003000000}"/>
  <dataConsolidate/>
  <mergeCells count="36">
    <mergeCell ref="L9:L10"/>
    <mergeCell ref="Z10:AA10"/>
    <mergeCell ref="M9:M10"/>
    <mergeCell ref="N9:N10"/>
    <mergeCell ref="O9:Q9"/>
    <mergeCell ref="R9:R10"/>
    <mergeCell ref="AE9:AG9"/>
    <mergeCell ref="S9:S10"/>
    <mergeCell ref="T9:T10"/>
    <mergeCell ref="V9:V10"/>
    <mergeCell ref="X9:X10"/>
    <mergeCell ref="Y9:Y10"/>
    <mergeCell ref="W9:W10"/>
    <mergeCell ref="U9:U10"/>
    <mergeCell ref="A1:G1"/>
    <mergeCell ref="I1:K1"/>
    <mergeCell ref="A2:B2"/>
    <mergeCell ref="C2:D2"/>
    <mergeCell ref="F2:G2"/>
    <mergeCell ref="J2:K2"/>
    <mergeCell ref="A3:E4"/>
    <mergeCell ref="J3:K3"/>
    <mergeCell ref="J4:K4"/>
    <mergeCell ref="B9:B10"/>
    <mergeCell ref="E9:E10"/>
    <mergeCell ref="H6:I6"/>
    <mergeCell ref="H7:I7"/>
    <mergeCell ref="H8:I8"/>
    <mergeCell ref="H9:I9"/>
    <mergeCell ref="A9:A10"/>
    <mergeCell ref="C9:C10"/>
    <mergeCell ref="D9:D10"/>
    <mergeCell ref="F9:F10"/>
    <mergeCell ref="G9:G10"/>
    <mergeCell ref="J9:J10"/>
    <mergeCell ref="K9:K10"/>
  </mergeCells>
  <phoneticPr fontId="9"/>
  <conditionalFormatting sqref="J11:J711">
    <cfRule type="containsBlanks" dxfId="36" priority="89">
      <formula>LEN(TRIM(J11))=0</formula>
    </cfRule>
  </conditionalFormatting>
  <conditionalFormatting sqref="F12:I711 L12:L711 O12:T711 V12:W711">
    <cfRule type="notContainsBlanks" dxfId="35" priority="133">
      <formula>LEN(TRIM(F12))&gt;0</formula>
    </cfRule>
  </conditionalFormatting>
  <conditionalFormatting sqref="O12:O711">
    <cfRule type="notContainsBlanks" dxfId="34" priority="124">
      <formula>LEN(TRIM(O12))&gt;0</formula>
    </cfRule>
  </conditionalFormatting>
  <conditionalFormatting sqref="C2:D2">
    <cfRule type="expression" dxfId="33" priority="117">
      <formula>$C$12=""</formula>
    </cfRule>
    <cfRule type="expression" dxfId="32" priority="118">
      <formula>$C$2=""</formula>
    </cfRule>
  </conditionalFormatting>
  <conditionalFormatting sqref="F2:G2">
    <cfRule type="expression" dxfId="31" priority="119">
      <formula>$C$12=""</formula>
    </cfRule>
    <cfRule type="expression" dxfId="30" priority="120">
      <formula>$F$2=""</formula>
    </cfRule>
  </conditionalFormatting>
  <conditionalFormatting sqref="G3">
    <cfRule type="expression" dxfId="29" priority="121">
      <formula>$C$12=""</formula>
    </cfRule>
    <cfRule type="expression" dxfId="28" priority="122">
      <formula>$G$3=""</formula>
    </cfRule>
  </conditionalFormatting>
  <conditionalFormatting sqref="L711 F711:I711">
    <cfRule type="containsBlanks" dxfId="27" priority="46">
      <formula>LEN(TRIM(F711))=0</formula>
    </cfRule>
  </conditionalFormatting>
  <conditionalFormatting sqref="O711">
    <cfRule type="containsBlanks" dxfId="26" priority="42">
      <formula>LEN(TRIM(O711))=0</formula>
    </cfRule>
  </conditionalFormatting>
  <conditionalFormatting sqref="C711">
    <cfRule type="expression" dxfId="25" priority="52">
      <formula>AND($M711&gt;$N711,$N711&lt;&gt;"")</formula>
    </cfRule>
  </conditionalFormatting>
  <conditionalFormatting sqref="F11">
    <cfRule type="expression" dxfId="24" priority="37">
      <formula>AND($M11&gt;$N11,$N11&lt;&gt;"")</formula>
    </cfRule>
  </conditionalFormatting>
  <conditionalFormatting sqref="G11">
    <cfRule type="expression" dxfId="23" priority="36">
      <formula>AND($M11&gt;$N11,$N11&lt;&gt;"")</formula>
    </cfRule>
  </conditionalFormatting>
  <conditionalFormatting sqref="L11">
    <cfRule type="expression" dxfId="22" priority="34">
      <formula>AND($M11&gt;$N11,$N11&lt;&gt;"")</formula>
    </cfRule>
  </conditionalFormatting>
  <conditionalFormatting sqref="N11">
    <cfRule type="expression" dxfId="21" priority="33">
      <formula>AND($M11&gt;$N11,$N11&lt;&gt;"")</formula>
    </cfRule>
  </conditionalFormatting>
  <conditionalFormatting sqref="F12:I711 L12:L711 N12:T711 W12:W711">
    <cfRule type="expression" dxfId="20" priority="19">
      <formula>AND($B12&lt;&gt;"",F12="")</formula>
    </cfRule>
  </conditionalFormatting>
  <conditionalFormatting sqref="N12:N711">
    <cfRule type="expression" dxfId="19" priority="125">
      <formula>AND($M12&gt;$N12,$N12&lt;&gt;"")</formula>
    </cfRule>
  </conditionalFormatting>
  <conditionalFormatting sqref="O711">
    <cfRule type="expression" dxfId="18" priority="127">
      <formula>#REF!&gt;1</formula>
    </cfRule>
  </conditionalFormatting>
  <conditionalFormatting sqref="O12:O711 G12:I711">
    <cfRule type="expression" dxfId="17" priority="1">
      <formula>AND(G12&lt;&gt;"",$AL12&gt;=2)</formula>
    </cfRule>
  </conditionalFormatting>
  <conditionalFormatting sqref="K711">
    <cfRule type="containsBlanks" dxfId="16" priority="10">
      <formula>LEN(TRIM(K711))=0</formula>
    </cfRule>
  </conditionalFormatting>
  <conditionalFormatting sqref="K711">
    <cfRule type="containsBlanks" dxfId="15" priority="9">
      <formula>LEN(TRIM(K711))=0</formula>
    </cfRule>
  </conditionalFormatting>
  <conditionalFormatting sqref="K11">
    <cfRule type="expression" dxfId="14" priority="8">
      <formula>AND($M11&gt;$N11,$N11&lt;&gt;"")</formula>
    </cfRule>
  </conditionalFormatting>
  <conditionalFormatting sqref="K12:K711">
    <cfRule type="expression" dxfId="13" priority="7">
      <formula>$AL12&gt;=2</formula>
    </cfRule>
    <cfRule type="notContainsBlanks" dxfId="12" priority="11">
      <formula>LEN(TRIM(K12))&gt;0</formula>
    </cfRule>
  </conditionalFormatting>
  <conditionalFormatting sqref="W11">
    <cfRule type="expression" dxfId="11" priority="6">
      <formula>AND($M11&gt;$N11,$N11&lt;&gt;"")</formula>
    </cfRule>
  </conditionalFormatting>
  <conditionalFormatting sqref="W12:W711">
    <cfRule type="expression" dxfId="10" priority="5">
      <formula>AND(COUNTIF(G12,"*■*")=0,COUNTIF(H12,"*■*")=0,COUNTIF(I12,"*■*")=0)</formula>
    </cfRule>
  </conditionalFormatting>
  <conditionalFormatting sqref="I12:I711">
    <cfRule type="expression" dxfId="9" priority="3">
      <formula>$G12&lt;&gt;""</formula>
    </cfRule>
  </conditionalFormatting>
  <conditionalFormatting sqref="U11:U711">
    <cfRule type="containsBlanks" dxfId="8" priority="2">
      <formula>LEN(TRIM(U11))=0</formula>
    </cfRule>
  </conditionalFormatting>
  <conditionalFormatting sqref="J2:K2">
    <cfRule type="expression" dxfId="7" priority="139">
      <formula>$B$12=""</formula>
    </cfRule>
    <cfRule type="expression" dxfId="6" priority="140">
      <formula>OR($AJ$713&gt;=1,$AK$713&gt;=1)</formula>
    </cfRule>
    <cfRule type="expression" dxfId="5" priority="141">
      <formula>$G$3=""</formula>
    </cfRule>
    <cfRule type="expression" dxfId="4" priority="142">
      <formula>$F$2=""</formula>
    </cfRule>
    <cfRule type="expression" dxfId="3" priority="143">
      <formula>$C$2=""</formula>
    </cfRule>
  </conditionalFormatting>
  <conditionalFormatting sqref="J3">
    <cfRule type="expression" dxfId="2" priority="144">
      <formula>AL713=1</formula>
    </cfRule>
  </conditionalFormatting>
  <conditionalFormatting sqref="J4">
    <cfRule type="expression" dxfId="1" priority="145">
      <formula>$AM$713&gt;=1</formula>
    </cfRule>
  </conditionalFormatting>
  <conditionalFormatting sqref="G12:G711">
    <cfRule type="expression" dxfId="0" priority="13">
      <formula>AND($H12&lt;&gt;"",$I12&lt;&gt;"")</formula>
    </cfRule>
  </conditionalFormatting>
  <dataValidations xWindow="1066" yWindow="497" count="16">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2E755F33-E5B6-4DB5-9B0F-EC5D42169AEA}">
      <formula1>40</formula1>
    </dataValidation>
    <dataValidation imeMode="fullKatakana" operator="lessThanOrEqual" allowBlank="1" showInputMessage="1" showErrorMessage="1" sqref="E2" xr:uid="{C883DD10-E083-4078-9B56-E93264261099}"/>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EAAEEC41-88A6-4720-8C7F-1872CD38C293}"/>
    <dataValidation type="textLength" operator="lessThanOrEqual" allowBlank="1" showErrorMessage="1" error="40字以内で入力してください。" prompt="40字以内で入力してください。" sqref="C2:D2" xr:uid="{F86D7C4D-B2CE-449D-A0DF-D1313D07DDD7}">
      <formula1>40</formula1>
    </dataValidation>
    <dataValidation type="custom" allowBlank="1" showInputMessage="1" showErrorMessage="1" error="小数点第二位までの数値を入力してください。" sqref="M12:M711" xr:uid="{A43BE821-0D65-4E26-ADC8-B9F432F027AC}">
      <formula1>$M12*15=INT($M12*15)</formula1>
    </dataValidation>
    <dataValidation type="custom" imeMode="disabled" allowBlank="1" showInputMessage="1" showErrorMessage="1" error="小数点第二位までの数値を入力してください。" sqref="N12:N711 P12:R711" xr:uid="{30F4157C-2A4B-409F-9207-5CB13744BB14}">
      <formula1>N12*100=INT(N12*100)</formula1>
    </dataValidation>
    <dataValidation type="custom" imeMode="disabled" allowBlank="1" showInputMessage="1" showErrorMessage="1" errorTitle="無効な入力" error="整数で値を入力して下さい。" sqref="V12:V711" xr:uid="{5CDC29D8-5E16-42F9-B706-19CC0D70D7CC}">
      <formula1>V12=INT(V12)</formula1>
    </dataValidation>
    <dataValidation type="list" allowBlank="1" showInputMessage="1" showErrorMessage="1" sqref="AE11:AE711" xr:uid="{229F87B0-C02D-40AD-A1E5-E6C826113168}">
      <formula1>"✓"</formula1>
    </dataValidation>
    <dataValidation type="textLength" operator="lessThanOrEqual" allowBlank="1" showInputMessage="1" showErrorMessage="1" errorTitle="無効な入力" error="40文字以下で入力してください。" sqref="X12:X711" xr:uid="{E7FC0DEB-6E28-4DFE-9865-BBB531D2A7A0}">
      <formula1>40</formula1>
    </dataValidation>
    <dataValidation allowBlank="1" showInputMessage="1" sqref="Y9 X9:X11 V9:W10" xr:uid="{9F680EA4-9B0C-4A8C-876C-7946944442B9}"/>
    <dataValidation allowBlank="1" showErrorMessage="1" sqref="K11:R11 W11 A11:I11" xr:uid="{80C059B9-5800-4EFE-A8EF-F96DC68E6098}"/>
    <dataValidation type="list" allowBlank="1" showInputMessage="1" showErrorMessage="1" sqref="AF11:AF711" xr:uid="{07224005-3831-4075-81D0-E00779CCBA4B}">
      <formula1>"OK,NG"</formula1>
    </dataValidation>
    <dataValidation type="textLength" operator="lessThanOrEqual" allowBlank="1" showInputMessage="1" showErrorMessage="1" error="40字以内で入力してください。" sqref="F12:I711" xr:uid="{A33BB3F7-1384-4B26-B8A2-3D1BF5A97FA2}">
      <formula1>40</formula1>
    </dataValidation>
    <dataValidation type="whole" allowBlank="1" showInputMessage="1" showErrorMessage="1" sqref="V712:V1048576 T712:T1048576 S11:T11" xr:uid="{B9C24E21-7F59-40B7-A14F-C4A14A6FB9BA}">
      <formula1>-100</formula1>
      <formula2>100</formula2>
    </dataValidation>
    <dataValidation type="textLength" operator="lessThanOrEqual" allowBlank="1" showInputMessage="1" showErrorMessage="1" error="200字以内で入力してください。" sqref="W12:W711" xr:uid="{C45F3035-26EB-415C-9F2F-EA167C975B8A}">
      <formula1>200</formula1>
    </dataValidation>
    <dataValidation type="whole" imeMode="disabled" allowBlank="1" showErrorMessage="1" errorTitle="無効な入力" error="整数で値を入力して下さい。" sqref="S12:T711" xr:uid="{3E68BAAF-E4AE-464F-B5D8-5C67E6FD2A51}">
      <formula1>-100</formula1>
      <formula2>100</formula2>
    </dataValidation>
  </dataValidations>
  <pageMargins left="0.59055118110236227" right="0.70866141732283472" top="0.78740157480314965" bottom="0.74803149606299213" header="0.31496062992125984" footer="0.31496062992125984"/>
  <pageSetup paperSize="8" scale="24" fitToHeight="0" orientation="landscape" r:id="rId1"/>
  <headerFooter>
    <oddHeader>&amp;R&amp;"Meiryo UI,太字"&amp;36&amp;F</oddHeader>
  </headerFooter>
  <rowBreaks count="1" manualBreakCount="1">
    <brk id="610" max="32" man="1"/>
  </rowBreaks>
  <drawing r:id="rId2"/>
  <extLst>
    <ext xmlns:x14="http://schemas.microsoft.com/office/spreadsheetml/2009/9/main" uri="{CCE6A557-97BC-4b89-ADB6-D9C93CAAB3DF}">
      <x14:dataValidations xmlns:xm="http://schemas.microsoft.com/office/excel/2006/main" xWindow="1066" yWindow="497" count="5">
        <x14:dataValidation type="list" allowBlank="1" showInputMessage="1" showErrorMessage="1" error="プルダウンより選択してください。" xr:uid="{6E5F5C3A-BFBD-41E1-9304-2A6979EBC8EC}">
          <x14:formula1>
            <xm:f>※編集不可※選択項目!$A$2</xm:f>
          </x14:formula1>
          <xm:sqref>C12:C711</xm:sqref>
        </x14:dataValidation>
        <x14:dataValidation type="list" allowBlank="1" showInputMessage="1" showErrorMessage="1" error="プルダウンより選択してください。" xr:uid="{A5206446-93AA-4C59-A493-B05657DD5ABC}">
          <x14:formula1>
            <xm:f>※編集不可※選択項目!$C$2:$C$3</xm:f>
          </x14:formula1>
          <xm:sqref>L12:L711</xm:sqref>
        </x14:dataValidation>
        <x14:dataValidation type="list" allowBlank="1" showInputMessage="1" showErrorMessage="1" error="プルダウンより選択してください。" xr:uid="{09BABCD6-AA4D-4D76-958E-60D7AC468C62}">
          <x14:formula1>
            <xm:f>※編集不可※選択項目!$H$2:$H$5</xm:f>
          </x14:formula1>
          <xm:sqref>O12:O711</xm:sqref>
        </x14:dataValidation>
        <x14:dataValidation type="list" allowBlank="1" showInputMessage="1" showErrorMessage="1" error="プルダウンより選択してください。" xr:uid="{B91F164A-F55A-45B2-8B13-FC6AD2BD800A}">
          <x14:formula1>
            <xm:f>※編集不可※選択項目!$F$2:$F$3</xm:f>
          </x14:formula1>
          <xm:sqref>K12:K711</xm:sqref>
        </x14:dataValidation>
        <x14:dataValidation type="list" allowBlank="1" showInputMessage="1" showErrorMessage="1" error="プルダウンより選択してください。" prompt="カタログに記載している蒸発温度の中で能力値の基準となる代表的な性能区分をプルダウンで選択してください。_x000a_両者を満たす場合は、温度の低い方の性能区分を選択してください。" xr:uid="{CB12A3A8-F030-4A93-89F4-8ED19AD69E75}">
          <x14:formula1>
            <xm:f>※編集不可※選択項目!$F$2:$F$3</xm:f>
          </x14:formula1>
          <xm:sqref>K12:K711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2"/>
  <sheetViews>
    <sheetView showGridLines="0" view="pageBreakPreview" zoomScale="80" zoomScaleNormal="85" zoomScaleSheetLayoutView="80" workbookViewId="0"/>
  </sheetViews>
  <sheetFormatPr defaultColWidth="9" defaultRowHeight="16.5"/>
  <cols>
    <col min="1" max="1" width="8" style="1" customWidth="1"/>
    <col min="2" max="2" width="40.125" style="1" bestFit="1" customWidth="1"/>
    <col min="3" max="3" width="28.125" style="1" bestFit="1" customWidth="1"/>
    <col min="4" max="4" width="18.5" style="1" customWidth="1"/>
    <col min="5" max="5" width="66" style="1" bestFit="1" customWidth="1"/>
    <col min="6" max="13" width="8" style="1" customWidth="1"/>
    <col min="14" max="16384" width="9" style="1"/>
  </cols>
  <sheetData>
    <row r="2" spans="3:3" ht="24">
      <c r="C2" s="16"/>
    </row>
  </sheetData>
  <sheetProtection algorithmName="SHA-512" hashValue="Qpv2QSUlArIJ11fqt1vzs318hLM9I8LaBPMpS1JmT7DG52cyNIGPPBBs4FgULBCcIhMpLeAIc+WE1CSDJCyUyg==" saltValue="duqM0kHE0eNnnNyO3eGvvQ==" spinCount="100000" sheet="1" objects="1" scenarios="1" selectLockedCells="1" selectUnlockedCells="1"/>
  <phoneticPr fontId="9"/>
  <pageMargins left="0.7" right="0.7" top="0.75" bottom="0.75" header="0.3" footer="0.3"/>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9448-5C58-4B2A-B62B-C8BD3A09A8D6}">
  <sheetPr codeName="Sheet2"/>
  <dimension ref="A1:B28"/>
  <sheetViews>
    <sheetView showGridLines="0" view="pageBreakPreview" zoomScale="80" zoomScaleNormal="70" zoomScaleSheetLayoutView="80" workbookViewId="0"/>
  </sheetViews>
  <sheetFormatPr defaultColWidth="9" defaultRowHeight="13.5"/>
  <cols>
    <col min="1" max="1" width="13.5" style="152" customWidth="1"/>
    <col min="2" max="2" width="86.625" style="152" customWidth="1"/>
    <col min="3" max="16384" width="9" style="152"/>
  </cols>
  <sheetData>
    <row r="1" spans="1:2" ht="17.25">
      <c r="A1" s="151" t="s">
        <v>85</v>
      </c>
    </row>
    <row r="2" spans="1:2">
      <c r="A2" s="153"/>
      <c r="B2" s="153"/>
    </row>
    <row r="3" spans="1:2" ht="22.5" customHeight="1">
      <c r="A3" s="154" t="s">
        <v>86</v>
      </c>
      <c r="B3" s="149" t="s">
        <v>112</v>
      </c>
    </row>
    <row r="4" spans="1:2" ht="22.5" customHeight="1">
      <c r="A4" s="154" t="s">
        <v>87</v>
      </c>
      <c r="B4" s="150" t="s">
        <v>120</v>
      </c>
    </row>
    <row r="5" spans="1:2" ht="19.5" customHeight="1">
      <c r="A5" s="218" t="s">
        <v>88</v>
      </c>
      <c r="B5" s="221" t="s">
        <v>121</v>
      </c>
    </row>
    <row r="6" spans="1:2" ht="19.5" customHeight="1">
      <c r="A6" s="219"/>
      <c r="B6" s="222"/>
    </row>
    <row r="7" spans="1:2" ht="19.5" customHeight="1">
      <c r="A7" s="219"/>
      <c r="B7" s="222"/>
    </row>
    <row r="8" spans="1:2" ht="19.5" customHeight="1">
      <c r="A8" s="219"/>
      <c r="B8" s="222"/>
    </row>
    <row r="9" spans="1:2" ht="19.5" customHeight="1">
      <c r="A9" s="219"/>
      <c r="B9" s="222"/>
    </row>
    <row r="10" spans="1:2" ht="19.5" customHeight="1">
      <c r="A10" s="219"/>
      <c r="B10" s="222"/>
    </row>
    <row r="11" spans="1:2" ht="19.5" customHeight="1">
      <c r="A11" s="219"/>
      <c r="B11" s="222"/>
    </row>
    <row r="12" spans="1:2" ht="19.5" customHeight="1">
      <c r="A12" s="219"/>
      <c r="B12" s="222"/>
    </row>
    <row r="13" spans="1:2" ht="19.5" customHeight="1">
      <c r="A13" s="219"/>
      <c r="B13" s="222"/>
    </row>
    <row r="14" spans="1:2" ht="19.5" customHeight="1">
      <c r="A14" s="219"/>
      <c r="B14" s="222"/>
    </row>
    <row r="15" spans="1:2" ht="19.5" customHeight="1">
      <c r="A15" s="219"/>
      <c r="B15" s="222"/>
    </row>
    <row r="16" spans="1:2" ht="19.5" customHeight="1">
      <c r="A16" s="219"/>
      <c r="B16" s="222"/>
    </row>
    <row r="17" spans="1:2" ht="19.5" customHeight="1">
      <c r="A17" s="219"/>
      <c r="B17" s="222"/>
    </row>
    <row r="18" spans="1:2" ht="19.5" customHeight="1">
      <c r="A18" s="219"/>
      <c r="B18" s="222"/>
    </row>
    <row r="19" spans="1:2" ht="19.5" customHeight="1">
      <c r="A19" s="219"/>
      <c r="B19" s="222"/>
    </row>
    <row r="20" spans="1:2" ht="19.5" customHeight="1">
      <c r="A20" s="219"/>
      <c r="B20" s="222"/>
    </row>
    <row r="21" spans="1:2" ht="19.5" customHeight="1">
      <c r="A21" s="219"/>
      <c r="B21" s="222"/>
    </row>
    <row r="22" spans="1:2" ht="19.5" customHeight="1">
      <c r="A22" s="219"/>
      <c r="B22" s="222"/>
    </row>
    <row r="23" spans="1:2" ht="19.5" customHeight="1">
      <c r="A23" s="219"/>
      <c r="B23" s="222"/>
    </row>
    <row r="24" spans="1:2" ht="19.5" customHeight="1">
      <c r="A24" s="219"/>
      <c r="B24" s="222"/>
    </row>
    <row r="25" spans="1:2" ht="19.5" customHeight="1">
      <c r="A25" s="219"/>
      <c r="B25" s="222"/>
    </row>
    <row r="26" spans="1:2" ht="19.5" customHeight="1">
      <c r="A26" s="219"/>
      <c r="B26" s="222"/>
    </row>
    <row r="27" spans="1:2" ht="19.5" customHeight="1">
      <c r="A27" s="219"/>
      <c r="B27" s="222"/>
    </row>
    <row r="28" spans="1:2" ht="19.5" customHeight="1">
      <c r="A28" s="220"/>
      <c r="B28" s="223"/>
    </row>
  </sheetData>
  <sheetProtection algorithmName="SHA-512" hashValue="dwOIwtsgp8PfcRfXO6KeBlorPSJtGlsYcS4ioN0iPOBy3l4vhx+1578By3TcBRfubSY2Ik0Jx+mfLQ9Aorx8og==" saltValue="EFOipexCLQxlypU33gxpKg==" spinCount="100000" sheet="1" objects="1" scenarios="1"/>
  <mergeCells count="2">
    <mergeCell ref="A5:A28"/>
    <mergeCell ref="B5:B28"/>
  </mergeCells>
  <phoneticPr fontId="9"/>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25"/>
  <sheetViews>
    <sheetView workbookViewId="0">
      <selection activeCell="D37" sqref="D37"/>
    </sheetView>
  </sheetViews>
  <sheetFormatPr defaultRowHeight="14.25"/>
  <cols>
    <col min="1" max="1" width="20.125" customWidth="1"/>
    <col min="2" max="2" width="6" style="22" customWidth="1"/>
    <col min="3" max="3" width="17.125" customWidth="1"/>
    <col min="4" max="4" width="13.125" style="4" customWidth="1"/>
    <col min="5" max="5" width="10.125" bestFit="1" customWidth="1"/>
    <col min="6" max="6" width="15.125" bestFit="1" customWidth="1"/>
    <col min="7" max="7" width="8.625" bestFit="1" customWidth="1"/>
    <col min="8" max="8" width="15.625" bestFit="1" customWidth="1"/>
  </cols>
  <sheetData>
    <row r="1" spans="1:8" ht="15.75">
      <c r="A1" s="15" t="s">
        <v>1</v>
      </c>
      <c r="B1" s="19"/>
      <c r="C1" s="15" t="s">
        <v>12</v>
      </c>
      <c r="D1" s="15" t="s">
        <v>6</v>
      </c>
      <c r="F1" s="23" t="s">
        <v>8</v>
      </c>
      <c r="H1" s="15" t="s">
        <v>25</v>
      </c>
    </row>
    <row r="2" spans="1:8" ht="15.75">
      <c r="A2" s="7" t="s">
        <v>5</v>
      </c>
      <c r="B2" s="27"/>
      <c r="C2" s="7" t="s">
        <v>17</v>
      </c>
      <c r="D2" s="28">
        <v>1.33</v>
      </c>
      <c r="F2" s="24" t="s">
        <v>9</v>
      </c>
      <c r="H2" s="7" t="s">
        <v>17</v>
      </c>
    </row>
    <row r="3" spans="1:8" ht="15.75">
      <c r="A3" s="17"/>
      <c r="B3" s="20"/>
      <c r="C3" s="7" t="s">
        <v>18</v>
      </c>
      <c r="D3" s="28">
        <v>0.56999999999999995</v>
      </c>
      <c r="E3" s="4"/>
      <c r="F3" s="24" t="s">
        <v>10</v>
      </c>
      <c r="H3" s="7" t="s">
        <v>26</v>
      </c>
    </row>
    <row r="4" spans="1:8" s="2" customFormat="1" ht="15.75">
      <c r="A4" s="18"/>
      <c r="B4" s="20"/>
      <c r="C4" s="17"/>
      <c r="D4" s="29"/>
      <c r="E4" s="4"/>
      <c r="H4" s="7" t="s">
        <v>27</v>
      </c>
    </row>
    <row r="5" spans="1:8" ht="15.75">
      <c r="A5" s="18"/>
      <c r="B5" s="20"/>
      <c r="C5" s="18"/>
      <c r="D5" s="30"/>
      <c r="E5" s="4"/>
      <c r="H5" s="7" t="s">
        <v>28</v>
      </c>
    </row>
    <row r="6" spans="1:8" ht="15.75">
      <c r="A6" s="18"/>
      <c r="B6" s="20"/>
      <c r="C6" s="18"/>
      <c r="D6" s="26"/>
      <c r="E6" s="25"/>
    </row>
    <row r="7" spans="1:8" s="4" customFormat="1" ht="15.75">
      <c r="A7" s="6"/>
      <c r="B7" s="21"/>
    </row>
    <row r="8" spans="1:8" s="4" customFormat="1" ht="15.75">
      <c r="A8" s="6"/>
      <c r="B8" s="21"/>
    </row>
    <row r="9" spans="1:8" s="4" customFormat="1" ht="15.75">
      <c r="A9" s="6"/>
      <c r="B9" s="21"/>
    </row>
    <row r="10" spans="1:8" s="4" customFormat="1" ht="15.75">
      <c r="A10" s="6"/>
      <c r="B10" s="21"/>
      <c r="D10" s="6"/>
      <c r="E10" s="6"/>
    </row>
    <row r="11" spans="1:8" s="4" customFormat="1" ht="15.75">
      <c r="A11" s="6"/>
      <c r="B11" s="21"/>
      <c r="D11" s="6"/>
      <c r="E11" s="6"/>
    </row>
    <row r="12" spans="1:8">
      <c r="D12"/>
    </row>
    <row r="13" spans="1:8">
      <c r="D13"/>
    </row>
    <row r="14" spans="1:8" s="4" customFormat="1">
      <c r="B14" s="22"/>
    </row>
    <row r="15" spans="1:8" s="4" customFormat="1">
      <c r="B15" s="22"/>
    </row>
    <row r="16" spans="1:8" s="4" customFormat="1">
      <c r="B16" s="22"/>
    </row>
    <row r="17" spans="3:4">
      <c r="D17"/>
    </row>
    <row r="18" spans="3:4">
      <c r="D18" s="5"/>
    </row>
    <row r="19" spans="3:4">
      <c r="C19" s="3"/>
      <c r="D19" s="5"/>
    </row>
    <row r="20" spans="3:4">
      <c r="C20" s="3"/>
      <c r="D20" s="5"/>
    </row>
    <row r="21" spans="3:4">
      <c r="C21" s="3"/>
      <c r="D21" s="5"/>
    </row>
    <row r="22" spans="3:4">
      <c r="C22" s="3"/>
      <c r="D22" s="5"/>
    </row>
    <row r="23" spans="3:4">
      <c r="C23" s="3"/>
      <c r="D23" s="5"/>
    </row>
    <row r="24" spans="3:4">
      <c r="C24" s="3"/>
      <c r="D24" s="5"/>
    </row>
    <row r="25" spans="3:4">
      <c r="C25" s="3"/>
      <c r="D25" s="5"/>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lpstr>コンデンシングユニット</vt:lpstr>
      <vt:lpstr>冷凍冷蔵ユニット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2022-04-15T05:36:15Z</dcterms:modified>
</cp:coreProperties>
</file>