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B6C9" lockStructure="1"/>
  <bookViews>
    <workbookView xWindow="-15" yWindow="3465" windowWidth="20370" windowHeight="9885" firstSheet="2" activeTab="3"/>
  </bookViews>
  <sheets>
    <sheet name="【新規用】型番リスト" sheetId="24" state="hidden" r:id="rId1"/>
    <sheet name="【追加用】型番リスト_CS" sheetId="25" state="hidden" r:id="rId2"/>
    <sheet name="入力例(新規登録用)" sheetId="20" r:id="rId3"/>
    <sheet name="新規登録用" sheetId="22"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新規登録用!$A$22:$X$322</definedName>
    <definedName name="_xlnm.Print_Area" localSheetId="0">【新規用】型番リスト!$A$1:$V$27</definedName>
    <definedName name="_xlnm.Print_Area" localSheetId="1">【追加用】型番リスト_CS!$A$1:$V$27</definedName>
    <definedName name="_xlnm.Print_Area" localSheetId="3">新規登録用!$A$1:$Y$322</definedName>
    <definedName name="_xlnm.Print_Area" localSheetId="2">'入力例(新規登録用)'!$A$1:$L$316</definedName>
    <definedName name="_xlnm.Print_Titles" localSheetId="3">新規登録用!$15:$22</definedName>
    <definedName name="_xlnm.Print_Titles" localSheetId="2">'入力例(新規登録用)'!$1:$8</definedName>
  </definedNames>
  <calcPr calcId="145621"/>
</workbook>
</file>

<file path=xl/calcChain.xml><?xml version="1.0" encoding="utf-8"?>
<calcChain xmlns="http://schemas.openxmlformats.org/spreadsheetml/2006/main">
  <c r="C6" i="22" l="1"/>
  <c r="A13" i="22"/>
  <c r="H12" i="22"/>
  <c r="G12" i="22"/>
  <c r="D12" i="22"/>
  <c r="H11" i="22"/>
  <c r="G11" i="22"/>
  <c r="D11" i="22"/>
  <c r="A11" i="22"/>
  <c r="I6" i="22"/>
  <c r="C4" i="22"/>
  <c r="A24" i="22" l="1"/>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23" i="22"/>
  <c r="F9" i="20" l="1"/>
  <c r="G9" i="20" s="1"/>
  <c r="A9" i="20"/>
  <c r="V23" i="22"/>
  <c r="W23" i="22" s="1"/>
  <c r="V24" i="22"/>
  <c r="X24" i="22" s="1"/>
  <c r="V25" i="22"/>
  <c r="X25" i="22" s="1"/>
  <c r="V26" i="22"/>
  <c r="X26" i="22" s="1"/>
  <c r="V27" i="22"/>
  <c r="V28" i="22"/>
  <c r="X28" i="22" s="1"/>
  <c r="V29" i="22"/>
  <c r="X29" i="22" s="1"/>
  <c r="V30" i="22"/>
  <c r="X30" i="22" s="1"/>
  <c r="V31" i="22"/>
  <c r="V32" i="22"/>
  <c r="X32" i="22" s="1"/>
  <c r="V33" i="22"/>
  <c r="X33" i="22" s="1"/>
  <c r="V34" i="22"/>
  <c r="X34" i="22" s="1"/>
  <c r="V35" i="22"/>
  <c r="V36" i="22"/>
  <c r="X36" i="22" s="1"/>
  <c r="V37" i="22"/>
  <c r="X37" i="22" s="1"/>
  <c r="V38" i="22"/>
  <c r="X38" i="22" s="1"/>
  <c r="V39" i="22"/>
  <c r="V40" i="22"/>
  <c r="X40" i="22" s="1"/>
  <c r="V41" i="22"/>
  <c r="X41" i="22" s="1"/>
  <c r="V42" i="22"/>
  <c r="X42" i="22" s="1"/>
  <c r="V43" i="22"/>
  <c r="V44" i="22"/>
  <c r="X44" i="22" s="1"/>
  <c r="V45" i="22"/>
  <c r="X45" i="22" s="1"/>
  <c r="V46" i="22"/>
  <c r="X46" i="22" s="1"/>
  <c r="V47" i="22"/>
  <c r="V48" i="22"/>
  <c r="X48" i="22" s="1"/>
  <c r="V49" i="22"/>
  <c r="X49" i="22" s="1"/>
  <c r="V50" i="22"/>
  <c r="X50" i="22" s="1"/>
  <c r="V51" i="22"/>
  <c r="V52" i="22"/>
  <c r="X52" i="22" s="1"/>
  <c r="V53" i="22"/>
  <c r="X53" i="22" s="1"/>
  <c r="V54" i="22"/>
  <c r="X54" i="22" s="1"/>
  <c r="V55" i="22"/>
  <c r="V56" i="22"/>
  <c r="X56" i="22" s="1"/>
  <c r="V57" i="22"/>
  <c r="X57" i="22" s="1"/>
  <c r="V58" i="22"/>
  <c r="X58" i="22" s="1"/>
  <c r="V59" i="22"/>
  <c r="V60" i="22"/>
  <c r="X60" i="22" s="1"/>
  <c r="V61" i="22"/>
  <c r="X61" i="22" s="1"/>
  <c r="V62" i="22"/>
  <c r="X62" i="22" s="1"/>
  <c r="V63" i="22"/>
  <c r="V64" i="22"/>
  <c r="X64" i="22" s="1"/>
  <c r="V65" i="22"/>
  <c r="X65" i="22" s="1"/>
  <c r="V66" i="22"/>
  <c r="X66" i="22" s="1"/>
  <c r="V67" i="22"/>
  <c r="V68" i="22"/>
  <c r="X68" i="22" s="1"/>
  <c r="V69" i="22"/>
  <c r="X69" i="22" s="1"/>
  <c r="V70" i="22"/>
  <c r="X70" i="22" s="1"/>
  <c r="V71" i="22"/>
  <c r="V72" i="22"/>
  <c r="X72" i="22" s="1"/>
  <c r="V73" i="22"/>
  <c r="X73" i="22" s="1"/>
  <c r="V74" i="22"/>
  <c r="X74" i="22" s="1"/>
  <c r="V75" i="22"/>
  <c r="V76" i="22"/>
  <c r="X76" i="22" s="1"/>
  <c r="V77" i="22"/>
  <c r="X77" i="22" s="1"/>
  <c r="V78" i="22"/>
  <c r="X78" i="22" s="1"/>
  <c r="V79" i="22"/>
  <c r="V80" i="22"/>
  <c r="X80" i="22" s="1"/>
  <c r="V81" i="22"/>
  <c r="X81" i="22" s="1"/>
  <c r="V82" i="22"/>
  <c r="X82" i="22" s="1"/>
  <c r="V83" i="22"/>
  <c r="V84" i="22"/>
  <c r="X84" i="22" s="1"/>
  <c r="V85" i="22"/>
  <c r="X85" i="22" s="1"/>
  <c r="V86" i="22"/>
  <c r="X86" i="22" s="1"/>
  <c r="V87" i="22"/>
  <c r="V88" i="22"/>
  <c r="X88" i="22" s="1"/>
  <c r="V89" i="22"/>
  <c r="X89" i="22" s="1"/>
  <c r="V90" i="22"/>
  <c r="X90" i="22" s="1"/>
  <c r="V91" i="22"/>
  <c r="V92" i="22"/>
  <c r="X92" i="22" s="1"/>
  <c r="V93" i="22"/>
  <c r="X93" i="22" s="1"/>
  <c r="V94" i="22"/>
  <c r="X94" i="22" s="1"/>
  <c r="V95" i="22"/>
  <c r="V96" i="22"/>
  <c r="X96" i="22" s="1"/>
  <c r="V97" i="22"/>
  <c r="X97" i="22" s="1"/>
  <c r="V98" i="22"/>
  <c r="X98" i="22" s="1"/>
  <c r="V99" i="22"/>
  <c r="V100" i="22"/>
  <c r="X100" i="22" s="1"/>
  <c r="V101" i="22"/>
  <c r="X101" i="22" s="1"/>
  <c r="V102" i="22"/>
  <c r="X102" i="22" s="1"/>
  <c r="V103" i="22"/>
  <c r="V104" i="22"/>
  <c r="X104" i="22" s="1"/>
  <c r="V105" i="22"/>
  <c r="X105" i="22" s="1"/>
  <c r="V106" i="22"/>
  <c r="X106" i="22" s="1"/>
  <c r="V107" i="22"/>
  <c r="V108" i="22"/>
  <c r="X108" i="22" s="1"/>
  <c r="V109" i="22"/>
  <c r="X109" i="22" s="1"/>
  <c r="V110" i="22"/>
  <c r="X110" i="22" s="1"/>
  <c r="V111" i="22"/>
  <c r="X111" i="22" s="1"/>
  <c r="V112" i="22"/>
  <c r="X112" i="22" s="1"/>
  <c r="V113" i="22"/>
  <c r="X113" i="22" s="1"/>
  <c r="V114" i="22"/>
  <c r="X114" i="22" s="1"/>
  <c r="V115" i="22"/>
  <c r="X115" i="22" s="1"/>
  <c r="V116" i="22"/>
  <c r="X116" i="22" s="1"/>
  <c r="V117" i="22"/>
  <c r="X117" i="22" s="1"/>
  <c r="V118" i="22"/>
  <c r="X118" i="22" s="1"/>
  <c r="V119" i="22"/>
  <c r="X119" i="22" s="1"/>
  <c r="V120" i="22"/>
  <c r="X120" i="22" s="1"/>
  <c r="V121" i="22"/>
  <c r="X121" i="22" s="1"/>
  <c r="V122" i="22"/>
  <c r="X122" i="22" s="1"/>
  <c r="V123" i="22"/>
  <c r="X123" i="22" s="1"/>
  <c r="V124" i="22"/>
  <c r="X124" i="22" s="1"/>
  <c r="V125" i="22"/>
  <c r="X125" i="22" s="1"/>
  <c r="V126" i="22"/>
  <c r="X126" i="22" s="1"/>
  <c r="V127" i="22"/>
  <c r="X127" i="22" s="1"/>
  <c r="V128" i="22"/>
  <c r="X128" i="22" s="1"/>
  <c r="V129" i="22"/>
  <c r="X129" i="22" s="1"/>
  <c r="V130" i="22"/>
  <c r="X130" i="22" s="1"/>
  <c r="V131" i="22"/>
  <c r="X131" i="22" s="1"/>
  <c r="V132" i="22"/>
  <c r="X132" i="22" s="1"/>
  <c r="V133" i="22"/>
  <c r="X133" i="22" s="1"/>
  <c r="V134" i="22"/>
  <c r="X134" i="22" s="1"/>
  <c r="V135" i="22"/>
  <c r="X135" i="22" s="1"/>
  <c r="V136" i="22"/>
  <c r="X136" i="22" s="1"/>
  <c r="V137" i="22"/>
  <c r="X137" i="22" s="1"/>
  <c r="V138" i="22"/>
  <c r="X138" i="22" s="1"/>
  <c r="V139" i="22"/>
  <c r="X139" i="22" s="1"/>
  <c r="V140" i="22"/>
  <c r="X140" i="22" s="1"/>
  <c r="V141" i="22"/>
  <c r="X141" i="22" s="1"/>
  <c r="V142" i="22"/>
  <c r="X142" i="22" s="1"/>
  <c r="V143" i="22"/>
  <c r="X143" i="22" s="1"/>
  <c r="V144" i="22"/>
  <c r="X144" i="22" s="1"/>
  <c r="V145" i="22"/>
  <c r="X145" i="22" s="1"/>
  <c r="V146" i="22"/>
  <c r="X146" i="22" s="1"/>
  <c r="V147" i="22"/>
  <c r="X147" i="22" s="1"/>
  <c r="V148" i="22"/>
  <c r="X148" i="22" s="1"/>
  <c r="V149" i="22"/>
  <c r="X149" i="22" s="1"/>
  <c r="V150" i="22"/>
  <c r="X150" i="22" s="1"/>
  <c r="V151" i="22"/>
  <c r="X151" i="22" s="1"/>
  <c r="V152" i="22"/>
  <c r="X152" i="22" s="1"/>
  <c r="V153" i="22"/>
  <c r="X153" i="22" s="1"/>
  <c r="V154" i="22"/>
  <c r="X154" i="22" s="1"/>
  <c r="V155" i="22"/>
  <c r="X155" i="22" s="1"/>
  <c r="V156" i="22"/>
  <c r="X156" i="22" s="1"/>
  <c r="V157" i="22"/>
  <c r="X157" i="22" s="1"/>
  <c r="V158" i="22"/>
  <c r="X158" i="22" s="1"/>
  <c r="V159" i="22"/>
  <c r="X159" i="22" s="1"/>
  <c r="V160" i="22"/>
  <c r="X160" i="22" s="1"/>
  <c r="V161" i="22"/>
  <c r="X161" i="22" s="1"/>
  <c r="V162" i="22"/>
  <c r="X162" i="22" s="1"/>
  <c r="V163" i="22"/>
  <c r="X163" i="22" s="1"/>
  <c r="V164" i="22"/>
  <c r="X164" i="22" s="1"/>
  <c r="V165" i="22"/>
  <c r="X165" i="22" s="1"/>
  <c r="V166" i="22"/>
  <c r="X166" i="22" s="1"/>
  <c r="V167" i="22"/>
  <c r="X167" i="22" s="1"/>
  <c r="V168" i="22"/>
  <c r="X168" i="22" s="1"/>
  <c r="V169" i="22"/>
  <c r="X169" i="22" s="1"/>
  <c r="V170" i="22"/>
  <c r="X170" i="22" s="1"/>
  <c r="V171" i="22"/>
  <c r="X171" i="22" s="1"/>
  <c r="V172" i="22"/>
  <c r="X172" i="22" s="1"/>
  <c r="V173" i="22"/>
  <c r="X173" i="22" s="1"/>
  <c r="V174" i="22"/>
  <c r="W174" i="22" s="1"/>
  <c r="V175" i="22"/>
  <c r="X175" i="22" s="1"/>
  <c r="V176" i="22"/>
  <c r="X176" i="22" s="1"/>
  <c r="V177" i="22"/>
  <c r="X177" i="22" s="1"/>
  <c r="V178" i="22"/>
  <c r="X178" i="22" s="1"/>
  <c r="V179" i="22"/>
  <c r="X179" i="22" s="1"/>
  <c r="V180" i="22"/>
  <c r="X180" i="22" s="1"/>
  <c r="V181" i="22"/>
  <c r="X181" i="22" s="1"/>
  <c r="V182" i="22"/>
  <c r="X182" i="22" s="1"/>
  <c r="V183" i="22"/>
  <c r="X183" i="22" s="1"/>
  <c r="V184" i="22"/>
  <c r="X184" i="22" s="1"/>
  <c r="V185" i="22"/>
  <c r="X185" i="22" s="1"/>
  <c r="V186" i="22"/>
  <c r="X186" i="22" s="1"/>
  <c r="V187" i="22"/>
  <c r="X187" i="22" s="1"/>
  <c r="V188" i="22"/>
  <c r="X188" i="22" s="1"/>
  <c r="V189" i="22"/>
  <c r="X189" i="22" s="1"/>
  <c r="V190" i="22"/>
  <c r="W190" i="22" s="1"/>
  <c r="V191" i="22"/>
  <c r="X191" i="22" s="1"/>
  <c r="V192" i="22"/>
  <c r="X192" i="22" s="1"/>
  <c r="V193" i="22"/>
  <c r="X193" i="22" s="1"/>
  <c r="V194" i="22"/>
  <c r="X194" i="22" s="1"/>
  <c r="V195" i="22"/>
  <c r="X195" i="22" s="1"/>
  <c r="V196" i="22"/>
  <c r="X196" i="22" s="1"/>
  <c r="V197" i="22"/>
  <c r="X197" i="22" s="1"/>
  <c r="V198" i="22"/>
  <c r="X198" i="22" s="1"/>
  <c r="V199" i="22"/>
  <c r="X199" i="22" s="1"/>
  <c r="V200" i="22"/>
  <c r="X200" i="22" s="1"/>
  <c r="V201" i="22"/>
  <c r="X201" i="22" s="1"/>
  <c r="V202" i="22"/>
  <c r="X202" i="22" s="1"/>
  <c r="V203" i="22"/>
  <c r="X203" i="22" s="1"/>
  <c r="V204" i="22"/>
  <c r="X204" i="22" s="1"/>
  <c r="V205" i="22"/>
  <c r="X205" i="22" s="1"/>
  <c r="V206" i="22"/>
  <c r="W206" i="22" s="1"/>
  <c r="V207" i="22"/>
  <c r="X207" i="22" s="1"/>
  <c r="V208" i="22"/>
  <c r="X208" i="22" s="1"/>
  <c r="V209" i="22"/>
  <c r="X209" i="22" s="1"/>
  <c r="V210" i="22"/>
  <c r="X210" i="22" s="1"/>
  <c r="V211" i="22"/>
  <c r="X211" i="22" s="1"/>
  <c r="V212" i="22"/>
  <c r="X212" i="22" s="1"/>
  <c r="V213" i="22"/>
  <c r="X213" i="22" s="1"/>
  <c r="V214" i="22"/>
  <c r="X214" i="22" s="1"/>
  <c r="V215" i="22"/>
  <c r="X215" i="22" s="1"/>
  <c r="V216" i="22"/>
  <c r="X216" i="22" s="1"/>
  <c r="V217" i="22"/>
  <c r="X217" i="22" s="1"/>
  <c r="V218" i="22"/>
  <c r="X218" i="22" s="1"/>
  <c r="V219" i="22"/>
  <c r="X219" i="22" s="1"/>
  <c r="V220" i="22"/>
  <c r="X220" i="22" s="1"/>
  <c r="V221" i="22"/>
  <c r="X221" i="22" s="1"/>
  <c r="V222" i="22"/>
  <c r="W222" i="22" s="1"/>
  <c r="V223" i="22"/>
  <c r="X223" i="22" s="1"/>
  <c r="V224" i="22"/>
  <c r="X224" i="22" s="1"/>
  <c r="V225" i="22"/>
  <c r="X225" i="22" s="1"/>
  <c r="V226" i="22"/>
  <c r="X226" i="22" s="1"/>
  <c r="V227" i="22"/>
  <c r="X227" i="22" s="1"/>
  <c r="V228" i="22"/>
  <c r="X228" i="22" s="1"/>
  <c r="V229" i="22"/>
  <c r="X229" i="22" s="1"/>
  <c r="V230" i="22"/>
  <c r="X230" i="22" s="1"/>
  <c r="V231" i="22"/>
  <c r="X231" i="22" s="1"/>
  <c r="V232" i="22"/>
  <c r="X232" i="22" s="1"/>
  <c r="V233" i="22"/>
  <c r="X233" i="22" s="1"/>
  <c r="V234" i="22"/>
  <c r="X234" i="22" s="1"/>
  <c r="V235" i="22"/>
  <c r="X235" i="22" s="1"/>
  <c r="V236" i="22"/>
  <c r="X236" i="22" s="1"/>
  <c r="V237" i="22"/>
  <c r="X237" i="22" s="1"/>
  <c r="V238" i="22"/>
  <c r="W238" i="22" s="1"/>
  <c r="V239" i="22"/>
  <c r="X239" i="22" s="1"/>
  <c r="V240" i="22"/>
  <c r="X240" i="22" s="1"/>
  <c r="V241" i="22"/>
  <c r="X241" i="22" s="1"/>
  <c r="V242" i="22"/>
  <c r="X242" i="22" s="1"/>
  <c r="V243" i="22"/>
  <c r="X243" i="22" s="1"/>
  <c r="V244" i="22"/>
  <c r="X244" i="22" s="1"/>
  <c r="V245" i="22"/>
  <c r="X245" i="22" s="1"/>
  <c r="V246" i="22"/>
  <c r="X246" i="22" s="1"/>
  <c r="V247" i="22"/>
  <c r="X247" i="22" s="1"/>
  <c r="V248" i="22"/>
  <c r="W248" i="22" s="1"/>
  <c r="V249" i="22"/>
  <c r="X249" i="22" s="1"/>
  <c r="V250" i="22"/>
  <c r="W250" i="22" s="1"/>
  <c r="V251" i="22"/>
  <c r="X251" i="22" s="1"/>
  <c r="V252" i="22"/>
  <c r="X252" i="22" s="1"/>
  <c r="V253" i="22"/>
  <c r="X253" i="22" s="1"/>
  <c r="V254" i="22"/>
  <c r="X254" i="22" s="1"/>
  <c r="V255" i="22"/>
  <c r="X255" i="22" s="1"/>
  <c r="V256" i="22"/>
  <c r="W256" i="22" s="1"/>
  <c r="V257" i="22"/>
  <c r="X257" i="22" s="1"/>
  <c r="V258" i="22"/>
  <c r="X258" i="22" s="1"/>
  <c r="V259" i="22"/>
  <c r="X259" i="22" s="1"/>
  <c r="V260" i="22"/>
  <c r="W260" i="22" s="1"/>
  <c r="V261" i="22"/>
  <c r="W261" i="22" s="1"/>
  <c r="V262" i="22"/>
  <c r="X262" i="22" s="1"/>
  <c r="V263" i="22"/>
  <c r="X263" i="22" s="1"/>
  <c r="V264" i="22"/>
  <c r="W264" i="22" s="1"/>
  <c r="V265" i="22"/>
  <c r="W265" i="22" s="1"/>
  <c r="V266" i="22"/>
  <c r="W266" i="22" s="1"/>
  <c r="V267" i="22"/>
  <c r="X267" i="22" s="1"/>
  <c r="V268" i="22"/>
  <c r="X268" i="22" s="1"/>
  <c r="V269" i="22"/>
  <c r="X269" i="22" s="1"/>
  <c r="V270" i="22"/>
  <c r="X270" i="22" s="1"/>
  <c r="V271" i="22"/>
  <c r="X271" i="22" s="1"/>
  <c r="V272" i="22"/>
  <c r="W272" i="22" s="1"/>
  <c r="V273" i="22"/>
  <c r="X273" i="22" s="1"/>
  <c r="V274" i="22"/>
  <c r="X274" i="22" s="1"/>
  <c r="V275" i="22"/>
  <c r="X275" i="22" s="1"/>
  <c r="V276" i="22"/>
  <c r="W276" i="22" s="1"/>
  <c r="V277" i="22"/>
  <c r="W277" i="22" s="1"/>
  <c r="V278" i="22"/>
  <c r="X278" i="22" s="1"/>
  <c r="V279" i="22"/>
  <c r="X279" i="22" s="1"/>
  <c r="V280" i="22"/>
  <c r="X280" i="22" s="1"/>
  <c r="V281" i="22"/>
  <c r="X281" i="22" s="1"/>
  <c r="V282" i="22"/>
  <c r="X282" i="22" s="1"/>
  <c r="V283" i="22"/>
  <c r="W283" i="22" s="1"/>
  <c r="V284" i="22"/>
  <c r="X284" i="22" s="1"/>
  <c r="V285" i="22"/>
  <c r="X285" i="22" s="1"/>
  <c r="V286" i="22"/>
  <c r="X286" i="22" s="1"/>
  <c r="V287" i="22"/>
  <c r="W287" i="22" s="1"/>
  <c r="V288" i="22"/>
  <c r="X288" i="22" s="1"/>
  <c r="V289" i="22"/>
  <c r="X289" i="22" s="1"/>
  <c r="V290" i="22"/>
  <c r="X290" i="22" s="1"/>
  <c r="V291" i="22"/>
  <c r="W291" i="22" s="1"/>
  <c r="V292" i="22"/>
  <c r="X292" i="22" s="1"/>
  <c r="V293" i="22"/>
  <c r="X293" i="22" s="1"/>
  <c r="V294" i="22"/>
  <c r="X294" i="22" s="1"/>
  <c r="V295" i="22"/>
  <c r="W295" i="22" s="1"/>
  <c r="V296" i="22"/>
  <c r="X296" i="22" s="1"/>
  <c r="V297" i="22"/>
  <c r="X297" i="22" s="1"/>
  <c r="V298" i="22"/>
  <c r="X298" i="22" s="1"/>
  <c r="V299" i="22"/>
  <c r="W299" i="22" s="1"/>
  <c r="V300" i="22"/>
  <c r="X300" i="22" s="1"/>
  <c r="V301" i="22"/>
  <c r="X301" i="22" s="1"/>
  <c r="V302" i="22"/>
  <c r="X302" i="22" s="1"/>
  <c r="V303" i="22"/>
  <c r="W303" i="22" s="1"/>
  <c r="V304" i="22"/>
  <c r="X304" i="22" s="1"/>
  <c r="V305" i="22"/>
  <c r="X305" i="22" s="1"/>
  <c r="V306" i="22"/>
  <c r="X306" i="22" s="1"/>
  <c r="V307" i="22"/>
  <c r="W307" i="22" s="1"/>
  <c r="V308" i="22"/>
  <c r="X308" i="22" s="1"/>
  <c r="V309" i="22"/>
  <c r="X309" i="22" s="1"/>
  <c r="V310" i="22"/>
  <c r="X310" i="22" s="1"/>
  <c r="V311" i="22"/>
  <c r="W311" i="22" s="1"/>
  <c r="V312" i="22"/>
  <c r="X312" i="22" s="1"/>
  <c r="V313" i="22"/>
  <c r="X313" i="22" s="1"/>
  <c r="V314" i="22"/>
  <c r="X314" i="22" s="1"/>
  <c r="V315" i="22"/>
  <c r="W315" i="22" s="1"/>
  <c r="V316" i="22"/>
  <c r="W316" i="22" s="1"/>
  <c r="V317" i="22"/>
  <c r="W317" i="22" s="1"/>
  <c r="V318" i="22"/>
  <c r="X318" i="22" s="1"/>
  <c r="V319" i="22"/>
  <c r="X319" i="22" s="1"/>
  <c r="V320" i="22"/>
  <c r="X320" i="22" s="1"/>
  <c r="V321" i="22"/>
  <c r="W321" i="22" s="1"/>
  <c r="V322" i="22"/>
  <c r="W322" i="22" s="1"/>
  <c r="S24" i="22"/>
  <c r="S25" i="22"/>
  <c r="S26" i="22"/>
  <c r="S27" i="22"/>
  <c r="S28" i="22"/>
  <c r="S29" i="22"/>
  <c r="S30" i="22"/>
  <c r="S31" i="22"/>
  <c r="S32" i="22"/>
  <c r="S33" i="22"/>
  <c r="S34" i="22"/>
  <c r="S35" i="22"/>
  <c r="S36" i="22"/>
  <c r="S37" i="22"/>
  <c r="S38" i="22"/>
  <c r="S39" i="22"/>
  <c r="S40" i="22"/>
  <c r="S41" i="22"/>
  <c r="S42" i="22"/>
  <c r="S43" i="22"/>
  <c r="S44" i="22"/>
  <c r="S45" i="22"/>
  <c r="S46" i="22"/>
  <c r="S47" i="22"/>
  <c r="S48" i="22"/>
  <c r="S49" i="22"/>
  <c r="S50" i="22"/>
  <c r="S51" i="22"/>
  <c r="S52" i="22"/>
  <c r="S53" i="22"/>
  <c r="S54" i="22"/>
  <c r="S55" i="22"/>
  <c r="S56" i="22"/>
  <c r="S57" i="22"/>
  <c r="S58" i="22"/>
  <c r="S59" i="22"/>
  <c r="S60" i="22"/>
  <c r="S61" i="22"/>
  <c r="S62" i="22"/>
  <c r="S63" i="22"/>
  <c r="S64" i="22"/>
  <c r="S65" i="22"/>
  <c r="S66" i="22"/>
  <c r="S67" i="22"/>
  <c r="S68" i="22"/>
  <c r="S69" i="22"/>
  <c r="S70" i="22"/>
  <c r="S71" i="22"/>
  <c r="S72" i="22"/>
  <c r="S73" i="22"/>
  <c r="S74" i="22"/>
  <c r="S75" i="22"/>
  <c r="S76" i="22"/>
  <c r="S77" i="22"/>
  <c r="S78" i="22"/>
  <c r="S79" i="22"/>
  <c r="S80" i="22"/>
  <c r="S81" i="22"/>
  <c r="S82" i="22"/>
  <c r="S83" i="22"/>
  <c r="S84" i="22"/>
  <c r="S85" i="22"/>
  <c r="S86" i="22"/>
  <c r="S87" i="22"/>
  <c r="S88" i="22"/>
  <c r="S89" i="22"/>
  <c r="S90" i="22"/>
  <c r="S91" i="22"/>
  <c r="S92" i="22"/>
  <c r="S93" i="22"/>
  <c r="S94" i="22"/>
  <c r="S95" i="22"/>
  <c r="S96" i="22"/>
  <c r="S97" i="22"/>
  <c r="S98" i="22"/>
  <c r="S99" i="22"/>
  <c r="S100" i="22"/>
  <c r="S101" i="22"/>
  <c r="S102" i="22"/>
  <c r="S103" i="22"/>
  <c r="S104" i="22"/>
  <c r="S105" i="22"/>
  <c r="S106" i="22"/>
  <c r="S107" i="22"/>
  <c r="S108" i="22"/>
  <c r="S109" i="22"/>
  <c r="S110" i="22"/>
  <c r="S111" i="22"/>
  <c r="S112" i="22"/>
  <c r="S113" i="22"/>
  <c r="S114" i="22"/>
  <c r="S115" i="22"/>
  <c r="S116" i="22"/>
  <c r="S117" i="22"/>
  <c r="S118" i="22"/>
  <c r="S119" i="22"/>
  <c r="S120" i="22"/>
  <c r="S121" i="22"/>
  <c r="S122" i="22"/>
  <c r="S123" i="22"/>
  <c r="S124" i="22"/>
  <c r="S125" i="22"/>
  <c r="S126" i="22"/>
  <c r="S127" i="22"/>
  <c r="S128" i="22"/>
  <c r="S129" i="22"/>
  <c r="S130" i="22"/>
  <c r="S131" i="22"/>
  <c r="S132" i="22"/>
  <c r="S133" i="22"/>
  <c r="S134" i="22"/>
  <c r="S135" i="22"/>
  <c r="S136" i="22"/>
  <c r="S137" i="22"/>
  <c r="S138" i="22"/>
  <c r="S139" i="22"/>
  <c r="S140" i="22"/>
  <c r="S141" i="22"/>
  <c r="S142" i="22"/>
  <c r="S143" i="22"/>
  <c r="S144" i="22"/>
  <c r="S145" i="22"/>
  <c r="S146" i="22"/>
  <c r="S147" i="22"/>
  <c r="S148" i="22"/>
  <c r="S149" i="22"/>
  <c r="S150" i="22"/>
  <c r="S151" i="22"/>
  <c r="S152" i="22"/>
  <c r="S153" i="22"/>
  <c r="S154" i="22"/>
  <c r="S155" i="22"/>
  <c r="S156" i="22"/>
  <c r="S157" i="22"/>
  <c r="S158" i="22"/>
  <c r="S159" i="22"/>
  <c r="S160" i="22"/>
  <c r="S161" i="22"/>
  <c r="S162" i="22"/>
  <c r="S163" i="22"/>
  <c r="S164" i="22"/>
  <c r="S165" i="22"/>
  <c r="S166" i="22"/>
  <c r="S167" i="22"/>
  <c r="S168" i="22"/>
  <c r="S169" i="22"/>
  <c r="S170" i="22"/>
  <c r="S171" i="22"/>
  <c r="S172" i="22"/>
  <c r="S173" i="22"/>
  <c r="S174" i="22"/>
  <c r="S175" i="22"/>
  <c r="S176" i="22"/>
  <c r="S177" i="22"/>
  <c r="S178" i="22"/>
  <c r="S179" i="22"/>
  <c r="S180" i="22"/>
  <c r="S181" i="22"/>
  <c r="S182" i="22"/>
  <c r="S183" i="22"/>
  <c r="S184" i="22"/>
  <c r="S185" i="22"/>
  <c r="S186" i="22"/>
  <c r="S187" i="22"/>
  <c r="S188" i="22"/>
  <c r="S189" i="22"/>
  <c r="S190" i="22"/>
  <c r="S191" i="22"/>
  <c r="S192" i="22"/>
  <c r="S193" i="22"/>
  <c r="S194" i="22"/>
  <c r="S195" i="22"/>
  <c r="S196" i="22"/>
  <c r="S197" i="22"/>
  <c r="S198" i="22"/>
  <c r="S199" i="22"/>
  <c r="S200" i="22"/>
  <c r="S201" i="22"/>
  <c r="S202" i="22"/>
  <c r="S203" i="22"/>
  <c r="S204" i="22"/>
  <c r="S205" i="22"/>
  <c r="S206" i="22"/>
  <c r="S207" i="22"/>
  <c r="S208" i="22"/>
  <c r="S209" i="22"/>
  <c r="S210" i="22"/>
  <c r="S211" i="22"/>
  <c r="S212" i="22"/>
  <c r="S213" i="22"/>
  <c r="S214" i="22"/>
  <c r="S215" i="22"/>
  <c r="S216" i="22"/>
  <c r="S217" i="22"/>
  <c r="S218" i="22"/>
  <c r="S219" i="22"/>
  <c r="S220" i="22"/>
  <c r="S221" i="22"/>
  <c r="S222" i="22"/>
  <c r="S223" i="22"/>
  <c r="S224" i="22"/>
  <c r="S225" i="22"/>
  <c r="S226" i="22"/>
  <c r="S227" i="22"/>
  <c r="S228" i="22"/>
  <c r="S229" i="22"/>
  <c r="S230" i="22"/>
  <c r="S231" i="22"/>
  <c r="S232" i="22"/>
  <c r="S233" i="22"/>
  <c r="S234" i="22"/>
  <c r="S235" i="22"/>
  <c r="S236" i="22"/>
  <c r="S237" i="22"/>
  <c r="S238" i="22"/>
  <c r="S239" i="22"/>
  <c r="S240" i="22"/>
  <c r="S241" i="22"/>
  <c r="S242" i="22"/>
  <c r="S243" i="22"/>
  <c r="S244" i="22"/>
  <c r="S245" i="22"/>
  <c r="S246" i="22"/>
  <c r="S247" i="22"/>
  <c r="S248" i="22"/>
  <c r="S249" i="22"/>
  <c r="S250" i="22"/>
  <c r="S251" i="22"/>
  <c r="S252" i="22"/>
  <c r="S253" i="22"/>
  <c r="S254" i="22"/>
  <c r="S255" i="22"/>
  <c r="S256" i="22"/>
  <c r="S257" i="22"/>
  <c r="S258" i="22"/>
  <c r="S259" i="22"/>
  <c r="S260" i="22"/>
  <c r="S261" i="22"/>
  <c r="S262" i="22"/>
  <c r="S263" i="22"/>
  <c r="S264" i="22"/>
  <c r="S265" i="22"/>
  <c r="S266" i="22"/>
  <c r="S267" i="22"/>
  <c r="S268" i="22"/>
  <c r="S269" i="22"/>
  <c r="S270" i="22"/>
  <c r="S271" i="22"/>
  <c r="S272" i="22"/>
  <c r="S273" i="22"/>
  <c r="S274" i="22"/>
  <c r="S275" i="22"/>
  <c r="S276" i="22"/>
  <c r="S277" i="22"/>
  <c r="S278" i="22"/>
  <c r="S279" i="22"/>
  <c r="S280" i="22"/>
  <c r="S281" i="22"/>
  <c r="S282" i="22"/>
  <c r="S283" i="22"/>
  <c r="S284" i="22"/>
  <c r="S285" i="22"/>
  <c r="S286" i="22"/>
  <c r="S287" i="22"/>
  <c r="S288" i="22"/>
  <c r="S289" i="22"/>
  <c r="S290" i="22"/>
  <c r="S291" i="22"/>
  <c r="S292" i="22"/>
  <c r="S293" i="22"/>
  <c r="S294" i="22"/>
  <c r="S295" i="22"/>
  <c r="S296" i="22"/>
  <c r="S297" i="22"/>
  <c r="S298" i="22"/>
  <c r="S299" i="22"/>
  <c r="S300" i="22"/>
  <c r="S301" i="22"/>
  <c r="S302" i="22"/>
  <c r="S303" i="22"/>
  <c r="S304" i="22"/>
  <c r="S305" i="22"/>
  <c r="S306" i="22"/>
  <c r="S307" i="22"/>
  <c r="S308" i="22"/>
  <c r="S309" i="22"/>
  <c r="S310" i="22"/>
  <c r="S311" i="22"/>
  <c r="S312" i="22"/>
  <c r="S313" i="22"/>
  <c r="S314" i="22"/>
  <c r="S315" i="22"/>
  <c r="S316" i="22"/>
  <c r="S317" i="22"/>
  <c r="S318" i="22"/>
  <c r="S319" i="22"/>
  <c r="S320" i="22"/>
  <c r="S321" i="22"/>
  <c r="S322" i="22"/>
  <c r="S23" i="22"/>
  <c r="X23" i="22"/>
  <c r="S16" i="25"/>
  <c r="S16" i="24"/>
  <c r="S15" i="25"/>
  <c r="S15" i="24"/>
  <c r="S14" i="25"/>
  <c r="S14" i="24"/>
  <c r="D6" i="25"/>
  <c r="D6" i="24"/>
  <c r="D4" i="25"/>
  <c r="D4" i="24"/>
  <c r="W320" i="22" l="1"/>
  <c r="W310" i="22"/>
  <c r="W306" i="22"/>
  <c r="W302" i="22"/>
  <c r="W298" i="22"/>
  <c r="W294" i="22"/>
  <c r="W290" i="22"/>
  <c r="W286" i="22"/>
  <c r="W282" i="22"/>
  <c r="W86" i="22"/>
  <c r="W66" i="22"/>
  <c r="W46" i="22"/>
  <c r="X322" i="22"/>
  <c r="X311" i="22"/>
  <c r="X307" i="22"/>
  <c r="X303" i="22"/>
  <c r="X299" i="22"/>
  <c r="X295" i="22"/>
  <c r="X291" i="22"/>
  <c r="X287" i="22"/>
  <c r="X283" i="22"/>
  <c r="W314" i="22"/>
  <c r="W309" i="22"/>
  <c r="W305" i="22"/>
  <c r="W301" i="22"/>
  <c r="W297" i="22"/>
  <c r="W293" i="22"/>
  <c r="W289" i="22"/>
  <c r="W285" i="22"/>
  <c r="W281" i="22"/>
  <c r="W82" i="22"/>
  <c r="W62" i="22"/>
  <c r="W38" i="22"/>
  <c r="X321" i="22"/>
  <c r="W312" i="22"/>
  <c r="W308" i="22"/>
  <c r="W304" i="22"/>
  <c r="W300" i="22"/>
  <c r="W296" i="22"/>
  <c r="W292" i="22"/>
  <c r="W288" i="22"/>
  <c r="W284" i="22"/>
  <c r="W280" i="22"/>
  <c r="W78" i="22"/>
  <c r="W54" i="22"/>
  <c r="W34" i="22"/>
  <c r="W94" i="22"/>
  <c r="W70" i="22"/>
  <c r="W50" i="22"/>
  <c r="W30" i="22"/>
  <c r="W279" i="22"/>
  <c r="W275" i="22"/>
  <c r="W271" i="22"/>
  <c r="W267" i="22"/>
  <c r="W263" i="22"/>
  <c r="W259" i="22"/>
  <c r="W255" i="22"/>
  <c r="W251" i="22"/>
  <c r="W247" i="22"/>
  <c r="W243" i="22"/>
  <c r="W239" i="22"/>
  <c r="W235" i="22"/>
  <c r="W231" i="22"/>
  <c r="W227" i="22"/>
  <c r="W223" i="22"/>
  <c r="W219" i="22"/>
  <c r="W215" i="22"/>
  <c r="W211" i="22"/>
  <c r="W207" i="22"/>
  <c r="W203" i="22"/>
  <c r="W199" i="22"/>
  <c r="W195" i="22"/>
  <c r="W191" i="22"/>
  <c r="W187" i="22"/>
  <c r="W183" i="22"/>
  <c r="W179" i="22"/>
  <c r="W175" i="22"/>
  <c r="W171" i="22"/>
  <c r="W167" i="22"/>
  <c r="W163" i="22"/>
  <c r="W159" i="22"/>
  <c r="W155" i="22"/>
  <c r="W151" i="22"/>
  <c r="W147" i="22"/>
  <c r="W143" i="22"/>
  <c r="W139" i="22"/>
  <c r="W135" i="22"/>
  <c r="W131" i="22"/>
  <c r="W127" i="22"/>
  <c r="W123" i="22"/>
  <c r="W119" i="22"/>
  <c r="W115" i="22"/>
  <c r="W111" i="22"/>
  <c r="W106" i="22"/>
  <c r="W101" i="22"/>
  <c r="W96" i="22"/>
  <c r="W90" i="22"/>
  <c r="W85" i="22"/>
  <c r="W80" i="22"/>
  <c r="W74" i="22"/>
  <c r="W69" i="22"/>
  <c r="W64" i="22"/>
  <c r="W58" i="22"/>
  <c r="W53" i="22"/>
  <c r="W48" i="22"/>
  <c r="W42" i="22"/>
  <c r="W37" i="22"/>
  <c r="W32" i="22"/>
  <c r="W26" i="22"/>
  <c r="X277" i="22"/>
  <c r="X272" i="22"/>
  <c r="X266" i="22"/>
  <c r="X261" i="22"/>
  <c r="X256" i="22"/>
  <c r="X250" i="22"/>
  <c r="X238" i="22"/>
  <c r="X222" i="22"/>
  <c r="X206" i="22"/>
  <c r="X190" i="22"/>
  <c r="X174" i="22"/>
  <c r="W278" i="22"/>
  <c r="W274" i="22"/>
  <c r="W270" i="22"/>
  <c r="W262" i="22"/>
  <c r="W258" i="22"/>
  <c r="W254" i="22"/>
  <c r="W246" i="22"/>
  <c r="W242" i="22"/>
  <c r="W234" i="22"/>
  <c r="W230" i="22"/>
  <c r="W226" i="22"/>
  <c r="W218" i="22"/>
  <c r="W214" i="22"/>
  <c r="W210" i="22"/>
  <c r="W202" i="22"/>
  <c r="W198" i="22"/>
  <c r="W194" i="22"/>
  <c r="W186" i="22"/>
  <c r="W182" i="22"/>
  <c r="W178" i="22"/>
  <c r="W170" i="22"/>
  <c r="W166" i="22"/>
  <c r="W162" i="22"/>
  <c r="W158" i="22"/>
  <c r="W154" i="22"/>
  <c r="W150" i="22"/>
  <c r="W146" i="22"/>
  <c r="W142" i="22"/>
  <c r="W138" i="22"/>
  <c r="W134" i="22"/>
  <c r="W130" i="22"/>
  <c r="W126" i="22"/>
  <c r="W122" i="22"/>
  <c r="W118" i="22"/>
  <c r="W114" i="22"/>
  <c r="W110" i="22"/>
  <c r="W105" i="22"/>
  <c r="W100" i="22"/>
  <c r="W89" i="22"/>
  <c r="W84" i="22"/>
  <c r="W73" i="22"/>
  <c r="W68" i="22"/>
  <c r="W57" i="22"/>
  <c r="W52" i="22"/>
  <c r="W41" i="22"/>
  <c r="W36" i="22"/>
  <c r="W25" i="22"/>
  <c r="X276" i="22"/>
  <c r="X265" i="22"/>
  <c r="X260" i="22"/>
  <c r="X248" i="22"/>
  <c r="W273" i="22"/>
  <c r="W269" i="22"/>
  <c r="W257" i="22"/>
  <c r="W253" i="22"/>
  <c r="W249" i="22"/>
  <c r="W245" i="22"/>
  <c r="W241" i="22"/>
  <c r="W237" i="22"/>
  <c r="W233" i="22"/>
  <c r="W229" i="22"/>
  <c r="W225" i="22"/>
  <c r="W221" i="22"/>
  <c r="W217" i="22"/>
  <c r="W213" i="22"/>
  <c r="W209" i="22"/>
  <c r="W205" i="22"/>
  <c r="W201" i="22"/>
  <c r="W197" i="22"/>
  <c r="W193" i="22"/>
  <c r="W189" i="22"/>
  <c r="W185" i="22"/>
  <c r="W181" i="22"/>
  <c r="W177" i="22"/>
  <c r="W173" i="22"/>
  <c r="W169" i="22"/>
  <c r="W165" i="22"/>
  <c r="W161" i="22"/>
  <c r="W157" i="22"/>
  <c r="W153" i="22"/>
  <c r="W149" i="22"/>
  <c r="W145" i="22"/>
  <c r="W141" i="22"/>
  <c r="W137" i="22"/>
  <c r="W133" i="22"/>
  <c r="W129" i="22"/>
  <c r="W125" i="22"/>
  <c r="W121" i="22"/>
  <c r="W117" i="22"/>
  <c r="W113" i="22"/>
  <c r="W109" i="22"/>
  <c r="W104" i="22"/>
  <c r="W98" i="22"/>
  <c r="W93" i="22"/>
  <c r="W88" i="22"/>
  <c r="W77" i="22"/>
  <c r="W72" i="22"/>
  <c r="W61" i="22"/>
  <c r="W56" i="22"/>
  <c r="W45" i="22"/>
  <c r="W40" i="22"/>
  <c r="W29" i="22"/>
  <c r="W24" i="22"/>
  <c r="X264" i="22"/>
  <c r="X107" i="22"/>
  <c r="W107" i="22"/>
  <c r="X103" i="22"/>
  <c r="W103" i="22"/>
  <c r="X99" i="22"/>
  <c r="W99" i="22"/>
  <c r="X95" i="22"/>
  <c r="W95" i="22"/>
  <c r="X91" i="22"/>
  <c r="W91" i="22"/>
  <c r="X87" i="22"/>
  <c r="W87" i="22"/>
  <c r="X83" i="22"/>
  <c r="W83" i="22"/>
  <c r="X79" i="22"/>
  <c r="W79" i="22"/>
  <c r="X75" i="22"/>
  <c r="W75" i="22"/>
  <c r="X71" i="22"/>
  <c r="W71" i="22"/>
  <c r="X67" i="22"/>
  <c r="W67" i="22"/>
  <c r="X63" i="22"/>
  <c r="W63" i="22"/>
  <c r="X59" i="22"/>
  <c r="W59" i="22"/>
  <c r="X55" i="22"/>
  <c r="W55" i="22"/>
  <c r="X51" i="22"/>
  <c r="W51" i="22"/>
  <c r="X47" i="22"/>
  <c r="W47" i="22"/>
  <c r="X43" i="22"/>
  <c r="W43" i="22"/>
  <c r="X39" i="22"/>
  <c r="W39" i="22"/>
  <c r="X35" i="22"/>
  <c r="W35" i="22"/>
  <c r="X31" i="22"/>
  <c r="W31" i="22"/>
  <c r="X27" i="22"/>
  <c r="W27" i="22"/>
  <c r="W268" i="22"/>
  <c r="W252" i="22"/>
  <c r="W244" i="22"/>
  <c r="W240" i="22"/>
  <c r="W236" i="22"/>
  <c r="W232" i="22"/>
  <c r="W228" i="22"/>
  <c r="W224" i="22"/>
  <c r="W220" i="22"/>
  <c r="W216" i="22"/>
  <c r="W212" i="22"/>
  <c r="W208" i="22"/>
  <c r="W204" i="22"/>
  <c r="W200" i="22"/>
  <c r="W196" i="22"/>
  <c r="W192" i="22"/>
  <c r="W188" i="22"/>
  <c r="W184" i="22"/>
  <c r="W180" i="22"/>
  <c r="W176" i="22"/>
  <c r="W172" i="22"/>
  <c r="W168" i="22"/>
  <c r="W164" i="22"/>
  <c r="W160" i="22"/>
  <c r="W156" i="22"/>
  <c r="W152" i="22"/>
  <c r="W148" i="22"/>
  <c r="W144" i="22"/>
  <c r="W140" i="22"/>
  <c r="W136" i="22"/>
  <c r="W132" i="22"/>
  <c r="W128" i="22"/>
  <c r="W124" i="22"/>
  <c r="W120" i="22"/>
  <c r="W116" i="22"/>
  <c r="W112" i="22"/>
  <c r="W108" i="22"/>
  <c r="W102" i="22"/>
  <c r="W97" i="22"/>
  <c r="W92" i="22"/>
  <c r="W81" i="22"/>
  <c r="W76" i="22"/>
  <c r="W65" i="22"/>
  <c r="W60" i="22"/>
  <c r="W49" i="22"/>
  <c r="W44" i="22"/>
  <c r="W33" i="22"/>
  <c r="W28" i="22"/>
  <c r="X317" i="22"/>
  <c r="W319" i="22"/>
  <c r="W313" i="22"/>
  <c r="W318" i="22"/>
  <c r="X316" i="22"/>
  <c r="X315"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F69" i="22"/>
  <c r="F70" i="22"/>
  <c r="F71" i="22"/>
  <c r="F72" i="22"/>
  <c r="F73" i="22"/>
  <c r="F74" i="22"/>
  <c r="F75" i="22"/>
  <c r="F76" i="22"/>
  <c r="F77" i="22"/>
  <c r="F78" i="22"/>
  <c r="F79" i="22"/>
  <c r="F80" i="22"/>
  <c r="F81" i="22"/>
  <c r="F82" i="22"/>
  <c r="F83" i="22"/>
  <c r="F84" i="22"/>
  <c r="F85" i="22"/>
  <c r="F86" i="22"/>
  <c r="F87" i="22"/>
  <c r="F88" i="22"/>
  <c r="F89" i="22"/>
  <c r="F90" i="22"/>
  <c r="F91" i="22"/>
  <c r="F92" i="22"/>
  <c r="F93" i="22"/>
  <c r="F94" i="22"/>
  <c r="F95" i="22"/>
  <c r="F96" i="22"/>
  <c r="F97" i="22"/>
  <c r="F98" i="22"/>
  <c r="F99" i="22"/>
  <c r="F100" i="22"/>
  <c r="F101" i="22"/>
  <c r="F102" i="22"/>
  <c r="F103" i="22"/>
  <c r="F104" i="22"/>
  <c r="F105" i="22"/>
  <c r="F106" i="22"/>
  <c r="F107" i="22"/>
  <c r="F108" i="22"/>
  <c r="F109" i="22"/>
  <c r="F110" i="22"/>
  <c r="F111" i="22"/>
  <c r="F112" i="22"/>
  <c r="F113" i="22"/>
  <c r="F114" i="22"/>
  <c r="F115" i="22"/>
  <c r="F116" i="22"/>
  <c r="F117" i="22"/>
  <c r="F118" i="22"/>
  <c r="F119" i="22"/>
  <c r="F120" i="22"/>
  <c r="F121" i="22"/>
  <c r="F122" i="22"/>
  <c r="F123" i="22"/>
  <c r="F124" i="22"/>
  <c r="F125" i="22"/>
  <c r="F126" i="22"/>
  <c r="F127" i="22"/>
  <c r="F128" i="22"/>
  <c r="F129" i="22"/>
  <c r="F130" i="22"/>
  <c r="F131" i="22"/>
  <c r="F132" i="22"/>
  <c r="F133" i="22"/>
  <c r="F134" i="22"/>
  <c r="F135" i="22"/>
  <c r="F136" i="22"/>
  <c r="F137" i="22"/>
  <c r="F138" i="22"/>
  <c r="F139" i="22"/>
  <c r="F140" i="22"/>
  <c r="F141" i="22"/>
  <c r="F142" i="22"/>
  <c r="F143" i="22"/>
  <c r="F144" i="22"/>
  <c r="F145" i="22"/>
  <c r="F146" i="22"/>
  <c r="F147" i="22"/>
  <c r="F148" i="22"/>
  <c r="F149" i="22"/>
  <c r="F150" i="22"/>
  <c r="F151" i="22"/>
  <c r="F152" i="22"/>
  <c r="F153" i="22"/>
  <c r="F154" i="22"/>
  <c r="F155" i="22"/>
  <c r="F156" i="22"/>
  <c r="F157" i="22"/>
  <c r="F158" i="22"/>
  <c r="F159" i="22"/>
  <c r="F160" i="22"/>
  <c r="F161" i="22"/>
  <c r="F162" i="22"/>
  <c r="F163" i="22"/>
  <c r="F164" i="22"/>
  <c r="F165" i="22"/>
  <c r="F166" i="22"/>
  <c r="F167" i="22"/>
  <c r="F168" i="22"/>
  <c r="F169" i="22"/>
  <c r="F170" i="22"/>
  <c r="F171" i="22"/>
  <c r="F172" i="22"/>
  <c r="F173" i="22"/>
  <c r="F174" i="22"/>
  <c r="F175" i="22"/>
  <c r="F176" i="22"/>
  <c r="F177" i="22"/>
  <c r="F178" i="22"/>
  <c r="F179" i="22"/>
  <c r="F180" i="22"/>
  <c r="F181" i="22"/>
  <c r="F182" i="22"/>
  <c r="F183" i="22"/>
  <c r="F184" i="22"/>
  <c r="F185" i="22"/>
  <c r="F186" i="22"/>
  <c r="F187" i="22"/>
  <c r="F188" i="22"/>
  <c r="F189" i="22"/>
  <c r="F190" i="22"/>
  <c r="F191" i="22"/>
  <c r="F192" i="22"/>
  <c r="F193" i="22"/>
  <c r="F194" i="22"/>
  <c r="F195" i="22"/>
  <c r="F196" i="22"/>
  <c r="F197" i="22"/>
  <c r="F198" i="22"/>
  <c r="F199" i="22"/>
  <c r="F200" i="22"/>
  <c r="F201" i="22"/>
  <c r="F202" i="22"/>
  <c r="F203" i="22"/>
  <c r="F204" i="22"/>
  <c r="F205" i="22"/>
  <c r="F206" i="22"/>
  <c r="F207" i="22"/>
  <c r="F208" i="22"/>
  <c r="F209" i="22"/>
  <c r="F210" i="22"/>
  <c r="F211" i="22"/>
  <c r="F212" i="22"/>
  <c r="F213" i="22"/>
  <c r="F214" i="22"/>
  <c r="F215" i="22"/>
  <c r="F216" i="22"/>
  <c r="F217" i="22"/>
  <c r="F218" i="22"/>
  <c r="F219" i="22"/>
  <c r="F220" i="22"/>
  <c r="F221" i="22"/>
  <c r="F222" i="22"/>
  <c r="F223" i="22"/>
  <c r="F224" i="22"/>
  <c r="F225" i="22"/>
  <c r="F226" i="22"/>
  <c r="F227" i="22"/>
  <c r="F228" i="22"/>
  <c r="F229" i="22"/>
  <c r="F230" i="22"/>
  <c r="F231" i="22"/>
  <c r="F232" i="22"/>
  <c r="F233" i="22"/>
  <c r="F234" i="22"/>
  <c r="F235" i="22"/>
  <c r="F236" i="22"/>
  <c r="F237" i="22"/>
  <c r="F238" i="22"/>
  <c r="F239" i="22"/>
  <c r="F240" i="22"/>
  <c r="F241" i="22"/>
  <c r="F242" i="22"/>
  <c r="F243" i="22"/>
  <c r="F244" i="22"/>
  <c r="F245" i="22"/>
  <c r="F246" i="22"/>
  <c r="F247" i="22"/>
  <c r="F248" i="22"/>
  <c r="F249" i="22"/>
  <c r="F250" i="22"/>
  <c r="F251" i="22"/>
  <c r="F252" i="22"/>
  <c r="F253" i="22"/>
  <c r="F254" i="22"/>
  <c r="F255" i="22"/>
  <c r="F256" i="22"/>
  <c r="F257" i="22"/>
  <c r="F258" i="22"/>
  <c r="F259" i="22"/>
  <c r="F260" i="22"/>
  <c r="F261" i="22"/>
  <c r="F262" i="22"/>
  <c r="F263" i="22"/>
  <c r="F264" i="22"/>
  <c r="F265" i="22"/>
  <c r="F266" i="22"/>
  <c r="F267" i="22"/>
  <c r="F268" i="22"/>
  <c r="F269" i="22"/>
  <c r="F270" i="22"/>
  <c r="F271" i="22"/>
  <c r="F272" i="22"/>
  <c r="F273" i="22"/>
  <c r="F274" i="22"/>
  <c r="F275" i="22"/>
  <c r="F276" i="22"/>
  <c r="F277" i="22"/>
  <c r="F278" i="22"/>
  <c r="F279" i="22"/>
  <c r="F280" i="22"/>
  <c r="F281" i="22"/>
  <c r="F282" i="22"/>
  <c r="F283" i="22"/>
  <c r="F284" i="22"/>
  <c r="F285" i="22"/>
  <c r="F286" i="22"/>
  <c r="F287" i="22"/>
  <c r="F288" i="22"/>
  <c r="F289" i="22"/>
  <c r="F290" i="22"/>
  <c r="F291" i="22"/>
  <c r="F292" i="22"/>
  <c r="F293" i="22"/>
  <c r="F294" i="22"/>
  <c r="F295" i="22"/>
  <c r="F296" i="22"/>
  <c r="F297" i="22"/>
  <c r="F298" i="22"/>
  <c r="F299" i="22"/>
  <c r="F300" i="22"/>
  <c r="F301" i="22"/>
  <c r="F302" i="22"/>
  <c r="F303" i="22"/>
  <c r="F304" i="22"/>
  <c r="F305" i="22"/>
  <c r="F306" i="22"/>
  <c r="F307" i="22"/>
  <c r="F308" i="22"/>
  <c r="F309" i="22"/>
  <c r="F310" i="22"/>
  <c r="F311" i="22"/>
  <c r="F312" i="22"/>
  <c r="F313" i="22"/>
  <c r="F314" i="22"/>
  <c r="F315" i="22"/>
  <c r="F316" i="22"/>
  <c r="F317" i="22"/>
  <c r="F318" i="22"/>
  <c r="F319" i="22"/>
  <c r="F320" i="22"/>
  <c r="F321" i="22"/>
  <c r="F322" i="22"/>
  <c r="U26" i="22" l="1"/>
  <c r="U30" i="22"/>
  <c r="U38" i="22"/>
  <c r="U42" i="22"/>
  <c r="U46" i="22"/>
  <c r="U54" i="22"/>
  <c r="U58" i="22"/>
  <c r="U62" i="22"/>
  <c r="U70" i="22"/>
  <c r="U74" i="22"/>
  <c r="U78" i="22"/>
  <c r="U86" i="22"/>
  <c r="U90" i="22"/>
  <c r="U94" i="22"/>
  <c r="U102" i="22"/>
  <c r="U106" i="22"/>
  <c r="U110" i="22"/>
  <c r="U122" i="22"/>
  <c r="T26" i="22"/>
  <c r="T30" i="22"/>
  <c r="T38" i="22"/>
  <c r="T42" i="22"/>
  <c r="T46" i="22"/>
  <c r="T54" i="22"/>
  <c r="T58" i="22"/>
  <c r="T62" i="22"/>
  <c r="T152" i="22"/>
  <c r="T160" i="22"/>
  <c r="T164" i="22"/>
  <c r="T168" i="22"/>
  <c r="T176" i="22"/>
  <c r="T184" i="22"/>
  <c r="T188" i="22"/>
  <c r="T192" i="22"/>
  <c r="T200" i="22"/>
  <c r="T204" i="22"/>
  <c r="T208" i="22"/>
  <c r="T216" i="22"/>
  <c r="T220" i="22"/>
  <c r="T224" i="22"/>
  <c r="T232" i="22"/>
  <c r="T236" i="22"/>
  <c r="T240" i="22"/>
  <c r="T248" i="22"/>
  <c r="T252" i="22"/>
  <c r="T256" i="22"/>
  <c r="T264" i="22"/>
  <c r="T268" i="22"/>
  <c r="T272" i="22"/>
  <c r="T280" i="22"/>
  <c r="T284" i="22"/>
  <c r="U34" i="22"/>
  <c r="U50" i="22"/>
  <c r="U66" i="22"/>
  <c r="T70" i="22"/>
  <c r="T74" i="22"/>
  <c r="T78" i="22"/>
  <c r="U82" i="22"/>
  <c r="T86" i="22"/>
  <c r="T90" i="22"/>
  <c r="T94" i="22"/>
  <c r="U98" i="22"/>
  <c r="T102" i="22"/>
  <c r="T106" i="22"/>
  <c r="T110" i="22"/>
  <c r="U114" i="22"/>
  <c r="U118" i="22"/>
  <c r="T122" i="22"/>
  <c r="U126" i="22"/>
  <c r="U130" i="22"/>
  <c r="U134" i="22"/>
  <c r="U138" i="22"/>
  <c r="U142" i="22"/>
  <c r="U146" i="22"/>
  <c r="U150" i="22"/>
  <c r="U152" i="22"/>
  <c r="U154" i="22"/>
  <c r="U156" i="22"/>
  <c r="U158" i="22"/>
  <c r="U160" i="22"/>
  <c r="U162" i="22"/>
  <c r="U164" i="22"/>
  <c r="U166" i="22"/>
  <c r="U168" i="22"/>
  <c r="U170" i="22"/>
  <c r="U172" i="22"/>
  <c r="U174" i="22"/>
  <c r="U175" i="22"/>
  <c r="U176" i="22"/>
  <c r="U178" i="22"/>
  <c r="U179" i="22"/>
  <c r="U180" i="22"/>
  <c r="U181" i="22"/>
  <c r="U182" i="22"/>
  <c r="U184" i="22"/>
  <c r="U185" i="22"/>
  <c r="U186" i="22"/>
  <c r="U188" i="22"/>
  <c r="U189" i="22"/>
  <c r="U190" i="22"/>
  <c r="U192" i="22"/>
  <c r="U194" i="22"/>
  <c r="U196" i="22"/>
  <c r="U198" i="22"/>
  <c r="U200" i="22"/>
  <c r="U202" i="22"/>
  <c r="U204" i="22"/>
  <c r="U206" i="22"/>
  <c r="U208" i="22"/>
  <c r="U210" i="22"/>
  <c r="U212" i="22"/>
  <c r="U214" i="22"/>
  <c r="U216" i="22"/>
  <c r="U218" i="22"/>
  <c r="U220" i="22"/>
  <c r="U222" i="22"/>
  <c r="U224" i="22"/>
  <c r="U226" i="22"/>
  <c r="U228" i="22"/>
  <c r="U230" i="22"/>
  <c r="U232" i="22"/>
  <c r="U234" i="22"/>
  <c r="U236" i="22"/>
  <c r="U238" i="22"/>
  <c r="U240" i="22"/>
  <c r="U242" i="22"/>
  <c r="U244" i="22"/>
  <c r="U246" i="22"/>
  <c r="U248" i="22"/>
  <c r="U250" i="22"/>
  <c r="U252" i="22"/>
  <c r="U254" i="22"/>
  <c r="U256" i="22"/>
  <c r="U258" i="22"/>
  <c r="U260" i="22"/>
  <c r="U262" i="22"/>
  <c r="U264" i="22"/>
  <c r="U268" i="22"/>
  <c r="U272" i="22"/>
  <c r="U276" i="22"/>
  <c r="U280" i="22"/>
  <c r="U284" i="22"/>
  <c r="U288" i="22"/>
  <c r="U292" i="22"/>
  <c r="U296" i="22"/>
  <c r="U300" i="22"/>
  <c r="U304" i="22"/>
  <c r="U308" i="22"/>
  <c r="U312" i="22"/>
  <c r="U316" i="22"/>
  <c r="U320" i="22"/>
  <c r="U321" i="22" l="1"/>
  <c r="T321" i="22"/>
  <c r="U313" i="22"/>
  <c r="T313" i="22"/>
  <c r="U309" i="22"/>
  <c r="T309" i="22"/>
  <c r="U297" i="22"/>
  <c r="T297" i="22"/>
  <c r="U257" i="22"/>
  <c r="T257" i="22"/>
  <c r="U24" i="22"/>
  <c r="T24" i="22"/>
  <c r="U319" i="22"/>
  <c r="T319" i="22"/>
  <c r="U315" i="22"/>
  <c r="T315" i="22"/>
  <c r="U311" i="22"/>
  <c r="T311" i="22"/>
  <c r="U307" i="22"/>
  <c r="T307" i="22"/>
  <c r="U303" i="22"/>
  <c r="T303" i="22"/>
  <c r="U299" i="22"/>
  <c r="T299" i="22"/>
  <c r="U295" i="22"/>
  <c r="T295" i="22"/>
  <c r="U291" i="22"/>
  <c r="T291" i="22"/>
  <c r="U287" i="22"/>
  <c r="T287" i="22"/>
  <c r="U283" i="22"/>
  <c r="T283" i="22"/>
  <c r="U279" i="22"/>
  <c r="T279" i="22"/>
  <c r="U275" i="22"/>
  <c r="T275" i="22"/>
  <c r="U271" i="22"/>
  <c r="T271" i="22"/>
  <c r="U267" i="22"/>
  <c r="T267" i="22"/>
  <c r="U263" i="22"/>
  <c r="T263" i="22"/>
  <c r="U259" i="22"/>
  <c r="T259" i="22"/>
  <c r="U255" i="22"/>
  <c r="T255" i="22"/>
  <c r="U251" i="22"/>
  <c r="T251" i="22"/>
  <c r="U247" i="22"/>
  <c r="T247" i="22"/>
  <c r="U243" i="22"/>
  <c r="T243" i="22"/>
  <c r="U239" i="22"/>
  <c r="T239" i="22"/>
  <c r="U235" i="22"/>
  <c r="T235" i="22"/>
  <c r="U231" i="22"/>
  <c r="T231" i="22"/>
  <c r="U227" i="22"/>
  <c r="T227" i="22"/>
  <c r="U223" i="22"/>
  <c r="T223" i="22"/>
  <c r="U219" i="22"/>
  <c r="T219" i="22"/>
  <c r="U215" i="22"/>
  <c r="T215" i="22"/>
  <c r="U211" i="22"/>
  <c r="T211" i="22"/>
  <c r="U207" i="22"/>
  <c r="T207" i="22"/>
  <c r="U203" i="22"/>
  <c r="T203" i="22"/>
  <c r="U199" i="22"/>
  <c r="T199" i="22"/>
  <c r="U195" i="22"/>
  <c r="T195" i="22"/>
  <c r="U191" i="22"/>
  <c r="T191" i="22"/>
  <c r="U187" i="22"/>
  <c r="T187" i="22"/>
  <c r="U183" i="22"/>
  <c r="T183" i="22"/>
  <c r="U322" i="22"/>
  <c r="T322" i="22"/>
  <c r="U318" i="22"/>
  <c r="T318" i="22"/>
  <c r="U314" i="22"/>
  <c r="T314" i="22"/>
  <c r="U310" i="22"/>
  <c r="T310" i="22"/>
  <c r="U306" i="22"/>
  <c r="T306" i="22"/>
  <c r="U302" i="22"/>
  <c r="T302" i="22"/>
  <c r="U298" i="22"/>
  <c r="T298" i="22"/>
  <c r="U294" i="22"/>
  <c r="T294" i="22"/>
  <c r="U290" i="22"/>
  <c r="T290" i="22"/>
  <c r="U286" i="22"/>
  <c r="T286" i="22"/>
  <c r="U282" i="22"/>
  <c r="T282" i="22"/>
  <c r="U278" i="22"/>
  <c r="T278" i="22"/>
  <c r="U274" i="22"/>
  <c r="T274" i="22"/>
  <c r="U270" i="22"/>
  <c r="T270" i="22"/>
  <c r="U266" i="22"/>
  <c r="T266" i="22"/>
  <c r="U317" i="22"/>
  <c r="T317" i="22"/>
  <c r="U305" i="22"/>
  <c r="T305" i="22"/>
  <c r="U301" i="22"/>
  <c r="T301" i="22"/>
  <c r="U293" i="22"/>
  <c r="T293" i="22"/>
  <c r="U289" i="22"/>
  <c r="T289" i="22"/>
  <c r="U285" i="22"/>
  <c r="T285" i="22"/>
  <c r="U281" i="22"/>
  <c r="T281" i="22"/>
  <c r="U277" i="22"/>
  <c r="T277" i="22"/>
  <c r="U273" i="22"/>
  <c r="T273" i="22"/>
  <c r="U269" i="22"/>
  <c r="T269" i="22"/>
  <c r="U265" i="22"/>
  <c r="T265" i="22"/>
  <c r="U261" i="22"/>
  <c r="T261" i="22"/>
  <c r="U253" i="22"/>
  <c r="T253" i="22"/>
  <c r="U249" i="22"/>
  <c r="T249" i="22"/>
  <c r="U245" i="22"/>
  <c r="T245" i="22"/>
  <c r="U241" i="22"/>
  <c r="T241" i="22"/>
  <c r="U237" i="22"/>
  <c r="T237" i="22"/>
  <c r="U233" i="22"/>
  <c r="T233" i="22"/>
  <c r="U229" i="22"/>
  <c r="T229" i="22"/>
  <c r="U225" i="22"/>
  <c r="T225" i="22"/>
  <c r="U221" i="22"/>
  <c r="T221" i="22"/>
  <c r="U217" i="22"/>
  <c r="T217" i="22"/>
  <c r="U213" i="22"/>
  <c r="T213" i="22"/>
  <c r="U209" i="22"/>
  <c r="T209" i="22"/>
  <c r="U205" i="22"/>
  <c r="T205" i="22"/>
  <c r="U201" i="22"/>
  <c r="T201" i="22"/>
  <c r="U197" i="22"/>
  <c r="T197" i="22"/>
  <c r="U193" i="22"/>
  <c r="T193" i="22"/>
  <c r="U148" i="22"/>
  <c r="T148" i="22"/>
  <c r="U144" i="22"/>
  <c r="T144" i="22"/>
  <c r="U140" i="22"/>
  <c r="T140" i="22"/>
  <c r="U136" i="22"/>
  <c r="T136" i="22"/>
  <c r="U132" i="22"/>
  <c r="T132" i="22"/>
  <c r="U128" i="22"/>
  <c r="T128" i="22"/>
  <c r="U124" i="22"/>
  <c r="T124" i="22"/>
  <c r="U120" i="22"/>
  <c r="T120" i="22"/>
  <c r="U116" i="22"/>
  <c r="T116" i="22"/>
  <c r="U112" i="22"/>
  <c r="T112" i="22"/>
  <c r="U108" i="22"/>
  <c r="T108" i="22"/>
  <c r="U104" i="22"/>
  <c r="T104" i="22"/>
  <c r="U100" i="22"/>
  <c r="T100" i="22"/>
  <c r="U96" i="22"/>
  <c r="T96" i="22"/>
  <c r="U92" i="22"/>
  <c r="T92" i="22"/>
  <c r="U88" i="22"/>
  <c r="T88" i="22"/>
  <c r="U84" i="22"/>
  <c r="T84" i="22"/>
  <c r="U80" i="22"/>
  <c r="T80" i="22"/>
  <c r="U76" i="22"/>
  <c r="T76" i="22"/>
  <c r="U72" i="22"/>
  <c r="T72" i="22"/>
  <c r="U68" i="22"/>
  <c r="T68" i="22"/>
  <c r="U64" i="22"/>
  <c r="T64" i="22"/>
  <c r="U60" i="22"/>
  <c r="T60" i="22"/>
  <c r="U56" i="22"/>
  <c r="T56" i="22"/>
  <c r="U52" i="22"/>
  <c r="T52" i="22"/>
  <c r="U48" i="22"/>
  <c r="T48" i="22"/>
  <c r="U44" i="22"/>
  <c r="T44" i="22"/>
  <c r="U40" i="22"/>
  <c r="T40" i="22"/>
  <c r="U36" i="22"/>
  <c r="T36" i="22"/>
  <c r="U32" i="22"/>
  <c r="T32" i="22"/>
  <c r="U28" i="22"/>
  <c r="T28" i="22"/>
  <c r="T308" i="22"/>
  <c r="T292" i="22"/>
  <c r="T276" i="22"/>
  <c r="T260" i="22"/>
  <c r="T244" i="22"/>
  <c r="T228" i="22"/>
  <c r="T212" i="22"/>
  <c r="T196" i="22"/>
  <c r="T185" i="22"/>
  <c r="T180" i="22"/>
  <c r="T172" i="22"/>
  <c r="T156" i="22"/>
  <c r="T171" i="22"/>
  <c r="U171" i="22"/>
  <c r="T167" i="22"/>
  <c r="U167" i="22"/>
  <c r="U163" i="22"/>
  <c r="T163" i="22"/>
  <c r="T159" i="22"/>
  <c r="U159" i="22"/>
  <c r="T155" i="22"/>
  <c r="U155" i="22"/>
  <c r="T151" i="22"/>
  <c r="U151" i="22"/>
  <c r="U147" i="22"/>
  <c r="T147" i="22"/>
  <c r="T143" i="22"/>
  <c r="U143" i="22"/>
  <c r="T139" i="22"/>
  <c r="U139" i="22"/>
  <c r="T135" i="22"/>
  <c r="U135" i="22"/>
  <c r="U131" i="22"/>
  <c r="T131" i="22"/>
  <c r="T127" i="22"/>
  <c r="U127" i="22"/>
  <c r="T123" i="22"/>
  <c r="U123" i="22"/>
  <c r="T119" i="22"/>
  <c r="U119" i="22"/>
  <c r="U115" i="22"/>
  <c r="T115" i="22"/>
  <c r="T111" i="22"/>
  <c r="U111" i="22"/>
  <c r="T107" i="22"/>
  <c r="U107" i="22"/>
  <c r="T103" i="22"/>
  <c r="U103" i="22"/>
  <c r="U99" i="22"/>
  <c r="T99" i="22"/>
  <c r="T95" i="22"/>
  <c r="U95" i="22"/>
  <c r="T91" i="22"/>
  <c r="U91" i="22"/>
  <c r="T87" i="22"/>
  <c r="U87" i="22"/>
  <c r="U83" i="22"/>
  <c r="T83" i="22"/>
  <c r="T79" i="22"/>
  <c r="U79" i="22"/>
  <c r="T75" i="22"/>
  <c r="U75" i="22"/>
  <c r="T71" i="22"/>
  <c r="U71" i="22"/>
  <c r="U67" i="22"/>
  <c r="T67" i="22"/>
  <c r="U63" i="22"/>
  <c r="T63" i="22"/>
  <c r="U59" i="22"/>
  <c r="T59" i="22"/>
  <c r="U55" i="22"/>
  <c r="T55" i="22"/>
  <c r="U51" i="22"/>
  <c r="T51" i="22"/>
  <c r="U47" i="22"/>
  <c r="T47" i="22"/>
  <c r="U43" i="22"/>
  <c r="T43" i="22"/>
  <c r="U39" i="22"/>
  <c r="T39" i="22"/>
  <c r="U35" i="22"/>
  <c r="T35" i="22"/>
  <c r="U31" i="22"/>
  <c r="T31" i="22"/>
  <c r="U27" i="22"/>
  <c r="T27" i="22"/>
  <c r="T312" i="22"/>
  <c r="T296" i="22"/>
  <c r="T189" i="22"/>
  <c r="T179" i="22"/>
  <c r="T316" i="22"/>
  <c r="T300" i="22"/>
  <c r="U177" i="22"/>
  <c r="T177" i="22"/>
  <c r="T173" i="22"/>
  <c r="U173" i="22"/>
  <c r="U169" i="22"/>
  <c r="T169" i="22"/>
  <c r="U165" i="22"/>
  <c r="T165" i="22"/>
  <c r="U161" i="22"/>
  <c r="T161" i="22"/>
  <c r="T157" i="22"/>
  <c r="U157" i="22"/>
  <c r="U153" i="22"/>
  <c r="T153" i="22"/>
  <c r="U149" i="22"/>
  <c r="T149" i="22"/>
  <c r="U145" i="22"/>
  <c r="T145" i="22"/>
  <c r="T141" i="22"/>
  <c r="U141" i="22"/>
  <c r="U137" i="22"/>
  <c r="T137" i="22"/>
  <c r="U133" i="22"/>
  <c r="T133" i="22"/>
  <c r="U129" i="22"/>
  <c r="T129" i="22"/>
  <c r="T125" i="22"/>
  <c r="U125" i="22"/>
  <c r="U121" i="22"/>
  <c r="T121" i="22"/>
  <c r="U117" i="22"/>
  <c r="T117" i="22"/>
  <c r="U113" i="22"/>
  <c r="T113" i="22"/>
  <c r="T109" i="22"/>
  <c r="U109" i="22"/>
  <c r="U105" i="22"/>
  <c r="T105" i="22"/>
  <c r="U101" i="22"/>
  <c r="T101" i="22"/>
  <c r="U97" i="22"/>
  <c r="T97" i="22"/>
  <c r="T93" i="22"/>
  <c r="U93" i="22"/>
  <c r="U89" i="22"/>
  <c r="T89" i="22"/>
  <c r="U85" i="22"/>
  <c r="T85" i="22"/>
  <c r="U81" i="22"/>
  <c r="T81" i="22"/>
  <c r="T77" i="22"/>
  <c r="U77" i="22"/>
  <c r="U73" i="22"/>
  <c r="T73" i="22"/>
  <c r="U69" i="22"/>
  <c r="T69" i="22"/>
  <c r="T65" i="22"/>
  <c r="U65" i="22"/>
  <c r="T61" i="22"/>
  <c r="U61" i="22"/>
  <c r="T57" i="22"/>
  <c r="U57" i="22"/>
  <c r="T53" i="22"/>
  <c r="U53" i="22"/>
  <c r="T49" i="22"/>
  <c r="U49" i="22"/>
  <c r="T45" i="22"/>
  <c r="U45" i="22"/>
  <c r="T41" i="22"/>
  <c r="U41" i="22"/>
  <c r="T37" i="22"/>
  <c r="U37" i="22"/>
  <c r="T33" i="22"/>
  <c r="U33" i="22"/>
  <c r="T29" i="22"/>
  <c r="U29" i="22"/>
  <c r="T25" i="22"/>
  <c r="U25" i="22"/>
  <c r="T320" i="22"/>
  <c r="T304" i="22"/>
  <c r="T288" i="22"/>
  <c r="T181" i="22"/>
  <c r="T175" i="22"/>
  <c r="T262" i="22"/>
  <c r="T258" i="22"/>
  <c r="T254" i="22"/>
  <c r="T250" i="22"/>
  <c r="T246" i="22"/>
  <c r="T242" i="22"/>
  <c r="T238" i="22"/>
  <c r="T234" i="22"/>
  <c r="T230" i="22"/>
  <c r="T226" i="22"/>
  <c r="T222" i="22"/>
  <c r="T218" i="22"/>
  <c r="T214" i="22"/>
  <c r="T210" i="22"/>
  <c r="T206" i="22"/>
  <c r="T202" i="22"/>
  <c r="T198" i="22"/>
  <c r="T194" i="22"/>
  <c r="T190" i="22"/>
  <c r="T186" i="22"/>
  <c r="T182" i="22"/>
  <c r="T178" i="22"/>
  <c r="T174" i="22"/>
  <c r="T170" i="22"/>
  <c r="T166" i="22"/>
  <c r="T162" i="22"/>
  <c r="T158" i="22"/>
  <c r="T154" i="22"/>
  <c r="T150" i="22"/>
  <c r="T146" i="22"/>
  <c r="T142" i="22"/>
  <c r="T138" i="22"/>
  <c r="T134" i="22"/>
  <c r="T130" i="22"/>
  <c r="T126" i="22"/>
  <c r="T118" i="22"/>
  <c r="T114" i="22"/>
  <c r="T98" i="22"/>
  <c r="T82" i="22"/>
  <c r="T66" i="22"/>
  <c r="T50" i="22"/>
  <c r="T34" i="22"/>
  <c r="G10" i="20"/>
  <c r="F10" i="20"/>
  <c r="G322" i="22" l="1"/>
  <c r="P322" i="22" s="1"/>
  <c r="G321" i="22"/>
  <c r="P321" i="22" s="1"/>
  <c r="G320" i="22"/>
  <c r="P320" i="22" s="1"/>
  <c r="G319" i="22"/>
  <c r="P319" i="22" s="1"/>
  <c r="G318" i="22"/>
  <c r="P318" i="22" s="1"/>
  <c r="G317" i="22"/>
  <c r="P317" i="22" s="1"/>
  <c r="G316" i="22"/>
  <c r="P316" i="22" s="1"/>
  <c r="G315" i="22"/>
  <c r="P315" i="22" s="1"/>
  <c r="G314" i="22"/>
  <c r="P314" i="22" s="1"/>
  <c r="G313" i="22"/>
  <c r="P313" i="22" s="1"/>
  <c r="G312" i="22"/>
  <c r="P312" i="22" s="1"/>
  <c r="G311" i="22"/>
  <c r="P311" i="22" s="1"/>
  <c r="G310" i="22"/>
  <c r="P310" i="22" s="1"/>
  <c r="G309" i="22"/>
  <c r="P309" i="22" s="1"/>
  <c r="G308" i="22"/>
  <c r="P308" i="22" s="1"/>
  <c r="G307" i="22"/>
  <c r="P307" i="22" s="1"/>
  <c r="G306" i="22"/>
  <c r="P306" i="22" s="1"/>
  <c r="G305" i="22"/>
  <c r="P305" i="22" s="1"/>
  <c r="G304" i="22"/>
  <c r="P304" i="22" s="1"/>
  <c r="G303" i="22"/>
  <c r="P303" i="22" s="1"/>
  <c r="G302" i="22"/>
  <c r="P302" i="22" s="1"/>
  <c r="G301" i="22"/>
  <c r="P301" i="22" s="1"/>
  <c r="G300" i="22"/>
  <c r="P300" i="22" s="1"/>
  <c r="G299" i="22"/>
  <c r="P299" i="22" s="1"/>
  <c r="G298" i="22"/>
  <c r="P298" i="22" s="1"/>
  <c r="G297" i="22"/>
  <c r="P297" i="22" s="1"/>
  <c r="G296" i="22"/>
  <c r="P296" i="22" s="1"/>
  <c r="G295" i="22"/>
  <c r="P295" i="22" s="1"/>
  <c r="G294" i="22"/>
  <c r="P294" i="22" s="1"/>
  <c r="G293" i="22"/>
  <c r="P293" i="22" s="1"/>
  <c r="G292" i="22"/>
  <c r="P292" i="22" s="1"/>
  <c r="G291" i="22"/>
  <c r="P291" i="22" s="1"/>
  <c r="G290" i="22"/>
  <c r="P290" i="22" s="1"/>
  <c r="G289" i="22"/>
  <c r="P289" i="22" s="1"/>
  <c r="G288" i="22"/>
  <c r="P288" i="22" s="1"/>
  <c r="G287" i="22"/>
  <c r="P287" i="22" s="1"/>
  <c r="G286" i="22"/>
  <c r="P286" i="22" s="1"/>
  <c r="G285" i="22"/>
  <c r="P285" i="22" s="1"/>
  <c r="G284" i="22"/>
  <c r="P284" i="22" s="1"/>
  <c r="G283" i="22"/>
  <c r="P283" i="22" s="1"/>
  <c r="G282" i="22"/>
  <c r="P282" i="22" s="1"/>
  <c r="G281" i="22"/>
  <c r="P281" i="22" s="1"/>
  <c r="G280" i="22"/>
  <c r="P280" i="22" s="1"/>
  <c r="G279" i="22"/>
  <c r="P279" i="22" s="1"/>
  <c r="G278" i="22"/>
  <c r="P278" i="22" s="1"/>
  <c r="G277" i="22"/>
  <c r="P277" i="22" s="1"/>
  <c r="G276" i="22"/>
  <c r="P276" i="22" s="1"/>
  <c r="G275" i="22"/>
  <c r="P275" i="22" s="1"/>
  <c r="G274" i="22"/>
  <c r="P274" i="22" s="1"/>
  <c r="G273" i="22"/>
  <c r="P273" i="22" s="1"/>
  <c r="G272" i="22"/>
  <c r="P272" i="22" s="1"/>
  <c r="G271" i="22"/>
  <c r="P271" i="22" s="1"/>
  <c r="G270" i="22"/>
  <c r="P270" i="22" s="1"/>
  <c r="G269" i="22"/>
  <c r="P269" i="22" s="1"/>
  <c r="G268" i="22"/>
  <c r="P268" i="22" s="1"/>
  <c r="G267" i="22"/>
  <c r="P267" i="22" s="1"/>
  <c r="G266" i="22"/>
  <c r="P266" i="22" s="1"/>
  <c r="G265" i="22"/>
  <c r="P265" i="22" s="1"/>
  <c r="G264" i="22"/>
  <c r="P264" i="22" s="1"/>
  <c r="G263" i="22"/>
  <c r="P263" i="22" s="1"/>
  <c r="G262" i="22"/>
  <c r="P262" i="22" s="1"/>
  <c r="G261" i="22"/>
  <c r="P261" i="22" s="1"/>
  <c r="G260" i="22"/>
  <c r="P260" i="22" s="1"/>
  <c r="G259" i="22"/>
  <c r="P259" i="22" s="1"/>
  <c r="G258" i="22"/>
  <c r="P258" i="22" s="1"/>
  <c r="G257" i="22"/>
  <c r="P257" i="22" s="1"/>
  <c r="G256" i="22"/>
  <c r="P256" i="22" s="1"/>
  <c r="G255" i="22"/>
  <c r="P255" i="22" s="1"/>
  <c r="G254" i="22"/>
  <c r="P254" i="22" s="1"/>
  <c r="G253" i="22"/>
  <c r="P253" i="22" s="1"/>
  <c r="G252" i="22"/>
  <c r="P252" i="22" s="1"/>
  <c r="G251" i="22"/>
  <c r="P251" i="22" s="1"/>
  <c r="G250" i="22"/>
  <c r="P250" i="22" s="1"/>
  <c r="G249" i="22"/>
  <c r="P249" i="22" s="1"/>
  <c r="G248" i="22"/>
  <c r="P248" i="22" s="1"/>
  <c r="G247" i="22"/>
  <c r="P247" i="22" s="1"/>
  <c r="G246" i="22"/>
  <c r="P246" i="22" s="1"/>
  <c r="G245" i="22"/>
  <c r="P245" i="22" s="1"/>
  <c r="G244" i="22"/>
  <c r="P244" i="22" s="1"/>
  <c r="G243" i="22"/>
  <c r="P243" i="22" s="1"/>
  <c r="G242" i="22"/>
  <c r="P242" i="22" s="1"/>
  <c r="G241" i="22"/>
  <c r="P241" i="22" s="1"/>
  <c r="G240" i="22"/>
  <c r="P240" i="22" s="1"/>
  <c r="G239" i="22"/>
  <c r="P239" i="22" s="1"/>
  <c r="G238" i="22"/>
  <c r="P238" i="22" s="1"/>
  <c r="G237" i="22"/>
  <c r="P237" i="22" s="1"/>
  <c r="G236" i="22"/>
  <c r="P236" i="22" s="1"/>
  <c r="G235" i="22"/>
  <c r="P235" i="22" s="1"/>
  <c r="G234" i="22"/>
  <c r="P234" i="22" s="1"/>
  <c r="G233" i="22"/>
  <c r="P233" i="22" s="1"/>
  <c r="G232" i="22"/>
  <c r="P232" i="22" s="1"/>
  <c r="G231" i="22"/>
  <c r="P231" i="22" s="1"/>
  <c r="G230" i="22"/>
  <c r="P230" i="22" s="1"/>
  <c r="G229" i="22"/>
  <c r="P229" i="22" s="1"/>
  <c r="G228" i="22"/>
  <c r="P228" i="22" s="1"/>
  <c r="G227" i="22"/>
  <c r="P227" i="22" s="1"/>
  <c r="G226" i="22"/>
  <c r="P226" i="22" s="1"/>
  <c r="G225" i="22"/>
  <c r="P225" i="22" s="1"/>
  <c r="G224" i="22"/>
  <c r="P224" i="22" s="1"/>
  <c r="G223" i="22"/>
  <c r="P223" i="22" s="1"/>
  <c r="G222" i="22"/>
  <c r="P222" i="22" s="1"/>
  <c r="G221" i="22"/>
  <c r="P221" i="22" s="1"/>
  <c r="G220" i="22"/>
  <c r="P220" i="22" s="1"/>
  <c r="G219" i="22"/>
  <c r="P219" i="22" s="1"/>
  <c r="G218" i="22"/>
  <c r="P218" i="22" s="1"/>
  <c r="G217" i="22"/>
  <c r="P217" i="22" s="1"/>
  <c r="G216" i="22"/>
  <c r="P216" i="22" s="1"/>
  <c r="G215" i="22"/>
  <c r="P215" i="22" s="1"/>
  <c r="G214" i="22"/>
  <c r="P214" i="22" s="1"/>
  <c r="G213" i="22"/>
  <c r="P213" i="22" s="1"/>
  <c r="G212" i="22"/>
  <c r="P212" i="22" s="1"/>
  <c r="G211" i="22"/>
  <c r="P211" i="22" s="1"/>
  <c r="G210" i="22"/>
  <c r="P210" i="22" s="1"/>
  <c r="G209" i="22"/>
  <c r="P209" i="22" s="1"/>
  <c r="G208" i="22"/>
  <c r="P208" i="22" s="1"/>
  <c r="G207" i="22"/>
  <c r="P207" i="22" s="1"/>
  <c r="G206" i="22"/>
  <c r="P206" i="22" s="1"/>
  <c r="G205" i="22"/>
  <c r="P205" i="22" s="1"/>
  <c r="G204" i="22"/>
  <c r="P204" i="22" s="1"/>
  <c r="G203" i="22"/>
  <c r="P203" i="22" s="1"/>
  <c r="G202" i="22"/>
  <c r="P202" i="22" s="1"/>
  <c r="G201" i="22"/>
  <c r="P201" i="22" s="1"/>
  <c r="G200" i="22"/>
  <c r="P200" i="22" s="1"/>
  <c r="G199" i="22"/>
  <c r="P199" i="22" s="1"/>
  <c r="G198" i="22"/>
  <c r="P198" i="22" s="1"/>
  <c r="G197" i="22"/>
  <c r="P197" i="22" s="1"/>
  <c r="G196" i="22"/>
  <c r="P196" i="22" s="1"/>
  <c r="G195" i="22"/>
  <c r="P195" i="22" s="1"/>
  <c r="G194" i="22"/>
  <c r="P194" i="22" s="1"/>
  <c r="G193" i="22"/>
  <c r="P193" i="22" s="1"/>
  <c r="G192" i="22"/>
  <c r="P192" i="22" s="1"/>
  <c r="G191" i="22"/>
  <c r="P191" i="22" s="1"/>
  <c r="G190" i="22"/>
  <c r="P190" i="22" s="1"/>
  <c r="G189" i="22"/>
  <c r="P189" i="22" s="1"/>
  <c r="G188" i="22"/>
  <c r="P188" i="22" s="1"/>
  <c r="G187" i="22"/>
  <c r="P187" i="22" s="1"/>
  <c r="G186" i="22"/>
  <c r="P186" i="22" s="1"/>
  <c r="G185" i="22"/>
  <c r="P185" i="22" s="1"/>
  <c r="G184" i="22"/>
  <c r="P184" i="22" s="1"/>
  <c r="G183" i="22"/>
  <c r="P183" i="22" s="1"/>
  <c r="G182" i="22"/>
  <c r="P182" i="22" s="1"/>
  <c r="G181" i="22"/>
  <c r="P181" i="22" s="1"/>
  <c r="G180" i="22"/>
  <c r="P180" i="22" s="1"/>
  <c r="G179" i="22"/>
  <c r="P179" i="22" s="1"/>
  <c r="G178" i="22"/>
  <c r="P178" i="22" s="1"/>
  <c r="G177" i="22"/>
  <c r="P177" i="22" s="1"/>
  <c r="G176" i="22"/>
  <c r="P176" i="22" s="1"/>
  <c r="G175" i="22"/>
  <c r="P175" i="22" s="1"/>
  <c r="G174" i="22"/>
  <c r="P174" i="22" s="1"/>
  <c r="G173" i="22"/>
  <c r="P173" i="22" s="1"/>
  <c r="G172" i="22"/>
  <c r="P172" i="22" s="1"/>
  <c r="G171" i="22"/>
  <c r="P171" i="22" s="1"/>
  <c r="G170" i="22"/>
  <c r="P170" i="22" s="1"/>
  <c r="G169" i="22"/>
  <c r="P169" i="22" s="1"/>
  <c r="G168" i="22"/>
  <c r="P168" i="22" s="1"/>
  <c r="G167" i="22"/>
  <c r="P167" i="22" s="1"/>
  <c r="G166" i="22"/>
  <c r="P166" i="22" s="1"/>
  <c r="G165" i="22"/>
  <c r="P165" i="22" s="1"/>
  <c r="G164" i="22"/>
  <c r="P164" i="22" s="1"/>
  <c r="G163" i="22"/>
  <c r="P163" i="22" s="1"/>
  <c r="G162" i="22"/>
  <c r="P162" i="22" s="1"/>
  <c r="G161" i="22"/>
  <c r="P161" i="22" s="1"/>
  <c r="G160" i="22"/>
  <c r="P160" i="22" s="1"/>
  <c r="G159" i="22"/>
  <c r="P159" i="22" s="1"/>
  <c r="G158" i="22"/>
  <c r="P158" i="22" s="1"/>
  <c r="G157" i="22"/>
  <c r="P157" i="22" s="1"/>
  <c r="G156" i="22"/>
  <c r="P156" i="22" s="1"/>
  <c r="G155" i="22"/>
  <c r="P155" i="22" s="1"/>
  <c r="G154" i="22"/>
  <c r="P154" i="22" s="1"/>
  <c r="G153" i="22"/>
  <c r="P153" i="22" s="1"/>
  <c r="G152" i="22"/>
  <c r="P152" i="22" s="1"/>
  <c r="G151" i="22"/>
  <c r="P151" i="22" s="1"/>
  <c r="G150" i="22"/>
  <c r="P150" i="22" s="1"/>
  <c r="G149" i="22"/>
  <c r="P149" i="22" s="1"/>
  <c r="G148" i="22"/>
  <c r="P148" i="22" s="1"/>
  <c r="G147" i="22"/>
  <c r="P147" i="22" s="1"/>
  <c r="G146" i="22"/>
  <c r="P146" i="22" s="1"/>
  <c r="G145" i="22"/>
  <c r="P145" i="22" s="1"/>
  <c r="G144" i="22"/>
  <c r="P144" i="22" s="1"/>
  <c r="G143" i="22"/>
  <c r="P143" i="22" s="1"/>
  <c r="G142" i="22"/>
  <c r="P142" i="22" s="1"/>
  <c r="G141" i="22"/>
  <c r="P141" i="22" s="1"/>
  <c r="G140" i="22"/>
  <c r="P140" i="22" s="1"/>
  <c r="G139" i="22"/>
  <c r="P139" i="22" s="1"/>
  <c r="G138" i="22"/>
  <c r="P138" i="22" s="1"/>
  <c r="G137" i="22"/>
  <c r="P137" i="22" s="1"/>
  <c r="G136" i="22"/>
  <c r="P136" i="22" s="1"/>
  <c r="G135" i="22"/>
  <c r="P135" i="22" s="1"/>
  <c r="G134" i="22"/>
  <c r="P134" i="22" s="1"/>
  <c r="G133" i="22"/>
  <c r="P133" i="22" s="1"/>
  <c r="G132" i="22"/>
  <c r="P132" i="22" s="1"/>
  <c r="G131" i="22"/>
  <c r="P131" i="22" s="1"/>
  <c r="G130" i="22"/>
  <c r="P130" i="22" s="1"/>
  <c r="G129" i="22"/>
  <c r="P129" i="22" s="1"/>
  <c r="G128" i="22"/>
  <c r="P128" i="22" s="1"/>
  <c r="G127" i="22"/>
  <c r="P127" i="22" s="1"/>
  <c r="G126" i="22"/>
  <c r="P126" i="22" s="1"/>
  <c r="G125" i="22"/>
  <c r="P125" i="22" s="1"/>
  <c r="G124" i="22"/>
  <c r="P124" i="22" s="1"/>
  <c r="G123" i="22"/>
  <c r="P123" i="22" s="1"/>
  <c r="G122" i="22"/>
  <c r="P122" i="22" s="1"/>
  <c r="G121" i="22"/>
  <c r="P121" i="22" s="1"/>
  <c r="G120" i="22"/>
  <c r="P120" i="22" s="1"/>
  <c r="G119" i="22"/>
  <c r="P119" i="22" s="1"/>
  <c r="G118" i="22"/>
  <c r="P118" i="22" s="1"/>
  <c r="G117" i="22"/>
  <c r="P117" i="22" s="1"/>
  <c r="G116" i="22"/>
  <c r="P116" i="22" s="1"/>
  <c r="G115" i="22"/>
  <c r="P115" i="22" s="1"/>
  <c r="G114" i="22"/>
  <c r="P114" i="22" s="1"/>
  <c r="G113" i="22"/>
  <c r="P113" i="22" s="1"/>
  <c r="G112" i="22"/>
  <c r="P112" i="22" s="1"/>
  <c r="G111" i="22"/>
  <c r="P111" i="22" s="1"/>
  <c r="G110" i="22"/>
  <c r="P110" i="22" s="1"/>
  <c r="G109" i="22"/>
  <c r="P109" i="22" s="1"/>
  <c r="G108" i="22"/>
  <c r="P108" i="22" s="1"/>
  <c r="G107" i="22"/>
  <c r="P107" i="22" s="1"/>
  <c r="G106" i="22"/>
  <c r="P106" i="22" s="1"/>
  <c r="G105" i="22"/>
  <c r="P105" i="22" s="1"/>
  <c r="G104" i="22"/>
  <c r="P104" i="22" s="1"/>
  <c r="G103" i="22"/>
  <c r="P103" i="22" s="1"/>
  <c r="G102" i="22"/>
  <c r="P102" i="22" s="1"/>
  <c r="G101" i="22"/>
  <c r="P101" i="22" s="1"/>
  <c r="G100" i="22"/>
  <c r="P100" i="22" s="1"/>
  <c r="G99" i="22"/>
  <c r="P99" i="22" s="1"/>
  <c r="G98" i="22"/>
  <c r="P98" i="22" s="1"/>
  <c r="G97" i="22"/>
  <c r="P97" i="22" s="1"/>
  <c r="G96" i="22"/>
  <c r="P96" i="22" s="1"/>
  <c r="G95" i="22"/>
  <c r="P95" i="22" s="1"/>
  <c r="G94" i="22"/>
  <c r="P94" i="22" s="1"/>
  <c r="G93" i="22"/>
  <c r="P93" i="22" s="1"/>
  <c r="G92" i="22"/>
  <c r="P92" i="22" s="1"/>
  <c r="G91" i="22"/>
  <c r="P91" i="22" s="1"/>
  <c r="G90" i="22"/>
  <c r="P90" i="22" s="1"/>
  <c r="G89" i="22"/>
  <c r="P89" i="22" s="1"/>
  <c r="G88" i="22"/>
  <c r="P88" i="22" s="1"/>
  <c r="G87" i="22"/>
  <c r="P87" i="22" s="1"/>
  <c r="G86" i="22"/>
  <c r="P86" i="22" s="1"/>
  <c r="G85" i="22"/>
  <c r="P85" i="22" s="1"/>
  <c r="G84" i="22"/>
  <c r="P84" i="22" s="1"/>
  <c r="G83" i="22"/>
  <c r="P83" i="22" s="1"/>
  <c r="G82" i="22"/>
  <c r="P82" i="22" s="1"/>
  <c r="G81" i="22"/>
  <c r="P81" i="22" s="1"/>
  <c r="G80" i="22"/>
  <c r="P80" i="22" s="1"/>
  <c r="G79" i="22"/>
  <c r="P79" i="22" s="1"/>
  <c r="G78" i="22"/>
  <c r="P78" i="22" s="1"/>
  <c r="G77" i="22"/>
  <c r="P77" i="22" s="1"/>
  <c r="G76" i="22"/>
  <c r="P76" i="22" s="1"/>
  <c r="G75" i="22"/>
  <c r="P75" i="22" s="1"/>
  <c r="G74" i="22"/>
  <c r="P74" i="22" s="1"/>
  <c r="G73" i="22"/>
  <c r="P73" i="22" s="1"/>
  <c r="G72" i="22"/>
  <c r="P72" i="22" s="1"/>
  <c r="G71" i="22"/>
  <c r="P71" i="22" s="1"/>
  <c r="G70" i="22"/>
  <c r="P70" i="22" s="1"/>
  <c r="G69" i="22"/>
  <c r="P69" i="22" s="1"/>
  <c r="G68" i="22"/>
  <c r="P68" i="22" s="1"/>
  <c r="G67" i="22"/>
  <c r="P67" i="22" s="1"/>
  <c r="G66" i="22"/>
  <c r="P66" i="22" s="1"/>
  <c r="G65" i="22"/>
  <c r="P65" i="22" s="1"/>
  <c r="G64" i="22"/>
  <c r="P64" i="22" s="1"/>
  <c r="G63" i="22"/>
  <c r="P63" i="22" s="1"/>
  <c r="G62" i="22"/>
  <c r="P62" i="22" s="1"/>
  <c r="G61" i="22"/>
  <c r="P61" i="22" s="1"/>
  <c r="G60" i="22"/>
  <c r="P60" i="22" s="1"/>
  <c r="G59" i="22"/>
  <c r="P59" i="22" s="1"/>
  <c r="G58" i="22"/>
  <c r="P58" i="22" s="1"/>
  <c r="G57" i="22"/>
  <c r="P57" i="22" s="1"/>
  <c r="G56" i="22"/>
  <c r="P56" i="22" s="1"/>
  <c r="G55" i="22"/>
  <c r="P55" i="22" s="1"/>
  <c r="G54" i="22"/>
  <c r="P54" i="22" s="1"/>
  <c r="G53" i="22"/>
  <c r="P53" i="22" s="1"/>
  <c r="G52" i="22"/>
  <c r="P52" i="22" s="1"/>
  <c r="G51" i="22"/>
  <c r="P51" i="22" s="1"/>
  <c r="G50" i="22"/>
  <c r="P50" i="22" s="1"/>
  <c r="G49" i="22"/>
  <c r="P49" i="22" s="1"/>
  <c r="G48" i="22"/>
  <c r="P48" i="22" s="1"/>
  <c r="G47" i="22"/>
  <c r="P47" i="22" s="1"/>
  <c r="G46" i="22"/>
  <c r="P46" i="22" s="1"/>
  <c r="G45" i="22"/>
  <c r="P45" i="22" s="1"/>
  <c r="G44" i="22"/>
  <c r="P44" i="22" s="1"/>
  <c r="G43" i="22"/>
  <c r="P43" i="22" s="1"/>
  <c r="G42" i="22"/>
  <c r="P42" i="22" s="1"/>
  <c r="G41" i="22"/>
  <c r="P41" i="22" s="1"/>
  <c r="G40" i="22"/>
  <c r="P40" i="22" s="1"/>
  <c r="G39" i="22"/>
  <c r="P39" i="22" s="1"/>
  <c r="G38" i="22"/>
  <c r="P38" i="22" s="1"/>
  <c r="G37" i="22"/>
  <c r="P37" i="22" s="1"/>
  <c r="G36" i="22"/>
  <c r="P36" i="22" s="1"/>
  <c r="G35" i="22"/>
  <c r="P35" i="22" s="1"/>
  <c r="G34" i="22"/>
  <c r="P34" i="22" s="1"/>
  <c r="G33" i="22"/>
  <c r="P33" i="22" s="1"/>
  <c r="G32" i="22"/>
  <c r="P32" i="22" s="1"/>
  <c r="G31" i="22"/>
  <c r="P31" i="22" s="1"/>
  <c r="G30" i="22"/>
  <c r="P30" i="22" s="1"/>
  <c r="G29" i="22"/>
  <c r="P29" i="22" s="1"/>
  <c r="G28" i="22"/>
  <c r="P28" i="22" s="1"/>
  <c r="G27" i="22"/>
  <c r="P27" i="22" s="1"/>
  <c r="G26" i="22"/>
  <c r="P26" i="22" s="1"/>
  <c r="G25" i="22"/>
  <c r="P25" i="22" s="1"/>
  <c r="G24" i="22"/>
  <c r="P24" i="22" s="1"/>
  <c r="F23" i="22"/>
  <c r="G23" i="22" l="1"/>
  <c r="P23" i="22" s="1"/>
  <c r="R24" i="22" s="1"/>
  <c r="R29" i="22"/>
  <c r="Q29" i="22"/>
  <c r="R37" i="22"/>
  <c r="Q37" i="22"/>
  <c r="Q43" i="22"/>
  <c r="R43" i="22"/>
  <c r="R49" i="22"/>
  <c r="Q49" i="22"/>
  <c r="R55" i="22"/>
  <c r="Q55" i="22"/>
  <c r="R63" i="22"/>
  <c r="Q63" i="22"/>
  <c r="R69" i="22"/>
  <c r="Q69" i="22"/>
  <c r="R77" i="22"/>
  <c r="Q77" i="22"/>
  <c r="R81" i="22"/>
  <c r="Q81" i="22"/>
  <c r="R89" i="22"/>
  <c r="Q89" i="22"/>
  <c r="R28" i="22"/>
  <c r="Q28" i="22"/>
  <c r="R30" i="22"/>
  <c r="Q30" i="22"/>
  <c r="R34" i="22"/>
  <c r="Q34" i="22"/>
  <c r="Q38" i="22"/>
  <c r="R38" i="22"/>
  <c r="R42" i="22"/>
  <c r="Q42" i="22"/>
  <c r="R46" i="22"/>
  <c r="Q46" i="22"/>
  <c r="Q48" i="22"/>
  <c r="R48" i="22"/>
  <c r="R52" i="22"/>
  <c r="Q52" i="22"/>
  <c r="R56" i="22"/>
  <c r="Q56" i="22"/>
  <c r="R60" i="22"/>
  <c r="Q60" i="22"/>
  <c r="Q64" i="22"/>
  <c r="R64" i="22"/>
  <c r="R66" i="22"/>
  <c r="Q66" i="22"/>
  <c r="Q70" i="22"/>
  <c r="R70" i="22"/>
  <c r="R74" i="22"/>
  <c r="Q74" i="22"/>
  <c r="R78" i="22"/>
  <c r="Q78" i="22"/>
  <c r="R82" i="22"/>
  <c r="Q82" i="22"/>
  <c r="R84" i="22"/>
  <c r="Q84" i="22"/>
  <c r="Q86" i="22"/>
  <c r="R86" i="22"/>
  <c r="Q90" i="22"/>
  <c r="R90" i="22"/>
  <c r="R92" i="22"/>
  <c r="Q92" i="22"/>
  <c r="Q96" i="22"/>
  <c r="R96" i="22"/>
  <c r="R100" i="22"/>
  <c r="Q100" i="22"/>
  <c r="R104" i="22"/>
  <c r="Q104" i="22"/>
  <c r="R108" i="22"/>
  <c r="Q108" i="22"/>
  <c r="Q112" i="22"/>
  <c r="R112" i="22"/>
  <c r="R114" i="22"/>
  <c r="Q114" i="22"/>
  <c r="Q118" i="22"/>
  <c r="R118" i="22"/>
  <c r="R122" i="22"/>
  <c r="Q122" i="22"/>
  <c r="R126" i="22"/>
  <c r="Q126" i="22"/>
  <c r="R128" i="22"/>
  <c r="Q128" i="22"/>
  <c r="Q132" i="22"/>
  <c r="R132" i="22"/>
  <c r="R136" i="22"/>
  <c r="Q136" i="22"/>
  <c r="R140" i="22"/>
  <c r="Q140" i="22"/>
  <c r="Q144" i="22"/>
  <c r="R144" i="22"/>
  <c r="R146" i="22"/>
  <c r="Q146" i="22"/>
  <c r="R150" i="22"/>
  <c r="Q150" i="22"/>
  <c r="R154" i="22"/>
  <c r="Q154" i="22"/>
  <c r="R158" i="22"/>
  <c r="Q158" i="22"/>
  <c r="R160" i="22"/>
  <c r="Q160" i="22"/>
  <c r="R164" i="22"/>
  <c r="Q164" i="22"/>
  <c r="R168" i="22"/>
  <c r="Q170" i="22"/>
  <c r="R170" i="22"/>
  <c r="R174" i="22"/>
  <c r="Q174" i="22"/>
  <c r="R178" i="22"/>
  <c r="Q178" i="22"/>
  <c r="R180" i="22"/>
  <c r="Q180" i="22"/>
  <c r="R184" i="22"/>
  <c r="Q184" i="22"/>
  <c r="R188" i="22"/>
  <c r="Q188" i="22"/>
  <c r="R192" i="22"/>
  <c r="Q192" i="22"/>
  <c r="R194" i="22"/>
  <c r="Q194" i="22"/>
  <c r="R198" i="22"/>
  <c r="Q198" i="22"/>
  <c r="R202" i="22"/>
  <c r="Q202" i="22"/>
  <c r="R206" i="22"/>
  <c r="Q206" i="22"/>
  <c r="R210" i="22"/>
  <c r="Q210" i="22"/>
  <c r="R212" i="22"/>
  <c r="Q212" i="22"/>
  <c r="R216" i="22"/>
  <c r="Q216" i="22"/>
  <c r="R220" i="22"/>
  <c r="Q220" i="22"/>
  <c r="R222" i="22"/>
  <c r="Q222" i="22"/>
  <c r="R226" i="22"/>
  <c r="Q226" i="22"/>
  <c r="R230" i="22"/>
  <c r="Q230" i="22"/>
  <c r="R234" i="22"/>
  <c r="Q234" i="22"/>
  <c r="R236" i="22"/>
  <c r="Q236" i="22"/>
  <c r="R240" i="22"/>
  <c r="Q240" i="22"/>
  <c r="Q244" i="22"/>
  <c r="R244" i="22"/>
  <c r="R248" i="22"/>
  <c r="Q248" i="22"/>
  <c r="R252" i="22"/>
  <c r="Q252" i="22"/>
  <c r="R254" i="22"/>
  <c r="Q254" i="22"/>
  <c r="R258" i="22"/>
  <c r="Q258" i="22"/>
  <c r="R262" i="22"/>
  <c r="Q262" i="22"/>
  <c r="R266" i="22"/>
  <c r="Q266" i="22"/>
  <c r="R270" i="22"/>
  <c r="Q270" i="22"/>
  <c r="R272" i="22"/>
  <c r="Q272" i="22"/>
  <c r="R276" i="22"/>
  <c r="Q276" i="22"/>
  <c r="Q280" i="22"/>
  <c r="R280" i="22"/>
  <c r="R284" i="22"/>
  <c r="Q284" i="22"/>
  <c r="Q288" i="22"/>
  <c r="R288" i="22"/>
  <c r="R292" i="22"/>
  <c r="Q292" i="22"/>
  <c r="R294" i="22"/>
  <c r="Q294" i="22"/>
  <c r="Q296" i="22"/>
  <c r="R296" i="22"/>
  <c r="R298" i="22"/>
  <c r="Q298" i="22"/>
  <c r="R300" i="22"/>
  <c r="Q300" i="22"/>
  <c r="R304" i="22"/>
  <c r="Q304" i="22"/>
  <c r="R306" i="22"/>
  <c r="Q306" i="22"/>
  <c r="R308" i="22"/>
  <c r="Q308" i="22"/>
  <c r="R310" i="22"/>
  <c r="Q310" i="22"/>
  <c r="Q312" i="22"/>
  <c r="R312" i="22"/>
  <c r="R314" i="22"/>
  <c r="Q314" i="22"/>
  <c r="R316" i="22"/>
  <c r="Q316" i="22"/>
  <c r="R318" i="22"/>
  <c r="Q318" i="22"/>
  <c r="R320" i="22"/>
  <c r="Q320" i="22"/>
  <c r="R322" i="22"/>
  <c r="Q322" i="22"/>
  <c r="Q31" i="22"/>
  <c r="R31" i="22"/>
  <c r="R39" i="22"/>
  <c r="Q39" i="22"/>
  <c r="Q47" i="22"/>
  <c r="R47" i="22"/>
  <c r="R57" i="22"/>
  <c r="Q57" i="22"/>
  <c r="R65" i="22"/>
  <c r="Q65" i="22"/>
  <c r="R73" i="22"/>
  <c r="Q73" i="22"/>
  <c r="R83" i="22"/>
  <c r="Q83" i="22"/>
  <c r="Q91" i="22"/>
  <c r="R91" i="22"/>
  <c r="R97" i="22"/>
  <c r="Q97" i="22"/>
  <c r="R101" i="22"/>
  <c r="Q101" i="22"/>
  <c r="R105" i="22"/>
  <c r="Q105" i="22"/>
  <c r="R109" i="22"/>
  <c r="Q109" i="22"/>
  <c r="R113" i="22"/>
  <c r="Q113" i="22"/>
  <c r="R117" i="22"/>
  <c r="Q117" i="22"/>
  <c r="R121" i="22"/>
  <c r="Q121" i="22"/>
  <c r="R125" i="22"/>
  <c r="Q125" i="22"/>
  <c r="R129" i="22"/>
  <c r="Q129" i="22"/>
  <c r="R133" i="22"/>
  <c r="Q133" i="22"/>
  <c r="R137" i="22"/>
  <c r="Q137" i="22"/>
  <c r="R141" i="22"/>
  <c r="Q141" i="22"/>
  <c r="R145" i="22"/>
  <c r="Q145" i="22"/>
  <c r="R157" i="22"/>
  <c r="Q157" i="22"/>
  <c r="R161" i="22"/>
  <c r="Q161" i="22"/>
  <c r="R165" i="22"/>
  <c r="Q165" i="22"/>
  <c r="R169" i="22"/>
  <c r="Q169" i="22"/>
  <c r="R173" i="22"/>
  <c r="Q173" i="22"/>
  <c r="R177" i="22"/>
  <c r="Q177" i="22"/>
  <c r="R181" i="22"/>
  <c r="Q181" i="22"/>
  <c r="R185" i="22"/>
  <c r="Q185" i="22"/>
  <c r="R189" i="22"/>
  <c r="Q189" i="22"/>
  <c r="R193" i="22"/>
  <c r="Q193" i="22"/>
  <c r="R197" i="22"/>
  <c r="Q197" i="22"/>
  <c r="R201" i="22"/>
  <c r="Q201" i="22"/>
  <c r="R205" i="22"/>
  <c r="Q205" i="22"/>
  <c r="R209" i="22"/>
  <c r="Q209" i="22"/>
  <c r="R213" i="22"/>
  <c r="Q213" i="22"/>
  <c r="R217" i="22"/>
  <c r="Q217" i="22"/>
  <c r="R221" i="22"/>
  <c r="Q221" i="22"/>
  <c r="R225" i="22"/>
  <c r="Q225" i="22"/>
  <c r="R229" i="22"/>
  <c r="Q229" i="22"/>
  <c r="R233" i="22"/>
  <c r="Q233" i="22"/>
  <c r="R237" i="22"/>
  <c r="Q237" i="22"/>
  <c r="R241" i="22"/>
  <c r="Q241" i="22"/>
  <c r="R245" i="22"/>
  <c r="Q245" i="22"/>
  <c r="R249" i="22"/>
  <c r="Q249" i="22"/>
  <c r="R253" i="22"/>
  <c r="Q253" i="22"/>
  <c r="R257" i="22"/>
  <c r="Q257" i="22"/>
  <c r="R261" i="22"/>
  <c r="Q261" i="22"/>
  <c r="R265" i="22"/>
  <c r="Q265" i="22"/>
  <c r="R269" i="22"/>
  <c r="Q269" i="22"/>
  <c r="R273" i="22"/>
  <c r="Q273" i="22"/>
  <c r="R277" i="22"/>
  <c r="Q277" i="22"/>
  <c r="R281" i="22"/>
  <c r="Q281" i="22"/>
  <c r="R285" i="22"/>
  <c r="Q285" i="22"/>
  <c r="R289" i="22"/>
  <c r="Q289" i="22"/>
  <c r="R293" i="22"/>
  <c r="Q293" i="22"/>
  <c r="R297" i="22"/>
  <c r="Q297" i="22"/>
  <c r="R301" i="22"/>
  <c r="Q301" i="22"/>
  <c r="R303" i="22"/>
  <c r="Q303" i="22"/>
  <c r="R305" i="22"/>
  <c r="Q305" i="22"/>
  <c r="R307" i="22"/>
  <c r="Q307" i="22"/>
  <c r="R309" i="22"/>
  <c r="Q309" i="22"/>
  <c r="R311" i="22"/>
  <c r="Q311" i="22"/>
  <c r="R315" i="22"/>
  <c r="Q315" i="22"/>
  <c r="R317" i="22"/>
  <c r="Q317" i="22"/>
  <c r="R319" i="22"/>
  <c r="Q319" i="22"/>
  <c r="R321" i="22"/>
  <c r="Q321" i="22"/>
  <c r="R27" i="22"/>
  <c r="Q27" i="22"/>
  <c r="R35" i="22"/>
  <c r="Q35" i="22"/>
  <c r="R45" i="22"/>
  <c r="Q45" i="22"/>
  <c r="R53" i="22"/>
  <c r="Q53" i="22"/>
  <c r="R61" i="22"/>
  <c r="Q61" i="22"/>
  <c r="R71" i="22"/>
  <c r="Q71" i="22"/>
  <c r="R79" i="22"/>
  <c r="Q79" i="22"/>
  <c r="R87" i="22"/>
  <c r="Q87" i="22"/>
  <c r="R93" i="22"/>
  <c r="Q93" i="22"/>
  <c r="R99" i="22"/>
  <c r="Q99" i="22"/>
  <c r="R103" i="22"/>
  <c r="Q103" i="22"/>
  <c r="R107" i="22"/>
  <c r="Q107" i="22"/>
  <c r="Q111" i="22"/>
  <c r="R111" i="22"/>
  <c r="R115" i="22"/>
  <c r="Q115" i="22"/>
  <c r="R119" i="22"/>
  <c r="Q119" i="22"/>
  <c r="Q123" i="22"/>
  <c r="R123" i="22"/>
  <c r="R127" i="22"/>
  <c r="Q127" i="22"/>
  <c r="R131" i="22"/>
  <c r="Q131" i="22"/>
  <c r="R135" i="22"/>
  <c r="Q135" i="22"/>
  <c r="Q139" i="22"/>
  <c r="R139" i="22"/>
  <c r="R143" i="22"/>
  <c r="Q143" i="22"/>
  <c r="R147" i="22"/>
  <c r="Q147" i="22"/>
  <c r="R149" i="22"/>
  <c r="Q149" i="22"/>
  <c r="R151" i="22"/>
  <c r="Q151" i="22"/>
  <c r="R153" i="22"/>
  <c r="Q153" i="22"/>
  <c r="R155" i="22"/>
  <c r="Q155" i="22"/>
  <c r="R159" i="22"/>
  <c r="Q159" i="22"/>
  <c r="R163" i="22"/>
  <c r="Q163" i="22"/>
  <c r="R167" i="22"/>
  <c r="Q167" i="22"/>
  <c r="R171" i="22"/>
  <c r="Q171" i="22"/>
  <c r="R175" i="22"/>
  <c r="Q175" i="22"/>
  <c r="R179" i="22"/>
  <c r="Q179" i="22"/>
  <c r="R183" i="22"/>
  <c r="Q183" i="22"/>
  <c r="R187" i="22"/>
  <c r="Q187" i="22"/>
  <c r="Q191" i="22"/>
  <c r="R191" i="22"/>
  <c r="R195" i="22"/>
  <c r="Q195" i="22"/>
  <c r="R199" i="22"/>
  <c r="Q199" i="22"/>
  <c r="R203" i="22"/>
  <c r="Q203" i="22"/>
  <c r="Q207" i="22"/>
  <c r="R207" i="22"/>
  <c r="R211" i="22"/>
  <c r="Q211" i="22"/>
  <c r="R215" i="22"/>
  <c r="Q215" i="22"/>
  <c r="R219" i="22"/>
  <c r="Q219" i="22"/>
  <c r="Q223" i="22"/>
  <c r="R223" i="22"/>
  <c r="R227" i="22"/>
  <c r="Q227" i="22"/>
  <c r="R231" i="22"/>
  <c r="Q231" i="22"/>
  <c r="R235" i="22"/>
  <c r="Q235" i="22"/>
  <c r="R239" i="22"/>
  <c r="Q239" i="22"/>
  <c r="R243" i="22"/>
  <c r="Q243" i="22"/>
  <c r="R247" i="22"/>
  <c r="Q247" i="22"/>
  <c r="R251" i="22"/>
  <c r="Q251" i="22"/>
  <c r="R255" i="22"/>
  <c r="Q255" i="22"/>
  <c r="R259" i="22"/>
  <c r="Q259" i="22"/>
  <c r="R263" i="22"/>
  <c r="Q263" i="22"/>
  <c r="R267" i="22"/>
  <c r="Q267" i="22"/>
  <c r="R271" i="22"/>
  <c r="Q271" i="22"/>
  <c r="Q275" i="22"/>
  <c r="R275" i="22"/>
  <c r="R279" i="22"/>
  <c r="Q279" i="22"/>
  <c r="R283" i="22"/>
  <c r="Q283" i="22"/>
  <c r="R287" i="22"/>
  <c r="Q287" i="22"/>
  <c r="R291" i="22"/>
  <c r="Q291" i="22"/>
  <c r="R295" i="22"/>
  <c r="Q295" i="22"/>
  <c r="R299" i="22"/>
  <c r="Q299" i="22"/>
  <c r="R313" i="22"/>
  <c r="Q313" i="22"/>
  <c r="R25" i="22"/>
  <c r="Q25" i="22"/>
  <c r="R33" i="22"/>
  <c r="Q33" i="22"/>
  <c r="R41" i="22"/>
  <c r="Q41" i="22"/>
  <c r="R51" i="22"/>
  <c r="Q51" i="22"/>
  <c r="Q59" i="22"/>
  <c r="R59" i="22"/>
  <c r="R67" i="22"/>
  <c r="Q67" i="22"/>
  <c r="Q75" i="22"/>
  <c r="R75" i="22"/>
  <c r="R85" i="22"/>
  <c r="Q85" i="22"/>
  <c r="R95" i="22"/>
  <c r="Q95" i="22"/>
  <c r="R26" i="22"/>
  <c r="Q26" i="22"/>
  <c r="Q32" i="22"/>
  <c r="R32" i="22"/>
  <c r="R36" i="22"/>
  <c r="Q36" i="22"/>
  <c r="R40" i="22"/>
  <c r="Q40" i="22"/>
  <c r="R44" i="22"/>
  <c r="Q44" i="22"/>
  <c r="R50" i="22"/>
  <c r="Q50" i="22"/>
  <c r="Q54" i="22"/>
  <c r="R54" i="22"/>
  <c r="R58" i="22"/>
  <c r="Q58" i="22"/>
  <c r="R62" i="22"/>
  <c r="Q62" i="22"/>
  <c r="Q68" i="22"/>
  <c r="R68" i="22"/>
  <c r="R72" i="22"/>
  <c r="Q72" i="22"/>
  <c r="R76" i="22"/>
  <c r="Q76" i="22"/>
  <c r="R80" i="22"/>
  <c r="Q80" i="22"/>
  <c r="R88" i="22"/>
  <c r="Q88" i="22"/>
  <c r="R94" i="22"/>
  <c r="Q94" i="22"/>
  <c r="R98" i="22"/>
  <c r="Q98" i="22"/>
  <c r="Q102" i="22"/>
  <c r="R102" i="22"/>
  <c r="R106" i="22"/>
  <c r="Q106" i="22"/>
  <c r="R110" i="22"/>
  <c r="Q110" i="22"/>
  <c r="R116" i="22"/>
  <c r="Q116" i="22"/>
  <c r="R120" i="22"/>
  <c r="Q120" i="22"/>
  <c r="R124" i="22"/>
  <c r="Q124" i="22"/>
  <c r="R130" i="22"/>
  <c r="Q130" i="22"/>
  <c r="Q134" i="22"/>
  <c r="R134" i="22"/>
  <c r="R138" i="22"/>
  <c r="Q138" i="22"/>
  <c r="R142" i="22"/>
  <c r="Q142" i="22"/>
  <c r="Q148" i="22"/>
  <c r="R148" i="22"/>
  <c r="R152" i="22"/>
  <c r="Q152" i="22"/>
  <c r="R156" i="22"/>
  <c r="Q156" i="22"/>
  <c r="R162" i="22"/>
  <c r="Q162" i="22"/>
  <c r="R166" i="22"/>
  <c r="Q166" i="22"/>
  <c r="R172" i="22"/>
  <c r="Q172" i="22"/>
  <c r="R176" i="22"/>
  <c r="Q176" i="22"/>
  <c r="R182" i="22"/>
  <c r="Q182" i="22"/>
  <c r="R186" i="22"/>
  <c r="Q186" i="22"/>
  <c r="R190" i="22"/>
  <c r="Q190" i="22"/>
  <c r="R196" i="22"/>
  <c r="Q196" i="22"/>
  <c r="R200" i="22"/>
  <c r="Q200" i="22"/>
  <c r="R204" i="22"/>
  <c r="Q204" i="22"/>
  <c r="R208" i="22"/>
  <c r="Q208" i="22"/>
  <c r="R214" i="22"/>
  <c r="Q214" i="22"/>
  <c r="R218" i="22"/>
  <c r="Q218" i="22"/>
  <c r="R224" i="22"/>
  <c r="Q224" i="22"/>
  <c r="R228" i="22"/>
  <c r="Q228" i="22"/>
  <c r="R232" i="22"/>
  <c r="Q232" i="22"/>
  <c r="R238" i="22"/>
  <c r="Q238" i="22"/>
  <c r="R242" i="22"/>
  <c r="Q242" i="22"/>
  <c r="R246" i="22"/>
  <c r="Q246" i="22"/>
  <c r="R250" i="22"/>
  <c r="Q250" i="22"/>
  <c r="Q256" i="22"/>
  <c r="R256" i="22"/>
  <c r="R260" i="22"/>
  <c r="Q260" i="22"/>
  <c r="R264" i="22"/>
  <c r="Q264" i="22"/>
  <c r="R268" i="22"/>
  <c r="Q268" i="22"/>
  <c r="R274" i="22"/>
  <c r="Q274" i="22"/>
  <c r="R278" i="22"/>
  <c r="Q278" i="22"/>
  <c r="R282" i="22"/>
  <c r="Q282" i="22"/>
  <c r="R286" i="22"/>
  <c r="Q286" i="22"/>
  <c r="R290" i="22"/>
  <c r="Q290" i="22"/>
  <c r="Q302" i="22"/>
  <c r="R302" i="22"/>
  <c r="F309" i="20"/>
  <c r="G309" i="20" s="1"/>
  <c r="F308" i="20"/>
  <c r="G308" i="20" s="1"/>
  <c r="F307" i="20"/>
  <c r="G307" i="20" s="1"/>
  <c r="F306" i="20"/>
  <c r="G306" i="20" s="1"/>
  <c r="F305" i="20"/>
  <c r="G305" i="20" s="1"/>
  <c r="F304" i="20"/>
  <c r="G304" i="20" s="1"/>
  <c r="F303" i="20"/>
  <c r="G303" i="20" s="1"/>
  <c r="F302" i="20"/>
  <c r="G302" i="20" s="1"/>
  <c r="F301" i="20"/>
  <c r="G301" i="20" s="1"/>
  <c r="F300" i="20"/>
  <c r="G300" i="20" s="1"/>
  <c r="F299" i="20"/>
  <c r="G299" i="20" s="1"/>
  <c r="F298" i="20"/>
  <c r="G298" i="20" s="1"/>
  <c r="F297" i="20"/>
  <c r="G297" i="20" s="1"/>
  <c r="F296" i="20"/>
  <c r="G296" i="20" s="1"/>
  <c r="F295" i="20"/>
  <c r="G295" i="20" s="1"/>
  <c r="F294" i="20"/>
  <c r="G294" i="20" s="1"/>
  <c r="F293" i="20"/>
  <c r="G293" i="20" s="1"/>
  <c r="F292" i="20"/>
  <c r="G292" i="20" s="1"/>
  <c r="F291" i="20"/>
  <c r="G291" i="20" s="1"/>
  <c r="F290" i="20"/>
  <c r="G290" i="20" s="1"/>
  <c r="F289" i="20"/>
  <c r="G289" i="20" s="1"/>
  <c r="F288" i="20"/>
  <c r="G288" i="20" s="1"/>
  <c r="F287" i="20"/>
  <c r="G287" i="20" s="1"/>
  <c r="F286" i="20"/>
  <c r="G286" i="20" s="1"/>
  <c r="F285" i="20"/>
  <c r="G285" i="20" s="1"/>
  <c r="F284" i="20"/>
  <c r="G284" i="20" s="1"/>
  <c r="F283" i="20"/>
  <c r="G283" i="20" s="1"/>
  <c r="F282" i="20"/>
  <c r="G282" i="20" s="1"/>
  <c r="F281" i="20"/>
  <c r="G281" i="20" s="1"/>
  <c r="F280" i="20"/>
  <c r="G280" i="20" s="1"/>
  <c r="F279" i="20"/>
  <c r="G279" i="20" s="1"/>
  <c r="F278" i="20"/>
  <c r="G278" i="20" s="1"/>
  <c r="F277" i="20"/>
  <c r="G277" i="20" s="1"/>
  <c r="F276" i="20"/>
  <c r="G276" i="20" s="1"/>
  <c r="F275" i="20"/>
  <c r="G275" i="20" s="1"/>
  <c r="F274" i="20"/>
  <c r="G274" i="20" s="1"/>
  <c r="F273" i="20"/>
  <c r="G273" i="20" s="1"/>
  <c r="F272" i="20"/>
  <c r="G272" i="20" s="1"/>
  <c r="F271" i="20"/>
  <c r="G271" i="20" s="1"/>
  <c r="F270" i="20"/>
  <c r="G270" i="20" s="1"/>
  <c r="F269" i="20"/>
  <c r="G269" i="20" s="1"/>
  <c r="F268" i="20"/>
  <c r="G268" i="20" s="1"/>
  <c r="F267" i="20"/>
  <c r="G267" i="20" s="1"/>
  <c r="F266" i="20"/>
  <c r="G266" i="20" s="1"/>
  <c r="F265" i="20"/>
  <c r="G265" i="20" s="1"/>
  <c r="F264" i="20"/>
  <c r="G264" i="20" s="1"/>
  <c r="F263" i="20"/>
  <c r="G263" i="20" s="1"/>
  <c r="F262" i="20"/>
  <c r="G262" i="20" s="1"/>
  <c r="F261" i="20"/>
  <c r="G261" i="20" s="1"/>
  <c r="F260" i="20"/>
  <c r="G260" i="20" s="1"/>
  <c r="F259" i="20"/>
  <c r="G259" i="20" s="1"/>
  <c r="F258" i="20"/>
  <c r="G258" i="20" s="1"/>
  <c r="F257" i="20"/>
  <c r="G257" i="20" s="1"/>
  <c r="F256" i="20"/>
  <c r="G256" i="20" s="1"/>
  <c r="F255" i="20"/>
  <c r="G255" i="20" s="1"/>
  <c r="F254" i="20"/>
  <c r="G254" i="20" s="1"/>
  <c r="F253" i="20"/>
  <c r="G253" i="20" s="1"/>
  <c r="F252" i="20"/>
  <c r="G252" i="20" s="1"/>
  <c r="F251" i="20"/>
  <c r="G251" i="20" s="1"/>
  <c r="F250" i="20"/>
  <c r="G250" i="20" s="1"/>
  <c r="F249" i="20"/>
  <c r="G249" i="20" s="1"/>
  <c r="F248" i="20"/>
  <c r="G248" i="20" s="1"/>
  <c r="F247" i="20"/>
  <c r="G247" i="20" s="1"/>
  <c r="F246" i="20"/>
  <c r="G246" i="20" s="1"/>
  <c r="F245" i="20"/>
  <c r="G245" i="20" s="1"/>
  <c r="F244" i="20"/>
  <c r="G244" i="20" s="1"/>
  <c r="F243" i="20"/>
  <c r="G243" i="20" s="1"/>
  <c r="F242" i="20"/>
  <c r="G242" i="20" s="1"/>
  <c r="F241" i="20"/>
  <c r="G241" i="20" s="1"/>
  <c r="F240" i="20"/>
  <c r="G240" i="20" s="1"/>
  <c r="F239" i="20"/>
  <c r="G239" i="20" s="1"/>
  <c r="F238" i="20"/>
  <c r="G238" i="20" s="1"/>
  <c r="F237" i="20"/>
  <c r="G237" i="20" s="1"/>
  <c r="F236" i="20"/>
  <c r="G236" i="20" s="1"/>
  <c r="F235" i="20"/>
  <c r="G235" i="20" s="1"/>
  <c r="F234" i="20"/>
  <c r="G234" i="20" s="1"/>
  <c r="F233" i="20"/>
  <c r="G233" i="20" s="1"/>
  <c r="F232" i="20"/>
  <c r="G232" i="20" s="1"/>
  <c r="F231" i="20"/>
  <c r="G231" i="20" s="1"/>
  <c r="F230" i="20"/>
  <c r="G230" i="20" s="1"/>
  <c r="F229" i="20"/>
  <c r="G229" i="20" s="1"/>
  <c r="F228" i="20"/>
  <c r="G228" i="20" s="1"/>
  <c r="F227" i="20"/>
  <c r="G227" i="20" s="1"/>
  <c r="F226" i="20"/>
  <c r="G226" i="20" s="1"/>
  <c r="F225" i="20"/>
  <c r="G225" i="20" s="1"/>
  <c r="F224" i="20"/>
  <c r="G224" i="20" s="1"/>
  <c r="F223" i="20"/>
  <c r="G223" i="20" s="1"/>
  <c r="F222" i="20"/>
  <c r="G222" i="20" s="1"/>
  <c r="F221" i="20"/>
  <c r="G221" i="20" s="1"/>
  <c r="F220" i="20"/>
  <c r="G220" i="20" s="1"/>
  <c r="F219" i="20"/>
  <c r="G219" i="20" s="1"/>
  <c r="F218" i="20"/>
  <c r="G218" i="20" s="1"/>
  <c r="F217" i="20"/>
  <c r="G217" i="20" s="1"/>
  <c r="F216" i="20"/>
  <c r="G216" i="20" s="1"/>
  <c r="F215" i="20"/>
  <c r="G215" i="20" s="1"/>
  <c r="F214" i="20"/>
  <c r="G214" i="20" s="1"/>
  <c r="F213" i="20"/>
  <c r="G213" i="20" s="1"/>
  <c r="F212" i="20"/>
  <c r="G212" i="20" s="1"/>
  <c r="F211" i="20"/>
  <c r="G211" i="20" s="1"/>
  <c r="F210" i="20"/>
  <c r="G210" i="20" s="1"/>
  <c r="F209" i="20"/>
  <c r="G209" i="20" s="1"/>
  <c r="F208" i="20"/>
  <c r="G208" i="20" s="1"/>
  <c r="F207" i="20"/>
  <c r="G207" i="20" s="1"/>
  <c r="F206" i="20"/>
  <c r="G206" i="20" s="1"/>
  <c r="F205" i="20"/>
  <c r="G205" i="20" s="1"/>
  <c r="F204" i="20"/>
  <c r="G204" i="20" s="1"/>
  <c r="F203" i="20"/>
  <c r="G203" i="20" s="1"/>
  <c r="F202" i="20"/>
  <c r="G202" i="20" s="1"/>
  <c r="F201" i="20"/>
  <c r="G201" i="20" s="1"/>
  <c r="F200" i="20"/>
  <c r="G200" i="20" s="1"/>
  <c r="F199" i="20"/>
  <c r="G199" i="20" s="1"/>
  <c r="F198" i="20"/>
  <c r="G198" i="20" s="1"/>
  <c r="F197" i="20"/>
  <c r="G197" i="20" s="1"/>
  <c r="F196" i="20"/>
  <c r="G196" i="20" s="1"/>
  <c r="F195" i="20"/>
  <c r="G195" i="20" s="1"/>
  <c r="F194" i="20"/>
  <c r="G194" i="20" s="1"/>
  <c r="F193" i="20"/>
  <c r="G193" i="20" s="1"/>
  <c r="F192" i="20"/>
  <c r="G192" i="20" s="1"/>
  <c r="F191" i="20"/>
  <c r="G191" i="20" s="1"/>
  <c r="F190" i="20"/>
  <c r="G190" i="20" s="1"/>
  <c r="F189" i="20"/>
  <c r="G189" i="20" s="1"/>
  <c r="F188" i="20"/>
  <c r="G188" i="20" s="1"/>
  <c r="F187" i="20"/>
  <c r="G187" i="20" s="1"/>
  <c r="F186" i="20"/>
  <c r="G186" i="20" s="1"/>
  <c r="F185" i="20"/>
  <c r="G185" i="20" s="1"/>
  <c r="F184" i="20"/>
  <c r="G184" i="20" s="1"/>
  <c r="F183" i="20"/>
  <c r="G183" i="20" s="1"/>
  <c r="F182" i="20"/>
  <c r="G182" i="20" s="1"/>
  <c r="F181" i="20"/>
  <c r="G181" i="20" s="1"/>
  <c r="F180" i="20"/>
  <c r="G180" i="20" s="1"/>
  <c r="F179" i="20"/>
  <c r="G179" i="20" s="1"/>
  <c r="F178" i="20"/>
  <c r="G178" i="20" s="1"/>
  <c r="F177" i="20"/>
  <c r="G177" i="20" s="1"/>
  <c r="F176" i="20"/>
  <c r="G176" i="20" s="1"/>
  <c r="F175" i="20"/>
  <c r="G175" i="20" s="1"/>
  <c r="F174" i="20"/>
  <c r="G174" i="20" s="1"/>
  <c r="F173" i="20"/>
  <c r="G173" i="20" s="1"/>
  <c r="F172" i="20"/>
  <c r="G172" i="20" s="1"/>
  <c r="F171" i="20"/>
  <c r="G171" i="20" s="1"/>
  <c r="F170" i="20"/>
  <c r="G170" i="20" s="1"/>
  <c r="F169" i="20"/>
  <c r="G169" i="20" s="1"/>
  <c r="F168" i="20"/>
  <c r="G168" i="20" s="1"/>
  <c r="F167" i="20"/>
  <c r="G167" i="20" s="1"/>
  <c r="F166" i="20"/>
  <c r="G166" i="20" s="1"/>
  <c r="F165" i="20"/>
  <c r="G165" i="20" s="1"/>
  <c r="F164" i="20"/>
  <c r="G164" i="20" s="1"/>
  <c r="F163" i="20"/>
  <c r="G163" i="20" s="1"/>
  <c r="F162" i="20"/>
  <c r="G162" i="20" s="1"/>
  <c r="F161" i="20"/>
  <c r="G161" i="20" s="1"/>
  <c r="F160" i="20"/>
  <c r="G160" i="20" s="1"/>
  <c r="F159" i="20"/>
  <c r="G159" i="20" s="1"/>
  <c r="F158" i="20"/>
  <c r="G158" i="20" s="1"/>
  <c r="F157" i="20"/>
  <c r="G157" i="20" s="1"/>
  <c r="F156" i="20"/>
  <c r="G156" i="20" s="1"/>
  <c r="F155" i="20"/>
  <c r="G155" i="20" s="1"/>
  <c r="F154" i="20"/>
  <c r="G154" i="20" s="1"/>
  <c r="F153" i="20"/>
  <c r="G153" i="20" s="1"/>
  <c r="F152" i="20"/>
  <c r="G152" i="20" s="1"/>
  <c r="F151" i="20"/>
  <c r="G151" i="20" s="1"/>
  <c r="F150" i="20"/>
  <c r="G150" i="20" s="1"/>
  <c r="F149" i="20"/>
  <c r="G149" i="20" s="1"/>
  <c r="F148" i="20"/>
  <c r="G148" i="20" s="1"/>
  <c r="F147" i="20"/>
  <c r="G147" i="20" s="1"/>
  <c r="F146" i="20"/>
  <c r="G146" i="20" s="1"/>
  <c r="F145" i="20"/>
  <c r="G145" i="20" s="1"/>
  <c r="F144" i="20"/>
  <c r="G144" i="20" s="1"/>
  <c r="F143" i="20"/>
  <c r="G143" i="20" s="1"/>
  <c r="F142" i="20"/>
  <c r="G142" i="20" s="1"/>
  <c r="F141" i="20"/>
  <c r="G141" i="20" s="1"/>
  <c r="F140" i="20"/>
  <c r="G140" i="20" s="1"/>
  <c r="F139" i="20"/>
  <c r="G139" i="20" s="1"/>
  <c r="F138" i="20"/>
  <c r="G138" i="20" s="1"/>
  <c r="F137" i="20"/>
  <c r="G137" i="20" s="1"/>
  <c r="F136" i="20"/>
  <c r="G136" i="20" s="1"/>
  <c r="F135" i="20"/>
  <c r="G135" i="20" s="1"/>
  <c r="F134" i="20"/>
  <c r="G134" i="20" s="1"/>
  <c r="F133" i="20"/>
  <c r="G133" i="20" s="1"/>
  <c r="F132" i="20"/>
  <c r="G132" i="20" s="1"/>
  <c r="F131" i="20"/>
  <c r="G131" i="20" s="1"/>
  <c r="F130" i="20"/>
  <c r="G130" i="20" s="1"/>
  <c r="F129" i="20"/>
  <c r="G129" i="20" s="1"/>
  <c r="F128" i="20"/>
  <c r="G128" i="20" s="1"/>
  <c r="F127" i="20"/>
  <c r="G127" i="20" s="1"/>
  <c r="F126" i="20"/>
  <c r="G126" i="20" s="1"/>
  <c r="F125" i="20"/>
  <c r="G125" i="20" s="1"/>
  <c r="F124" i="20"/>
  <c r="G124" i="20" s="1"/>
  <c r="F123" i="20"/>
  <c r="G123" i="20" s="1"/>
  <c r="F122" i="20"/>
  <c r="G122" i="20" s="1"/>
  <c r="F121" i="20"/>
  <c r="G121" i="20" s="1"/>
  <c r="F120" i="20"/>
  <c r="G120" i="20" s="1"/>
  <c r="F119" i="20"/>
  <c r="G119" i="20" s="1"/>
  <c r="F118" i="20"/>
  <c r="G118" i="20" s="1"/>
  <c r="F117" i="20"/>
  <c r="G117" i="20" s="1"/>
  <c r="F116" i="20"/>
  <c r="G116" i="20" s="1"/>
  <c r="F115" i="20"/>
  <c r="G115" i="20" s="1"/>
  <c r="F114" i="20"/>
  <c r="G114" i="20" s="1"/>
  <c r="F113" i="20"/>
  <c r="G113" i="20" s="1"/>
  <c r="F112" i="20"/>
  <c r="G112" i="20" s="1"/>
  <c r="F111" i="20"/>
  <c r="G111" i="20" s="1"/>
  <c r="F110" i="20"/>
  <c r="G110" i="20" s="1"/>
  <c r="F109" i="20"/>
  <c r="G109" i="20" s="1"/>
  <c r="F108" i="20"/>
  <c r="G108" i="20" s="1"/>
  <c r="F107" i="20"/>
  <c r="G107" i="20" s="1"/>
  <c r="F106" i="20"/>
  <c r="G106" i="20" s="1"/>
  <c r="F105" i="20"/>
  <c r="G105" i="20" s="1"/>
  <c r="F104" i="20"/>
  <c r="G104" i="20" s="1"/>
  <c r="F103" i="20"/>
  <c r="G103" i="20" s="1"/>
  <c r="F102" i="20"/>
  <c r="G102" i="20" s="1"/>
  <c r="F101" i="20"/>
  <c r="G101" i="20" s="1"/>
  <c r="F100" i="20"/>
  <c r="G100" i="20" s="1"/>
  <c r="F99" i="20"/>
  <c r="G99" i="20" s="1"/>
  <c r="F98" i="20"/>
  <c r="G98" i="20" s="1"/>
  <c r="F97" i="20"/>
  <c r="G97" i="20" s="1"/>
  <c r="F96" i="20"/>
  <c r="G96" i="20" s="1"/>
  <c r="F95" i="20"/>
  <c r="G95" i="20" s="1"/>
  <c r="F94" i="20"/>
  <c r="G94" i="20" s="1"/>
  <c r="F93" i="20"/>
  <c r="G93" i="20" s="1"/>
  <c r="F92" i="20"/>
  <c r="G92" i="20" s="1"/>
  <c r="F91" i="20"/>
  <c r="G91" i="20" s="1"/>
  <c r="F90" i="20"/>
  <c r="G90" i="20" s="1"/>
  <c r="F89" i="20"/>
  <c r="G89" i="20" s="1"/>
  <c r="F88" i="20"/>
  <c r="G88" i="20" s="1"/>
  <c r="F87" i="20"/>
  <c r="G87" i="20" s="1"/>
  <c r="F86" i="20"/>
  <c r="G86" i="20" s="1"/>
  <c r="F85" i="20"/>
  <c r="G85" i="20" s="1"/>
  <c r="F84" i="20"/>
  <c r="G84" i="20" s="1"/>
  <c r="F83" i="20"/>
  <c r="G83" i="20" s="1"/>
  <c r="F82" i="20"/>
  <c r="G82" i="20" s="1"/>
  <c r="F81" i="20"/>
  <c r="G81" i="20" s="1"/>
  <c r="F80" i="20"/>
  <c r="G80" i="20" s="1"/>
  <c r="F79" i="20"/>
  <c r="G79" i="20" s="1"/>
  <c r="F78" i="20"/>
  <c r="G78" i="20" s="1"/>
  <c r="F77" i="20"/>
  <c r="G77" i="20" s="1"/>
  <c r="F76" i="20"/>
  <c r="G76" i="20" s="1"/>
  <c r="F75" i="20"/>
  <c r="G75" i="20" s="1"/>
  <c r="F74" i="20"/>
  <c r="G74" i="20" s="1"/>
  <c r="F73" i="20"/>
  <c r="G73" i="20" s="1"/>
  <c r="F72" i="20"/>
  <c r="G72" i="20" s="1"/>
  <c r="F71" i="20"/>
  <c r="G71" i="20" s="1"/>
  <c r="F70" i="20"/>
  <c r="G70" i="20" s="1"/>
  <c r="F69" i="20"/>
  <c r="G69" i="20" s="1"/>
  <c r="F68" i="20"/>
  <c r="G68" i="20" s="1"/>
  <c r="F67" i="20"/>
  <c r="G67" i="20" s="1"/>
  <c r="F66" i="20"/>
  <c r="G66" i="20" s="1"/>
  <c r="F65" i="20"/>
  <c r="G65" i="20" s="1"/>
  <c r="F64" i="20"/>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7" i="20"/>
  <c r="G47"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Q168" i="22" l="1"/>
  <c r="Q24" i="22"/>
  <c r="Q23" i="22"/>
  <c r="R23" i="22"/>
  <c r="T23" i="22"/>
  <c r="U23" i="22"/>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10" i="20"/>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<sst xmlns="http://schemas.openxmlformats.org/spreadsheetml/2006/main" count="179" uniqueCount="100">
  <si>
    <t>種別</t>
    <rPh sb="0" eb="2">
      <t>シュベツ</t>
    </rPh>
    <phoneticPr fontId="7"/>
  </si>
  <si>
    <t>種別</t>
    <rPh sb="0" eb="2">
      <t>シュベツ</t>
    </rPh>
    <phoneticPr fontId="5"/>
  </si>
  <si>
    <t>性能区分</t>
    <rPh sb="0" eb="2">
      <t>セイノウ</t>
    </rPh>
    <rPh sb="2" eb="4">
      <t>クブン</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</si>
  <si>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</si>
  <si>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</si>
  <si>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</si>
  <si>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</si>
  <si>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性能区分</t>
    <rPh sb="0" eb="2">
      <t>セイノウ</t>
    </rPh>
    <rPh sb="2" eb="4">
      <t>クブン</t>
    </rPh>
    <phoneticPr fontId="7"/>
  </si>
  <si>
    <t>更新日</t>
    <rPh sb="0" eb="2">
      <t>コウシン</t>
    </rPh>
    <rPh sb="2" eb="3">
      <t>ヒ</t>
    </rPh>
    <phoneticPr fontId="7"/>
  </si>
  <si>
    <t>yyyy/mm/dd</t>
    <phoneticPr fontId="7"/>
  </si>
  <si>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7"/>
  </si>
  <si>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</si>
  <si>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型番</t>
    <rPh sb="0" eb="2">
      <t>カタバン</t>
    </rPh>
    <phoneticPr fontId="7"/>
  </si>
  <si>
    <t>エネルギー消費効率</t>
    <rPh sb="5" eb="7">
      <t>ショウヒ</t>
    </rPh>
    <rPh sb="7" eb="9">
      <t>コウリツ</t>
    </rPh>
    <phoneticPr fontId="7"/>
  </si>
  <si>
    <t>自動表示</t>
    <rPh sb="0" eb="2">
      <t>ジドウ</t>
    </rPh>
    <rPh sb="2" eb="4">
      <t>ヒョウジ</t>
    </rPh>
    <phoneticPr fontId="7"/>
  </si>
  <si>
    <t>A-123</t>
    <phoneticPr fontId="7"/>
  </si>
  <si>
    <t>基準値</t>
    <rPh sb="0" eb="3">
      <t>キジュンチ</t>
    </rPh>
    <phoneticPr fontId="7"/>
  </si>
  <si>
    <t>基準値</t>
    <rPh sb="0" eb="3">
      <t>キジュンチ</t>
    </rPh>
    <phoneticPr fontId="5"/>
  </si>
  <si>
    <t>メーカー</t>
    <phoneticPr fontId="7"/>
  </si>
  <si>
    <t>メーカー</t>
    <phoneticPr fontId="7"/>
  </si>
  <si>
    <t>高効率空調(ターボ冷凍機)</t>
    <rPh sb="3" eb="5">
      <t>クウチョウ</t>
    </rPh>
    <rPh sb="9" eb="12">
      <t>レイトウキ</t>
    </rPh>
    <phoneticPr fontId="7"/>
  </si>
  <si>
    <t>ターボ冷凍機</t>
    <rPh sb="3" eb="6">
      <t>レイトウキ</t>
    </rPh>
    <phoneticPr fontId="7"/>
  </si>
  <si>
    <r>
      <rPr>
        <sz val="11"/>
        <color rgb="FF0070C0"/>
        <rFont val="Meiryo UI"/>
        <family val="3"/>
        <charset val="128"/>
      </rPr>
      <t>(冷房)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rPh sb="20" eb="21">
      <t>ニ</t>
    </rPh>
    <phoneticPr fontId="7"/>
  </si>
  <si>
    <t>○○ターボ冷凍機</t>
    <rPh sb="5" eb="8">
      <t>レイトウキ</t>
    </rPh>
    <phoneticPr fontId="7"/>
  </si>
  <si>
    <t>○○</t>
    <phoneticPr fontId="7"/>
  </si>
  <si>
    <t>チェックシート管理番号：</t>
    <rPh sb="7" eb="9">
      <t>カンリ</t>
    </rPh>
    <rPh sb="9" eb="11">
      <t>バンゴウ</t>
    </rPh>
    <phoneticPr fontId="7"/>
  </si>
  <si>
    <t>設備No-受領日-何個目</t>
    <rPh sb="0" eb="2">
      <t>セツビ</t>
    </rPh>
    <rPh sb="5" eb="7">
      <t>ジュリョウ</t>
    </rPh>
    <rPh sb="7" eb="8">
      <t>ビ</t>
    </rPh>
    <rPh sb="9" eb="11">
      <t>ナンコ</t>
    </rPh>
    <rPh sb="11" eb="12">
      <t>メ</t>
    </rPh>
    <phoneticPr fontId="7"/>
  </si>
  <si>
    <t>革命促進　型番登録チェックシート</t>
    <rPh sb="0" eb="2">
      <t>カクメイ</t>
    </rPh>
    <rPh sb="2" eb="4">
      <t>ソクシン</t>
    </rPh>
    <rPh sb="5" eb="7">
      <t>カタバン</t>
    </rPh>
    <rPh sb="7" eb="9">
      <t>トウロク</t>
    </rPh>
    <phoneticPr fontId="7"/>
  </si>
  <si>
    <t>着手日</t>
    <rPh sb="0" eb="2">
      <t>チャクシュ</t>
    </rPh>
    <rPh sb="2" eb="3">
      <t>ビ</t>
    </rPh>
    <phoneticPr fontId="7"/>
  </si>
  <si>
    <t>上長印</t>
    <rPh sb="0" eb="2">
      <t>ジョウチョウ</t>
    </rPh>
    <rPh sb="2" eb="3">
      <t>イン</t>
    </rPh>
    <phoneticPr fontId="7"/>
  </si>
  <si>
    <t>担当者</t>
    <rPh sb="0" eb="3">
      <t>タントウシャ</t>
    </rPh>
    <phoneticPr fontId="7"/>
  </si>
  <si>
    <t>設備区分</t>
    <rPh sb="0" eb="2">
      <t>セツビ</t>
    </rPh>
    <rPh sb="2" eb="4">
      <t>クブン</t>
    </rPh>
    <phoneticPr fontId="7"/>
  </si>
  <si>
    <t>審査結果</t>
    <rPh sb="0" eb="2">
      <t>シンサ</t>
    </rPh>
    <rPh sb="2" eb="4">
      <t>ケッカ</t>
    </rPh>
    <phoneticPr fontId="7"/>
  </si>
  <si>
    <t>審査対象</t>
    <rPh sb="0" eb="2">
      <t>シンサ</t>
    </rPh>
    <rPh sb="2" eb="4">
      <t>タイショウ</t>
    </rPh>
    <phoneticPr fontId="7"/>
  </si>
  <si>
    <t>型番登録数</t>
    <rPh sb="0" eb="2">
      <t>カタバン</t>
    </rPh>
    <rPh sb="2" eb="5">
      <t>トウロクスウ</t>
    </rPh>
    <phoneticPr fontId="7"/>
  </si>
  <si>
    <t>サンプルチェック数</t>
    <rPh sb="8" eb="9">
      <t>スウ</t>
    </rPh>
    <phoneticPr fontId="7"/>
  </si>
  <si>
    <t>適合数</t>
    <rPh sb="0" eb="2">
      <t>テキゴウ</t>
    </rPh>
    <rPh sb="2" eb="3">
      <t>スウ</t>
    </rPh>
    <phoneticPr fontId="7"/>
  </si>
  <si>
    <t>【確認事項】</t>
    <rPh sb="1" eb="3">
      <t>カクニン</t>
    </rPh>
    <rPh sb="3" eb="5">
      <t>ジコウ</t>
    </rPh>
    <phoneticPr fontId="7"/>
  </si>
  <si>
    <t>チェック内容</t>
    <rPh sb="4" eb="6">
      <t>ナイヨウ</t>
    </rPh>
    <phoneticPr fontId="7"/>
  </si>
  <si>
    <t>確認日</t>
    <rPh sb="0" eb="2">
      <t>カクニン</t>
    </rPh>
    <rPh sb="2" eb="3">
      <t>ビ</t>
    </rPh>
    <phoneticPr fontId="7"/>
  </si>
  <si>
    <t>■カタログと型番リストの突合</t>
    <rPh sb="6" eb="8">
      <t>カタバン</t>
    </rPh>
    <rPh sb="12" eb="14">
      <t>トツゴウ</t>
    </rPh>
    <phoneticPr fontId="7"/>
  </si>
  <si>
    <t>性能区分が正しく選択されているか</t>
    <rPh sb="0" eb="2">
      <t>セイノウ</t>
    </rPh>
    <rPh sb="2" eb="4">
      <t>クブン</t>
    </rPh>
    <rPh sb="5" eb="6">
      <t>タダ</t>
    </rPh>
    <rPh sb="8" eb="10">
      <t>センタク</t>
    </rPh>
    <phoneticPr fontId="7"/>
  </si>
  <si>
    <t>OK ・ NG</t>
    <phoneticPr fontId="7"/>
  </si>
  <si>
    <t>能力、消費電力等、カタログと一致しているか</t>
    <phoneticPr fontId="7"/>
  </si>
  <si>
    <t>カタログで確認した箇所に、チェックをいれているか</t>
    <rPh sb="5" eb="7">
      <t>カクニン</t>
    </rPh>
    <rPh sb="9" eb="11">
      <t>カショ</t>
    </rPh>
    <phoneticPr fontId="7"/>
  </si>
  <si>
    <t>確認したすべての製品が基準を満たしているか</t>
    <rPh sb="0" eb="2">
      <t>カクニン</t>
    </rPh>
    <rPh sb="8" eb="10">
      <t>セイヒン</t>
    </rPh>
    <rPh sb="11" eb="13">
      <t>キジュン</t>
    </rPh>
    <rPh sb="14" eb="15">
      <t>ミ</t>
    </rPh>
    <phoneticPr fontId="7"/>
  </si>
  <si>
    <t>その他備考</t>
    <rPh sb="2" eb="3">
      <t>タ</t>
    </rPh>
    <rPh sb="3" eb="5">
      <t>ビコウ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</si>
  <si>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</si>
  <si>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</si>
  <si>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</si>
  <si>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</si>
  <si>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</si>
  <si>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</si>
  <si>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</si>
  <si>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</si>
  <si>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</si>
  <si>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</si>
  <si>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メーカー</t>
    <phoneticPr fontId="7"/>
  </si>
  <si>
    <t>OK　　　　　・　　　　　　NG</t>
    <phoneticPr fontId="7"/>
  </si>
  <si>
    <t>No.</t>
    <phoneticPr fontId="7"/>
  </si>
  <si>
    <t>判定</t>
    <phoneticPr fontId="7"/>
  </si>
  <si>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</si>
  <si>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</si>
  <si>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</si>
  <si>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</si>
  <si>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</si>
  <si>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</si>
  <si>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</si>
  <si>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</si>
  <si>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重複Chk 3回目</t>
    <rPh sb="0" eb="2">
      <t>チョウフク</t>
    </rPh>
    <rPh sb="7" eb="9">
      <t>カイメ</t>
    </rPh>
    <phoneticPr fontId="7"/>
  </si>
  <si>
    <t>製品名＋型番</t>
  </si>
  <si>
    <t>型番</t>
    <rPh sb="0" eb="2">
      <t>カタバン</t>
    </rPh>
    <phoneticPr fontId="5"/>
  </si>
  <si>
    <t>A-123</t>
    <phoneticPr fontId="7"/>
  </si>
  <si>
    <t>2018/</t>
  </si>
  <si>
    <t>2018／</t>
  </si>
  <si>
    <t>サンプル審査</t>
    <rPh sb="4" eb="6">
      <t>シンサ</t>
    </rPh>
    <phoneticPr fontId="7"/>
  </si>
  <si>
    <t>内容</t>
    <rPh sb="0" eb="2">
      <t>ナイヨウ</t>
    </rPh>
    <phoneticPr fontId="7"/>
  </si>
  <si>
    <t>件数</t>
    <rPh sb="0" eb="2">
      <t>ケンスウ</t>
    </rPh>
    <phoneticPr fontId="7"/>
  </si>
  <si>
    <t>審査対象数</t>
    <rPh sb="2" eb="4">
      <t>タイショウ</t>
    </rPh>
    <rPh sb="4" eb="5">
      <t>カズ</t>
    </rPh>
    <phoneticPr fontId="7"/>
  </si>
  <si>
    <t>審査実施数</t>
    <rPh sb="0" eb="2">
      <t>シンサ</t>
    </rPh>
    <rPh sb="2" eb="4">
      <t>ジッシ</t>
    </rPh>
    <rPh sb="4" eb="5">
      <t>スウ</t>
    </rPh>
    <phoneticPr fontId="7"/>
  </si>
  <si>
    <t>メーカー名</t>
    <rPh sb="4" eb="5">
      <t>メイ</t>
    </rPh>
    <phoneticPr fontId="7"/>
  </si>
  <si>
    <t>コンソ 確認事項　【カタログと型番リストの突合】</t>
    <rPh sb="4" eb="6">
      <t>カクニン</t>
    </rPh>
    <rPh sb="6" eb="8">
      <t>ジコウ</t>
    </rPh>
    <rPh sb="15" eb="17">
      <t>カタバン</t>
    </rPh>
    <rPh sb="21" eb="23">
      <t>トツゴウ</t>
    </rPh>
    <phoneticPr fontId="7"/>
  </si>
  <si>
    <t>一次チェック</t>
    <rPh sb="0" eb="2">
      <t>イチジ</t>
    </rPh>
    <phoneticPr fontId="7"/>
  </si>
  <si>
    <t>二次チェック</t>
    <phoneticPr fontId="7"/>
  </si>
  <si>
    <t>主査 確認事項</t>
    <phoneticPr fontId="7"/>
  </si>
  <si>
    <t>主査押印欄</t>
    <phoneticPr fontId="7"/>
  </si>
  <si>
    <t>種別・性能区分が正しく選択されているか</t>
    <rPh sb="0" eb="2">
      <t>シュベツ</t>
    </rPh>
    <rPh sb="3" eb="5">
      <t>セイノウ</t>
    </rPh>
    <rPh sb="5" eb="7">
      <t>クブン</t>
    </rPh>
    <rPh sb="8" eb="9">
      <t>タダ</t>
    </rPh>
    <rPh sb="11" eb="13">
      <t>センタク</t>
    </rPh>
    <phoneticPr fontId="7"/>
  </si>
  <si>
    <t>型番・性能値・能力等、カタログと一致しているか</t>
    <rPh sb="0" eb="2">
      <t>カタバン</t>
    </rPh>
    <rPh sb="3" eb="5">
      <t>セイノウ</t>
    </rPh>
    <rPh sb="5" eb="6">
      <t>アタイ</t>
    </rPh>
    <rPh sb="7" eb="9">
      <t>ノウリョク</t>
    </rPh>
    <rPh sb="9" eb="10">
      <t>トウ</t>
    </rPh>
    <rPh sb="16" eb="18">
      <t>イッチ</t>
    </rPh>
    <phoneticPr fontId="7"/>
  </si>
  <si>
    <t>左記サンプル審査が適切に実施されていることを確認した</t>
    <rPh sb="6" eb="8">
      <t>シンサ</t>
    </rPh>
    <phoneticPr fontId="7"/>
  </si>
  <si>
    <t>19　/　　　　/　　　　　</t>
    <phoneticPr fontId="7"/>
  </si>
  <si>
    <t>突合し確認箇所に、カタログ・型番リスト共にチェックをいれているか</t>
    <rPh sb="0" eb="2">
      <t>トツゴウ</t>
    </rPh>
    <rPh sb="3" eb="5">
      <t>カクニン</t>
    </rPh>
    <rPh sb="5" eb="7">
      <t>カショ</t>
    </rPh>
    <rPh sb="14" eb="16">
      <t>カタバン</t>
    </rPh>
    <rPh sb="19" eb="20">
      <t>トモ</t>
    </rPh>
    <phoneticPr fontId="7"/>
  </si>
  <si>
    <t>19/　　　/　　</t>
    <phoneticPr fontId="7"/>
  </si>
  <si>
    <t>決裁者押印欄</t>
    <phoneticPr fontId="7"/>
  </si>
  <si>
    <t>19　/　　　　/　　　</t>
    <phoneticPr fontId="7"/>
  </si>
  <si>
    <t>(チェック)</t>
    <phoneticPr fontId="7"/>
  </si>
  <si>
    <t>※提出されたエビデンス上でリスト記載の情報が読み取れない場合は、追加で資料の確認を求める場合があります。</t>
    <phoneticPr fontId="7"/>
  </si>
  <si>
    <t>申請内容最終チェック欄</t>
    <rPh sb="0" eb="2">
      <t>シンセイ</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</si>
  <si>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</si>
  <si>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t>✔</t>
  </si>
  <si>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29" eb="132">
      <t>セイヒンメイ</t>
    </rPh>
    <rPh sb="133" eb="135">
      <t>カタバン</t>
    </rPh>
    <rPh sb="136" eb="138">
      <t>ビコウ</t>
    </rPh>
    <rPh sb="146" eb="147">
      <t>ジ</t>
    </rPh>
    <rPh sb="147" eb="149">
      <t>イナイ</t>
    </rPh>
    <rPh sb="150" eb="152">
      <t>ニュウリョク</t>
    </rPh>
    <rPh sb="154" eb="155">
      <t>ネガ</t>
    </rPh>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</si>
</sst>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0_);[Red]\(0.0\)"/>
    <numFmt numFmtId="178" formatCode="0.00_);[Red]\(0.00\)"/>
    <numFmt numFmtId="179" formatCode="0.0"/>
    <numFmt numFmtId="180" formatCode="m/d;@"/>
    <numFmt numFmtId="181" formatCode="0.0_ "/>
  </numFmts>
  <fonts count="64">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b/>
      <sz val="12"/>
      <color theme="1"/>
      <name val="Meiryo UI"/>
      <family val="3"/>
      <charset val="128"/>
    </font>
    <font>
      <b/>
      <sz val="12"/>
      <color rgb="FFFF0000"/>
      <name val="Meiryo UI"/>
      <family val="3"/>
      <charset val="128"/>
    </font>
    <font>
      <b/>
      <sz val="16"/>
      <name val="Meiryo UI"/>
      <family val="3"/>
      <charset val="128"/>
    </font>
    <font>
      <b/>
      <sz val="12"/>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18"/>
      <color theme="1"/>
      <name val="Meiryo UI"/>
      <family val="3"/>
      <charset val="128"/>
    </font>
    <font>
      <sz val="18"/>
      <color rgb="FF0070C0"/>
      <name val="Meiryo UI"/>
      <family val="3"/>
      <charset val="128"/>
    </font>
    <font>
      <sz val="14"/>
      <color theme="1"/>
      <name val="Meiryo UI"/>
      <family val="3"/>
      <charset val="128"/>
    </font>
    <font>
      <b/>
      <sz val="16"/>
      <color theme="1"/>
      <name val="Meiryo UI"/>
      <family val="3"/>
      <charset val="128"/>
    </font>
  </fonts>
  <fills count="4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29">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5"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6" fillId="18" borderId="0" applyNumberFormat="0" applyBorder="0" applyAlignment="0" applyProtection="0">
      <alignment vertical="center"/>
    </xf>
    <xf numFmtId="0" fontId="36" fillId="22" borderId="0" applyNumberFormat="0" applyBorder="0" applyAlignment="0" applyProtection="0">
      <alignment vertical="center"/>
    </xf>
    <xf numFmtId="0" fontId="36" fillId="26" borderId="0" applyNumberFormat="0" applyBorder="0" applyAlignment="0" applyProtection="0">
      <alignment vertical="center"/>
    </xf>
    <xf numFmtId="0" fontId="36" fillId="30" borderId="0" applyNumberFormat="0" applyBorder="0" applyAlignment="0" applyProtection="0">
      <alignment vertical="center"/>
    </xf>
    <xf numFmtId="0" fontId="36" fillId="34" borderId="0" applyNumberFormat="0" applyBorder="0" applyAlignment="0" applyProtection="0">
      <alignment vertical="center"/>
    </xf>
    <xf numFmtId="0" fontId="36" fillId="38" borderId="0" applyNumberFormat="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7" fillId="0" borderId="0" applyNumberFormat="0" applyFill="0" applyBorder="0" applyAlignment="0" applyProtection="0">
      <alignment vertical="center"/>
    </xf>
    <xf numFmtId="0" fontId="38" fillId="13" borderId="10" applyNumberFormat="0" applyAlignment="0" applyProtection="0">
      <alignment vertical="center"/>
    </xf>
    <xf numFmtId="0" fontId="39" fillId="10" borderId="0" applyNumberFormat="0" applyBorder="0" applyAlignment="0" applyProtection="0">
      <alignment vertical="center"/>
    </xf>
    <xf numFmtId="9" fontId="2" fillId="0" borderId="0" applyFont="0" applyFill="0" applyBorder="0" applyAlignment="0" applyProtection="0">
      <alignment vertical="center"/>
    </xf>
    <xf numFmtId="0" fontId="35" fillId="14" borderId="11" applyNumberFormat="0" applyFont="0" applyAlignment="0" applyProtection="0">
      <alignment vertical="center"/>
    </xf>
    <xf numFmtId="0" fontId="40" fillId="0" borderId="9" applyNumberFormat="0" applyFill="0" applyAlignment="0" applyProtection="0">
      <alignment vertical="center"/>
    </xf>
    <xf numFmtId="0" fontId="41" fillId="9" borderId="0" applyNumberFormat="0" applyBorder="0" applyAlignment="0" applyProtection="0">
      <alignment vertical="center"/>
    </xf>
    <xf numFmtId="0" fontId="42" fillId="12" borderId="7"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5" fillId="0" borderId="0" applyFont="0" applyFill="0" applyBorder="0" applyAlignment="0" applyProtection="0">
      <alignment vertical="center"/>
    </xf>
    <xf numFmtId="38" fontId="2" fillId="0" borderId="0" applyFont="0" applyFill="0" applyBorder="0" applyAlignment="0" applyProtection="0">
      <alignment vertical="center"/>
    </xf>
    <xf numFmtId="0" fontId="44" fillId="0" borderId="4" applyNumberFormat="0" applyFill="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6" fillId="0" borderId="0" applyNumberFormat="0" applyFill="0" applyBorder="0" applyAlignment="0" applyProtection="0">
      <alignment vertical="center"/>
    </xf>
    <xf numFmtId="0" fontId="47" fillId="0" borderId="12" applyNumberFormat="0" applyFill="0" applyAlignment="0" applyProtection="0">
      <alignment vertical="center"/>
    </xf>
    <xf numFmtId="0" fontId="48" fillId="12" borderId="8"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xf numFmtId="0" fontId="51" fillId="11" borderId="7" applyNumberFormat="0" applyAlignment="0" applyProtection="0">
      <alignment vertical="center"/>
    </xf>
    <xf numFmtId="0" fontId="2" fillId="0" borderId="0">
      <alignment vertical="center"/>
    </xf>
    <xf numFmtId="0" fontId="35" fillId="0" borderId="0">
      <alignment vertical="center"/>
    </xf>
    <xf numFmtId="0" fontId="12" fillId="0" borderId="0"/>
    <xf numFmtId="0" fontId="35"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xf numFmtId="0" fontId="2" fillId="0" borderId="0">
      <alignment vertical="center"/>
    </xf>
    <xf numFmtId="0" fontId="12" fillId="0" borderId="0"/>
    <xf numFmtId="0" fontId="2" fillId="0" borderId="0">
      <alignment vertical="center"/>
    </xf>
    <xf numFmtId="0" fontId="2" fillId="0" borderId="0">
      <alignment vertical="center"/>
    </xf>
    <xf numFmtId="0" fontId="52"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2">
    <xf numFmtId="0" fontId="0" fillId="0" borderId="0" xfId="0">
      <alignment vertical="center"/>
    </xf>
    <xf numFmtId="0" fontId="0" fillId="0" borderId="0" xfId="0">
      <alignment vertical="center"/>
    </xf>
    <xf numFmtId="0" fontId="10" fillId="0" borderId="0" xfId="0" applyFont="1">
      <alignment vertical="center"/>
    </xf>
    <xf numFmtId="0" fontId="10" fillId="0" borderId="0" xfId="0" applyFont="1" applyBorder="1">
      <alignment vertical="center"/>
    </xf>
    <xf numFmtId="0" fontId="9" fillId="0" borderId="0" xfId="0" applyFont="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0" fillId="0" borderId="0" xfId="0" applyAlignment="1">
      <alignment horizontal="center" vertical="center"/>
    </xf>
    <xf numFmtId="179" fontId="9" fillId="0" borderId="1" xfId="0" applyNumberFormat="1" applyFont="1" applyBorder="1" applyAlignment="1">
      <alignment horizontal="center" vertical="center"/>
    </xf>
    <xf numFmtId="0" fontId="6" fillId="0" borderId="1" xfId="0" applyFont="1" applyFill="1" applyBorder="1" applyAlignment="1" applyProtection="1">
      <alignment horizontal="center" vertical="center" shrinkToFit="1"/>
      <protection locked="0"/>
    </xf>
    <xf numFmtId="0" fontId="10" fillId="0" borderId="0" xfId="0" applyFont="1" applyProtection="1">
      <alignment vertical="center"/>
    </xf>
    <xf numFmtId="177" fontId="10" fillId="0" borderId="0" xfId="0" applyNumberFormat="1" applyFont="1" applyProtection="1">
      <alignment vertical="center"/>
    </xf>
    <xf numFmtId="0" fontId="15" fillId="0" borderId="0" xfId="0" applyFont="1" applyBorder="1" applyAlignment="1" applyProtection="1">
      <alignment horizontal="center" vertical="top" wrapText="1"/>
    </xf>
    <xf numFmtId="0" fontId="15" fillId="0" borderId="0" xfId="0" applyFont="1" applyBorder="1" applyAlignment="1" applyProtection="1">
      <alignment vertical="top" wrapText="1"/>
    </xf>
    <xf numFmtId="0" fontId="15" fillId="0" borderId="0" xfId="0" applyFont="1" applyBorder="1" applyAlignment="1" applyProtection="1">
      <alignment horizontal="left" vertical="top" wrapText="1"/>
    </xf>
    <xf numFmtId="0" fontId="15" fillId="0" borderId="0" xfId="0" applyFont="1" applyBorder="1" applyAlignment="1" applyProtection="1">
      <alignment horizontal="left" vertical="center" wrapText="1"/>
    </xf>
    <xf numFmtId="177" fontId="15" fillId="0" borderId="0" xfId="0" applyNumberFormat="1" applyFont="1" applyBorder="1" applyAlignment="1" applyProtection="1">
      <alignment horizontal="left" vertical="center" wrapText="1"/>
    </xf>
    <xf numFmtId="178" fontId="15" fillId="0" borderId="0" xfId="0" applyNumberFormat="1" applyFont="1" applyBorder="1" applyAlignment="1" applyProtection="1">
      <alignment horizontal="left" vertical="center" wrapText="1"/>
    </xf>
    <xf numFmtId="0" fontId="6"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177" fontId="6" fillId="0" borderId="0" xfId="0" applyNumberFormat="1" applyFont="1" applyFill="1" applyAlignment="1" applyProtection="1">
      <alignment horizontal="center" vertical="center"/>
    </xf>
    <xf numFmtId="178" fontId="6" fillId="0" borderId="0" xfId="0" applyNumberFormat="1" applyFont="1" applyFill="1" applyAlignment="1" applyProtection="1">
      <alignment horizontal="center" vertical="center"/>
    </xf>
    <xf numFmtId="0" fontId="8" fillId="0" borderId="0" xfId="0" applyFont="1" applyFill="1" applyAlignment="1" applyProtection="1">
      <alignment horizontal="center" vertical="center"/>
    </xf>
    <xf numFmtId="0" fontId="10" fillId="0" borderId="0" xfId="0" applyFont="1" applyFill="1" applyProtection="1">
      <alignment vertical="center"/>
    </xf>
    <xf numFmtId="0" fontId="14" fillId="4" borderId="3"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shrinkToFit="1"/>
    </xf>
    <xf numFmtId="0" fontId="6" fillId="0" borderId="1" xfId="1" applyNumberFormat="1" applyFont="1" applyFill="1" applyBorder="1" applyAlignment="1" applyProtection="1">
      <alignment horizontal="center" vertical="center" shrinkToFit="1"/>
    </xf>
    <xf numFmtId="0" fontId="6" fillId="3" borderId="1" xfId="1" applyNumberFormat="1" applyFont="1" applyFill="1" applyBorder="1" applyAlignment="1" applyProtection="1">
      <alignment horizontal="center" vertical="center" shrinkToFit="1"/>
    </xf>
    <xf numFmtId="179" fontId="6" fillId="3" borderId="1" xfId="1" applyNumberFormat="1" applyFont="1" applyFill="1" applyBorder="1" applyAlignment="1" applyProtection="1">
      <alignment horizontal="center" vertical="center" shrinkToFit="1"/>
    </xf>
    <xf numFmtId="179" fontId="6" fillId="0" borderId="1" xfId="1" applyNumberFormat="1" applyFont="1" applyFill="1" applyBorder="1" applyAlignment="1" applyProtection="1">
      <alignment horizontal="center" vertical="center" shrinkToFit="1"/>
    </xf>
    <xf numFmtId="177" fontId="6" fillId="0" borderId="1" xfId="1" applyNumberFormat="1" applyFont="1" applyFill="1" applyBorder="1" applyAlignment="1" applyProtection="1">
      <alignment horizontal="center" vertical="center" shrinkToFit="1"/>
    </xf>
    <xf numFmtId="178" fontId="6" fillId="0" borderId="1" xfId="1" applyNumberFormat="1" applyFont="1" applyFill="1" applyBorder="1" applyAlignment="1" applyProtection="1">
      <alignment horizontal="center" vertical="center" shrinkToFit="1"/>
    </xf>
    <xf numFmtId="14" fontId="6" fillId="0" borderId="1" xfId="1" applyNumberFormat="1" applyFont="1" applyFill="1" applyBorder="1" applyAlignment="1" applyProtection="1">
      <alignment horizontal="center" vertical="center" shrinkToFit="1"/>
    </xf>
    <xf numFmtId="0" fontId="6" fillId="0" borderId="1" xfId="1" applyNumberFormat="1" applyFont="1" applyFill="1" applyBorder="1" applyAlignment="1" applyProtection="1">
      <alignment horizontal="left" vertical="center" shrinkToFit="1"/>
    </xf>
    <xf numFmtId="0" fontId="10" fillId="0" borderId="0" xfId="0" applyFont="1" applyAlignment="1" applyProtection="1">
      <alignment horizontal="center" vertical="center"/>
    </xf>
    <xf numFmtId="177" fontId="10" fillId="0" borderId="0" xfId="0" applyNumberFormat="1" applyFont="1" applyAlignment="1" applyProtection="1">
      <alignment horizontal="center" vertical="center"/>
    </xf>
    <xf numFmtId="178" fontId="10" fillId="0" borderId="0" xfId="0" applyNumberFormat="1" applyFont="1" applyAlignment="1" applyProtection="1">
      <alignment horizontal="center" vertical="center"/>
    </xf>
    <xf numFmtId="0" fontId="6" fillId="0" borderId="1" xfId="1" applyNumberFormat="1" applyFont="1" applyFill="1" applyBorder="1" applyAlignment="1" applyProtection="1">
      <alignment horizontal="center" vertical="center" shrinkToFit="1"/>
      <protection locked="0"/>
    </xf>
    <xf numFmtId="179" fontId="6" fillId="0" borderId="1" xfId="1" applyNumberFormat="1" applyFont="1" applyFill="1" applyBorder="1" applyAlignment="1" applyProtection="1">
      <alignment horizontal="center" vertical="center" shrinkToFit="1"/>
      <protection locked="0"/>
    </xf>
    <xf numFmtId="177" fontId="6" fillId="0" borderId="1" xfId="1" applyNumberFormat="1" applyFont="1" applyFill="1" applyBorder="1" applyAlignment="1" applyProtection="1">
      <alignment horizontal="center" vertical="center" shrinkToFit="1"/>
      <protection locked="0"/>
    </xf>
    <xf numFmtId="178" fontId="6" fillId="0" borderId="1" xfId="1" applyNumberFormat="1" applyFont="1" applyFill="1" applyBorder="1" applyAlignment="1" applyProtection="1">
      <alignment horizontal="center" vertical="center" shrinkToFit="1"/>
      <protection locked="0"/>
    </xf>
    <xf numFmtId="0" fontId="6" fillId="0" borderId="1" xfId="1" applyNumberFormat="1" applyFont="1" applyFill="1" applyBorder="1" applyAlignment="1" applyProtection="1">
      <alignment horizontal="left" vertical="center" shrinkToFit="1"/>
      <protection locked="0"/>
    </xf>
    <xf numFmtId="0" fontId="16" fillId="5" borderId="1" xfId="0" applyFont="1" applyFill="1" applyBorder="1" applyAlignment="1" applyProtection="1">
      <alignment horizontal="center" vertical="center" shrinkToFit="1"/>
    </xf>
    <xf numFmtId="0" fontId="16" fillId="5" borderId="1" xfId="1" applyNumberFormat="1" applyFont="1" applyFill="1" applyBorder="1" applyAlignment="1" applyProtection="1">
      <alignment horizontal="center" vertical="center" shrinkToFit="1"/>
    </xf>
    <xf numFmtId="0" fontId="16" fillId="3" borderId="1" xfId="1" applyNumberFormat="1" applyFont="1" applyFill="1" applyBorder="1" applyAlignment="1" applyProtection="1">
      <alignment horizontal="center" vertical="center" shrinkToFit="1"/>
    </xf>
    <xf numFmtId="179" fontId="16" fillId="3" borderId="1" xfId="1" applyNumberFormat="1" applyFont="1" applyFill="1" applyBorder="1" applyAlignment="1" applyProtection="1">
      <alignment horizontal="center" vertical="center" shrinkToFit="1"/>
    </xf>
    <xf numFmtId="179" fontId="16" fillId="5" borderId="1" xfId="1" applyNumberFormat="1" applyFont="1" applyFill="1" applyBorder="1" applyAlignment="1" applyProtection="1">
      <alignment horizontal="center" vertical="center" shrinkToFit="1"/>
    </xf>
    <xf numFmtId="177" fontId="16" fillId="5" borderId="1" xfId="1" applyNumberFormat="1" applyFont="1" applyFill="1" applyBorder="1" applyAlignment="1" applyProtection="1">
      <alignment horizontal="center" vertical="center" shrinkToFit="1"/>
    </xf>
    <xf numFmtId="178" fontId="16" fillId="5" borderId="1" xfId="1" applyNumberFormat="1" applyFont="1" applyFill="1" applyBorder="1" applyAlignment="1" applyProtection="1">
      <alignment horizontal="center" vertical="center" shrinkToFit="1"/>
    </xf>
    <xf numFmtId="14" fontId="16" fillId="5" borderId="1" xfId="1" applyNumberFormat="1" applyFont="1" applyFill="1" applyBorder="1" applyAlignment="1" applyProtection="1">
      <alignment horizontal="center" vertical="center" shrinkToFit="1"/>
    </xf>
    <xf numFmtId="0" fontId="16" fillId="5" borderId="1" xfId="1" applyNumberFormat="1" applyFont="1" applyFill="1" applyBorder="1" applyAlignment="1" applyProtection="1">
      <alignment horizontal="left" vertical="center" shrinkToFit="1"/>
    </xf>
    <xf numFmtId="0" fontId="16" fillId="0" borderId="1" xfId="1" applyNumberFormat="1" applyFont="1" applyFill="1" applyBorder="1" applyAlignment="1" applyProtection="1">
      <alignment horizontal="center" vertical="center" shrinkToFit="1"/>
    </xf>
    <xf numFmtId="179" fontId="16" fillId="0" borderId="1" xfId="1" applyNumberFormat="1" applyFont="1" applyFill="1" applyBorder="1" applyAlignment="1" applyProtection="1">
      <alignment horizontal="center" vertical="center" shrinkToFit="1"/>
    </xf>
    <xf numFmtId="177" fontId="16" fillId="0" borderId="1" xfId="1" applyNumberFormat="1" applyFont="1" applyFill="1" applyBorder="1" applyAlignment="1" applyProtection="1">
      <alignment horizontal="center" vertical="center" shrinkToFit="1"/>
    </xf>
    <xf numFmtId="178" fontId="16" fillId="0" borderId="1" xfId="1" applyNumberFormat="1" applyFont="1" applyFill="1" applyBorder="1" applyAlignment="1" applyProtection="1">
      <alignment horizontal="center" vertical="center" shrinkToFit="1"/>
    </xf>
    <xf numFmtId="14" fontId="16" fillId="0" borderId="1" xfId="1" applyNumberFormat="1" applyFont="1" applyFill="1" applyBorder="1" applyAlignment="1" applyProtection="1">
      <alignment horizontal="center" vertical="center" shrinkToFit="1"/>
    </xf>
    <xf numFmtId="0" fontId="16" fillId="0" borderId="1" xfId="1" applyNumberFormat="1" applyFont="1" applyFill="1" applyBorder="1" applyAlignment="1" applyProtection="1">
      <alignment horizontal="left" vertical="center" shrinkToFi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0" fontId="6" fillId="0" borderId="1" xfId="1" applyNumberFormat="1" applyFont="1" applyFill="1" applyBorder="1" applyAlignment="1" applyProtection="1">
      <alignment horizontal="center" vertical="center"/>
    </xf>
    <xf numFmtId="0" fontId="6" fillId="6" borderId="1" xfId="1" applyNumberFormat="1" applyFont="1" applyFill="1" applyBorder="1" applyAlignment="1" applyProtection="1">
      <alignment horizontal="center" vertical="center"/>
    </xf>
    <xf numFmtId="177" fontId="6" fillId="0" borderId="1" xfId="1" applyNumberFormat="1" applyFont="1" applyFill="1" applyBorder="1" applyAlignment="1" applyProtection="1">
      <alignment horizontal="center" vertical="center"/>
    </xf>
    <xf numFmtId="178" fontId="6" fillId="0" borderId="1" xfId="1" applyNumberFormat="1" applyFont="1" applyFill="1" applyBorder="1" applyAlignment="1" applyProtection="1">
      <alignment horizontal="center" vertical="center"/>
    </xf>
    <xf numFmtId="0" fontId="21" fillId="7" borderId="1" xfId="0" applyFont="1" applyFill="1" applyBorder="1" applyAlignment="1" applyProtection="1">
      <alignment horizontal="center" vertical="center" wrapText="1"/>
    </xf>
    <xf numFmtId="176" fontId="10" fillId="0" borderId="1" xfId="0" applyNumberFormat="1" applyFont="1" applyBorder="1" applyAlignment="1" applyProtection="1">
      <alignment horizontal="center" vertical="center"/>
    </xf>
    <xf numFmtId="176" fontId="10" fillId="0" borderId="1" xfId="0" applyNumberFormat="1" applyFont="1" applyBorder="1" applyAlignment="1" applyProtection="1">
      <alignment horizontal="center" vertical="center"/>
      <protection locked="0"/>
    </xf>
    <xf numFmtId="176" fontId="6" fillId="0" borderId="1" xfId="1" applyNumberFormat="1" applyFont="1" applyFill="1" applyBorder="1" applyAlignment="1" applyProtection="1">
      <alignment horizontal="center" vertical="center" shrinkToFit="1"/>
      <protection locked="0"/>
    </xf>
    <xf numFmtId="176" fontId="10" fillId="0" borderId="0" xfId="0" applyNumberFormat="1" applyFont="1" applyProtection="1">
      <alignment vertical="center"/>
    </xf>
    <xf numFmtId="0" fontId="22" fillId="0" borderId="0" xfId="16" applyFont="1" applyAlignment="1" applyProtection="1">
      <alignment horizontal="center" vertical="center"/>
    </xf>
    <xf numFmtId="0" fontId="22" fillId="0" borderId="0" xfId="16" applyFont="1" applyProtection="1">
      <alignment vertical="center"/>
    </xf>
    <xf numFmtId="0" fontId="22" fillId="0" borderId="0" xfId="16" applyFont="1" applyAlignment="1" applyProtection="1">
      <alignment horizontal="left" vertical="center"/>
    </xf>
    <xf numFmtId="0" fontId="22" fillId="0" borderId="0" xfId="16" applyFont="1" applyAlignment="1" applyProtection="1">
      <alignment vertical="center" wrapText="1"/>
    </xf>
    <xf numFmtId="0" fontId="22" fillId="0" borderId="0" xfId="16" applyFont="1" applyAlignment="1" applyProtection="1">
      <alignment horizontal="right" vertical="center"/>
    </xf>
    <xf numFmtId="0" fontId="2" fillId="0" borderId="0" xfId="16" applyProtection="1">
      <alignment vertical="center"/>
    </xf>
    <xf numFmtId="0" fontId="24" fillId="0" borderId="0" xfId="16" applyFont="1" applyFill="1" applyAlignment="1" applyProtection="1">
      <alignment horizontal="center" vertical="center"/>
    </xf>
    <xf numFmtId="0" fontId="25" fillId="0" borderId="0" xfId="16" applyFont="1" applyFill="1" applyAlignment="1" applyProtection="1">
      <alignment horizontal="center" vertical="center"/>
    </xf>
    <xf numFmtId="0" fontId="2" fillId="0" borderId="0" xfId="16" applyFill="1" applyBorder="1" applyProtection="1">
      <alignment vertical="center"/>
    </xf>
    <xf numFmtId="0" fontId="2" fillId="0" borderId="0" xfId="16" applyFill="1" applyProtection="1">
      <alignment vertical="center"/>
    </xf>
    <xf numFmtId="0" fontId="28" fillId="0" borderId="0" xfId="16" applyFont="1" applyProtection="1">
      <alignment vertical="center"/>
    </xf>
    <xf numFmtId="0" fontId="2" fillId="0" borderId="0" xfId="16" applyBorder="1" applyAlignment="1" applyProtection="1">
      <alignment vertical="center" wrapText="1"/>
    </xf>
    <xf numFmtId="0" fontId="2" fillId="0" borderId="0" xfId="16" applyAlignment="1" applyProtection="1">
      <alignment vertical="center" wrapText="1"/>
    </xf>
    <xf numFmtId="0" fontId="2" fillId="0" borderId="0" xfId="16" applyAlignment="1" applyProtection="1">
      <alignment horizontal="center" vertical="center"/>
    </xf>
    <xf numFmtId="0" fontId="2" fillId="0" borderId="0" xfId="16" applyAlignment="1" applyProtection="1">
      <alignment horizontal="left" vertical="center"/>
    </xf>
    <xf numFmtId="0" fontId="2" fillId="0" borderId="0" xfId="16" applyFont="1" applyProtection="1">
      <alignment vertical="center"/>
    </xf>
    <xf numFmtId="0" fontId="30" fillId="0" borderId="0" xfId="16" applyFont="1" applyBorder="1" applyAlignment="1" applyProtection="1">
      <alignment horizontal="center" vertical="center"/>
    </xf>
    <xf numFmtId="0" fontId="31" fillId="0" borderId="0" xfId="16" applyFont="1" applyAlignment="1" applyProtection="1">
      <alignment horizontal="left" vertical="center"/>
    </xf>
    <xf numFmtId="0" fontId="28" fillId="0" borderId="0" xfId="16" applyFont="1" applyAlignment="1" applyProtection="1">
      <alignment horizontal="left" vertical="center"/>
    </xf>
    <xf numFmtId="0" fontId="32" fillId="0" borderId="0" xfId="16" applyFont="1" applyBorder="1" applyAlignment="1" applyProtection="1">
      <alignment horizontal="center" vertical="center" wrapText="1" shrinkToFit="1"/>
    </xf>
    <xf numFmtId="0" fontId="2" fillId="0" borderId="0" xfId="16" applyBorder="1" applyProtection="1">
      <alignment vertical="center"/>
    </xf>
    <xf numFmtId="0" fontId="9" fillId="40" borderId="1" xfId="74" applyFont="1" applyFill="1" applyBorder="1" applyAlignment="1" applyProtection="1">
      <alignment horizontal="center" vertical="center"/>
    </xf>
    <xf numFmtId="0" fontId="10" fillId="40" borderId="1" xfId="74"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74" applyFont="1" applyBorder="1" applyAlignment="1" applyProtection="1">
      <alignment horizontal="center" vertical="center"/>
      <protection locked="0"/>
    </xf>
    <xf numFmtId="0" fontId="10" fillId="0" borderId="1" xfId="74" applyFont="1" applyBorder="1" applyAlignment="1" applyProtection="1">
      <alignment horizontal="center" vertical="center" wrapText="1"/>
      <protection locked="0"/>
    </xf>
    <xf numFmtId="0" fontId="10" fillId="0" borderId="1" xfId="0" applyFont="1" applyBorder="1" applyProtection="1">
      <alignment vertical="center"/>
    </xf>
    <xf numFmtId="0" fontId="22" fillId="0" borderId="0" xfId="76" applyFont="1" applyAlignment="1" applyProtection="1">
      <alignment horizontal="center" vertical="center"/>
    </xf>
    <xf numFmtId="0" fontId="22" fillId="0" borderId="0" xfId="76" applyFont="1" applyProtection="1">
      <alignment vertical="center"/>
    </xf>
    <xf numFmtId="0" fontId="22" fillId="0" borderId="0" xfId="76" applyFont="1" applyAlignment="1" applyProtection="1">
      <alignment horizontal="left" vertical="center"/>
    </xf>
    <xf numFmtId="0" fontId="22" fillId="0" borderId="0" xfId="76" applyFont="1" applyAlignment="1" applyProtection="1">
      <alignment vertical="center" wrapText="1"/>
    </xf>
    <xf numFmtId="0" fontId="22" fillId="0" borderId="0" xfId="76" applyFont="1" applyAlignment="1" applyProtection="1">
      <alignment horizontal="right" vertical="center"/>
    </xf>
    <xf numFmtId="0" fontId="1" fillId="0" borderId="0" xfId="76" applyProtection="1">
      <alignment vertical="center"/>
    </xf>
    <xf numFmtId="0" fontId="24" fillId="0" borderId="0" xfId="76" applyFont="1" applyFill="1" applyAlignment="1" applyProtection="1">
      <alignment horizontal="center" vertical="center"/>
    </xf>
    <xf numFmtId="0" fontId="25"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28"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30" fillId="0" borderId="0" xfId="76" applyFont="1" applyBorder="1" applyAlignment="1" applyProtection="1">
      <alignment horizontal="center" vertical="center"/>
    </xf>
    <xf numFmtId="0" fontId="31" fillId="0" borderId="0" xfId="76" applyFont="1" applyAlignment="1" applyProtection="1">
      <alignment horizontal="left" vertical="center"/>
    </xf>
    <xf numFmtId="0" fontId="28" fillId="0" borderId="0" xfId="76" applyFont="1" applyAlignment="1" applyProtection="1">
      <alignment horizontal="left" vertical="center"/>
    </xf>
    <xf numFmtId="0" fontId="32" fillId="0" borderId="0" xfId="76" applyFont="1" applyBorder="1" applyAlignment="1" applyProtection="1">
      <alignment horizontal="center" vertical="center" wrapText="1" shrinkToFit="1"/>
    </xf>
    <xf numFmtId="0" fontId="1" fillId="0" borderId="0" xfId="76" applyBorder="1" applyProtection="1">
      <alignment vertical="center"/>
    </xf>
    <xf numFmtId="0" fontId="54" fillId="41" borderId="1" xfId="1" applyNumberFormat="1" applyFont="1" applyFill="1" applyBorder="1" applyAlignment="1" applyProtection="1">
      <alignment horizontal="center" vertical="center" shrinkToFit="1"/>
    </xf>
    <xf numFmtId="0" fontId="56" fillId="44" borderId="0" xfId="0" applyFont="1" applyFill="1" applyBorder="1" applyAlignment="1" applyProtection="1">
      <alignment horizontal="center" vertical="center"/>
    </xf>
    <xf numFmtId="181" fontId="10" fillId="0" borderId="0" xfId="0" applyNumberFormat="1" applyFont="1" applyAlignment="1" applyProtection="1">
      <alignment horizontal="center" vertical="center"/>
    </xf>
    <xf numFmtId="0" fontId="57" fillId="0" borderId="0" xfId="0" applyFont="1" applyProtection="1">
      <alignment vertical="center"/>
    </xf>
    <xf numFmtId="0" fontId="10" fillId="42" borderId="0" xfId="0" applyFont="1" applyFill="1" applyProtection="1">
      <alignment vertical="center"/>
    </xf>
    <xf numFmtId="0" fontId="58" fillId="3" borderId="39" xfId="0" applyFont="1" applyFill="1" applyBorder="1" applyAlignment="1" applyProtection="1">
      <alignment horizontal="centerContinuous" vertical="center"/>
    </xf>
    <xf numFmtId="0" fontId="58" fillId="3" borderId="41" xfId="0" applyFont="1" applyFill="1" applyBorder="1" applyAlignment="1" applyProtection="1">
      <alignment horizontal="centerContinuous" vertical="center"/>
    </xf>
    <xf numFmtId="0" fontId="58" fillId="42" borderId="39" xfId="0" applyFont="1" applyFill="1" applyBorder="1" applyAlignment="1" applyProtection="1">
      <alignment horizontal="centerContinuous" vertical="center"/>
    </xf>
    <xf numFmtId="0" fontId="58" fillId="42" borderId="40" xfId="0" applyFont="1" applyFill="1" applyBorder="1" applyAlignment="1" applyProtection="1">
      <alignment horizontal="centerContinuous" vertical="center"/>
    </xf>
    <xf numFmtId="0" fontId="58" fillId="42" borderId="42" xfId="0" applyFont="1" applyFill="1" applyBorder="1" applyAlignment="1" applyProtection="1">
      <alignment horizontal="centerContinuous" vertical="center"/>
    </xf>
    <xf numFmtId="0" fontId="58" fillId="42" borderId="43" xfId="0" applyFont="1" applyFill="1" applyBorder="1" applyAlignment="1" applyProtection="1">
      <alignment horizontal="centerContinuous" vertical="center"/>
    </xf>
    <xf numFmtId="0" fontId="58" fillId="0" borderId="39" xfId="0" applyFont="1" applyBorder="1" applyAlignment="1" applyProtection="1">
      <alignment horizontal="centerContinuous" vertical="center"/>
    </xf>
    <xf numFmtId="0" fontId="58" fillId="0" borderId="40" xfId="0" applyFont="1" applyBorder="1" applyAlignment="1" applyProtection="1">
      <alignment horizontal="centerContinuous" vertical="center"/>
    </xf>
    <xf numFmtId="0" fontId="58" fillId="3" borderId="1" xfId="0" applyFont="1" applyFill="1" applyBorder="1" applyAlignment="1" applyProtection="1">
      <alignment horizontal="center" vertical="center"/>
    </xf>
    <xf numFmtId="0" fontId="58" fillId="0" borderId="1" xfId="0" applyFont="1" applyBorder="1" applyAlignment="1" applyProtection="1">
      <alignment horizontal="center" vertical="center"/>
    </xf>
    <xf numFmtId="0" fontId="58" fillId="44" borderId="1" xfId="0" applyFont="1" applyFill="1" applyBorder="1" applyAlignment="1" applyProtection="1">
      <alignment horizontal="center" vertical="center"/>
      <protection locked="0"/>
    </xf>
    <xf numFmtId="0" fontId="58" fillId="3" borderId="1" xfId="0" applyFont="1" applyFill="1" applyBorder="1" applyAlignment="1" applyProtection="1">
      <alignment horizontal="centerContinuous" vertical="center"/>
    </xf>
    <xf numFmtId="0" fontId="58" fillId="0" borderId="41" xfId="0" applyFont="1" applyBorder="1" applyAlignment="1" applyProtection="1">
      <alignment horizontal="centerContinuous" vertical="center"/>
    </xf>
    <xf numFmtId="0" fontId="60" fillId="42" borderId="37" xfId="0" applyFont="1" applyFill="1" applyBorder="1" applyAlignment="1" applyProtection="1">
      <alignment horizontal="center" vertical="top"/>
    </xf>
    <xf numFmtId="0" fontId="60" fillId="42" borderId="37" xfId="0" applyFont="1" applyFill="1" applyBorder="1" applyAlignment="1" applyProtection="1">
      <alignment horizontal="centerContinuous" vertical="top"/>
    </xf>
    <xf numFmtId="0" fontId="10" fillId="42" borderId="38" xfId="0" applyFont="1" applyFill="1" applyBorder="1" applyAlignment="1" applyProtection="1">
      <alignment horizontal="centerContinuous" vertical="center"/>
    </xf>
    <xf numFmtId="0" fontId="58" fillId="0" borderId="0" xfId="0" applyFont="1" applyProtection="1">
      <alignment vertical="center"/>
    </xf>
    <xf numFmtId="0" fontId="10" fillId="0" borderId="0" xfId="0" applyNumberFormat="1" applyFont="1" applyAlignment="1">
      <alignment horizontal="center" vertical="center"/>
    </xf>
    <xf numFmtId="0" fontId="58" fillId="0" borderId="0" xfId="0" applyFont="1" applyFill="1" applyProtection="1">
      <alignment vertical="center"/>
    </xf>
    <xf numFmtId="178" fontId="10" fillId="0" borderId="0" xfId="0" applyNumberFormat="1" applyFont="1">
      <alignment vertical="center"/>
    </xf>
    <xf numFmtId="0" fontId="58" fillId="3" borderId="40" xfId="0" applyFont="1" applyFill="1" applyBorder="1" applyAlignment="1" applyProtection="1">
      <alignment horizontal="left" vertical="center"/>
    </xf>
    <xf numFmtId="0" fontId="58" fillId="3" borderId="40" xfId="0" applyFont="1" applyFill="1" applyBorder="1" applyProtection="1">
      <alignment vertical="center"/>
    </xf>
    <xf numFmtId="0" fontId="58" fillId="42" borderId="2" xfId="0" applyFont="1" applyFill="1" applyBorder="1" applyAlignment="1" applyProtection="1">
      <alignment horizontal="left" vertical="center"/>
    </xf>
    <xf numFmtId="0" fontId="58" fillId="42" borderId="43" xfId="0" applyFont="1" applyFill="1" applyBorder="1" applyAlignment="1" applyProtection="1">
      <alignment horizontal="left" vertical="center"/>
    </xf>
    <xf numFmtId="0" fontId="60" fillId="45" borderId="39" xfId="0" applyFont="1" applyFill="1" applyBorder="1" applyAlignment="1" applyProtection="1">
      <alignment horizontal="left" vertical="center"/>
    </xf>
    <xf numFmtId="0" fontId="60" fillId="45" borderId="40" xfId="0" applyFont="1" applyFill="1" applyBorder="1" applyAlignment="1" applyProtection="1">
      <alignment horizontal="left" vertical="center"/>
    </xf>
    <xf numFmtId="0" fontId="60" fillId="45" borderId="40" xfId="0" applyFont="1" applyFill="1" applyBorder="1" applyProtection="1">
      <alignment vertical="center"/>
    </xf>
    <xf numFmtId="0" fontId="60" fillId="3" borderId="1" xfId="0" applyFont="1" applyFill="1" applyBorder="1" applyAlignment="1" applyProtection="1">
      <alignment horizontal="center" vertical="center" wrapText="1"/>
    </xf>
    <xf numFmtId="0" fontId="60" fillId="3" borderId="1" xfId="0" applyFont="1" applyFill="1" applyBorder="1" applyAlignment="1" applyProtection="1">
      <alignment horizontal="center" vertical="center"/>
    </xf>
    <xf numFmtId="0" fontId="60" fillId="0" borderId="0" xfId="0" applyFont="1" applyProtection="1">
      <alignment vertical="center"/>
    </xf>
    <xf numFmtId="0" fontId="60" fillId="42" borderId="39" xfId="0" applyFont="1" applyFill="1" applyBorder="1" applyAlignment="1" applyProtection="1">
      <alignment vertical="center"/>
    </xf>
    <xf numFmtId="0" fontId="60" fillId="42" borderId="40" xfId="0" applyFont="1" applyFill="1" applyBorder="1" applyAlignment="1" applyProtection="1">
      <alignment vertical="center"/>
    </xf>
    <xf numFmtId="0" fontId="60" fillId="42" borderId="40" xfId="0" applyFont="1" applyFill="1" applyBorder="1" applyProtection="1">
      <alignment vertical="center"/>
    </xf>
    <xf numFmtId="0" fontId="60" fillId="42" borderId="37" xfId="0" applyFont="1" applyFill="1" applyBorder="1" applyAlignment="1" applyProtection="1">
      <alignment horizontal="center" vertical="center"/>
    </xf>
    <xf numFmtId="0" fontId="60" fillId="42" borderId="1" xfId="0" applyFont="1" applyFill="1" applyBorder="1" applyAlignment="1" applyProtection="1">
      <alignment horizontal="center" vertical="center"/>
    </xf>
    <xf numFmtId="0" fontId="60" fillId="42" borderId="42" xfId="0" applyFont="1" applyFill="1" applyBorder="1" applyAlignment="1" applyProtection="1">
      <alignment horizontal="center" vertical="center"/>
    </xf>
    <xf numFmtId="0" fontId="60" fillId="42" borderId="43" xfId="0" applyFont="1" applyFill="1" applyBorder="1" applyProtection="1">
      <alignment vertical="center"/>
    </xf>
    <xf numFmtId="0" fontId="60" fillId="42" borderId="47" xfId="0" applyFont="1" applyFill="1" applyBorder="1" applyAlignment="1" applyProtection="1">
      <alignment horizontal="center" vertical="center"/>
    </xf>
    <xf numFmtId="0" fontId="60" fillId="42" borderId="44" xfId="0" applyFont="1" applyFill="1" applyBorder="1" applyAlignment="1" applyProtection="1">
      <alignment horizontal="left" vertical="center"/>
    </xf>
    <xf numFmtId="0" fontId="60" fillId="42" borderId="2" xfId="0" applyFont="1" applyFill="1" applyBorder="1" applyProtection="1">
      <alignment vertical="center"/>
    </xf>
    <xf numFmtId="0" fontId="60" fillId="42" borderId="3" xfId="0" applyFont="1" applyFill="1" applyBorder="1" applyAlignment="1" applyProtection="1">
      <alignment horizontal="center" vertical="center"/>
    </xf>
    <xf numFmtId="0" fontId="60" fillId="42" borderId="42" xfId="0" applyFont="1" applyFill="1" applyBorder="1" applyAlignment="1" applyProtection="1">
      <alignment vertical="center"/>
    </xf>
    <xf numFmtId="0" fontId="60" fillId="0" borderId="44" xfId="0" applyFont="1" applyBorder="1" applyAlignment="1" applyProtection="1">
      <alignment vertical="center"/>
    </xf>
    <xf numFmtId="0" fontId="60" fillId="46" borderId="44" xfId="0" applyFont="1" applyFill="1" applyBorder="1" applyAlignment="1" applyProtection="1">
      <alignment horizontal="centerContinuous" vertical="center"/>
    </xf>
    <xf numFmtId="0" fontId="60" fillId="46" borderId="45" xfId="0" applyFont="1" applyFill="1" applyBorder="1" applyAlignment="1" applyProtection="1">
      <alignment horizontal="centerContinuous" vertical="center"/>
    </xf>
    <xf numFmtId="0" fontId="10" fillId="46" borderId="45" xfId="0" applyFont="1" applyFill="1" applyBorder="1" applyAlignment="1" applyProtection="1">
      <alignment horizontal="centerContinuous" vertical="center"/>
    </xf>
    <xf numFmtId="0" fontId="60" fillId="42" borderId="0" xfId="0" applyFont="1" applyFill="1" applyBorder="1" applyAlignment="1" applyProtection="1">
      <alignment horizontal="centerContinuous" vertical="top"/>
    </xf>
    <xf numFmtId="0" fontId="60" fillId="42" borderId="0" xfId="0" applyFont="1" applyFill="1" applyBorder="1" applyAlignment="1" applyProtection="1">
      <alignment vertical="center"/>
    </xf>
    <xf numFmtId="0" fontId="10" fillId="0" borderId="44" xfId="0" applyFont="1" applyBorder="1" applyProtection="1">
      <alignment vertical="center"/>
    </xf>
    <xf numFmtId="0" fontId="60" fillId="42" borderId="2" xfId="0" applyFont="1" applyFill="1" applyBorder="1" applyAlignment="1" applyProtection="1">
      <alignment horizontal="center" vertical="center"/>
    </xf>
    <xf numFmtId="0" fontId="10" fillId="42" borderId="37" xfId="0" applyFont="1" applyFill="1" applyBorder="1" applyProtection="1">
      <alignment vertical="center"/>
    </xf>
    <xf numFmtId="0" fontId="61" fillId="42" borderId="38" xfId="0" applyFont="1" applyFill="1" applyBorder="1" applyAlignment="1" applyProtection="1">
      <alignment horizontal="center" vertical="top"/>
    </xf>
    <xf numFmtId="0" fontId="10" fillId="42" borderId="42" xfId="0" applyFont="1" applyFill="1" applyBorder="1" applyProtection="1">
      <alignment vertical="center"/>
    </xf>
    <xf numFmtId="0" fontId="60" fillId="42" borderId="43" xfId="0" applyFont="1" applyFill="1" applyBorder="1" applyAlignment="1" applyProtection="1">
      <alignment vertical="center"/>
    </xf>
    <xf numFmtId="0" fontId="61" fillId="42" borderId="46" xfId="0" applyFont="1" applyFill="1" applyBorder="1" applyAlignment="1" applyProtection="1">
      <alignment horizontal="center" vertical="top"/>
    </xf>
    <xf numFmtId="0" fontId="60" fillId="46" borderId="1" xfId="0" applyFont="1" applyFill="1" applyBorder="1" applyAlignment="1" applyProtection="1">
      <alignment horizontal="center" vertical="center"/>
    </xf>
    <xf numFmtId="0" fontId="60" fillId="46" borderId="39" xfId="0" applyFont="1" applyFill="1" applyBorder="1" applyProtection="1">
      <alignment vertical="center"/>
    </xf>
    <xf numFmtId="0" fontId="10" fillId="46" borderId="40" xfId="0" applyFont="1" applyFill="1" applyBorder="1" applyProtection="1">
      <alignment vertical="center"/>
    </xf>
    <xf numFmtId="0" fontId="60" fillId="46" borderId="41" xfId="0" applyFont="1" applyFill="1" applyBorder="1" applyProtection="1">
      <alignment vertical="center"/>
    </xf>
    <xf numFmtId="38" fontId="60" fillId="42" borderId="45" xfId="1" applyFont="1" applyFill="1" applyBorder="1" applyAlignment="1" applyProtection="1">
      <alignment horizontal="center" wrapText="1"/>
    </xf>
    <xf numFmtId="38" fontId="60" fillId="42" borderId="38" xfId="1" applyFont="1" applyFill="1" applyBorder="1" applyAlignment="1" applyProtection="1">
      <alignment horizontal="center" wrapText="1"/>
    </xf>
    <xf numFmtId="0" fontId="60" fillId="42" borderId="45" xfId="0" applyFont="1" applyFill="1" applyBorder="1" applyAlignment="1" applyProtection="1">
      <alignment vertical="center"/>
    </xf>
    <xf numFmtId="0" fontId="60" fillId="3" borderId="39" xfId="0" applyFont="1" applyFill="1" applyBorder="1" applyAlignment="1" applyProtection="1">
      <alignment horizontal="left" vertical="center"/>
    </xf>
    <xf numFmtId="0" fontId="60" fillId="42" borderId="44" xfId="0" applyFont="1" applyFill="1" applyBorder="1" applyAlignment="1" applyProtection="1">
      <alignment horizontal="left"/>
    </xf>
    <xf numFmtId="0" fontId="60" fillId="42" borderId="42" xfId="0" applyFont="1" applyFill="1" applyBorder="1" applyAlignment="1" applyProtection="1">
      <alignment horizontal="left" vertical="center"/>
    </xf>
    <xf numFmtId="0" fontId="60" fillId="42" borderId="47" xfId="0" applyFont="1" applyFill="1" applyBorder="1" applyAlignment="1" applyProtection="1">
      <alignment horizontal="center" vertical="top"/>
    </xf>
    <xf numFmtId="0" fontId="58" fillId="47" borderId="49" xfId="0" applyFont="1" applyFill="1" applyBorder="1" applyAlignment="1" applyProtection="1">
      <alignment horizontal="center" vertical="center"/>
      <protection locked="0"/>
    </xf>
    <xf numFmtId="0" fontId="9" fillId="48" borderId="41" xfId="0" applyFont="1" applyFill="1" applyBorder="1" applyAlignment="1" applyProtection="1">
      <alignment horizontal="center"/>
    </xf>
    <xf numFmtId="0" fontId="10" fillId="0" borderId="0" xfId="0" applyFont="1" applyAlignment="1" applyProtection="1">
      <alignment vertical="center" wrapText="1"/>
    </xf>
    <xf numFmtId="0" fontId="29" fillId="0" borderId="39" xfId="16" applyFont="1" applyFill="1" applyBorder="1" applyAlignment="1" applyProtection="1">
      <alignment horizontal="left" vertical="top"/>
      <protection locked="0"/>
    </xf>
    <xf numFmtId="0" fontId="29" fillId="0" borderId="40" xfId="16" applyFont="1" applyFill="1" applyBorder="1" applyAlignment="1" applyProtection="1">
      <alignment horizontal="left" vertical="top"/>
      <protection locked="0"/>
    </xf>
    <xf numFmtId="0" fontId="29" fillId="0" borderId="41" xfId="16" applyFont="1" applyFill="1" applyBorder="1" applyAlignment="1" applyProtection="1">
      <alignment horizontal="left" vertical="top"/>
      <protection locked="0"/>
    </xf>
    <xf numFmtId="0" fontId="29" fillId="0" borderId="40" xfId="16" applyFont="1" applyFill="1" applyBorder="1" applyAlignment="1" applyProtection="1">
      <alignment horizontal="center" vertical="center"/>
    </xf>
    <xf numFmtId="0" fontId="27" fillId="0" borderId="40" xfId="16" applyFont="1" applyBorder="1" applyAlignment="1" applyProtection="1">
      <alignment vertical="center" wrapText="1"/>
    </xf>
    <xf numFmtId="0" fontId="31" fillId="0" borderId="40" xfId="16" applyFont="1" applyBorder="1" applyAlignment="1" applyProtection="1">
      <alignment horizontal="center" vertical="center" wrapText="1"/>
    </xf>
    <xf numFmtId="0" fontId="33" fillId="0" borderId="40" xfId="16" applyFont="1" applyBorder="1" applyAlignment="1" applyProtection="1">
      <alignment horizontal="center" vertical="center"/>
    </xf>
    <xf numFmtId="180" fontId="34" fillId="0" borderId="40" xfId="16" applyNumberFormat="1" applyFont="1" applyFill="1" applyBorder="1" applyAlignment="1" applyProtection="1">
      <alignment horizontal="center" vertical="center" wrapText="1"/>
    </xf>
    <xf numFmtId="0" fontId="26" fillId="39" borderId="39" xfId="16" applyFont="1" applyFill="1" applyBorder="1" applyAlignment="1" applyProtection="1">
      <alignment horizontal="center" vertical="center" shrinkToFit="1"/>
    </xf>
    <xf numFmtId="0" fontId="26" fillId="39" borderId="40" xfId="16" applyFont="1" applyFill="1" applyBorder="1" applyAlignment="1" applyProtection="1">
      <alignment horizontal="center" vertical="center" shrinkToFit="1"/>
    </xf>
    <xf numFmtId="0" fontId="26" fillId="39" borderId="41" xfId="16" applyFont="1" applyFill="1" applyBorder="1" applyAlignment="1" applyProtection="1">
      <alignment horizontal="center" vertical="center" shrinkToFit="1"/>
    </xf>
    <xf numFmtId="0" fontId="29" fillId="0" borderId="1" xfId="16" applyFont="1" applyFill="1" applyBorder="1" applyAlignment="1" applyProtection="1">
      <alignment horizontal="center" vertical="center"/>
    </xf>
    <xf numFmtId="0" fontId="27" fillId="0" borderId="1" xfId="16" applyFont="1" applyBorder="1" applyAlignment="1" applyProtection="1">
      <alignment vertical="center" wrapText="1"/>
    </xf>
    <xf numFmtId="0" fontId="31" fillId="0" borderId="1" xfId="16" applyFont="1" applyBorder="1" applyAlignment="1" applyProtection="1">
      <alignment horizontal="center" vertical="center" wrapText="1"/>
    </xf>
    <xf numFmtId="0" fontId="33" fillId="0" borderId="1" xfId="16" applyFont="1" applyBorder="1" applyAlignment="1" applyProtection="1">
      <alignment horizontal="center" vertical="center"/>
      <protection locked="0"/>
    </xf>
    <xf numFmtId="180" fontId="34" fillId="0" borderId="1" xfId="16" applyNumberFormat="1" applyFont="1" applyFill="1" applyBorder="1" applyAlignment="1" applyProtection="1">
      <alignment horizontal="center" vertical="center" wrapText="1"/>
      <protection locked="0"/>
    </xf>
    <xf numFmtId="0" fontId="27" fillId="0" borderId="1" xfId="16" applyFont="1" applyFill="1" applyBorder="1" applyAlignment="1" applyProtection="1">
      <alignment vertical="center" wrapText="1"/>
    </xf>
    <xf numFmtId="0" fontId="29" fillId="3" borderId="37" xfId="16" applyFont="1" applyFill="1" applyBorder="1" applyAlignment="1" applyProtection="1">
      <alignment horizontal="left" vertical="center" shrinkToFit="1"/>
    </xf>
    <xf numFmtId="0" fontId="29" fillId="3" borderId="0" xfId="16" applyFont="1" applyFill="1" applyBorder="1" applyAlignment="1" applyProtection="1">
      <alignment horizontal="left" vertical="center" shrinkToFit="1"/>
    </xf>
    <xf numFmtId="0" fontId="29" fillId="3" borderId="38" xfId="16" applyFont="1" applyFill="1" applyBorder="1" applyAlignment="1" applyProtection="1">
      <alignment horizontal="left" vertical="center" shrinkToFit="1"/>
    </xf>
    <xf numFmtId="0" fontId="26" fillId="39" borderId="28" xfId="16" applyFont="1" applyFill="1" applyBorder="1" applyAlignment="1" applyProtection="1">
      <alignment horizontal="center" vertical="center"/>
    </xf>
    <xf numFmtId="0" fontId="26" fillId="39" borderId="29" xfId="16" applyFont="1" applyFill="1" applyBorder="1" applyAlignment="1" applyProtection="1">
      <alignment horizontal="center" vertical="center"/>
    </xf>
    <xf numFmtId="0" fontId="26" fillId="39" borderId="30" xfId="16" applyFont="1" applyFill="1" applyBorder="1" applyAlignment="1" applyProtection="1">
      <alignment horizontal="center" vertical="center"/>
    </xf>
    <xf numFmtId="0" fontId="27" fillId="0" borderId="31" xfId="16" applyFont="1" applyBorder="1" applyAlignment="1" applyProtection="1">
      <alignment horizontal="center" vertical="center"/>
    </xf>
    <xf numFmtId="0" fontId="27" fillId="0" borderId="20" xfId="16" applyFont="1" applyBorder="1" applyAlignment="1" applyProtection="1">
      <alignment horizontal="center" vertical="center"/>
    </xf>
    <xf numFmtId="0" fontId="30" fillId="0" borderId="19" xfId="16" applyFont="1" applyBorder="1" applyAlignment="1" applyProtection="1">
      <alignment horizontal="center" vertical="center"/>
    </xf>
    <xf numFmtId="0" fontId="30" fillId="0" borderId="20" xfId="16" applyFont="1" applyBorder="1" applyAlignment="1" applyProtection="1">
      <alignment horizontal="center" vertical="center"/>
    </xf>
    <xf numFmtId="0" fontId="30" fillId="0" borderId="21" xfId="16" applyFont="1" applyBorder="1" applyAlignment="1" applyProtection="1">
      <alignment horizontal="center" vertical="center"/>
    </xf>
    <xf numFmtId="0" fontId="27" fillId="0" borderId="32" xfId="16" applyFont="1" applyBorder="1" applyAlignment="1" applyProtection="1">
      <alignment horizontal="center" vertical="center"/>
    </xf>
    <xf numFmtId="0" fontId="27" fillId="0" borderId="33" xfId="16" applyFont="1" applyBorder="1" applyAlignment="1" applyProtection="1">
      <alignment horizontal="center" vertical="center"/>
    </xf>
    <xf numFmtId="0" fontId="30" fillId="0" borderId="34" xfId="16" applyFont="1" applyBorder="1" applyAlignment="1" applyProtection="1">
      <alignment horizontal="center" vertical="center"/>
      <protection locked="0"/>
    </xf>
    <xf numFmtId="0" fontId="30" fillId="0" borderId="33" xfId="16" applyFont="1" applyBorder="1" applyAlignment="1" applyProtection="1">
      <alignment horizontal="center" vertical="center"/>
      <protection locked="0"/>
    </xf>
    <xf numFmtId="0" fontId="30" fillId="0" borderId="35" xfId="16" applyFont="1" applyBorder="1" applyAlignment="1" applyProtection="1">
      <alignment horizontal="center" vertical="center"/>
      <protection locked="0"/>
    </xf>
    <xf numFmtId="0" fontId="27" fillId="0" borderId="36" xfId="16" applyFont="1" applyBorder="1" applyAlignment="1" applyProtection="1">
      <alignment horizontal="center" vertical="center"/>
    </xf>
    <xf numFmtId="0" fontId="27" fillId="0" borderId="23" xfId="16" applyFont="1" applyBorder="1" applyAlignment="1" applyProtection="1">
      <alignment horizontal="center" vertical="center"/>
    </xf>
    <xf numFmtId="0" fontId="30" fillId="0" borderId="22" xfId="16" applyFont="1" applyBorder="1" applyAlignment="1" applyProtection="1">
      <alignment horizontal="center" vertical="center"/>
      <protection locked="0"/>
    </xf>
    <xf numFmtId="0" fontId="30" fillId="0" borderId="23" xfId="16" applyFont="1" applyBorder="1" applyAlignment="1" applyProtection="1">
      <alignment horizontal="center" vertical="center"/>
      <protection locked="0"/>
    </xf>
    <xf numFmtId="0" fontId="30" fillId="0" borderId="24" xfId="16" applyFont="1" applyBorder="1" applyAlignment="1" applyProtection="1">
      <alignment horizontal="center" vertical="center"/>
      <protection locked="0"/>
    </xf>
    <xf numFmtId="0" fontId="26" fillId="39" borderId="37" xfId="16" applyFont="1" applyFill="1" applyBorder="1" applyAlignment="1" applyProtection="1">
      <alignment horizontal="center" vertical="center" shrinkToFit="1"/>
    </xf>
    <xf numFmtId="0" fontId="26" fillId="39" borderId="38" xfId="16" applyFont="1" applyFill="1" applyBorder="1" applyAlignment="1" applyProtection="1">
      <alignment horizontal="center" vertical="center" shrinkToFit="1"/>
    </xf>
    <xf numFmtId="0" fontId="26" fillId="39" borderId="1" xfId="16" applyFont="1" applyFill="1" applyBorder="1" applyAlignment="1" applyProtection="1">
      <alignment horizontal="center" vertical="center" wrapText="1" shrinkToFit="1"/>
    </xf>
    <xf numFmtId="0" fontId="26" fillId="39" borderId="39" xfId="16" applyFont="1" applyFill="1" applyBorder="1" applyAlignment="1" applyProtection="1">
      <alignment horizontal="center" vertical="center" wrapText="1" shrinkToFit="1"/>
    </xf>
    <xf numFmtId="0" fontId="26" fillId="39" borderId="41" xfId="16" applyFont="1" applyFill="1" applyBorder="1" applyAlignment="1" applyProtection="1">
      <alignment horizontal="center" vertical="center" wrapText="1" shrinkToFit="1"/>
    </xf>
    <xf numFmtId="0" fontId="26" fillId="39" borderId="1" xfId="16" applyFont="1" applyFill="1" applyBorder="1" applyAlignment="1" applyProtection="1">
      <alignment horizontal="center" vertical="center" shrinkToFit="1"/>
    </xf>
    <xf numFmtId="0" fontId="30" fillId="0" borderId="16" xfId="16" applyFont="1" applyBorder="1" applyAlignment="1" applyProtection="1">
      <alignment horizontal="center" vertical="center"/>
    </xf>
    <xf numFmtId="0" fontId="30" fillId="0" borderId="1" xfId="16" applyFont="1" applyBorder="1" applyAlignment="1" applyProtection="1">
      <alignment horizontal="center" vertical="center"/>
    </xf>
    <xf numFmtId="0" fontId="30" fillId="0" borderId="18" xfId="16" applyFont="1" applyBorder="1" applyAlignment="1" applyProtection="1">
      <alignment horizontal="center" vertical="center"/>
    </xf>
    <xf numFmtId="0" fontId="30" fillId="0" borderId="25" xfId="16" applyFont="1" applyBorder="1" applyAlignment="1" applyProtection="1">
      <alignment horizontal="center" vertical="center"/>
    </xf>
    <xf numFmtId="0" fontId="30" fillId="0" borderId="26" xfId="16" applyFont="1" applyBorder="1" applyAlignment="1" applyProtection="1">
      <alignment horizontal="center" vertical="center"/>
    </xf>
    <xf numFmtId="0" fontId="30" fillId="0" borderId="27" xfId="16" applyFont="1" applyBorder="1" applyAlignment="1" applyProtection="1">
      <alignment horizontal="center" vertical="center"/>
    </xf>
    <xf numFmtId="0" fontId="22" fillId="0" borderId="0" xfId="16" applyFont="1" applyAlignment="1" applyProtection="1">
      <alignment horizontal="center" vertical="center" wrapText="1"/>
    </xf>
    <xf numFmtId="0" fontId="23" fillId="39" borderId="0" xfId="16" applyFont="1" applyFill="1" applyAlignment="1" applyProtection="1">
      <alignment horizontal="center" vertical="center"/>
    </xf>
    <xf numFmtId="38" fontId="26" fillId="39" borderId="13" xfId="17" applyFont="1" applyFill="1" applyBorder="1" applyAlignment="1" applyProtection="1">
      <alignment horizontal="center" vertical="center"/>
    </xf>
    <xf numFmtId="38" fontId="26" fillId="39" borderId="14" xfId="17" applyFont="1" applyFill="1" applyBorder="1" applyAlignment="1" applyProtection="1">
      <alignment horizontal="center" vertical="center"/>
    </xf>
    <xf numFmtId="38" fontId="26" fillId="39" borderId="16" xfId="17" applyFont="1" applyFill="1" applyBorder="1" applyAlignment="1" applyProtection="1">
      <alignment horizontal="center" vertical="center"/>
    </xf>
    <xf numFmtId="38" fontId="26" fillId="39" borderId="1" xfId="17" applyFont="1" applyFill="1" applyBorder="1" applyAlignment="1" applyProtection="1">
      <alignment horizontal="center" vertical="center"/>
    </xf>
    <xf numFmtId="0" fontId="27" fillId="0" borderId="14" xfId="16" applyFont="1" applyBorder="1" applyAlignment="1" applyProtection="1">
      <alignment horizontal="center" vertical="center"/>
    </xf>
    <xf numFmtId="0" fontId="27" fillId="0" borderId="3" xfId="16" applyFont="1" applyBorder="1" applyAlignment="1" applyProtection="1">
      <alignment horizontal="center" vertical="center"/>
    </xf>
    <xf numFmtId="0" fontId="26" fillId="39" borderId="14" xfId="16" applyFont="1" applyFill="1" applyBorder="1" applyAlignment="1" applyProtection="1">
      <alignment horizontal="center" vertical="center"/>
    </xf>
    <xf numFmtId="0" fontId="26" fillId="39" borderId="3" xfId="16" applyFont="1" applyFill="1" applyBorder="1" applyAlignment="1" applyProtection="1">
      <alignment horizontal="center" vertical="center"/>
    </xf>
    <xf numFmtId="14" fontId="27" fillId="0" borderId="14" xfId="17" applyNumberFormat="1" applyFont="1" applyBorder="1" applyAlignment="1" applyProtection="1">
      <alignment horizontal="center" vertical="center"/>
      <protection locked="0"/>
    </xf>
    <xf numFmtId="14" fontId="27" fillId="0" borderId="15" xfId="17" applyNumberFormat="1" applyFont="1" applyBorder="1" applyAlignment="1" applyProtection="1">
      <alignment horizontal="center" vertical="center"/>
      <protection locked="0"/>
    </xf>
    <xf numFmtId="14" fontId="27" fillId="0" borderId="3" xfId="17" applyNumberFormat="1" applyFont="1" applyBorder="1" applyAlignment="1" applyProtection="1">
      <alignment horizontal="center" vertical="center"/>
      <protection locked="0"/>
    </xf>
    <xf numFmtId="14" fontId="27" fillId="0" borderId="17" xfId="17" applyNumberFormat="1" applyFont="1" applyBorder="1" applyAlignment="1" applyProtection="1">
      <alignment horizontal="center" vertical="center"/>
      <protection locked="0"/>
    </xf>
    <xf numFmtId="0" fontId="26" fillId="39" borderId="13" xfId="16" applyFont="1" applyFill="1" applyBorder="1" applyAlignment="1" applyProtection="1">
      <alignment horizontal="center" vertical="center" wrapText="1"/>
    </xf>
    <xf numFmtId="0" fontId="26" fillId="39" borderId="14" xfId="16" applyFont="1" applyFill="1" applyBorder="1" applyAlignment="1" applyProtection="1">
      <alignment horizontal="center" vertical="center" wrapText="1"/>
    </xf>
    <xf numFmtId="0" fontId="26" fillId="39" borderId="15" xfId="16" applyFont="1" applyFill="1" applyBorder="1" applyAlignment="1" applyProtection="1">
      <alignment horizontal="center" vertical="center"/>
    </xf>
    <xf numFmtId="0" fontId="27" fillId="0" borderId="16" xfId="16" applyFont="1" applyBorder="1" applyAlignment="1" applyProtection="1">
      <alignment horizontal="center" vertical="center" wrapText="1"/>
      <protection locked="0"/>
    </xf>
    <xf numFmtId="0" fontId="27" fillId="0" borderId="1" xfId="16" applyFont="1" applyBorder="1" applyAlignment="1" applyProtection="1">
      <alignment horizontal="center" vertical="center" wrapText="1"/>
      <protection locked="0"/>
    </xf>
    <xf numFmtId="0" fontId="27" fillId="0" borderId="18" xfId="16" applyFont="1" applyBorder="1" applyAlignment="1" applyProtection="1">
      <alignment horizontal="center" vertical="center" wrapText="1"/>
      <protection locked="0"/>
    </xf>
    <xf numFmtId="38" fontId="29" fillId="0" borderId="19" xfId="17" applyFont="1" applyFill="1" applyBorder="1" applyAlignment="1" applyProtection="1">
      <alignment horizontal="center" vertical="center" wrapText="1"/>
    </xf>
    <xf numFmtId="38" fontId="29" fillId="0" borderId="20" xfId="17" applyFont="1" applyFill="1" applyBorder="1" applyAlignment="1" applyProtection="1">
      <alignment horizontal="center" vertical="center" wrapText="1"/>
    </xf>
    <xf numFmtId="38" fontId="29" fillId="0" borderId="21" xfId="17" applyFont="1" applyFill="1" applyBorder="1" applyAlignment="1" applyProtection="1">
      <alignment horizontal="center" vertical="center" wrapText="1"/>
    </xf>
    <xf numFmtId="38" fontId="29" fillId="0" borderId="22" xfId="17" applyFont="1" applyFill="1" applyBorder="1" applyAlignment="1" applyProtection="1">
      <alignment horizontal="center" vertical="center" wrapText="1"/>
    </xf>
    <xf numFmtId="38" fontId="29" fillId="0" borderId="23" xfId="17" applyFont="1" applyFill="1" applyBorder="1" applyAlignment="1" applyProtection="1">
      <alignment horizontal="center" vertical="center" wrapText="1"/>
    </xf>
    <xf numFmtId="38" fontId="29" fillId="0" borderId="24" xfId="17" applyFont="1" applyFill="1" applyBorder="1" applyAlignment="1" applyProtection="1">
      <alignment horizontal="center" vertical="center" wrapText="1"/>
    </xf>
    <xf numFmtId="0" fontId="27" fillId="0" borderId="25" xfId="16" applyFont="1" applyBorder="1" applyAlignment="1" applyProtection="1">
      <alignment horizontal="center" vertical="center" wrapText="1"/>
      <protection locked="0"/>
    </xf>
    <xf numFmtId="0" fontId="27" fillId="0" borderId="26" xfId="16" applyFont="1" applyBorder="1" applyAlignment="1" applyProtection="1">
      <alignment horizontal="center" vertical="center" wrapText="1"/>
      <protection locked="0"/>
    </xf>
    <xf numFmtId="0" fontId="27" fillId="0" borderId="27" xfId="16" applyFont="1" applyBorder="1" applyAlignment="1" applyProtection="1">
      <alignment horizontal="center" vertical="center" wrapText="1"/>
      <protection locked="0"/>
    </xf>
    <xf numFmtId="0" fontId="26" fillId="39" borderId="13" xfId="16" applyFont="1" applyFill="1" applyBorder="1" applyAlignment="1" applyProtection="1">
      <alignment horizontal="center" vertical="center"/>
    </xf>
    <xf numFmtId="0" fontId="53" fillId="0" borderId="39" xfId="76" applyFont="1" applyFill="1" applyBorder="1" applyAlignment="1" applyProtection="1">
      <alignment horizontal="left" vertical="top"/>
      <protection locked="0"/>
    </xf>
    <xf numFmtId="0" fontId="29" fillId="0" borderId="40" xfId="76" applyFont="1" applyFill="1" applyBorder="1" applyAlignment="1" applyProtection="1">
      <alignment horizontal="left" vertical="top"/>
      <protection locked="0"/>
    </xf>
    <xf numFmtId="0" fontId="29" fillId="0" borderId="41" xfId="76" applyFont="1" applyFill="1" applyBorder="1" applyAlignment="1" applyProtection="1">
      <alignment horizontal="left" vertical="top"/>
      <protection locked="0"/>
    </xf>
    <xf numFmtId="0" fontId="29" fillId="0" borderId="40" xfId="76" applyFont="1" applyFill="1" applyBorder="1" applyAlignment="1" applyProtection="1">
      <alignment horizontal="center" vertical="center"/>
    </xf>
    <xf numFmtId="0" fontId="27" fillId="0" borderId="40" xfId="76" applyFont="1" applyBorder="1" applyAlignment="1" applyProtection="1">
      <alignment vertical="center" wrapText="1"/>
    </xf>
    <xf numFmtId="0" fontId="31" fillId="0" borderId="40" xfId="76" applyFont="1" applyBorder="1" applyAlignment="1" applyProtection="1">
      <alignment horizontal="center" vertical="center" wrapText="1"/>
    </xf>
    <xf numFmtId="0" fontId="33" fillId="0" borderId="40" xfId="76" applyFont="1" applyBorder="1" applyAlignment="1" applyProtection="1">
      <alignment horizontal="center" vertical="center"/>
    </xf>
    <xf numFmtId="180" fontId="34" fillId="0" borderId="40" xfId="76" applyNumberFormat="1" applyFont="1" applyFill="1" applyBorder="1" applyAlignment="1" applyProtection="1">
      <alignment horizontal="center" vertical="center" wrapText="1"/>
    </xf>
    <xf numFmtId="0" fontId="26" fillId="39" borderId="39" xfId="76" applyFont="1" applyFill="1" applyBorder="1" applyAlignment="1" applyProtection="1">
      <alignment horizontal="center" vertical="center" shrinkToFit="1"/>
    </xf>
    <xf numFmtId="0" fontId="26" fillId="39" borderId="40" xfId="76" applyFont="1" applyFill="1" applyBorder="1" applyAlignment="1" applyProtection="1">
      <alignment horizontal="center" vertical="center" shrinkToFit="1"/>
    </xf>
    <xf numFmtId="0" fontId="26" fillId="39" borderId="41" xfId="76" applyFont="1" applyFill="1" applyBorder="1" applyAlignment="1" applyProtection="1">
      <alignment horizontal="center" vertical="center" shrinkToFit="1"/>
    </xf>
    <xf numFmtId="0" fontId="29" fillId="0" borderId="1" xfId="76" applyFont="1" applyFill="1" applyBorder="1" applyAlignment="1" applyProtection="1">
      <alignment horizontal="center" vertical="center"/>
    </xf>
    <xf numFmtId="0" fontId="27" fillId="0" borderId="1" xfId="76" applyFont="1" applyBorder="1" applyAlignment="1" applyProtection="1">
      <alignment vertical="center" wrapText="1"/>
    </xf>
    <xf numFmtId="0" fontId="31" fillId="0" borderId="1" xfId="76" applyFont="1" applyBorder="1" applyAlignment="1" applyProtection="1">
      <alignment horizontal="center" vertical="center" wrapText="1"/>
    </xf>
    <xf numFmtId="0" fontId="33" fillId="0" borderId="1" xfId="76" applyFont="1" applyBorder="1" applyAlignment="1" applyProtection="1">
      <alignment horizontal="center" vertical="center"/>
      <protection locked="0"/>
    </xf>
    <xf numFmtId="180" fontId="34" fillId="0" borderId="1" xfId="76" applyNumberFormat="1" applyFont="1" applyFill="1" applyBorder="1" applyAlignment="1" applyProtection="1">
      <alignment horizontal="center" vertical="center" wrapText="1"/>
      <protection locked="0"/>
    </xf>
    <xf numFmtId="0" fontId="27" fillId="0" borderId="1" xfId="76" applyFont="1" applyFill="1" applyBorder="1" applyAlignment="1" applyProtection="1">
      <alignment vertical="center" wrapText="1"/>
    </xf>
    <xf numFmtId="0" fontId="29" fillId="3" borderId="37" xfId="76" applyFont="1" applyFill="1" applyBorder="1" applyAlignment="1" applyProtection="1">
      <alignment horizontal="left" vertical="center" shrinkToFit="1"/>
    </xf>
    <xf numFmtId="0" fontId="29" fillId="3" borderId="0" xfId="76" applyFont="1" applyFill="1" applyBorder="1" applyAlignment="1" applyProtection="1">
      <alignment horizontal="left" vertical="center" shrinkToFit="1"/>
    </xf>
    <xf numFmtId="0" fontId="29" fillId="3" borderId="38" xfId="76" applyFont="1" applyFill="1" applyBorder="1" applyAlignment="1" applyProtection="1">
      <alignment horizontal="left" vertical="center" shrinkToFit="1"/>
    </xf>
    <xf numFmtId="0" fontId="26" fillId="39" borderId="28" xfId="76" applyFont="1" applyFill="1" applyBorder="1" applyAlignment="1" applyProtection="1">
      <alignment horizontal="center" vertical="center"/>
    </xf>
    <xf numFmtId="0" fontId="26" fillId="39" borderId="29" xfId="76" applyFont="1" applyFill="1" applyBorder="1" applyAlignment="1" applyProtection="1">
      <alignment horizontal="center" vertical="center"/>
    </xf>
    <xf numFmtId="0" fontId="26" fillId="39" borderId="30" xfId="76" applyFont="1" applyFill="1" applyBorder="1" applyAlignment="1" applyProtection="1">
      <alignment horizontal="center" vertical="center"/>
    </xf>
    <xf numFmtId="0" fontId="27" fillId="0" borderId="31" xfId="76" applyFont="1" applyBorder="1" applyAlignment="1" applyProtection="1">
      <alignment horizontal="center" vertical="center"/>
    </xf>
    <xf numFmtId="0" fontId="27" fillId="0" borderId="20" xfId="76" applyFont="1" applyBorder="1" applyAlignment="1" applyProtection="1">
      <alignment horizontal="center" vertical="center"/>
    </xf>
    <xf numFmtId="0" fontId="30" fillId="0" borderId="19" xfId="76" applyFont="1" applyBorder="1" applyAlignment="1" applyProtection="1">
      <alignment horizontal="center" vertical="center"/>
    </xf>
    <xf numFmtId="0" fontId="30" fillId="0" borderId="20" xfId="76" applyFont="1" applyBorder="1" applyAlignment="1" applyProtection="1">
      <alignment horizontal="center" vertical="center"/>
    </xf>
    <xf numFmtId="0" fontId="30" fillId="0" borderId="21" xfId="76" applyFont="1" applyBorder="1" applyAlignment="1" applyProtection="1">
      <alignment horizontal="center" vertical="center"/>
    </xf>
    <xf numFmtId="0" fontId="27" fillId="0" borderId="32" xfId="76" applyFont="1" applyBorder="1" applyAlignment="1" applyProtection="1">
      <alignment horizontal="center" vertical="center"/>
    </xf>
    <xf numFmtId="0" fontId="27" fillId="0" borderId="33" xfId="76" applyFont="1" applyBorder="1" applyAlignment="1" applyProtection="1">
      <alignment horizontal="center" vertical="center"/>
    </xf>
    <xf numFmtId="0" fontId="30" fillId="0" borderId="34" xfId="76" applyFont="1" applyBorder="1" applyAlignment="1" applyProtection="1">
      <alignment horizontal="center" vertical="center"/>
      <protection locked="0"/>
    </xf>
    <xf numFmtId="0" fontId="30" fillId="0" borderId="33" xfId="76" applyFont="1" applyBorder="1" applyAlignment="1" applyProtection="1">
      <alignment horizontal="center" vertical="center"/>
      <protection locked="0"/>
    </xf>
    <xf numFmtId="0" fontId="30" fillId="0" borderId="35" xfId="76" applyFont="1" applyBorder="1" applyAlignment="1" applyProtection="1">
      <alignment horizontal="center" vertical="center"/>
      <protection locked="0"/>
    </xf>
    <xf numFmtId="0" fontId="27" fillId="0" borderId="36" xfId="76" applyFont="1" applyBorder="1" applyAlignment="1" applyProtection="1">
      <alignment horizontal="center" vertical="center"/>
    </xf>
    <xf numFmtId="0" fontId="27" fillId="0" borderId="23" xfId="76" applyFont="1" applyBorder="1" applyAlignment="1" applyProtection="1">
      <alignment horizontal="center" vertical="center"/>
    </xf>
    <xf numFmtId="0" fontId="30" fillId="0" borderId="22" xfId="76" applyFont="1" applyBorder="1" applyAlignment="1" applyProtection="1">
      <alignment horizontal="center" vertical="center"/>
      <protection locked="0"/>
    </xf>
    <xf numFmtId="0" fontId="30" fillId="0" borderId="23" xfId="76" applyFont="1" applyBorder="1" applyAlignment="1" applyProtection="1">
      <alignment horizontal="center" vertical="center"/>
      <protection locked="0"/>
    </xf>
    <xf numFmtId="0" fontId="30" fillId="0" borderId="24" xfId="76" applyFont="1" applyBorder="1" applyAlignment="1" applyProtection="1">
      <alignment horizontal="center" vertical="center"/>
      <protection locked="0"/>
    </xf>
    <xf numFmtId="0" fontId="26" fillId="39" borderId="37" xfId="76" applyFont="1" applyFill="1" applyBorder="1" applyAlignment="1" applyProtection="1">
      <alignment horizontal="center" vertical="center" shrinkToFit="1"/>
    </xf>
    <xf numFmtId="0" fontId="26" fillId="39" borderId="38" xfId="76" applyFont="1" applyFill="1" applyBorder="1" applyAlignment="1" applyProtection="1">
      <alignment horizontal="center" vertical="center" shrinkToFit="1"/>
    </xf>
    <xf numFmtId="0" fontId="26" fillId="39" borderId="1" xfId="76" applyFont="1" applyFill="1" applyBorder="1" applyAlignment="1" applyProtection="1">
      <alignment horizontal="center" vertical="center" wrapText="1" shrinkToFit="1"/>
    </xf>
    <xf numFmtId="0" fontId="26" fillId="39" borderId="39" xfId="76" applyFont="1" applyFill="1" applyBorder="1" applyAlignment="1" applyProtection="1">
      <alignment horizontal="center" vertical="center" wrapText="1" shrinkToFit="1"/>
    </xf>
    <xf numFmtId="0" fontId="26" fillId="39" borderId="41" xfId="76" applyFont="1" applyFill="1" applyBorder="1" applyAlignment="1" applyProtection="1">
      <alignment horizontal="center" vertical="center" wrapText="1" shrinkToFit="1"/>
    </xf>
    <xf numFmtId="0" fontId="26" fillId="39" borderId="1" xfId="76" applyFont="1" applyFill="1" applyBorder="1" applyAlignment="1" applyProtection="1">
      <alignment horizontal="center" vertical="center" shrinkToFit="1"/>
    </xf>
    <xf numFmtId="0" fontId="30" fillId="0" borderId="16" xfId="76" applyFont="1" applyBorder="1" applyAlignment="1" applyProtection="1">
      <alignment horizontal="center" vertical="center"/>
    </xf>
    <xf numFmtId="0" fontId="30" fillId="0" borderId="1" xfId="76" applyFont="1" applyBorder="1" applyAlignment="1" applyProtection="1">
      <alignment horizontal="center" vertical="center"/>
    </xf>
    <xf numFmtId="0" fontId="30" fillId="0" borderId="18" xfId="76" applyFont="1" applyBorder="1" applyAlignment="1" applyProtection="1">
      <alignment horizontal="center" vertical="center"/>
    </xf>
    <xf numFmtId="0" fontId="30" fillId="0" borderId="25" xfId="76" applyFont="1" applyBorder="1" applyAlignment="1" applyProtection="1">
      <alignment horizontal="center" vertical="center"/>
    </xf>
    <xf numFmtId="0" fontId="30" fillId="0" borderId="26" xfId="76" applyFont="1" applyBorder="1" applyAlignment="1" applyProtection="1">
      <alignment horizontal="center" vertical="center"/>
    </xf>
    <xf numFmtId="0" fontId="30" fillId="0" borderId="27" xfId="76" applyFont="1" applyBorder="1" applyAlignment="1" applyProtection="1">
      <alignment horizontal="center" vertical="center"/>
    </xf>
    <xf numFmtId="0" fontId="22" fillId="0" borderId="0" xfId="76" applyFont="1" applyAlignment="1" applyProtection="1">
      <alignment horizontal="center" vertical="center" wrapText="1"/>
    </xf>
    <xf numFmtId="0" fontId="23" fillId="39" borderId="0" xfId="76" applyFont="1" applyFill="1" applyAlignment="1" applyProtection="1">
      <alignment horizontal="center" vertical="center"/>
    </xf>
    <xf numFmtId="38" fontId="26" fillId="39" borderId="13" xfId="77" applyFont="1" applyFill="1" applyBorder="1" applyAlignment="1" applyProtection="1">
      <alignment horizontal="center" vertical="center"/>
    </xf>
    <xf numFmtId="38" fontId="26" fillId="39" borderId="14" xfId="77" applyFont="1" applyFill="1" applyBorder="1" applyAlignment="1" applyProtection="1">
      <alignment horizontal="center" vertical="center"/>
    </xf>
    <xf numFmtId="38" fontId="26" fillId="39" borderId="16" xfId="77" applyFont="1" applyFill="1" applyBorder="1" applyAlignment="1" applyProtection="1">
      <alignment horizontal="center" vertical="center"/>
    </xf>
    <xf numFmtId="38" fontId="26" fillId="39" borderId="1" xfId="77" applyFont="1" applyFill="1" applyBorder="1" applyAlignment="1" applyProtection="1">
      <alignment horizontal="center" vertical="center"/>
    </xf>
    <xf numFmtId="0" fontId="27" fillId="0" borderId="14" xfId="76" applyFont="1" applyBorder="1" applyAlignment="1" applyProtection="1">
      <alignment horizontal="center" vertical="center"/>
    </xf>
    <xf numFmtId="0" fontId="27" fillId="0" borderId="3" xfId="76" applyFont="1" applyBorder="1" applyAlignment="1" applyProtection="1">
      <alignment horizontal="center" vertical="center"/>
    </xf>
    <xf numFmtId="0" fontId="26" fillId="39" borderId="14" xfId="76" applyFont="1" applyFill="1" applyBorder="1" applyAlignment="1" applyProtection="1">
      <alignment horizontal="center" vertical="center"/>
    </xf>
    <xf numFmtId="0" fontId="26" fillId="39" borderId="3" xfId="76" applyFont="1" applyFill="1" applyBorder="1" applyAlignment="1" applyProtection="1">
      <alignment horizontal="center" vertical="center"/>
    </xf>
    <xf numFmtId="14" fontId="27" fillId="0" borderId="14" xfId="77" applyNumberFormat="1" applyFont="1" applyBorder="1" applyAlignment="1" applyProtection="1">
      <alignment horizontal="center" vertical="center"/>
      <protection locked="0"/>
    </xf>
    <xf numFmtId="14" fontId="27" fillId="0" borderId="15" xfId="77" applyNumberFormat="1" applyFont="1" applyBorder="1" applyAlignment="1" applyProtection="1">
      <alignment horizontal="center" vertical="center"/>
      <protection locked="0"/>
    </xf>
    <xf numFmtId="14" fontId="27" fillId="0" borderId="3" xfId="77" applyNumberFormat="1" applyFont="1" applyBorder="1" applyAlignment="1" applyProtection="1">
      <alignment horizontal="center" vertical="center"/>
      <protection locked="0"/>
    </xf>
    <xf numFmtId="14" fontId="27" fillId="0" borderId="17" xfId="77" applyNumberFormat="1" applyFont="1" applyBorder="1" applyAlignment="1" applyProtection="1">
      <alignment horizontal="center" vertical="center"/>
      <protection locked="0"/>
    </xf>
    <xf numFmtId="0" fontId="26" fillId="39" borderId="13" xfId="76" applyFont="1" applyFill="1" applyBorder="1" applyAlignment="1" applyProtection="1">
      <alignment horizontal="center" vertical="center" wrapText="1"/>
    </xf>
    <xf numFmtId="0" fontId="26" fillId="39" borderId="14" xfId="76" applyFont="1" applyFill="1" applyBorder="1" applyAlignment="1" applyProtection="1">
      <alignment horizontal="center" vertical="center" wrapText="1"/>
    </xf>
    <xf numFmtId="0" fontId="26" fillId="39" borderId="15" xfId="76" applyFont="1" applyFill="1" applyBorder="1" applyAlignment="1" applyProtection="1">
      <alignment horizontal="center" vertical="center"/>
    </xf>
    <xf numFmtId="0" fontId="27" fillId="0" borderId="16" xfId="76" applyFont="1" applyBorder="1" applyAlignment="1" applyProtection="1">
      <alignment horizontal="center" vertical="center" wrapText="1"/>
      <protection locked="0"/>
    </xf>
    <xf numFmtId="0" fontId="27" fillId="0" borderId="1" xfId="76" applyFont="1" applyBorder="1" applyAlignment="1" applyProtection="1">
      <alignment horizontal="center" vertical="center" wrapText="1"/>
      <protection locked="0"/>
    </xf>
    <xf numFmtId="0" fontId="27" fillId="0" borderId="18" xfId="76" applyFont="1" applyBorder="1" applyAlignment="1" applyProtection="1">
      <alignment horizontal="center" vertical="center" wrapText="1"/>
      <protection locked="0"/>
    </xf>
    <xf numFmtId="38" fontId="29" fillId="0" borderId="19" xfId="77" applyFont="1" applyFill="1" applyBorder="1" applyAlignment="1" applyProtection="1">
      <alignment horizontal="center" vertical="center" wrapText="1"/>
    </xf>
    <xf numFmtId="38" fontId="29" fillId="0" borderId="20" xfId="77" applyFont="1" applyFill="1" applyBorder="1" applyAlignment="1" applyProtection="1">
      <alignment horizontal="center" vertical="center" wrapText="1"/>
    </xf>
    <xf numFmtId="38" fontId="29" fillId="0" borderId="21" xfId="77" applyFont="1" applyFill="1" applyBorder="1" applyAlignment="1" applyProtection="1">
      <alignment horizontal="center" vertical="center" wrapText="1"/>
    </xf>
    <xf numFmtId="38" fontId="29" fillId="0" borderId="22" xfId="77" applyFont="1" applyFill="1" applyBorder="1" applyAlignment="1" applyProtection="1">
      <alignment horizontal="center" vertical="center" wrapText="1"/>
    </xf>
    <xf numFmtId="38" fontId="29" fillId="0" borderId="23" xfId="77" applyFont="1" applyFill="1" applyBorder="1" applyAlignment="1" applyProtection="1">
      <alignment horizontal="center" vertical="center" wrapText="1"/>
    </xf>
    <xf numFmtId="38" fontId="29" fillId="0" borderId="24" xfId="77" applyFont="1" applyFill="1" applyBorder="1" applyAlignment="1" applyProtection="1">
      <alignment horizontal="center" vertical="center" wrapText="1"/>
    </xf>
    <xf numFmtId="0" fontId="27" fillId="0" borderId="25" xfId="76" applyFont="1" applyBorder="1" applyAlignment="1" applyProtection="1">
      <alignment horizontal="center" vertical="center" wrapText="1"/>
      <protection locked="0"/>
    </xf>
    <xf numFmtId="0" fontId="27" fillId="0" borderId="26" xfId="76" applyFont="1" applyBorder="1" applyAlignment="1" applyProtection="1">
      <alignment horizontal="center" vertical="center" wrapText="1"/>
      <protection locked="0"/>
    </xf>
    <xf numFmtId="0" fontId="27" fillId="0" borderId="27" xfId="76" applyFont="1" applyBorder="1" applyAlignment="1" applyProtection="1">
      <alignment horizontal="center" vertical="center" wrapText="1"/>
      <protection locked="0"/>
    </xf>
    <xf numFmtId="0" fontId="26" fillId="39" borderId="13" xfId="76" applyFont="1" applyFill="1" applyBorder="1" applyAlignment="1" applyProtection="1">
      <alignment horizontal="center" vertical="center"/>
    </xf>
    <xf numFmtId="0" fontId="18" fillId="0" borderId="2" xfId="0" applyFont="1" applyBorder="1" applyAlignment="1" applyProtection="1">
      <alignment horizontal="left" vertical="top" wrapText="1" indent="1"/>
    </xf>
    <xf numFmtId="0" fontId="18" fillId="0" borderId="0" xfId="0" applyFont="1" applyBorder="1" applyAlignment="1" applyProtection="1">
      <alignment horizontal="left" vertical="top" wrapText="1" indent="1"/>
    </xf>
    <xf numFmtId="0" fontId="20" fillId="7"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177" fontId="6" fillId="2" borderId="1" xfId="0" applyNumberFormat="1" applyFont="1" applyFill="1" applyBorder="1" applyAlignment="1" applyProtection="1">
      <alignment horizontal="center" vertical="center" wrapText="1"/>
    </xf>
    <xf numFmtId="177" fontId="6" fillId="2" borderId="1" xfId="0" applyNumberFormat="1" applyFont="1" applyFill="1" applyBorder="1" applyAlignment="1" applyProtection="1">
      <alignment horizontal="center" vertical="center"/>
    </xf>
    <xf numFmtId="178" fontId="6" fillId="2" borderId="1" xfId="0" applyNumberFormat="1" applyFont="1" applyFill="1" applyBorder="1" applyAlignment="1" applyProtection="1">
      <alignment horizontal="center" vertical="center" wrapText="1"/>
    </xf>
    <xf numFmtId="178" fontId="6" fillId="2" borderId="1" xfId="0" applyNumberFormat="1" applyFont="1" applyFill="1" applyBorder="1" applyAlignment="1" applyProtection="1">
      <alignment horizontal="center" vertical="center"/>
    </xf>
    <xf numFmtId="14" fontId="6" fillId="2" borderId="1" xfId="0" applyNumberFormat="1" applyFont="1" applyFill="1" applyBorder="1" applyAlignment="1" applyProtection="1">
      <alignment horizontal="center" vertical="center" wrapText="1"/>
    </xf>
    <xf numFmtId="14"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3" fillId="48" borderId="39" xfId="0" applyFont="1" applyFill="1" applyBorder="1" applyAlignment="1" applyProtection="1">
      <alignment horizontal="center" vertical="center"/>
    </xf>
    <xf numFmtId="0" fontId="63" fillId="48" borderId="40" xfId="0" applyFont="1" applyFill="1" applyBorder="1" applyAlignment="1" applyProtection="1">
      <alignment horizontal="center" vertical="center"/>
    </xf>
    <xf numFmtId="0" fontId="62" fillId="0" borderId="39" xfId="0" applyFont="1" applyBorder="1" applyAlignment="1" applyProtection="1">
      <alignment horizontal="left" vertical="center" wrapText="1"/>
    </xf>
    <xf numFmtId="0" fontId="62" fillId="0" borderId="40" xfId="0" applyFont="1" applyBorder="1" applyAlignment="1" applyProtection="1">
      <alignment horizontal="left" vertical="center" wrapText="1"/>
    </xf>
    <xf numFmtId="0" fontId="62" fillId="0" borderId="48" xfId="0" applyFont="1" applyBorder="1" applyAlignment="1" applyProtection="1">
      <alignment horizontal="left" vertical="center" wrapText="1"/>
    </xf>
    <xf numFmtId="0" fontId="10" fillId="0" borderId="1" xfId="0" applyFont="1" applyBorder="1" applyAlignment="1" applyProtection="1">
      <alignment horizontal="center" vertical="center"/>
    </xf>
    <xf numFmtId="0" fontId="9" fillId="40" borderId="39" xfId="74" applyFont="1" applyFill="1" applyBorder="1" applyAlignment="1" applyProtection="1">
      <alignment horizontal="center" vertical="center"/>
    </xf>
    <xf numFmtId="0" fontId="9" fillId="40" borderId="40" xfId="74" applyFont="1" applyFill="1" applyBorder="1" applyAlignment="1" applyProtection="1">
      <alignment horizontal="center" vertical="center"/>
    </xf>
    <xf numFmtId="0" fontId="9" fillId="40" borderId="41" xfId="74" applyFont="1" applyFill="1" applyBorder="1" applyAlignment="1" applyProtection="1">
      <alignment horizontal="center" vertical="center"/>
    </xf>
    <xf numFmtId="0" fontId="55" fillId="43" borderId="1" xfId="0" applyFont="1" applyFill="1" applyBorder="1" applyAlignment="1" applyProtection="1">
      <alignment horizontal="center" vertical="center" wrapText="1"/>
    </xf>
    <xf numFmtId="0" fontId="60" fillId="42" borderId="37" xfId="0" applyFont="1" applyFill="1" applyBorder="1" applyAlignment="1" applyProtection="1">
      <alignment horizontal="left" vertical="top" wrapText="1"/>
    </xf>
    <xf numFmtId="0" fontId="60" fillId="42" borderId="0" xfId="0" applyFont="1" applyFill="1" applyBorder="1" applyAlignment="1" applyProtection="1">
      <alignment horizontal="left" vertical="top" wrapText="1"/>
    </xf>
    <xf numFmtId="0" fontId="60" fillId="42" borderId="42" xfId="0" applyFont="1" applyFill="1" applyBorder="1" applyAlignment="1" applyProtection="1">
      <alignment horizontal="left" vertical="top" wrapText="1"/>
    </xf>
    <xf numFmtId="0" fontId="60" fillId="42" borderId="43" xfId="0" applyFont="1" applyFill="1" applyBorder="1" applyAlignment="1" applyProtection="1">
      <alignment horizontal="left" vertical="top" wrapText="1"/>
    </xf>
    <xf numFmtId="38" fontId="60" fillId="42" borderId="44" xfId="1" applyFont="1" applyFill="1" applyBorder="1" applyAlignment="1" applyProtection="1">
      <alignment horizontal="left" vertical="top" wrapText="1"/>
    </xf>
    <xf numFmtId="38" fontId="60" fillId="42" borderId="2" xfId="1" applyFont="1" applyFill="1" applyBorder="1" applyAlignment="1" applyProtection="1">
      <alignment horizontal="left" vertical="top" wrapText="1"/>
    </xf>
    <xf numFmtId="38" fontId="60" fillId="42" borderId="37" xfId="1" applyFont="1" applyFill="1" applyBorder="1" applyAlignment="1" applyProtection="1">
      <alignment horizontal="left" vertical="top" wrapText="1"/>
    </xf>
    <xf numFmtId="38" fontId="60" fillId="42" borderId="0" xfId="1" applyFont="1" applyFill="1" applyBorder="1" applyAlignment="1" applyProtection="1">
      <alignment horizontal="left" vertical="top" wrapText="1"/>
    </xf>
  </cellXfs>
  <cellStyles count="129">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タイトル 2" xfId="42"/>
    <cellStyle name="チェック セル 2" xfId="43"/>
    <cellStyle name="どちらでもない 2" xfId="44"/>
    <cellStyle name="パーセント 2" xfId="6"/>
    <cellStyle name="パーセント 2 2" xfId="9"/>
    <cellStyle name="パーセント 2 2 2" xfId="15"/>
    <cellStyle name="パーセント 2 2 2 2" xfId="78"/>
    <cellStyle name="パーセント 2 2 2 3" xfId="79"/>
    <cellStyle name="パーセント 2 2 3" xfId="80"/>
    <cellStyle name="パーセント 2 2 3 2" xfId="81"/>
    <cellStyle name="パーセント 2 2 3 3" xfId="82"/>
    <cellStyle name="パーセント 2 2 4" xfId="83"/>
    <cellStyle name="パーセント 2 2 4 2" xfId="84"/>
    <cellStyle name="パーセント 2 2 4 3" xfId="85"/>
    <cellStyle name="パーセント 2 2 5" xfId="86"/>
    <cellStyle name="パーセント 2 2 6" xfId="87"/>
    <cellStyle name="パーセント 2 3" xfId="12"/>
    <cellStyle name="パーセント 2 3 2" xfId="88"/>
    <cellStyle name="パーセント 2 3 3" xfId="89"/>
    <cellStyle name="パーセント 2 4" xfId="45"/>
    <cellStyle name="パーセント 2 4 2" xfId="90"/>
    <cellStyle name="パーセント 2 4 3" xfId="91"/>
    <cellStyle name="パーセント 2 5" xfId="92"/>
    <cellStyle name="パーセント 2 5 2" xfId="93"/>
    <cellStyle name="パーセント 2 5 3" xfId="94"/>
    <cellStyle name="パーセント 2 6" xfId="95"/>
    <cellStyle name="パーセント 2 7" xfId="96"/>
    <cellStyle name="ハイパーリンク 2" xfId="4"/>
    <cellStyle name="メモ 2" xfId="46"/>
    <cellStyle name="リンク セル 2" xfId="47"/>
    <cellStyle name="悪い 2" xfId="48"/>
    <cellStyle name="計算 2" xfId="49"/>
    <cellStyle name="警告文 2" xfId="50"/>
    <cellStyle name="桁区切り" xfId="1" builtinId="6"/>
    <cellStyle name="桁区切り 2" xfId="51"/>
    <cellStyle name="桁区切り 3" xfId="52"/>
    <cellStyle name="桁区切り 4" xfId="53"/>
    <cellStyle name="桁区切り 5" xfId="17"/>
    <cellStyle name="桁区切り 6" xfId="77"/>
    <cellStyle name="見出し 1 2" xfId="54"/>
    <cellStyle name="見出し 2 2" xfId="55"/>
    <cellStyle name="見出し 3 2" xfId="56"/>
    <cellStyle name="見出し 4 2" xfId="57"/>
    <cellStyle name="集計 2" xfId="58"/>
    <cellStyle name="出力 2" xfId="59"/>
    <cellStyle name="説明文 2" xfId="60"/>
    <cellStyle name="通貨 2" xfId="61"/>
    <cellStyle name="入力 2" xfId="62"/>
    <cellStyle name="標準" xfId="0" builtinId="0"/>
    <cellStyle name="標準 2" xfId="3"/>
    <cellStyle name="標準 2 2" xfId="5"/>
    <cellStyle name="標準 2 2 2" xfId="8"/>
    <cellStyle name="標準 2 2 2 2" xfId="14"/>
    <cellStyle name="標準 2 2 2 2 2" xfId="97"/>
    <cellStyle name="標準 2 2 2 2 3" xfId="98"/>
    <cellStyle name="標準 2 2 2 3" xfId="99"/>
    <cellStyle name="標準 2 2 2 3 2" xfId="100"/>
    <cellStyle name="標準 2 2 2 3 3" xfId="101"/>
    <cellStyle name="標準 2 2 2 4" xfId="102"/>
    <cellStyle name="標準 2 2 2 4 2" xfId="103"/>
    <cellStyle name="標準 2 2 2 4 3" xfId="104"/>
    <cellStyle name="標準 2 2 2 5" xfId="105"/>
    <cellStyle name="標準 2 2 2 6" xfId="106"/>
    <cellStyle name="標準 2 2 3" xfId="11"/>
    <cellStyle name="標準 2 2 3 2" xfId="107"/>
    <cellStyle name="標準 2 2 3 3" xfId="108"/>
    <cellStyle name="標準 2 2 4" xfId="63"/>
    <cellStyle name="標準 2 2 4 2" xfId="109"/>
    <cellStyle name="標準 2 2 4 3" xfId="110"/>
    <cellStyle name="標準 2 2 5" xfId="64"/>
    <cellStyle name="標準 2 2 5 2" xfId="111"/>
    <cellStyle name="標準 2 2 5 3" xfId="112"/>
    <cellStyle name="標準 2 2 6" xfId="113"/>
    <cellStyle name="標準 2 2 7" xfId="114"/>
    <cellStyle name="標準 2 3" xfId="65"/>
    <cellStyle name="標準 2 4" xfId="66"/>
    <cellStyle name="標準 3" xfId="2"/>
    <cellStyle name="標準 3 2" xfId="7"/>
    <cellStyle name="標準 3 2 2" xfId="13"/>
    <cellStyle name="標準 3 2 2 2" xfId="115"/>
    <cellStyle name="標準 3 2 2 3" xfId="116"/>
    <cellStyle name="標準 3 2 3" xfId="67"/>
    <cellStyle name="標準 3 2 3 2" xfId="117"/>
    <cellStyle name="標準 3 2 3 3" xfId="118"/>
    <cellStyle name="標準 3 2 4" xfId="119"/>
    <cellStyle name="標準 3 2 4 2" xfId="120"/>
    <cellStyle name="標準 3 2 4 3" xfId="121"/>
    <cellStyle name="標準 3 2 5" xfId="122"/>
    <cellStyle name="標準 3 2 6" xfId="123"/>
    <cellStyle name="標準 3 3" xfId="10"/>
    <cellStyle name="標準 3 3 2" xfId="68"/>
    <cellStyle name="標準 3 3 3" xfId="124"/>
    <cellStyle name="標準 3 4" xfId="69"/>
    <cellStyle name="標準 3 4 2" xfId="70"/>
    <cellStyle name="標準 3 4 3" xfId="125"/>
    <cellStyle name="標準 3 5" xfId="71"/>
    <cellStyle name="標準 3 5 2" xfId="126"/>
    <cellStyle name="標準 3 5 3" xfId="127"/>
    <cellStyle name="標準 3 6" xfId="72"/>
    <cellStyle name="標準 3 7" xfId="128"/>
    <cellStyle name="標準 4" xfId="73"/>
    <cellStyle name="標準 5" xfId="74"/>
    <cellStyle name="標準 6" xfId="16"/>
    <cellStyle name="標準 7" xfId="76"/>
    <cellStyle name="良い 2" xfId="75"/>
  </cellStyles>
  <dxfs count="15">
    <dxf>
      <border>
        <left style="thin">
          <color auto="1"/>
        </left>
        <vertical/>
        <horizontal/>
      </border>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70304</xdr:colOff>
      <xdr:row>20</xdr:row>
      <xdr:rowOff>9072</xdr:rowOff>
    </xdr:from>
    <xdr:to>
      <xdr:col>11</xdr:col>
      <xdr:colOff>664068</xdr:colOff>
      <xdr:row>314</xdr:row>
      <xdr:rowOff>74840</xdr:rowOff>
    </xdr:to>
    <xdr:sp macro="" textlink="">
      <xdr:nvSpPr>
        <xdr:cNvPr id="27" name="四角形吹き出し 26"/>
        <xdr:cNvSpPr/>
      </xdr:nvSpPr>
      <xdr:spPr>
        <a:xfrm>
          <a:off x="13421179" y="7295697"/>
          <a:ext cx="6023014" cy="7193643"/>
        </a:xfrm>
        <a:prstGeom prst="wedgeRectCallout">
          <a:avLst>
            <a:gd name="adj1" fmla="val -127741"/>
            <a:gd name="adj2" fmla="val -835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0</xdr:col>
      <xdr:colOff>17318</xdr:colOff>
      <xdr:row>3</xdr:row>
      <xdr:rowOff>120211</xdr:rowOff>
    </xdr:from>
    <xdr:to>
      <xdr:col>1</xdr:col>
      <xdr:colOff>1549977</xdr:colOff>
      <xdr:row>4</xdr:row>
      <xdr:rowOff>113518</xdr:rowOff>
    </xdr:to>
    <xdr:sp macro="" textlink="">
      <xdr:nvSpPr>
        <xdr:cNvPr id="3" name="角丸四角形 2"/>
        <xdr:cNvSpPr/>
      </xdr:nvSpPr>
      <xdr:spPr>
        <a:xfrm>
          <a:off x="17318" y="1733858"/>
          <a:ext cx="2003306" cy="43033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8</xdr:col>
      <xdr:colOff>861652</xdr:colOff>
      <xdr:row>11</xdr:row>
      <xdr:rowOff>195335</xdr:rowOff>
    </xdr:from>
    <xdr:to>
      <xdr:col>9</xdr:col>
      <xdr:colOff>1287475</xdr:colOff>
      <xdr:row>15</xdr:row>
      <xdr:rowOff>117599</xdr:rowOff>
    </xdr:to>
    <xdr:sp macro="" textlink="">
      <xdr:nvSpPr>
        <xdr:cNvPr id="12" name="四角形吹き出し 11"/>
        <xdr:cNvSpPr/>
      </xdr:nvSpPr>
      <xdr:spPr>
        <a:xfrm>
          <a:off x="15831777" y="5195960"/>
          <a:ext cx="2330823" cy="938264"/>
        </a:xfrm>
        <a:prstGeom prst="wedgeRectCallout">
          <a:avLst>
            <a:gd name="adj1" fmla="val -9610"/>
            <a:gd name="adj2" fmla="val 265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各項目カタログ記載の数値を入力</a:t>
          </a:r>
        </a:p>
      </xdr:txBody>
    </xdr:sp>
    <xdr:clientData/>
  </xdr:twoCellAnchor>
  <xdr:twoCellAnchor>
    <xdr:from>
      <xdr:col>1</xdr:col>
      <xdr:colOff>56030</xdr:colOff>
      <xdr:row>12</xdr:row>
      <xdr:rowOff>82926</xdr:rowOff>
    </xdr:from>
    <xdr:to>
      <xdr:col>1</xdr:col>
      <xdr:colOff>1873398</xdr:colOff>
      <xdr:row>15</xdr:row>
      <xdr:rowOff>126467</xdr:rowOff>
    </xdr:to>
    <xdr:sp macro="" textlink="">
      <xdr:nvSpPr>
        <xdr:cNvPr id="17" name="四角形吹き出し 16"/>
        <xdr:cNvSpPr/>
      </xdr:nvSpPr>
      <xdr:spPr>
        <a:xfrm>
          <a:off x="526677" y="4352367"/>
          <a:ext cx="1817368" cy="682276"/>
        </a:xfrm>
        <a:prstGeom prst="wedgeRectCallout">
          <a:avLst>
            <a:gd name="adj1" fmla="val -17080"/>
            <a:gd name="adj2" fmla="val -1175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341779</xdr:colOff>
      <xdr:row>12</xdr:row>
      <xdr:rowOff>84056</xdr:rowOff>
    </xdr:from>
    <xdr:to>
      <xdr:col>4</xdr:col>
      <xdr:colOff>68169</xdr:colOff>
      <xdr:row>15</xdr:row>
      <xdr:rowOff>118596</xdr:rowOff>
    </xdr:to>
    <xdr:sp macro="" textlink="">
      <xdr:nvSpPr>
        <xdr:cNvPr id="19" name="四角形吹き出し 18"/>
        <xdr:cNvSpPr/>
      </xdr:nvSpPr>
      <xdr:spPr>
        <a:xfrm>
          <a:off x="5199529" y="5338681"/>
          <a:ext cx="2218765" cy="796540"/>
        </a:xfrm>
        <a:prstGeom prst="wedgeRectCallout">
          <a:avLst>
            <a:gd name="adj1" fmla="val -14474"/>
            <a:gd name="adj2" fmla="val -1178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11</xdr:col>
      <xdr:colOff>241462</xdr:colOff>
      <xdr:row>1</xdr:row>
      <xdr:rowOff>795713</xdr:rowOff>
    </xdr:from>
    <xdr:to>
      <xdr:col>11</xdr:col>
      <xdr:colOff>1527156</xdr:colOff>
      <xdr:row>1</xdr:row>
      <xdr:rowOff>1356312</xdr:rowOff>
    </xdr:to>
    <xdr:sp macro="" textlink="">
      <xdr:nvSpPr>
        <xdr:cNvPr id="15" name="四角形吹き出し 14"/>
        <xdr:cNvSpPr/>
      </xdr:nvSpPr>
      <xdr:spPr>
        <a:xfrm>
          <a:off x="19021587" y="1240213"/>
          <a:ext cx="1285694" cy="560599"/>
        </a:xfrm>
        <a:prstGeom prst="wedgeRectCallout">
          <a:avLst>
            <a:gd name="adj1" fmla="val -93970"/>
            <a:gd name="adj2" fmla="val 999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5</xdr:col>
      <xdr:colOff>1064058</xdr:colOff>
      <xdr:row>2</xdr:row>
      <xdr:rowOff>533760</xdr:rowOff>
    </xdr:from>
    <xdr:to>
      <xdr:col>6</xdr:col>
      <xdr:colOff>577903</xdr:colOff>
      <xdr:row>3</xdr:row>
      <xdr:rowOff>122465</xdr:rowOff>
    </xdr:to>
    <xdr:sp macro="" textlink="">
      <xdr:nvSpPr>
        <xdr:cNvPr id="14" name="四角形吹き出し 13"/>
        <xdr:cNvSpPr/>
      </xdr:nvSpPr>
      <xdr:spPr>
        <a:xfrm>
          <a:off x="10902022" y="1758403"/>
          <a:ext cx="1405238" cy="690883"/>
        </a:xfrm>
        <a:prstGeom prst="wedgeRectCallout">
          <a:avLst>
            <a:gd name="adj1" fmla="val -13736"/>
            <a:gd name="adj2" fmla="val -383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自動で表示されます</a:t>
          </a:r>
        </a:p>
      </xdr:txBody>
    </xdr:sp>
    <xdr:clientData/>
  </xdr:twoCellAnchor>
  <xdr:twoCellAnchor>
    <xdr:from>
      <xdr:col>5</xdr:col>
      <xdr:colOff>73953</xdr:colOff>
      <xdr:row>3</xdr:row>
      <xdr:rowOff>201700</xdr:rowOff>
    </xdr:from>
    <xdr:to>
      <xdr:col>6</xdr:col>
      <xdr:colOff>1571229</xdr:colOff>
      <xdr:row>4</xdr:row>
      <xdr:rowOff>190498</xdr:rowOff>
    </xdr:to>
    <xdr:sp macro="" textlink="">
      <xdr:nvSpPr>
        <xdr:cNvPr id="21" name="左中かっこ 20"/>
        <xdr:cNvSpPr/>
      </xdr:nvSpPr>
      <xdr:spPr>
        <a:xfrm rot="5400000">
          <a:off x="11394138" y="733336"/>
          <a:ext cx="424227" cy="3388669"/>
        </a:xfrm>
        <a:prstGeom prst="leftBrace">
          <a:avLst>
            <a:gd name="adj1" fmla="val 8333"/>
            <a:gd name="adj2" fmla="val 50800"/>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60347</xdr:colOff>
      <xdr:row>10</xdr:row>
      <xdr:rowOff>11200</xdr:rowOff>
    </xdr:from>
    <xdr:to>
      <xdr:col>9</xdr:col>
      <xdr:colOff>1860180</xdr:colOff>
      <xdr:row>11</xdr:row>
      <xdr:rowOff>190498</xdr:rowOff>
    </xdr:to>
    <xdr:sp macro="" textlink="">
      <xdr:nvSpPr>
        <xdr:cNvPr id="23" name="左中かっこ 22"/>
        <xdr:cNvSpPr/>
      </xdr:nvSpPr>
      <xdr:spPr>
        <a:xfrm rot="16200000">
          <a:off x="15856615" y="2312432"/>
          <a:ext cx="433298" cy="5324083"/>
        </a:xfrm>
        <a:prstGeom prst="leftBrace">
          <a:avLst>
            <a:gd name="adj1" fmla="val 8333"/>
            <a:gd name="adj2" fmla="val 65071"/>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1685018</xdr:colOff>
      <xdr:row>11</xdr:row>
      <xdr:rowOff>174625</xdr:rowOff>
    </xdr:from>
    <xdr:to>
      <xdr:col>8</xdr:col>
      <xdr:colOff>763418</xdr:colOff>
      <xdr:row>18</xdr:row>
      <xdr:rowOff>154891</xdr:rowOff>
    </xdr:to>
    <xdr:sp macro="" textlink="">
      <xdr:nvSpPr>
        <xdr:cNvPr id="24" name="四角形吹き出し 23"/>
        <xdr:cNvSpPr/>
      </xdr:nvSpPr>
      <xdr:spPr>
        <a:xfrm>
          <a:off x="11527518" y="5175250"/>
          <a:ext cx="4206025" cy="1758266"/>
        </a:xfrm>
        <a:prstGeom prst="wedgeRectCallout">
          <a:avLst>
            <a:gd name="adj1" fmla="val 9473"/>
            <a:gd name="adj2" fmla="val -7074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本ファイル内「基準値」シートを参照の上、基準値に対する性能値入力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性能値が基準値を満たしていない場合、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行が赤くなりますので、入力内容をご確認ください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208642</xdr:colOff>
      <xdr:row>22</xdr:row>
      <xdr:rowOff>86178</xdr:rowOff>
    </xdr:from>
    <xdr:to>
      <xdr:col>6</xdr:col>
      <xdr:colOff>1351643</xdr:colOff>
      <xdr:row>310</xdr:row>
      <xdr:rowOff>38552</xdr:rowOff>
    </xdr:to>
    <xdr:sp macro="" textlink="">
      <xdr:nvSpPr>
        <xdr:cNvPr id="25" name="四角形吹き出し 24"/>
        <xdr:cNvSpPr/>
      </xdr:nvSpPr>
      <xdr:spPr>
        <a:xfrm>
          <a:off x="7558767" y="7880803"/>
          <a:ext cx="5524501" cy="5746749"/>
        </a:xfrm>
        <a:prstGeom prst="wedgeRectCallout">
          <a:avLst>
            <a:gd name="adj1" fmla="val -41761"/>
            <a:gd name="adj2" fmla="val -1020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0</xdr:col>
      <xdr:colOff>131537</xdr:colOff>
      <xdr:row>24</xdr:row>
      <xdr:rowOff>36295</xdr:rowOff>
    </xdr:from>
    <xdr:to>
      <xdr:col>4</xdr:col>
      <xdr:colOff>24947</xdr:colOff>
      <xdr:row>37</xdr:row>
      <xdr:rowOff>142223</xdr:rowOff>
    </xdr:to>
    <xdr:sp macro="" textlink="">
      <xdr:nvSpPr>
        <xdr:cNvPr id="26" name="正方形/長方形 25"/>
        <xdr:cNvSpPr/>
      </xdr:nvSpPr>
      <xdr:spPr>
        <a:xfrm>
          <a:off x="131537" y="8338920"/>
          <a:ext cx="7243535" cy="34079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74839</xdr:colOff>
      <xdr:row>11</xdr:row>
      <xdr:rowOff>176893</xdr:rowOff>
    </xdr:from>
    <xdr:to>
      <xdr:col>3</xdr:col>
      <xdr:colOff>74839</xdr:colOff>
      <xdr:row>17</xdr:row>
      <xdr:rowOff>103710</xdr:rowOff>
    </xdr:to>
    <xdr:sp macro="" textlink="">
      <xdr:nvSpPr>
        <xdr:cNvPr id="20" name="四角形吹き出し 19"/>
        <xdr:cNvSpPr/>
      </xdr:nvSpPr>
      <xdr:spPr>
        <a:xfrm>
          <a:off x="2440214" y="5177518"/>
          <a:ext cx="2492375" cy="1450817"/>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7</xdr:col>
      <xdr:colOff>285750</xdr:colOff>
      <xdr:row>2</xdr:row>
      <xdr:rowOff>174625</xdr:rowOff>
    </xdr:from>
    <xdr:to>
      <xdr:col>8</xdr:col>
      <xdr:colOff>1562100</xdr:colOff>
      <xdr:row>4</xdr:row>
      <xdr:rowOff>0</xdr:rowOff>
    </xdr:to>
    <xdr:sp macro="" textlink="">
      <xdr:nvSpPr>
        <xdr:cNvPr id="18" name="四角形吹き出し 17"/>
        <xdr:cNvSpPr/>
      </xdr:nvSpPr>
      <xdr:spPr>
        <a:xfrm>
          <a:off x="13636625" y="2127250"/>
          <a:ext cx="2895600" cy="952500"/>
        </a:xfrm>
        <a:prstGeom prst="wedgeRectCallout">
          <a:avLst>
            <a:gd name="adj1" fmla="val 19645"/>
            <a:gd name="adj2" fmla="val -920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38100</xdr:rowOff>
    </xdr:from>
    <xdr:to>
      <xdr:col>3</xdr:col>
      <xdr:colOff>214842</xdr:colOff>
      <xdr:row>2</xdr:row>
      <xdr:rowOff>42333</xdr:rowOff>
    </xdr:to>
    <xdr:sp macro="" textlink="">
      <xdr:nvSpPr>
        <xdr:cNvPr id="6" name="角丸四角形 5"/>
        <xdr:cNvSpPr/>
      </xdr:nvSpPr>
      <xdr:spPr>
        <a:xfrm>
          <a:off x="38100" y="3810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ターボ冷凍機／基準値</a:t>
          </a:r>
        </a:p>
      </xdr:txBody>
    </xdr:sp>
    <xdr:clientData/>
  </xdr:twoCellAnchor>
  <xdr:twoCellAnchor editAs="oneCell">
    <xdr:from>
      <xdr:col>0</xdr:col>
      <xdr:colOff>342900</xdr:colOff>
      <xdr:row>3</xdr:row>
      <xdr:rowOff>114300</xdr:rowOff>
    </xdr:from>
    <xdr:to>
      <xdr:col>10</xdr:col>
      <xdr:colOff>571501</xdr:colOff>
      <xdr:row>15</xdr:row>
      <xdr:rowOff>180975</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42900" y="742950"/>
          <a:ext cx="6553201" cy="2581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28"/>
  <sheetViews>
    <sheetView showGridLines="0" view="pageBreakPreview" zoomScale="40" zoomScaleNormal="40" zoomScaleSheetLayoutView="40" workbookViewId="0">
      <pane ySplit="3" topLeftCell="A4" activePane="bottomLeft" state="frozen"/>
      <selection pane="bottomLeft"/>
    </sheetView>
  </sheetViews>
  <sheetFormatPr defaultColWidth="8.875" defaultRowHeight="13.5"/>
  <cols>
    <col min="1" max="2" width="5.875" style="84" customWidth="1"/>
    <col min="3" max="3" width="9" style="76" customWidth="1"/>
    <col min="4" max="4" width="9" style="85" customWidth="1"/>
    <col min="5" max="5" width="11.625" style="85" customWidth="1"/>
    <col min="6" max="6" width="11.625" style="86" customWidth="1"/>
    <col min="7" max="13" width="11.625" style="85" customWidth="1"/>
    <col min="14" max="14" width="11.625" style="83" customWidth="1"/>
    <col min="15" max="15" width="3.25" style="83" customWidth="1"/>
    <col min="16" max="16" width="5.625" style="83" customWidth="1"/>
    <col min="17" max="21" width="14" style="83" customWidth="1"/>
    <col min="22" max="22" width="14" style="76" customWidth="1"/>
    <col min="23" max="16384" width="8.875" style="76"/>
  </cols>
  <sheetData>
    <row r="1" spans="1:22" ht="96" customHeight="1">
      <c r="A1" s="71"/>
      <c r="B1" s="71"/>
      <c r="C1" s="72"/>
      <c r="D1" s="73"/>
      <c r="E1" s="73"/>
      <c r="F1" s="72"/>
      <c r="G1" s="73"/>
      <c r="H1" s="73"/>
      <c r="I1" s="73"/>
      <c r="J1" s="73"/>
      <c r="K1" s="73"/>
      <c r="L1" s="73"/>
      <c r="M1" s="73"/>
      <c r="N1" s="74"/>
      <c r="O1" s="74"/>
      <c r="P1" s="74"/>
      <c r="Q1" s="75" t="s">
        <v>25</v>
      </c>
      <c r="R1" s="243" t="s">
        <v>26</v>
      </c>
      <c r="S1" s="243"/>
      <c r="T1" s="243"/>
      <c r="U1" s="243"/>
      <c r="V1" s="243"/>
    </row>
    <row r="2" spans="1:22" ht="71.25" customHeight="1">
      <c r="A2" s="244" t="s">
        <v>27</v>
      </c>
      <c r="B2" s="244"/>
      <c r="C2" s="244"/>
      <c r="D2" s="244"/>
      <c r="E2" s="244"/>
      <c r="F2" s="244"/>
      <c r="G2" s="244"/>
      <c r="H2" s="244"/>
      <c r="I2" s="244"/>
      <c r="J2" s="244"/>
      <c r="K2" s="244"/>
      <c r="L2" s="244"/>
      <c r="M2" s="244"/>
      <c r="N2" s="244"/>
      <c r="O2" s="244"/>
      <c r="P2" s="244"/>
      <c r="Q2" s="244"/>
      <c r="R2" s="244"/>
      <c r="S2" s="244"/>
      <c r="T2" s="244"/>
      <c r="U2" s="244"/>
      <c r="V2" s="244"/>
    </row>
    <row r="3" spans="1:22" s="80" customFormat="1" ht="12.75" customHeight="1" thickBot="1">
      <c r="A3" s="77"/>
      <c r="B3" s="77"/>
      <c r="C3" s="77"/>
      <c r="D3" s="77"/>
      <c r="E3" s="77"/>
      <c r="F3" s="77"/>
      <c r="G3" s="77"/>
      <c r="H3" s="77"/>
      <c r="I3" s="77"/>
      <c r="J3" s="77"/>
      <c r="K3" s="77"/>
      <c r="L3" s="77"/>
      <c r="M3" s="77"/>
      <c r="N3" s="77"/>
      <c r="O3" s="77"/>
      <c r="P3" s="77"/>
      <c r="Q3" s="77"/>
      <c r="R3" s="77"/>
      <c r="S3" s="77"/>
      <c r="T3" s="78"/>
      <c r="U3" s="78"/>
      <c r="V3" s="79"/>
    </row>
    <row r="4" spans="1:22" s="81" customFormat="1" ht="36.75" customHeight="1">
      <c r="A4" s="245" t="s">
        <v>57</v>
      </c>
      <c r="B4" s="246"/>
      <c r="C4" s="246"/>
      <c r="D4" s="249">
        <f>新規登録用!C23</f>
        <v>0</v>
      </c>
      <c r="E4" s="249"/>
      <c r="F4" s="249"/>
      <c r="G4" s="249"/>
      <c r="H4" s="249"/>
      <c r="I4" s="249"/>
      <c r="J4" s="249"/>
      <c r="K4" s="251" t="s">
        <v>28</v>
      </c>
      <c r="L4" s="251"/>
      <c r="M4" s="253" t="s">
        <v>73</v>
      </c>
      <c r="N4" s="254"/>
      <c r="Q4" s="257" t="s">
        <v>29</v>
      </c>
      <c r="R4" s="258"/>
      <c r="S4" s="258"/>
      <c r="T4" s="251" t="s">
        <v>30</v>
      </c>
      <c r="U4" s="251"/>
      <c r="V4" s="259"/>
    </row>
    <row r="5" spans="1:22" ht="44.25" customHeight="1" thickBot="1">
      <c r="A5" s="247"/>
      <c r="B5" s="248"/>
      <c r="C5" s="248"/>
      <c r="D5" s="250"/>
      <c r="E5" s="250"/>
      <c r="F5" s="250"/>
      <c r="G5" s="250"/>
      <c r="H5" s="250"/>
      <c r="I5" s="250"/>
      <c r="J5" s="250"/>
      <c r="K5" s="252"/>
      <c r="L5" s="252"/>
      <c r="M5" s="255"/>
      <c r="N5" s="256"/>
      <c r="O5" s="82"/>
      <c r="Q5" s="260"/>
      <c r="R5" s="261"/>
      <c r="S5" s="261"/>
      <c r="T5" s="261"/>
      <c r="U5" s="261"/>
      <c r="V5" s="262"/>
    </row>
    <row r="6" spans="1:22" ht="40.5" customHeight="1">
      <c r="A6" s="245" t="s">
        <v>31</v>
      </c>
      <c r="B6" s="246"/>
      <c r="C6" s="246"/>
      <c r="D6" s="263" t="str">
        <f>新規登録用!A15</f>
        <v>高効率空調(ターボ冷凍機)</v>
      </c>
      <c r="E6" s="264"/>
      <c r="F6" s="264"/>
      <c r="G6" s="264"/>
      <c r="H6" s="264"/>
      <c r="I6" s="264"/>
      <c r="J6" s="264"/>
      <c r="K6" s="264"/>
      <c r="L6" s="264"/>
      <c r="M6" s="264"/>
      <c r="N6" s="265"/>
      <c r="O6" s="82"/>
      <c r="Q6" s="260"/>
      <c r="R6" s="261"/>
      <c r="S6" s="261"/>
      <c r="T6" s="261"/>
      <c r="U6" s="261"/>
      <c r="V6" s="262"/>
    </row>
    <row r="7" spans="1:22" ht="44.25" customHeight="1" thickBot="1">
      <c r="A7" s="247"/>
      <c r="B7" s="248"/>
      <c r="C7" s="248"/>
      <c r="D7" s="266"/>
      <c r="E7" s="267"/>
      <c r="F7" s="267"/>
      <c r="G7" s="267"/>
      <c r="H7" s="267"/>
      <c r="I7" s="267"/>
      <c r="J7" s="267"/>
      <c r="K7" s="267"/>
      <c r="L7" s="267"/>
      <c r="M7" s="267"/>
      <c r="N7" s="268"/>
      <c r="O7" s="76"/>
      <c r="Q7" s="269" t="s">
        <v>74</v>
      </c>
      <c r="R7" s="270"/>
      <c r="S7" s="270"/>
      <c r="T7" s="270" t="s">
        <v>73</v>
      </c>
      <c r="U7" s="270"/>
      <c r="V7" s="271"/>
    </row>
    <row r="8" spans="1:22" ht="12" customHeight="1" thickBot="1"/>
    <row r="9" spans="1:22" ht="54.75" customHeight="1">
      <c r="A9" s="272" t="s">
        <v>32</v>
      </c>
      <c r="B9" s="251"/>
      <c r="C9" s="251"/>
      <c r="D9" s="251"/>
      <c r="E9" s="251"/>
      <c r="F9" s="251"/>
      <c r="G9" s="251"/>
      <c r="H9" s="251"/>
      <c r="I9" s="251"/>
      <c r="J9" s="251"/>
      <c r="K9" s="251"/>
      <c r="L9" s="251"/>
      <c r="M9" s="251"/>
      <c r="N9" s="251"/>
      <c r="O9" s="251"/>
      <c r="P9" s="251"/>
      <c r="Q9" s="251"/>
      <c r="R9" s="251"/>
      <c r="S9" s="251"/>
      <c r="T9" s="251"/>
      <c r="U9" s="251"/>
      <c r="V9" s="259"/>
    </row>
    <row r="10" spans="1:22" ht="63" customHeight="1">
      <c r="A10" s="237" t="s">
        <v>58</v>
      </c>
      <c r="B10" s="238"/>
      <c r="C10" s="238"/>
      <c r="D10" s="238"/>
      <c r="E10" s="238"/>
      <c r="F10" s="238"/>
      <c r="G10" s="238"/>
      <c r="H10" s="238"/>
      <c r="I10" s="238"/>
      <c r="J10" s="238"/>
      <c r="K10" s="238"/>
      <c r="L10" s="238"/>
      <c r="M10" s="238"/>
      <c r="N10" s="238"/>
      <c r="O10" s="238"/>
      <c r="P10" s="238"/>
      <c r="Q10" s="238"/>
      <c r="R10" s="238"/>
      <c r="S10" s="238"/>
      <c r="T10" s="238"/>
      <c r="U10" s="238"/>
      <c r="V10" s="239"/>
    </row>
    <row r="11" spans="1:22" ht="63" customHeight="1" thickBot="1">
      <c r="A11" s="240"/>
      <c r="B11" s="241"/>
      <c r="C11" s="241"/>
      <c r="D11" s="241"/>
      <c r="E11" s="241"/>
      <c r="F11" s="241"/>
      <c r="G11" s="241"/>
      <c r="H11" s="241"/>
      <c r="I11" s="241"/>
      <c r="J11" s="241"/>
      <c r="K11" s="241"/>
      <c r="L11" s="241"/>
      <c r="M11" s="241"/>
      <c r="N11" s="241"/>
      <c r="O11" s="241"/>
      <c r="P11" s="241"/>
      <c r="Q11" s="241"/>
      <c r="R11" s="241"/>
      <c r="S11" s="241"/>
      <c r="T11" s="241"/>
      <c r="U11" s="241"/>
      <c r="V11" s="242"/>
    </row>
    <row r="12" spans="1:22" ht="12" customHeight="1" thickBot="1">
      <c r="A12" s="87"/>
      <c r="B12" s="87"/>
      <c r="C12" s="87"/>
      <c r="D12" s="87"/>
      <c r="E12" s="87"/>
      <c r="F12" s="87"/>
      <c r="G12" s="87"/>
      <c r="H12" s="87"/>
      <c r="I12" s="87"/>
      <c r="J12" s="87"/>
      <c r="K12" s="87"/>
      <c r="L12" s="87"/>
      <c r="M12" s="87"/>
      <c r="N12" s="87"/>
      <c r="O12" s="87"/>
      <c r="P12" s="87"/>
      <c r="Q12" s="87"/>
      <c r="R12" s="87"/>
      <c r="S12" s="87"/>
      <c r="T12" s="87"/>
      <c r="U12" s="87"/>
      <c r="V12" s="87"/>
    </row>
    <row r="13" spans="1:22" ht="54.75" customHeight="1" thickBot="1">
      <c r="A13" s="213" t="s">
        <v>33</v>
      </c>
      <c r="B13" s="214"/>
      <c r="C13" s="214"/>
      <c r="D13" s="214"/>
      <c r="E13" s="214"/>
      <c r="F13" s="214"/>
      <c r="G13" s="214"/>
      <c r="H13" s="214"/>
      <c r="I13" s="214"/>
      <c r="J13" s="214"/>
      <c r="K13" s="214"/>
      <c r="L13" s="214"/>
      <c r="M13" s="214"/>
      <c r="N13" s="214"/>
      <c r="O13" s="214"/>
      <c r="P13" s="214"/>
      <c r="Q13" s="214"/>
      <c r="R13" s="214"/>
      <c r="S13" s="214"/>
      <c r="T13" s="214"/>
      <c r="U13" s="214"/>
      <c r="V13" s="215"/>
    </row>
    <row r="14" spans="1:22" ht="69.95" customHeight="1" thickBot="1">
      <c r="A14" s="216" t="s">
        <v>34</v>
      </c>
      <c r="B14" s="217"/>
      <c r="C14" s="217"/>
      <c r="D14" s="217"/>
      <c r="E14" s="217"/>
      <c r="F14" s="217"/>
      <c r="G14" s="217"/>
      <c r="H14" s="217"/>
      <c r="I14" s="217"/>
      <c r="J14" s="217"/>
      <c r="K14" s="217"/>
      <c r="L14" s="217"/>
      <c r="M14" s="217"/>
      <c r="N14" s="217"/>
      <c r="O14" s="217"/>
      <c r="P14" s="217"/>
      <c r="Q14" s="217"/>
      <c r="R14" s="217"/>
      <c r="S14" s="218">
        <f>COUNTA(新規登録用!E23:E1022)</f>
        <v>0</v>
      </c>
      <c r="T14" s="219"/>
      <c r="U14" s="219"/>
      <c r="V14" s="220"/>
    </row>
    <row r="15" spans="1:22" ht="69.95" customHeight="1" thickBot="1">
      <c r="A15" s="221" t="s">
        <v>35</v>
      </c>
      <c r="B15" s="222"/>
      <c r="C15" s="222"/>
      <c r="D15" s="222"/>
      <c r="E15" s="222"/>
      <c r="F15" s="222"/>
      <c r="G15" s="222"/>
      <c r="H15" s="222"/>
      <c r="I15" s="222"/>
      <c r="J15" s="222"/>
      <c r="K15" s="222"/>
      <c r="L15" s="222"/>
      <c r="M15" s="222"/>
      <c r="N15" s="222"/>
      <c r="O15" s="222"/>
      <c r="P15" s="222"/>
      <c r="Q15" s="222"/>
      <c r="R15" s="222"/>
      <c r="S15" s="223">
        <f>COUNTA(新規登録用!M23:M1022)</f>
        <v>0</v>
      </c>
      <c r="T15" s="224"/>
      <c r="U15" s="224"/>
      <c r="V15" s="225"/>
    </row>
    <row r="16" spans="1:22" ht="69.95" customHeight="1" thickBot="1">
      <c r="A16" s="226" t="s">
        <v>36</v>
      </c>
      <c r="B16" s="227"/>
      <c r="C16" s="227"/>
      <c r="D16" s="227"/>
      <c r="E16" s="227"/>
      <c r="F16" s="227"/>
      <c r="G16" s="227"/>
      <c r="H16" s="227"/>
      <c r="I16" s="227"/>
      <c r="J16" s="227"/>
      <c r="K16" s="227"/>
      <c r="L16" s="227"/>
      <c r="M16" s="227"/>
      <c r="N16" s="227"/>
      <c r="O16" s="227"/>
      <c r="P16" s="227"/>
      <c r="Q16" s="227"/>
      <c r="R16" s="227"/>
      <c r="S16" s="228">
        <f>COUNTIF(新規登録用!N23:N1022,"OK")</f>
        <v>0</v>
      </c>
      <c r="T16" s="229"/>
      <c r="U16" s="229"/>
      <c r="V16" s="230"/>
    </row>
    <row r="17" spans="1:22" ht="12" customHeight="1">
      <c r="A17" s="87"/>
      <c r="B17" s="87"/>
      <c r="C17" s="87"/>
      <c r="D17" s="87"/>
      <c r="E17" s="87"/>
      <c r="F17" s="87"/>
      <c r="G17" s="87"/>
      <c r="H17" s="87"/>
      <c r="I17" s="87"/>
      <c r="J17" s="87"/>
      <c r="K17" s="87"/>
      <c r="L17" s="87"/>
      <c r="M17" s="87"/>
      <c r="N17" s="87"/>
      <c r="O17" s="87"/>
      <c r="P17" s="87"/>
      <c r="Q17" s="87"/>
      <c r="R17" s="87"/>
      <c r="S17" s="87"/>
      <c r="T17" s="87"/>
      <c r="U17" s="87"/>
      <c r="V17" s="87"/>
    </row>
    <row r="18" spans="1:22" s="81" customFormat="1" ht="35.25" customHeight="1">
      <c r="A18" s="88" t="s">
        <v>37</v>
      </c>
      <c r="B18" s="88"/>
      <c r="D18" s="89"/>
      <c r="E18" s="89"/>
      <c r="G18" s="89"/>
      <c r="H18" s="89"/>
      <c r="I18" s="89"/>
      <c r="J18" s="89"/>
      <c r="K18" s="89"/>
      <c r="L18" s="89"/>
      <c r="M18" s="90"/>
      <c r="N18" s="90"/>
      <c r="O18" s="90"/>
      <c r="P18" s="90"/>
      <c r="Q18" s="90"/>
      <c r="R18" s="90"/>
      <c r="S18" s="90"/>
      <c r="T18" s="90"/>
      <c r="U18" s="90"/>
    </row>
    <row r="19" spans="1:22" ht="54.75" customHeight="1">
      <c r="A19" s="231" t="s">
        <v>59</v>
      </c>
      <c r="B19" s="232"/>
      <c r="C19" s="201" t="s">
        <v>38</v>
      </c>
      <c r="D19" s="202"/>
      <c r="E19" s="202"/>
      <c r="F19" s="202"/>
      <c r="G19" s="202"/>
      <c r="H19" s="202"/>
      <c r="I19" s="202"/>
      <c r="J19" s="202"/>
      <c r="K19" s="202"/>
      <c r="L19" s="202"/>
      <c r="M19" s="203"/>
      <c r="N19" s="233" t="s">
        <v>60</v>
      </c>
      <c r="O19" s="233"/>
      <c r="P19" s="234"/>
      <c r="Q19" s="234" t="s">
        <v>39</v>
      </c>
      <c r="R19" s="235"/>
      <c r="S19" s="203" t="s">
        <v>5</v>
      </c>
      <c r="T19" s="236"/>
      <c r="U19" s="236"/>
      <c r="V19" s="236"/>
    </row>
    <row r="20" spans="1:22" s="80" customFormat="1" ht="33" customHeight="1">
      <c r="A20" s="210" t="s">
        <v>40</v>
      </c>
      <c r="B20" s="211"/>
      <c r="C20" s="211"/>
      <c r="D20" s="211"/>
      <c r="E20" s="211"/>
      <c r="F20" s="211"/>
      <c r="G20" s="211"/>
      <c r="H20" s="211"/>
      <c r="I20" s="211"/>
      <c r="J20" s="211"/>
      <c r="K20" s="211"/>
      <c r="L20" s="211"/>
      <c r="M20" s="211"/>
      <c r="N20" s="211"/>
      <c r="O20" s="211"/>
      <c r="P20" s="211"/>
      <c r="Q20" s="211"/>
      <c r="R20" s="211"/>
      <c r="S20" s="211"/>
      <c r="T20" s="211"/>
      <c r="U20" s="211"/>
      <c r="V20" s="212"/>
    </row>
    <row r="21" spans="1:22" ht="75" customHeight="1">
      <c r="A21" s="204">
        <v>1</v>
      </c>
      <c r="B21" s="204"/>
      <c r="C21" s="209" t="s">
        <v>41</v>
      </c>
      <c r="D21" s="209"/>
      <c r="E21" s="209"/>
      <c r="F21" s="209"/>
      <c r="G21" s="209"/>
      <c r="H21" s="209"/>
      <c r="I21" s="209"/>
      <c r="J21" s="209"/>
      <c r="K21" s="209"/>
      <c r="L21" s="209"/>
      <c r="M21" s="209"/>
      <c r="N21" s="206" t="s">
        <v>42</v>
      </c>
      <c r="O21" s="206"/>
      <c r="P21" s="206"/>
      <c r="Q21" s="207" t="s">
        <v>73</v>
      </c>
      <c r="R21" s="207"/>
      <c r="S21" s="208"/>
      <c r="T21" s="208"/>
      <c r="U21" s="208"/>
      <c r="V21" s="208"/>
    </row>
    <row r="22" spans="1:22" ht="75" customHeight="1">
      <c r="A22" s="204">
        <v>2</v>
      </c>
      <c r="B22" s="204"/>
      <c r="C22" s="205" t="s">
        <v>43</v>
      </c>
      <c r="D22" s="205"/>
      <c r="E22" s="205"/>
      <c r="F22" s="205"/>
      <c r="G22" s="205"/>
      <c r="H22" s="205"/>
      <c r="I22" s="205"/>
      <c r="J22" s="205"/>
      <c r="K22" s="205"/>
      <c r="L22" s="205"/>
      <c r="M22" s="205"/>
      <c r="N22" s="206" t="s">
        <v>42</v>
      </c>
      <c r="O22" s="206"/>
      <c r="P22" s="206"/>
      <c r="Q22" s="207" t="s">
        <v>73</v>
      </c>
      <c r="R22" s="207"/>
      <c r="S22" s="208"/>
      <c r="T22" s="208"/>
      <c r="U22" s="208"/>
      <c r="V22" s="208"/>
    </row>
    <row r="23" spans="1:22" ht="75" customHeight="1">
      <c r="A23" s="204">
        <v>3</v>
      </c>
      <c r="B23" s="204"/>
      <c r="C23" s="205" t="s">
        <v>44</v>
      </c>
      <c r="D23" s="205"/>
      <c r="E23" s="205"/>
      <c r="F23" s="205"/>
      <c r="G23" s="205"/>
      <c r="H23" s="205"/>
      <c r="I23" s="205"/>
      <c r="J23" s="205"/>
      <c r="K23" s="205"/>
      <c r="L23" s="205"/>
      <c r="M23" s="205"/>
      <c r="N23" s="206" t="s">
        <v>42</v>
      </c>
      <c r="O23" s="206"/>
      <c r="P23" s="206"/>
      <c r="Q23" s="207" t="s">
        <v>73</v>
      </c>
      <c r="R23" s="207"/>
      <c r="S23" s="208"/>
      <c r="T23" s="208"/>
      <c r="U23" s="208"/>
      <c r="V23" s="208"/>
    </row>
    <row r="24" spans="1:22" ht="75" customHeight="1">
      <c r="A24" s="204">
        <v>4</v>
      </c>
      <c r="B24" s="204"/>
      <c r="C24" s="205" t="s">
        <v>45</v>
      </c>
      <c r="D24" s="205"/>
      <c r="E24" s="205"/>
      <c r="F24" s="205"/>
      <c r="G24" s="205"/>
      <c r="H24" s="205"/>
      <c r="I24" s="205"/>
      <c r="J24" s="205"/>
      <c r="K24" s="205"/>
      <c r="L24" s="205"/>
      <c r="M24" s="205"/>
      <c r="N24" s="206" t="s">
        <v>42</v>
      </c>
      <c r="O24" s="206"/>
      <c r="P24" s="206"/>
      <c r="Q24" s="207" t="s">
        <v>73</v>
      </c>
      <c r="R24" s="207"/>
      <c r="S24" s="208"/>
      <c r="T24" s="208"/>
      <c r="U24" s="208"/>
      <c r="V24" s="208"/>
    </row>
    <row r="25" spans="1:22" s="91" customFormat="1" ht="20.25" customHeight="1">
      <c r="A25" s="196"/>
      <c r="B25" s="196"/>
      <c r="C25" s="197"/>
      <c r="D25" s="197"/>
      <c r="E25" s="197"/>
      <c r="F25" s="197"/>
      <c r="G25" s="197"/>
      <c r="H25" s="197"/>
      <c r="I25" s="197"/>
      <c r="J25" s="197"/>
      <c r="K25" s="197"/>
      <c r="L25" s="197"/>
      <c r="M25" s="197"/>
      <c r="N25" s="198"/>
      <c r="O25" s="198"/>
      <c r="P25" s="198"/>
      <c r="Q25" s="199"/>
      <c r="R25" s="199"/>
      <c r="S25" s="200"/>
      <c r="T25" s="200"/>
      <c r="U25" s="200"/>
      <c r="V25" s="200"/>
    </row>
    <row r="26" spans="1:22" ht="54.75" customHeight="1">
      <c r="A26" s="201" t="s">
        <v>46</v>
      </c>
      <c r="B26" s="202"/>
      <c r="C26" s="202"/>
      <c r="D26" s="202"/>
      <c r="E26" s="202"/>
      <c r="F26" s="202"/>
      <c r="G26" s="202"/>
      <c r="H26" s="202"/>
      <c r="I26" s="202"/>
      <c r="J26" s="202"/>
      <c r="K26" s="202"/>
      <c r="L26" s="202"/>
      <c r="M26" s="202"/>
      <c r="N26" s="202"/>
      <c r="O26" s="202"/>
      <c r="P26" s="202"/>
      <c r="Q26" s="202"/>
      <c r="R26" s="202"/>
      <c r="S26" s="202"/>
      <c r="T26" s="202"/>
      <c r="U26" s="202"/>
      <c r="V26" s="203"/>
    </row>
    <row r="27" spans="1:22" ht="195" customHeight="1">
      <c r="A27" s="193"/>
      <c r="B27" s="194"/>
      <c r="C27" s="194"/>
      <c r="D27" s="194"/>
      <c r="E27" s="194"/>
      <c r="F27" s="194"/>
      <c r="G27" s="194"/>
      <c r="H27" s="194"/>
      <c r="I27" s="194"/>
      <c r="J27" s="194"/>
      <c r="K27" s="194"/>
      <c r="L27" s="194"/>
      <c r="M27" s="194"/>
      <c r="N27" s="194"/>
      <c r="O27" s="194"/>
      <c r="P27" s="194"/>
      <c r="Q27" s="194"/>
      <c r="R27" s="194"/>
      <c r="S27" s="194"/>
      <c r="T27" s="194"/>
      <c r="U27" s="194"/>
      <c r="V27" s="195"/>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8"/>
  <sheetViews>
    <sheetView showGridLines="0" view="pageBreakPreview" zoomScale="40" zoomScaleNormal="40" zoomScaleSheetLayoutView="40" workbookViewId="0">
      <pane ySplit="3" topLeftCell="A4" activePane="bottomLeft" state="frozen"/>
      <selection pane="bottomLeft"/>
    </sheetView>
  </sheetViews>
  <sheetFormatPr defaultColWidth="8.875" defaultRowHeight="13.5"/>
  <cols>
    <col min="1" max="2" width="5.875" style="111" customWidth="1"/>
    <col min="3" max="3" width="9" style="103" customWidth="1"/>
    <col min="4" max="4" width="9" style="112" customWidth="1"/>
    <col min="5" max="5" width="11.625" style="112" customWidth="1"/>
    <col min="6" max="6" width="11.625" style="113" customWidth="1"/>
    <col min="7" max="13" width="11.625" style="112" customWidth="1"/>
    <col min="14" max="14" width="11.625" style="110" customWidth="1"/>
    <col min="15" max="15" width="3.25" style="110" customWidth="1"/>
    <col min="16" max="16" width="5.625" style="110" customWidth="1"/>
    <col min="17" max="21" width="14" style="110" customWidth="1"/>
    <col min="22" max="22" width="14" style="103" customWidth="1"/>
    <col min="23" max="16384" width="8.875" style="103"/>
  </cols>
  <sheetData>
    <row r="1" spans="1:22" ht="96" customHeight="1">
      <c r="A1" s="98"/>
      <c r="B1" s="98"/>
      <c r="C1" s="99"/>
      <c r="D1" s="100"/>
      <c r="E1" s="100"/>
      <c r="F1" s="99"/>
      <c r="G1" s="100"/>
      <c r="H1" s="100"/>
      <c r="I1" s="100"/>
      <c r="J1" s="100"/>
      <c r="K1" s="100"/>
      <c r="L1" s="100"/>
      <c r="M1" s="100"/>
      <c r="N1" s="101"/>
      <c r="O1" s="101"/>
      <c r="P1" s="101"/>
      <c r="Q1" s="102" t="s">
        <v>25</v>
      </c>
      <c r="R1" s="323" t="s">
        <v>26</v>
      </c>
      <c r="S1" s="323"/>
      <c r="T1" s="323"/>
      <c r="U1" s="323"/>
      <c r="V1" s="323"/>
    </row>
    <row r="2" spans="1:22" ht="71.25" customHeight="1">
      <c r="A2" s="324" t="s">
        <v>61</v>
      </c>
      <c r="B2" s="324"/>
      <c r="C2" s="324"/>
      <c r="D2" s="324"/>
      <c r="E2" s="324"/>
      <c r="F2" s="324"/>
      <c r="G2" s="324"/>
      <c r="H2" s="324"/>
      <c r="I2" s="324"/>
      <c r="J2" s="324"/>
      <c r="K2" s="324"/>
      <c r="L2" s="324"/>
      <c r="M2" s="324"/>
      <c r="N2" s="324"/>
      <c r="O2" s="324"/>
      <c r="P2" s="324"/>
      <c r="Q2" s="324"/>
      <c r="R2" s="324"/>
      <c r="S2" s="324"/>
      <c r="T2" s="324"/>
      <c r="U2" s="324"/>
      <c r="V2" s="324"/>
    </row>
    <row r="3" spans="1:22" s="107" customFormat="1" ht="12.75" customHeight="1" thickBot="1">
      <c r="A3" s="104"/>
      <c r="B3" s="104"/>
      <c r="C3" s="104"/>
      <c r="D3" s="104"/>
      <c r="E3" s="104"/>
      <c r="F3" s="104"/>
      <c r="G3" s="104"/>
      <c r="H3" s="104"/>
      <c r="I3" s="104"/>
      <c r="J3" s="104"/>
      <c r="K3" s="104"/>
      <c r="L3" s="104"/>
      <c r="M3" s="104"/>
      <c r="N3" s="104"/>
      <c r="O3" s="104"/>
      <c r="P3" s="104"/>
      <c r="Q3" s="104"/>
      <c r="R3" s="104"/>
      <c r="S3" s="104"/>
      <c r="T3" s="105"/>
      <c r="U3" s="105"/>
      <c r="V3" s="106"/>
    </row>
    <row r="4" spans="1:22" s="108" customFormat="1" ht="36.75" customHeight="1">
      <c r="A4" s="325" t="s">
        <v>62</v>
      </c>
      <c r="B4" s="326"/>
      <c r="C4" s="326"/>
      <c r="D4" s="329">
        <f>新規登録用!C23</f>
        <v>0</v>
      </c>
      <c r="E4" s="329"/>
      <c r="F4" s="329"/>
      <c r="G4" s="329"/>
      <c r="H4" s="329"/>
      <c r="I4" s="329"/>
      <c r="J4" s="329"/>
      <c r="K4" s="331" t="s">
        <v>28</v>
      </c>
      <c r="L4" s="331"/>
      <c r="M4" s="333" t="s">
        <v>73</v>
      </c>
      <c r="N4" s="334"/>
      <c r="Q4" s="337" t="s">
        <v>29</v>
      </c>
      <c r="R4" s="338"/>
      <c r="S4" s="338"/>
      <c r="T4" s="331" t="s">
        <v>30</v>
      </c>
      <c r="U4" s="331"/>
      <c r="V4" s="339"/>
    </row>
    <row r="5" spans="1:22" ht="44.25" customHeight="1" thickBot="1">
      <c r="A5" s="327"/>
      <c r="B5" s="328"/>
      <c r="C5" s="328"/>
      <c r="D5" s="330"/>
      <c r="E5" s="330"/>
      <c r="F5" s="330"/>
      <c r="G5" s="330"/>
      <c r="H5" s="330"/>
      <c r="I5" s="330"/>
      <c r="J5" s="330"/>
      <c r="K5" s="332"/>
      <c r="L5" s="332"/>
      <c r="M5" s="335"/>
      <c r="N5" s="336"/>
      <c r="O5" s="109"/>
      <c r="Q5" s="340"/>
      <c r="R5" s="341"/>
      <c r="S5" s="341"/>
      <c r="T5" s="341"/>
      <c r="U5" s="341"/>
      <c r="V5" s="342"/>
    </row>
    <row r="6" spans="1:22" ht="40.5" customHeight="1">
      <c r="A6" s="325" t="s">
        <v>31</v>
      </c>
      <c r="B6" s="326"/>
      <c r="C6" s="326"/>
      <c r="D6" s="343" t="str">
        <f>新規登録用!A15</f>
        <v>高効率空調(ターボ冷凍機)</v>
      </c>
      <c r="E6" s="344"/>
      <c r="F6" s="344"/>
      <c r="G6" s="344"/>
      <c r="H6" s="344"/>
      <c r="I6" s="344"/>
      <c r="J6" s="344"/>
      <c r="K6" s="344"/>
      <c r="L6" s="344"/>
      <c r="M6" s="344"/>
      <c r="N6" s="345"/>
      <c r="O6" s="109"/>
      <c r="Q6" s="340"/>
      <c r="R6" s="341"/>
      <c r="S6" s="341"/>
      <c r="T6" s="341"/>
      <c r="U6" s="341"/>
      <c r="V6" s="342"/>
    </row>
    <row r="7" spans="1:22" ht="44.25" customHeight="1" thickBot="1">
      <c r="A7" s="327"/>
      <c r="B7" s="328"/>
      <c r="C7" s="328"/>
      <c r="D7" s="346"/>
      <c r="E7" s="347"/>
      <c r="F7" s="347"/>
      <c r="G7" s="347"/>
      <c r="H7" s="347"/>
      <c r="I7" s="347"/>
      <c r="J7" s="347"/>
      <c r="K7" s="347"/>
      <c r="L7" s="347"/>
      <c r="M7" s="347"/>
      <c r="N7" s="348"/>
      <c r="O7" s="103"/>
      <c r="Q7" s="349" t="s">
        <v>74</v>
      </c>
      <c r="R7" s="350"/>
      <c r="S7" s="350"/>
      <c r="T7" s="350" t="s">
        <v>73</v>
      </c>
      <c r="U7" s="350"/>
      <c r="V7" s="351"/>
    </row>
    <row r="8" spans="1:22" ht="12" customHeight="1" thickBot="1"/>
    <row r="9" spans="1:22" ht="54.75" customHeight="1">
      <c r="A9" s="352" t="s">
        <v>32</v>
      </c>
      <c r="B9" s="331"/>
      <c r="C9" s="331"/>
      <c r="D9" s="331"/>
      <c r="E9" s="331"/>
      <c r="F9" s="331"/>
      <c r="G9" s="331"/>
      <c r="H9" s="331"/>
      <c r="I9" s="331"/>
      <c r="J9" s="331"/>
      <c r="K9" s="331"/>
      <c r="L9" s="331"/>
      <c r="M9" s="331"/>
      <c r="N9" s="331"/>
      <c r="O9" s="331"/>
      <c r="P9" s="331"/>
      <c r="Q9" s="331"/>
      <c r="R9" s="331"/>
      <c r="S9" s="331"/>
      <c r="T9" s="331"/>
      <c r="U9" s="331"/>
      <c r="V9" s="339"/>
    </row>
    <row r="10" spans="1:22" ht="63" customHeight="1">
      <c r="A10" s="317" t="s">
        <v>63</v>
      </c>
      <c r="B10" s="318"/>
      <c r="C10" s="318"/>
      <c r="D10" s="318"/>
      <c r="E10" s="318"/>
      <c r="F10" s="318"/>
      <c r="G10" s="318"/>
      <c r="H10" s="318"/>
      <c r="I10" s="318"/>
      <c r="J10" s="318"/>
      <c r="K10" s="318"/>
      <c r="L10" s="318"/>
      <c r="M10" s="318"/>
      <c r="N10" s="318"/>
      <c r="O10" s="318"/>
      <c r="P10" s="318"/>
      <c r="Q10" s="318"/>
      <c r="R10" s="318"/>
      <c r="S10" s="318"/>
      <c r="T10" s="318"/>
      <c r="U10" s="318"/>
      <c r="V10" s="319"/>
    </row>
    <row r="11" spans="1:22" ht="63" customHeight="1" thickBot="1">
      <c r="A11" s="320"/>
      <c r="B11" s="321"/>
      <c r="C11" s="321"/>
      <c r="D11" s="321"/>
      <c r="E11" s="321"/>
      <c r="F11" s="321"/>
      <c r="G11" s="321"/>
      <c r="H11" s="321"/>
      <c r="I11" s="321"/>
      <c r="J11" s="321"/>
      <c r="K11" s="321"/>
      <c r="L11" s="321"/>
      <c r="M11" s="321"/>
      <c r="N11" s="321"/>
      <c r="O11" s="321"/>
      <c r="P11" s="321"/>
      <c r="Q11" s="321"/>
      <c r="R11" s="321"/>
      <c r="S11" s="321"/>
      <c r="T11" s="321"/>
      <c r="U11" s="321"/>
      <c r="V11" s="322"/>
    </row>
    <row r="12" spans="1:22" ht="12" customHeight="1" thickBot="1">
      <c r="A12" s="114"/>
      <c r="B12" s="114"/>
      <c r="C12" s="114"/>
      <c r="D12" s="114"/>
      <c r="E12" s="114"/>
      <c r="F12" s="114"/>
      <c r="G12" s="114"/>
      <c r="H12" s="114"/>
      <c r="I12" s="114"/>
      <c r="J12" s="114"/>
      <c r="K12" s="114"/>
      <c r="L12" s="114"/>
      <c r="M12" s="114"/>
      <c r="N12" s="114"/>
      <c r="O12" s="114"/>
      <c r="P12" s="114"/>
      <c r="Q12" s="114"/>
      <c r="R12" s="114"/>
      <c r="S12" s="114"/>
      <c r="T12" s="114"/>
      <c r="U12" s="114"/>
      <c r="V12" s="114"/>
    </row>
    <row r="13" spans="1:22" ht="54.75" customHeight="1" thickBot="1">
      <c r="A13" s="293" t="s">
        <v>33</v>
      </c>
      <c r="B13" s="294"/>
      <c r="C13" s="294"/>
      <c r="D13" s="294"/>
      <c r="E13" s="294"/>
      <c r="F13" s="294"/>
      <c r="G13" s="294"/>
      <c r="H13" s="294"/>
      <c r="I13" s="294"/>
      <c r="J13" s="294"/>
      <c r="K13" s="294"/>
      <c r="L13" s="294"/>
      <c r="M13" s="294"/>
      <c r="N13" s="294"/>
      <c r="O13" s="294"/>
      <c r="P13" s="294"/>
      <c r="Q13" s="294"/>
      <c r="R13" s="294"/>
      <c r="S13" s="294"/>
      <c r="T13" s="294"/>
      <c r="U13" s="294"/>
      <c r="V13" s="295"/>
    </row>
    <row r="14" spans="1:22" ht="69.95" customHeight="1" thickBot="1">
      <c r="A14" s="296" t="s">
        <v>34</v>
      </c>
      <c r="B14" s="297"/>
      <c r="C14" s="297"/>
      <c r="D14" s="297"/>
      <c r="E14" s="297"/>
      <c r="F14" s="297"/>
      <c r="G14" s="297"/>
      <c r="H14" s="297"/>
      <c r="I14" s="297"/>
      <c r="J14" s="297"/>
      <c r="K14" s="297"/>
      <c r="L14" s="297"/>
      <c r="M14" s="297"/>
      <c r="N14" s="297"/>
      <c r="O14" s="297"/>
      <c r="P14" s="297"/>
      <c r="Q14" s="297"/>
      <c r="R14" s="297"/>
      <c r="S14" s="298">
        <f>COUNTA(新規登録用!E23:E1022)</f>
        <v>0</v>
      </c>
      <c r="T14" s="299"/>
      <c r="U14" s="299"/>
      <c r="V14" s="300"/>
    </row>
    <row r="15" spans="1:22" ht="69.95" customHeight="1" thickBot="1">
      <c r="A15" s="301" t="s">
        <v>35</v>
      </c>
      <c r="B15" s="302"/>
      <c r="C15" s="302"/>
      <c r="D15" s="302"/>
      <c r="E15" s="302"/>
      <c r="F15" s="302"/>
      <c r="G15" s="302"/>
      <c r="H15" s="302"/>
      <c r="I15" s="302"/>
      <c r="J15" s="302"/>
      <c r="K15" s="302"/>
      <c r="L15" s="302"/>
      <c r="M15" s="302"/>
      <c r="N15" s="302"/>
      <c r="O15" s="302"/>
      <c r="P15" s="302"/>
      <c r="Q15" s="302"/>
      <c r="R15" s="302"/>
      <c r="S15" s="303">
        <f>COUNTA(新規登録用!M23:M1022)</f>
        <v>0</v>
      </c>
      <c r="T15" s="304"/>
      <c r="U15" s="304"/>
      <c r="V15" s="305"/>
    </row>
    <row r="16" spans="1:22" ht="69.95" customHeight="1" thickBot="1">
      <c r="A16" s="306" t="s">
        <v>36</v>
      </c>
      <c r="B16" s="307"/>
      <c r="C16" s="307"/>
      <c r="D16" s="307"/>
      <c r="E16" s="307"/>
      <c r="F16" s="307"/>
      <c r="G16" s="307"/>
      <c r="H16" s="307"/>
      <c r="I16" s="307"/>
      <c r="J16" s="307"/>
      <c r="K16" s="307"/>
      <c r="L16" s="307"/>
      <c r="M16" s="307"/>
      <c r="N16" s="307"/>
      <c r="O16" s="307"/>
      <c r="P16" s="307"/>
      <c r="Q16" s="307"/>
      <c r="R16" s="307"/>
      <c r="S16" s="308">
        <f>COUNTIF(新規登録用!N23:N1022,"OK")</f>
        <v>0</v>
      </c>
      <c r="T16" s="309"/>
      <c r="U16" s="309"/>
      <c r="V16" s="310"/>
    </row>
    <row r="17" spans="1:22" ht="12" customHeight="1">
      <c r="A17" s="114"/>
      <c r="B17" s="114"/>
      <c r="C17" s="114"/>
      <c r="D17" s="114"/>
      <c r="E17" s="114"/>
      <c r="F17" s="114"/>
      <c r="G17" s="114"/>
      <c r="H17" s="114"/>
      <c r="I17" s="114"/>
      <c r="J17" s="114"/>
      <c r="K17" s="114"/>
      <c r="L17" s="114"/>
      <c r="M17" s="114"/>
      <c r="N17" s="114"/>
      <c r="O17" s="114"/>
      <c r="P17" s="114"/>
      <c r="Q17" s="114"/>
      <c r="R17" s="114"/>
      <c r="S17" s="114"/>
      <c r="T17" s="114"/>
      <c r="U17" s="114"/>
      <c r="V17" s="114"/>
    </row>
    <row r="18" spans="1:22" s="108" customFormat="1" ht="35.25" customHeight="1">
      <c r="A18" s="115" t="s">
        <v>37</v>
      </c>
      <c r="B18" s="115"/>
      <c r="D18" s="116"/>
      <c r="E18" s="116"/>
      <c r="G18" s="116"/>
      <c r="H18" s="116"/>
      <c r="I18" s="116"/>
      <c r="J18" s="116"/>
      <c r="K18" s="116"/>
      <c r="L18" s="116"/>
      <c r="M18" s="117"/>
      <c r="N18" s="117"/>
      <c r="O18" s="117"/>
      <c r="P18" s="117"/>
      <c r="Q18" s="117"/>
      <c r="R18" s="117"/>
      <c r="S18" s="117"/>
      <c r="T18" s="117"/>
      <c r="U18" s="117"/>
    </row>
    <row r="19" spans="1:22" ht="54.75" customHeight="1">
      <c r="A19" s="311" t="s">
        <v>64</v>
      </c>
      <c r="B19" s="312"/>
      <c r="C19" s="281" t="s">
        <v>38</v>
      </c>
      <c r="D19" s="282"/>
      <c r="E19" s="282"/>
      <c r="F19" s="282"/>
      <c r="G19" s="282"/>
      <c r="H19" s="282"/>
      <c r="I19" s="282"/>
      <c r="J19" s="282"/>
      <c r="K19" s="282"/>
      <c r="L19" s="282"/>
      <c r="M19" s="283"/>
      <c r="N19" s="313" t="s">
        <v>65</v>
      </c>
      <c r="O19" s="313"/>
      <c r="P19" s="314"/>
      <c r="Q19" s="314" t="s">
        <v>39</v>
      </c>
      <c r="R19" s="315"/>
      <c r="S19" s="283" t="s">
        <v>5</v>
      </c>
      <c r="T19" s="316"/>
      <c r="U19" s="316"/>
      <c r="V19" s="316"/>
    </row>
    <row r="20" spans="1:22" s="107" customFormat="1" ht="33" customHeight="1">
      <c r="A20" s="290" t="s">
        <v>40</v>
      </c>
      <c r="B20" s="291"/>
      <c r="C20" s="291"/>
      <c r="D20" s="291"/>
      <c r="E20" s="291"/>
      <c r="F20" s="291"/>
      <c r="G20" s="291"/>
      <c r="H20" s="291"/>
      <c r="I20" s="291"/>
      <c r="J20" s="291"/>
      <c r="K20" s="291"/>
      <c r="L20" s="291"/>
      <c r="M20" s="291"/>
      <c r="N20" s="291"/>
      <c r="O20" s="291"/>
      <c r="P20" s="291"/>
      <c r="Q20" s="291"/>
      <c r="R20" s="291"/>
      <c r="S20" s="291"/>
      <c r="T20" s="291"/>
      <c r="U20" s="291"/>
      <c r="V20" s="292"/>
    </row>
    <row r="21" spans="1:22" ht="75" customHeight="1">
      <c r="A21" s="284">
        <v>1</v>
      </c>
      <c r="B21" s="284"/>
      <c r="C21" s="289" t="s">
        <v>41</v>
      </c>
      <c r="D21" s="289"/>
      <c r="E21" s="289"/>
      <c r="F21" s="289"/>
      <c r="G21" s="289"/>
      <c r="H21" s="289"/>
      <c r="I21" s="289"/>
      <c r="J21" s="289"/>
      <c r="K21" s="289"/>
      <c r="L21" s="289"/>
      <c r="M21" s="289"/>
      <c r="N21" s="286" t="s">
        <v>66</v>
      </c>
      <c r="O21" s="286"/>
      <c r="P21" s="286"/>
      <c r="Q21" s="287" t="s">
        <v>73</v>
      </c>
      <c r="R21" s="287"/>
      <c r="S21" s="288"/>
      <c r="T21" s="288"/>
      <c r="U21" s="288"/>
      <c r="V21" s="288"/>
    </row>
    <row r="22" spans="1:22" ht="75" customHeight="1">
      <c r="A22" s="284">
        <v>2</v>
      </c>
      <c r="B22" s="284"/>
      <c r="C22" s="285" t="s">
        <v>67</v>
      </c>
      <c r="D22" s="285"/>
      <c r="E22" s="285"/>
      <c r="F22" s="285"/>
      <c r="G22" s="285"/>
      <c r="H22" s="285"/>
      <c r="I22" s="285"/>
      <c r="J22" s="285"/>
      <c r="K22" s="285"/>
      <c r="L22" s="285"/>
      <c r="M22" s="285"/>
      <c r="N22" s="286" t="s">
        <v>66</v>
      </c>
      <c r="O22" s="286"/>
      <c r="P22" s="286"/>
      <c r="Q22" s="287" t="s">
        <v>73</v>
      </c>
      <c r="R22" s="287"/>
      <c r="S22" s="288"/>
      <c r="T22" s="288"/>
      <c r="U22" s="288"/>
      <c r="V22" s="288"/>
    </row>
    <row r="23" spans="1:22" ht="75" customHeight="1">
      <c r="A23" s="284">
        <v>3</v>
      </c>
      <c r="B23" s="284"/>
      <c r="C23" s="285" t="s">
        <v>44</v>
      </c>
      <c r="D23" s="285"/>
      <c r="E23" s="285"/>
      <c r="F23" s="285"/>
      <c r="G23" s="285"/>
      <c r="H23" s="285"/>
      <c r="I23" s="285"/>
      <c r="J23" s="285"/>
      <c r="K23" s="285"/>
      <c r="L23" s="285"/>
      <c r="M23" s="285"/>
      <c r="N23" s="286" t="s">
        <v>66</v>
      </c>
      <c r="O23" s="286"/>
      <c r="P23" s="286"/>
      <c r="Q23" s="287" t="s">
        <v>73</v>
      </c>
      <c r="R23" s="287"/>
      <c r="S23" s="288"/>
      <c r="T23" s="288"/>
      <c r="U23" s="288"/>
      <c r="V23" s="288"/>
    </row>
    <row r="24" spans="1:22" ht="75" customHeight="1">
      <c r="A24" s="284">
        <v>4</v>
      </c>
      <c r="B24" s="284"/>
      <c r="C24" s="285" t="s">
        <v>45</v>
      </c>
      <c r="D24" s="285"/>
      <c r="E24" s="285"/>
      <c r="F24" s="285"/>
      <c r="G24" s="285"/>
      <c r="H24" s="285"/>
      <c r="I24" s="285"/>
      <c r="J24" s="285"/>
      <c r="K24" s="285"/>
      <c r="L24" s="285"/>
      <c r="M24" s="285"/>
      <c r="N24" s="286" t="s">
        <v>66</v>
      </c>
      <c r="O24" s="286"/>
      <c r="P24" s="286"/>
      <c r="Q24" s="287" t="s">
        <v>73</v>
      </c>
      <c r="R24" s="287"/>
      <c r="S24" s="288"/>
      <c r="T24" s="288"/>
      <c r="U24" s="288"/>
      <c r="V24" s="288"/>
    </row>
    <row r="25" spans="1:22" s="118" customFormat="1" ht="20.25" customHeight="1">
      <c r="A25" s="276"/>
      <c r="B25" s="276"/>
      <c r="C25" s="277"/>
      <c r="D25" s="277"/>
      <c r="E25" s="277"/>
      <c r="F25" s="277"/>
      <c r="G25" s="277"/>
      <c r="H25" s="277"/>
      <c r="I25" s="277"/>
      <c r="J25" s="277"/>
      <c r="K25" s="277"/>
      <c r="L25" s="277"/>
      <c r="M25" s="277"/>
      <c r="N25" s="278"/>
      <c r="O25" s="278"/>
      <c r="P25" s="278"/>
      <c r="Q25" s="279"/>
      <c r="R25" s="279"/>
      <c r="S25" s="280"/>
      <c r="T25" s="280"/>
      <c r="U25" s="280"/>
      <c r="V25" s="280"/>
    </row>
    <row r="26" spans="1:22" ht="54.75" customHeight="1">
      <c r="A26" s="281" t="s">
        <v>46</v>
      </c>
      <c r="B26" s="282"/>
      <c r="C26" s="282"/>
      <c r="D26" s="282"/>
      <c r="E26" s="282"/>
      <c r="F26" s="282"/>
      <c r="G26" s="282"/>
      <c r="H26" s="282"/>
      <c r="I26" s="282"/>
      <c r="J26" s="282"/>
      <c r="K26" s="282"/>
      <c r="L26" s="282"/>
      <c r="M26" s="282"/>
      <c r="N26" s="282"/>
      <c r="O26" s="282"/>
      <c r="P26" s="282"/>
      <c r="Q26" s="282"/>
      <c r="R26" s="282"/>
      <c r="S26" s="282"/>
      <c r="T26" s="282"/>
      <c r="U26" s="282"/>
      <c r="V26" s="283"/>
    </row>
    <row r="27" spans="1:22" ht="195" customHeight="1">
      <c r="A27" s="273" t="s">
        <v>68</v>
      </c>
      <c r="B27" s="274"/>
      <c r="C27" s="274"/>
      <c r="D27" s="274"/>
      <c r="E27" s="274"/>
      <c r="F27" s="274"/>
      <c r="G27" s="274"/>
      <c r="H27" s="274"/>
      <c r="I27" s="274"/>
      <c r="J27" s="274"/>
      <c r="K27" s="274"/>
      <c r="L27" s="274"/>
      <c r="M27" s="274"/>
      <c r="N27" s="274"/>
      <c r="O27" s="274"/>
      <c r="P27" s="274"/>
      <c r="Q27" s="274"/>
      <c r="R27" s="274"/>
      <c r="S27" s="274"/>
      <c r="T27" s="274"/>
      <c r="U27" s="274"/>
      <c r="V27" s="275"/>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L309"/>
  <sheetViews>
    <sheetView view="pageBreakPreview" zoomScale="55" zoomScaleNormal="70" zoomScaleSheetLayoutView="55" workbookViewId="0">
      <pane ySplit="8" topLeftCell="A9" activePane="bottomLeft" state="frozen"/>
      <selection pane="bottomLeft" sqref="A1:D1"/>
    </sheetView>
  </sheetViews>
  <sheetFormatPr defaultColWidth="9" defaultRowHeight="16.5"/>
  <cols>
    <col min="1" max="1" width="6.125" style="37" customWidth="1"/>
    <col min="2" max="2" width="25" style="11" customWidth="1"/>
    <col min="3" max="5" width="32.75" style="11" customWidth="1"/>
    <col min="6" max="6" width="24.875" style="11" customWidth="1"/>
    <col min="7" max="8" width="21.25" style="11" customWidth="1"/>
    <col min="9" max="9" width="25" style="38" customWidth="1"/>
    <col min="10" max="10" width="25" style="39" customWidth="1"/>
    <col min="11" max="11" width="21.25" style="11" hidden="1" customWidth="1"/>
    <col min="12" max="12" width="40.625" style="11" customWidth="1"/>
    <col min="13" max="16384" width="9" style="11"/>
  </cols>
  <sheetData>
    <row r="1" spans="1:12" ht="34.5" customHeight="1">
      <c r="A1" s="355" t="s">
        <v>20</v>
      </c>
      <c r="B1" s="355"/>
      <c r="C1" s="355"/>
      <c r="D1" s="355"/>
      <c r="F1" s="364" t="s">
        <v>96</v>
      </c>
      <c r="G1" s="365"/>
      <c r="H1" s="365"/>
      <c r="I1" s="191" t="s">
        <v>94</v>
      </c>
      <c r="J1" s="11"/>
    </row>
    <row r="2" spans="1:12" ht="119.25" customHeight="1">
      <c r="A2" s="353" t="s">
        <v>99</v>
      </c>
      <c r="B2" s="353"/>
      <c r="C2" s="353"/>
      <c r="D2" s="353"/>
      <c r="F2" s="366" t="s">
        <v>97</v>
      </c>
      <c r="G2" s="367"/>
      <c r="H2" s="368"/>
      <c r="I2" s="190" t="s">
        <v>98</v>
      </c>
      <c r="J2" s="192" t="s">
        <v>95</v>
      </c>
    </row>
    <row r="3" spans="1:12" ht="53.25" customHeight="1">
      <c r="A3" s="354"/>
      <c r="B3" s="354"/>
      <c r="C3" s="354"/>
      <c r="D3" s="354"/>
      <c r="I3" s="12"/>
      <c r="J3" s="66" t="s">
        <v>8</v>
      </c>
      <c r="L3" s="67" t="s">
        <v>9</v>
      </c>
    </row>
    <row r="4" spans="1:12" ht="34.5" customHeight="1">
      <c r="A4" s="13"/>
      <c r="B4" s="14"/>
      <c r="C4" s="14"/>
      <c r="D4" s="15"/>
      <c r="E4" s="15"/>
      <c r="F4" s="16"/>
      <c r="G4" s="16"/>
      <c r="H4" s="16"/>
      <c r="I4" s="17"/>
      <c r="J4" s="18"/>
      <c r="K4" s="16"/>
      <c r="L4" s="16"/>
    </row>
    <row r="5" spans="1:12" s="24" customFormat="1">
      <c r="A5" s="19"/>
      <c r="B5" s="20"/>
      <c r="C5" s="19"/>
      <c r="D5" s="19"/>
      <c r="E5" s="19"/>
      <c r="F5" s="19"/>
      <c r="G5" s="19"/>
      <c r="H5" s="19"/>
      <c r="I5" s="21"/>
      <c r="J5" s="22"/>
      <c r="K5" s="23"/>
      <c r="L5" s="23"/>
    </row>
    <row r="6" spans="1:12" s="24" customFormat="1" ht="20.25" customHeight="1">
      <c r="A6" s="19"/>
      <c r="B6" s="25" t="s">
        <v>4</v>
      </c>
      <c r="C6" s="19"/>
      <c r="D6" s="19"/>
      <c r="E6" s="19"/>
      <c r="F6" s="26" t="s">
        <v>14</v>
      </c>
      <c r="G6" s="26" t="s">
        <v>14</v>
      </c>
      <c r="H6" s="19"/>
      <c r="I6" s="21"/>
      <c r="J6" s="22"/>
      <c r="K6" s="23"/>
      <c r="L6" s="23"/>
    </row>
    <row r="7" spans="1:12" ht="27" customHeight="1">
      <c r="A7" s="356" t="s">
        <v>3</v>
      </c>
      <c r="B7" s="356" t="s">
        <v>0</v>
      </c>
      <c r="C7" s="356" t="s">
        <v>19</v>
      </c>
      <c r="D7" s="356" t="s">
        <v>6</v>
      </c>
      <c r="E7" s="363" t="s">
        <v>12</v>
      </c>
      <c r="F7" s="356" t="s">
        <v>7</v>
      </c>
      <c r="G7" s="356" t="s">
        <v>16</v>
      </c>
      <c r="H7" s="356" t="s">
        <v>13</v>
      </c>
      <c r="I7" s="357" t="s">
        <v>10</v>
      </c>
      <c r="J7" s="359" t="s">
        <v>22</v>
      </c>
      <c r="K7" s="361" t="s">
        <v>11</v>
      </c>
      <c r="L7" s="356" t="s">
        <v>5</v>
      </c>
    </row>
    <row r="8" spans="1:12" ht="27" customHeight="1">
      <c r="A8" s="356"/>
      <c r="B8" s="356"/>
      <c r="C8" s="356"/>
      <c r="D8" s="356"/>
      <c r="E8" s="356"/>
      <c r="F8" s="356"/>
      <c r="G8" s="356"/>
      <c r="H8" s="356"/>
      <c r="I8" s="358"/>
      <c r="J8" s="360"/>
      <c r="K8" s="362"/>
      <c r="L8" s="356"/>
    </row>
    <row r="9" spans="1:12" ht="19.5" customHeight="1">
      <c r="A9" s="27">
        <f>ROW(A9)-8</f>
        <v>1</v>
      </c>
      <c r="B9" s="45" t="s">
        <v>21</v>
      </c>
      <c r="C9" s="46" t="s">
        <v>24</v>
      </c>
      <c r="D9" s="119" t="s">
        <v>23</v>
      </c>
      <c r="E9" s="119" t="s">
        <v>72</v>
      </c>
      <c r="F9" s="47" t="str">
        <f>IF(B9="","",B9)</f>
        <v>ターボ冷凍機</v>
      </c>
      <c r="G9" s="48">
        <f>IF(F9="","",VLOOKUP(F9,※編集不可※選択項目!D:E,2,0))</f>
        <v>5</v>
      </c>
      <c r="H9" s="49">
        <v>5.3</v>
      </c>
      <c r="I9" s="50">
        <v>879.1</v>
      </c>
      <c r="J9" s="51">
        <v>163</v>
      </c>
      <c r="K9" s="52">
        <v>43132</v>
      </c>
      <c r="L9" s="53"/>
    </row>
    <row r="10" spans="1:12" ht="19.5" customHeight="1">
      <c r="A10" s="27">
        <f>ROW(A10)-8</f>
        <v>2</v>
      </c>
      <c r="B10" s="45" t="s">
        <v>21</v>
      </c>
      <c r="C10" s="46" t="s">
        <v>24</v>
      </c>
      <c r="D10" s="119" t="s">
        <v>23</v>
      </c>
      <c r="E10" s="119" t="s">
        <v>15</v>
      </c>
      <c r="F10" s="47" t="str">
        <f>IF(B10="","",B10)</f>
        <v>ターボ冷凍機</v>
      </c>
      <c r="G10" s="48">
        <f>IF(F10="","",VLOOKUP(F10,※編集不可※選択項目!D:E,2,0))</f>
        <v>5</v>
      </c>
      <c r="H10" s="49">
        <v>5.3</v>
      </c>
      <c r="I10" s="50">
        <v>879.1</v>
      </c>
      <c r="J10" s="51">
        <v>163</v>
      </c>
      <c r="K10" s="52">
        <v>43132</v>
      </c>
      <c r="L10" s="53"/>
    </row>
    <row r="11" spans="1:12" ht="19.5" customHeight="1">
      <c r="A11" s="27">
        <f t="shared" ref="A11:A74" si="0">ROW(A11)-8</f>
        <v>3</v>
      </c>
      <c r="B11" s="28"/>
      <c r="C11" s="54"/>
      <c r="D11" s="54"/>
      <c r="E11" s="54"/>
      <c r="F11" s="30" t="str">
        <f t="shared" ref="F11:F74" si="1">IF(B11="","",B11)</f>
        <v/>
      </c>
      <c r="G11" s="31" t="str">
        <f>IF(F11="","",VLOOKUP(F11,※編集不可※選択項目!D:E,2,0))</f>
        <v/>
      </c>
      <c r="H11" s="55"/>
      <c r="I11" s="56"/>
      <c r="J11" s="57"/>
      <c r="K11" s="58"/>
      <c r="L11" s="59"/>
    </row>
    <row r="12" spans="1:12" ht="19.5" customHeight="1">
      <c r="A12" s="27">
        <f t="shared" si="0"/>
        <v>4</v>
      </c>
      <c r="B12" s="28"/>
      <c r="C12" s="54"/>
      <c r="D12" s="54"/>
      <c r="E12" s="54"/>
      <c r="F12" s="30" t="str">
        <f t="shared" si="1"/>
        <v/>
      </c>
      <c r="G12" s="31" t="str">
        <f>IF(F12="","",VLOOKUP(F12,※編集不可※選択項目!D:E,2,0))</f>
        <v/>
      </c>
      <c r="H12" s="55"/>
      <c r="I12" s="56"/>
      <c r="J12" s="57"/>
      <c r="K12" s="58"/>
      <c r="L12" s="59"/>
    </row>
    <row r="13" spans="1:12" ht="19.5" customHeight="1">
      <c r="A13" s="60">
        <f t="shared" si="0"/>
        <v>5</v>
      </c>
      <c r="B13" s="28"/>
      <c r="C13" s="29"/>
      <c r="D13" s="29"/>
      <c r="E13" s="29"/>
      <c r="F13" s="30" t="str">
        <f t="shared" si="1"/>
        <v/>
      </c>
      <c r="G13" s="31" t="str">
        <f>IF(F13="","",VLOOKUP(F13,※編集不可※選択項目!D:E,2,0))</f>
        <v/>
      </c>
      <c r="H13" s="32"/>
      <c r="I13" s="33"/>
      <c r="J13" s="34"/>
      <c r="K13" s="35"/>
      <c r="L13" s="36"/>
    </row>
    <row r="14" spans="1:12" ht="19.5" customHeight="1">
      <c r="A14" s="60">
        <f t="shared" si="0"/>
        <v>6</v>
      </c>
      <c r="B14" s="28"/>
      <c r="C14" s="29"/>
      <c r="D14" s="29"/>
      <c r="E14" s="29"/>
      <c r="F14" s="30" t="str">
        <f t="shared" si="1"/>
        <v/>
      </c>
      <c r="G14" s="31" t="str">
        <f>IF(F14="","",VLOOKUP(F14,※編集不可※選択項目!D:E,2,0))</f>
        <v/>
      </c>
      <c r="H14" s="32"/>
      <c r="I14" s="33"/>
      <c r="J14" s="34"/>
      <c r="K14" s="35"/>
      <c r="L14" s="36"/>
    </row>
    <row r="15" spans="1:12" ht="19.5" customHeight="1">
      <c r="A15" s="27">
        <f t="shared" si="0"/>
        <v>7</v>
      </c>
      <c r="B15" s="28"/>
      <c r="C15" s="28"/>
      <c r="D15" s="29"/>
      <c r="E15" s="29"/>
      <c r="F15" s="30" t="str">
        <f t="shared" si="1"/>
        <v/>
      </c>
      <c r="G15" s="31" t="str">
        <f>IF(F15="","",VLOOKUP(F15,※編集不可※選択項目!D:E,2,0))</f>
        <v/>
      </c>
      <c r="H15" s="32"/>
      <c r="I15" s="33"/>
      <c r="J15" s="34"/>
      <c r="K15" s="35"/>
      <c r="L15" s="36"/>
    </row>
    <row r="16" spans="1:12" ht="19.5" customHeight="1">
      <c r="A16" s="27">
        <f t="shared" si="0"/>
        <v>8</v>
      </c>
      <c r="B16" s="28"/>
      <c r="C16" s="28"/>
      <c r="D16" s="29"/>
      <c r="E16" s="29"/>
      <c r="F16" s="30" t="str">
        <f t="shared" si="1"/>
        <v/>
      </c>
      <c r="G16" s="31" t="str">
        <f>IF(F16="","",VLOOKUP(F16,※編集不可※選択項目!D:E,2,0))</f>
        <v/>
      </c>
      <c r="H16" s="32"/>
      <c r="I16" s="33"/>
      <c r="J16" s="34"/>
      <c r="K16" s="35"/>
      <c r="L16" s="36"/>
    </row>
    <row r="17" spans="1:12" ht="19.5" customHeight="1">
      <c r="A17" s="27">
        <f t="shared" si="0"/>
        <v>9</v>
      </c>
      <c r="B17" s="28"/>
      <c r="C17" s="28"/>
      <c r="D17" s="29"/>
      <c r="E17" s="29"/>
      <c r="F17" s="30" t="str">
        <f t="shared" si="1"/>
        <v/>
      </c>
      <c r="G17" s="31" t="str">
        <f>IF(F17="","",VLOOKUP(F17,※編集不可※選択項目!D:E,2,0))</f>
        <v/>
      </c>
      <c r="H17" s="32"/>
      <c r="I17" s="33"/>
      <c r="J17" s="34"/>
      <c r="K17" s="35"/>
      <c r="L17" s="36"/>
    </row>
    <row r="18" spans="1:12" ht="19.5" customHeight="1">
      <c r="A18" s="27">
        <f t="shared" si="0"/>
        <v>10</v>
      </c>
      <c r="B18" s="28"/>
      <c r="C18" s="28"/>
      <c r="D18" s="29"/>
      <c r="E18" s="29"/>
      <c r="F18" s="30" t="str">
        <f t="shared" si="1"/>
        <v/>
      </c>
      <c r="G18" s="31" t="str">
        <f>IF(F18="","",VLOOKUP(F18,※編集不可※選択項目!D:E,2,0))</f>
        <v/>
      </c>
      <c r="H18" s="32"/>
      <c r="I18" s="33"/>
      <c r="J18" s="34"/>
      <c r="K18" s="35"/>
      <c r="L18" s="36"/>
    </row>
    <row r="19" spans="1:12" ht="19.5" customHeight="1">
      <c r="A19" s="27">
        <f t="shared" si="0"/>
        <v>11</v>
      </c>
      <c r="B19" s="28"/>
      <c r="C19" s="28"/>
      <c r="D19" s="29"/>
      <c r="E19" s="29"/>
      <c r="F19" s="30" t="str">
        <f t="shared" si="1"/>
        <v/>
      </c>
      <c r="G19" s="31" t="str">
        <f>IF(F19="","",VLOOKUP(F19,※編集不可※選択項目!D:E,2,0))</f>
        <v/>
      </c>
      <c r="H19" s="32"/>
      <c r="I19" s="33"/>
      <c r="J19" s="34"/>
      <c r="K19" s="35"/>
      <c r="L19" s="36"/>
    </row>
    <row r="20" spans="1:12" ht="19.5" customHeight="1">
      <c r="A20" s="27">
        <f t="shared" si="0"/>
        <v>12</v>
      </c>
      <c r="B20" s="28"/>
      <c r="C20" s="28"/>
      <c r="D20" s="29"/>
      <c r="E20" s="29"/>
      <c r="F20" s="30" t="str">
        <f t="shared" si="1"/>
        <v/>
      </c>
      <c r="G20" s="31" t="str">
        <f>IF(F20="","",VLOOKUP(F20,※編集不可※選択項目!D:E,2,0))</f>
        <v/>
      </c>
      <c r="H20" s="32"/>
      <c r="I20" s="33"/>
      <c r="J20" s="34"/>
      <c r="K20" s="35"/>
      <c r="L20" s="36"/>
    </row>
    <row r="21" spans="1:12" ht="19.5" customHeight="1">
      <c r="A21" s="27">
        <f t="shared" si="0"/>
        <v>13</v>
      </c>
      <c r="B21" s="28"/>
      <c r="C21" s="28"/>
      <c r="D21" s="29"/>
      <c r="E21" s="29"/>
      <c r="F21" s="30" t="str">
        <f t="shared" si="1"/>
        <v/>
      </c>
      <c r="G21" s="31" t="str">
        <f>IF(F21="","",VLOOKUP(F21,※編集不可※選択項目!D:E,2,0))</f>
        <v/>
      </c>
      <c r="H21" s="32"/>
      <c r="I21" s="33"/>
      <c r="J21" s="34"/>
      <c r="K21" s="35"/>
      <c r="L21" s="36"/>
    </row>
    <row r="22" spans="1:12" ht="19.5" customHeight="1">
      <c r="A22" s="27">
        <f t="shared" si="0"/>
        <v>14</v>
      </c>
      <c r="B22" s="28"/>
      <c r="C22" s="28"/>
      <c r="D22" s="29"/>
      <c r="E22" s="29"/>
      <c r="F22" s="30" t="str">
        <f t="shared" si="1"/>
        <v/>
      </c>
      <c r="G22" s="31" t="str">
        <f>IF(F22="","",VLOOKUP(F22,※編集不可※選択項目!D:E,2,0))</f>
        <v/>
      </c>
      <c r="H22" s="32"/>
      <c r="I22" s="33"/>
      <c r="J22" s="34"/>
      <c r="K22" s="35"/>
      <c r="L22" s="36"/>
    </row>
    <row r="23" spans="1:12" ht="19.5" customHeight="1">
      <c r="A23" s="27">
        <f t="shared" si="0"/>
        <v>15</v>
      </c>
      <c r="B23" s="28"/>
      <c r="C23" s="28"/>
      <c r="D23" s="29"/>
      <c r="E23" s="29"/>
      <c r="F23" s="30" t="str">
        <f t="shared" si="1"/>
        <v/>
      </c>
      <c r="G23" s="31" t="str">
        <f>IF(F23="","",VLOOKUP(F23,※編集不可※選択項目!D:E,2,0))</f>
        <v/>
      </c>
      <c r="H23" s="32"/>
      <c r="I23" s="33"/>
      <c r="J23" s="34"/>
      <c r="K23" s="35"/>
      <c r="L23" s="36"/>
    </row>
    <row r="24" spans="1:12" ht="19.5" customHeight="1">
      <c r="A24" s="27">
        <f t="shared" si="0"/>
        <v>16</v>
      </c>
      <c r="B24" s="28"/>
      <c r="C24" s="28"/>
      <c r="D24" s="29"/>
      <c r="E24" s="29"/>
      <c r="F24" s="30" t="str">
        <f t="shared" si="1"/>
        <v/>
      </c>
      <c r="G24" s="31" t="str">
        <f>IF(F24="","",VLOOKUP(F24,※編集不可※選択項目!D:E,2,0))</f>
        <v/>
      </c>
      <c r="H24" s="32"/>
      <c r="I24" s="33"/>
      <c r="J24" s="34"/>
      <c r="K24" s="35"/>
      <c r="L24" s="36"/>
    </row>
    <row r="25" spans="1:12" ht="19.5" customHeight="1">
      <c r="A25" s="27">
        <f t="shared" si="0"/>
        <v>17</v>
      </c>
      <c r="B25" s="28"/>
      <c r="C25" s="28"/>
      <c r="D25" s="29"/>
      <c r="E25" s="29"/>
      <c r="F25" s="30" t="str">
        <f t="shared" si="1"/>
        <v/>
      </c>
      <c r="G25" s="31" t="str">
        <f>IF(F25="","",VLOOKUP(F25,※編集不可※選択項目!D:E,2,0))</f>
        <v/>
      </c>
      <c r="H25" s="32"/>
      <c r="I25" s="33"/>
      <c r="J25" s="34"/>
      <c r="K25" s="35"/>
      <c r="L25" s="36"/>
    </row>
    <row r="26" spans="1:12" ht="19.5" customHeight="1">
      <c r="A26" s="27">
        <f t="shared" si="0"/>
        <v>18</v>
      </c>
      <c r="B26" s="28"/>
      <c r="C26" s="28"/>
      <c r="D26" s="29"/>
      <c r="E26" s="29"/>
      <c r="F26" s="30" t="str">
        <f t="shared" si="1"/>
        <v/>
      </c>
      <c r="G26" s="31" t="str">
        <f>IF(F26="","",VLOOKUP(F26,※編集不可※選択項目!D:E,2,0))</f>
        <v/>
      </c>
      <c r="H26" s="32"/>
      <c r="I26" s="33"/>
      <c r="J26" s="34"/>
      <c r="K26" s="35"/>
      <c r="L26" s="36"/>
    </row>
    <row r="27" spans="1:12" ht="19.5" customHeight="1">
      <c r="A27" s="27">
        <f t="shared" si="0"/>
        <v>19</v>
      </c>
      <c r="B27" s="28"/>
      <c r="C27" s="28"/>
      <c r="D27" s="29"/>
      <c r="E27" s="29"/>
      <c r="F27" s="30" t="str">
        <f t="shared" si="1"/>
        <v/>
      </c>
      <c r="G27" s="31" t="str">
        <f>IF(F27="","",VLOOKUP(F27,※編集不可※選択項目!D:E,2,0))</f>
        <v/>
      </c>
      <c r="H27" s="32"/>
      <c r="I27" s="33"/>
      <c r="J27" s="34"/>
      <c r="K27" s="35"/>
      <c r="L27" s="36"/>
    </row>
    <row r="28" spans="1:12" ht="19.5" customHeight="1">
      <c r="A28" s="27">
        <f t="shared" si="0"/>
        <v>20</v>
      </c>
      <c r="B28" s="28"/>
      <c r="C28" s="28"/>
      <c r="D28" s="29"/>
      <c r="E28" s="29"/>
      <c r="F28" s="30" t="str">
        <f t="shared" si="1"/>
        <v/>
      </c>
      <c r="G28" s="31" t="str">
        <f>IF(F28="","",VLOOKUP(F28,※編集不可※選択項目!D:E,2,0))</f>
        <v/>
      </c>
      <c r="H28" s="32"/>
      <c r="I28" s="33"/>
      <c r="J28" s="34"/>
      <c r="K28" s="35"/>
      <c r="L28" s="36"/>
    </row>
    <row r="29" spans="1:12" ht="19.5" customHeight="1">
      <c r="A29" s="27">
        <f t="shared" si="0"/>
        <v>21</v>
      </c>
      <c r="B29" s="28"/>
      <c r="C29" s="28"/>
      <c r="D29" s="29"/>
      <c r="E29" s="29"/>
      <c r="F29" s="30" t="str">
        <f t="shared" si="1"/>
        <v/>
      </c>
      <c r="G29" s="31" t="str">
        <f>IF(F29="","",VLOOKUP(F29,※編集不可※選択項目!D:E,2,0))</f>
        <v/>
      </c>
      <c r="H29" s="32"/>
      <c r="I29" s="33"/>
      <c r="J29" s="34"/>
      <c r="K29" s="35"/>
      <c r="L29" s="36"/>
    </row>
    <row r="30" spans="1:12" ht="19.5" customHeight="1">
      <c r="A30" s="27">
        <f t="shared" si="0"/>
        <v>22</v>
      </c>
      <c r="B30" s="28"/>
      <c r="C30" s="28"/>
      <c r="D30" s="29"/>
      <c r="E30" s="29"/>
      <c r="F30" s="30" t="str">
        <f t="shared" si="1"/>
        <v/>
      </c>
      <c r="G30" s="31" t="str">
        <f>IF(F30="","",VLOOKUP(F30,※編集不可※選択項目!D:E,2,0))</f>
        <v/>
      </c>
      <c r="H30" s="32"/>
      <c r="I30" s="33"/>
      <c r="J30" s="34"/>
      <c r="K30" s="35"/>
      <c r="L30" s="36"/>
    </row>
    <row r="31" spans="1:12" ht="19.5" customHeight="1">
      <c r="A31" s="27">
        <f t="shared" si="0"/>
        <v>23</v>
      </c>
      <c r="B31" s="28"/>
      <c r="C31" s="28"/>
      <c r="D31" s="29"/>
      <c r="E31" s="29"/>
      <c r="F31" s="30" t="str">
        <f t="shared" si="1"/>
        <v/>
      </c>
      <c r="G31" s="31" t="str">
        <f>IF(F31="","",VLOOKUP(F31,※編集不可※選択項目!D:E,2,0))</f>
        <v/>
      </c>
      <c r="H31" s="32"/>
      <c r="I31" s="33"/>
      <c r="J31" s="34"/>
      <c r="K31" s="35"/>
      <c r="L31" s="36"/>
    </row>
    <row r="32" spans="1:12" ht="19.5" customHeight="1">
      <c r="A32" s="27">
        <f t="shared" si="0"/>
        <v>24</v>
      </c>
      <c r="B32" s="28"/>
      <c r="C32" s="28"/>
      <c r="D32" s="29"/>
      <c r="E32" s="29"/>
      <c r="F32" s="30" t="str">
        <f t="shared" si="1"/>
        <v/>
      </c>
      <c r="G32" s="31" t="str">
        <f>IF(F32="","",VLOOKUP(F32,※編集不可※選択項目!D:E,2,0))</f>
        <v/>
      </c>
      <c r="H32" s="32"/>
      <c r="I32" s="33"/>
      <c r="J32" s="34"/>
      <c r="K32" s="35"/>
      <c r="L32" s="36"/>
    </row>
    <row r="33" spans="1:12" ht="19.5" customHeight="1">
      <c r="A33" s="27">
        <f t="shared" si="0"/>
        <v>25</v>
      </c>
      <c r="B33" s="28"/>
      <c r="C33" s="28"/>
      <c r="D33" s="29"/>
      <c r="E33" s="29"/>
      <c r="F33" s="30" t="str">
        <f t="shared" si="1"/>
        <v/>
      </c>
      <c r="G33" s="31" t="str">
        <f>IF(F33="","",VLOOKUP(F33,※編集不可※選択項目!D:E,2,0))</f>
        <v/>
      </c>
      <c r="H33" s="32"/>
      <c r="I33" s="33"/>
      <c r="J33" s="34"/>
      <c r="K33" s="35"/>
      <c r="L33" s="36"/>
    </row>
    <row r="34" spans="1:12" ht="19.5" customHeight="1">
      <c r="A34" s="27">
        <f t="shared" si="0"/>
        <v>26</v>
      </c>
      <c r="B34" s="28"/>
      <c r="C34" s="28"/>
      <c r="D34" s="29"/>
      <c r="E34" s="29"/>
      <c r="F34" s="30" t="str">
        <f t="shared" si="1"/>
        <v/>
      </c>
      <c r="G34" s="31" t="str">
        <f>IF(F34="","",VLOOKUP(F34,※編集不可※選択項目!D:E,2,0))</f>
        <v/>
      </c>
      <c r="H34" s="32"/>
      <c r="I34" s="33"/>
      <c r="J34" s="34"/>
      <c r="K34" s="35"/>
      <c r="L34" s="36"/>
    </row>
    <row r="35" spans="1:12" ht="19.5" customHeight="1">
      <c r="A35" s="27">
        <f t="shared" si="0"/>
        <v>27</v>
      </c>
      <c r="B35" s="28"/>
      <c r="C35" s="28"/>
      <c r="D35" s="29"/>
      <c r="E35" s="29"/>
      <c r="F35" s="30" t="str">
        <f t="shared" si="1"/>
        <v/>
      </c>
      <c r="G35" s="31" t="str">
        <f>IF(F35="","",VLOOKUP(F35,※編集不可※選択項目!D:E,2,0))</f>
        <v/>
      </c>
      <c r="H35" s="32"/>
      <c r="I35" s="33"/>
      <c r="J35" s="34"/>
      <c r="K35" s="35"/>
      <c r="L35" s="36"/>
    </row>
    <row r="36" spans="1:12" ht="19.5" customHeight="1">
      <c r="A36" s="27">
        <f t="shared" si="0"/>
        <v>28</v>
      </c>
      <c r="B36" s="28"/>
      <c r="C36" s="28"/>
      <c r="D36" s="29"/>
      <c r="E36" s="29"/>
      <c r="F36" s="30" t="str">
        <f t="shared" si="1"/>
        <v/>
      </c>
      <c r="G36" s="31" t="str">
        <f>IF(F36="","",VLOOKUP(F36,※編集不可※選択項目!D:E,2,0))</f>
        <v/>
      </c>
      <c r="H36" s="32"/>
      <c r="I36" s="33"/>
      <c r="J36" s="34"/>
      <c r="K36" s="35"/>
      <c r="L36" s="36"/>
    </row>
    <row r="37" spans="1:12" ht="19.5" customHeight="1">
      <c r="A37" s="27">
        <f t="shared" si="0"/>
        <v>29</v>
      </c>
      <c r="B37" s="28"/>
      <c r="C37" s="28"/>
      <c r="D37" s="29"/>
      <c r="E37" s="29"/>
      <c r="F37" s="30" t="str">
        <f t="shared" si="1"/>
        <v/>
      </c>
      <c r="G37" s="31" t="str">
        <f>IF(F37="","",VLOOKUP(F37,※編集不可※選択項目!D:E,2,0))</f>
        <v/>
      </c>
      <c r="H37" s="32"/>
      <c r="I37" s="33"/>
      <c r="J37" s="34"/>
      <c r="K37" s="35"/>
      <c r="L37" s="36"/>
    </row>
    <row r="38" spans="1:12" ht="19.5" customHeight="1">
      <c r="A38" s="27">
        <f t="shared" si="0"/>
        <v>30</v>
      </c>
      <c r="B38" s="28"/>
      <c r="C38" s="28"/>
      <c r="D38" s="29"/>
      <c r="E38" s="29"/>
      <c r="F38" s="30" t="str">
        <f t="shared" si="1"/>
        <v/>
      </c>
      <c r="G38" s="31" t="str">
        <f>IF(F38="","",VLOOKUP(F38,※編集不可※選択項目!D:E,2,0))</f>
        <v/>
      </c>
      <c r="H38" s="32"/>
      <c r="I38" s="33"/>
      <c r="J38" s="34"/>
      <c r="K38" s="35"/>
      <c r="L38" s="36"/>
    </row>
    <row r="39" spans="1:12" ht="19.5" customHeight="1">
      <c r="A39" s="27">
        <f t="shared" si="0"/>
        <v>31</v>
      </c>
      <c r="B39" s="28"/>
      <c r="C39" s="28"/>
      <c r="D39" s="29"/>
      <c r="E39" s="29"/>
      <c r="F39" s="30" t="str">
        <f t="shared" si="1"/>
        <v/>
      </c>
      <c r="G39" s="31" t="str">
        <f>IF(F39="","",VLOOKUP(F39,※編集不可※選択項目!D:E,2,0))</f>
        <v/>
      </c>
      <c r="H39" s="32"/>
      <c r="I39" s="33"/>
      <c r="J39" s="34"/>
      <c r="K39" s="35"/>
      <c r="L39" s="36"/>
    </row>
    <row r="40" spans="1:12" ht="19.5" customHeight="1">
      <c r="A40" s="27">
        <f t="shared" si="0"/>
        <v>32</v>
      </c>
      <c r="B40" s="28"/>
      <c r="C40" s="28"/>
      <c r="D40" s="29"/>
      <c r="E40" s="29"/>
      <c r="F40" s="30" t="str">
        <f t="shared" si="1"/>
        <v/>
      </c>
      <c r="G40" s="31" t="str">
        <f>IF(F40="","",VLOOKUP(F40,※編集不可※選択項目!D:E,2,0))</f>
        <v/>
      </c>
      <c r="H40" s="32"/>
      <c r="I40" s="33"/>
      <c r="J40" s="34"/>
      <c r="K40" s="35"/>
      <c r="L40" s="36"/>
    </row>
    <row r="41" spans="1:12" ht="19.5" customHeight="1">
      <c r="A41" s="27">
        <f t="shared" si="0"/>
        <v>33</v>
      </c>
      <c r="B41" s="28"/>
      <c r="C41" s="28"/>
      <c r="D41" s="29"/>
      <c r="E41" s="29"/>
      <c r="F41" s="30" t="str">
        <f t="shared" si="1"/>
        <v/>
      </c>
      <c r="G41" s="31" t="str">
        <f>IF(F41="","",VLOOKUP(F41,※編集不可※選択項目!D:E,2,0))</f>
        <v/>
      </c>
      <c r="H41" s="32"/>
      <c r="I41" s="33"/>
      <c r="J41" s="34"/>
      <c r="K41" s="35"/>
      <c r="L41" s="36"/>
    </row>
    <row r="42" spans="1:12" ht="19.5" customHeight="1">
      <c r="A42" s="27">
        <f t="shared" si="0"/>
        <v>34</v>
      </c>
      <c r="B42" s="28"/>
      <c r="C42" s="28"/>
      <c r="D42" s="29"/>
      <c r="E42" s="29"/>
      <c r="F42" s="30" t="str">
        <f t="shared" si="1"/>
        <v/>
      </c>
      <c r="G42" s="31" t="str">
        <f>IF(F42="","",VLOOKUP(F42,※編集不可※選択項目!D:E,2,0))</f>
        <v/>
      </c>
      <c r="H42" s="32"/>
      <c r="I42" s="33"/>
      <c r="J42" s="34"/>
      <c r="K42" s="35"/>
      <c r="L42" s="36"/>
    </row>
    <row r="43" spans="1:12" ht="19.5" customHeight="1">
      <c r="A43" s="27">
        <f t="shared" si="0"/>
        <v>35</v>
      </c>
      <c r="B43" s="28"/>
      <c r="C43" s="28"/>
      <c r="D43" s="29"/>
      <c r="E43" s="29"/>
      <c r="F43" s="30" t="str">
        <f t="shared" si="1"/>
        <v/>
      </c>
      <c r="G43" s="31" t="str">
        <f>IF(F43="","",VLOOKUP(F43,※編集不可※選択項目!D:E,2,0))</f>
        <v/>
      </c>
      <c r="H43" s="32"/>
      <c r="I43" s="33"/>
      <c r="J43" s="34"/>
      <c r="K43" s="35"/>
      <c r="L43" s="36"/>
    </row>
    <row r="44" spans="1:12" ht="19.5" customHeight="1">
      <c r="A44" s="27">
        <f t="shared" si="0"/>
        <v>36</v>
      </c>
      <c r="B44" s="28"/>
      <c r="C44" s="28"/>
      <c r="D44" s="29"/>
      <c r="E44" s="29"/>
      <c r="F44" s="30" t="str">
        <f t="shared" si="1"/>
        <v/>
      </c>
      <c r="G44" s="31" t="str">
        <f>IF(F44="","",VLOOKUP(F44,※編集不可※選択項目!D:E,2,0))</f>
        <v/>
      </c>
      <c r="H44" s="32"/>
      <c r="I44" s="33"/>
      <c r="J44" s="34"/>
      <c r="K44" s="35"/>
      <c r="L44" s="36"/>
    </row>
    <row r="45" spans="1:12" hidden="1">
      <c r="A45" s="27">
        <f t="shared" si="0"/>
        <v>37</v>
      </c>
      <c r="B45" s="60"/>
      <c r="C45" s="61"/>
      <c r="D45" s="62"/>
      <c r="E45" s="62"/>
      <c r="F45" s="63" t="str">
        <f t="shared" si="1"/>
        <v/>
      </c>
      <c r="G45" s="63" t="str">
        <f>IF(F45="","",VLOOKUP(F45,※編集不可※選択項目!D:E,2,0))</f>
        <v/>
      </c>
      <c r="H45" s="62"/>
      <c r="I45" s="64"/>
      <c r="J45" s="65"/>
      <c r="K45" s="62"/>
      <c r="L45" s="62"/>
    </row>
    <row r="46" spans="1:12" hidden="1">
      <c r="A46" s="27">
        <f t="shared" si="0"/>
        <v>38</v>
      </c>
      <c r="B46" s="60"/>
      <c r="C46" s="61"/>
      <c r="D46" s="62"/>
      <c r="E46" s="62"/>
      <c r="F46" s="63" t="str">
        <f t="shared" si="1"/>
        <v/>
      </c>
      <c r="G46" s="63" t="str">
        <f>IF(F46="","",VLOOKUP(F46,※編集不可※選択項目!D:E,2,0))</f>
        <v/>
      </c>
      <c r="H46" s="62"/>
      <c r="I46" s="64"/>
      <c r="J46" s="65"/>
      <c r="K46" s="62"/>
      <c r="L46" s="62"/>
    </row>
    <row r="47" spans="1:12" hidden="1">
      <c r="A47" s="27">
        <f t="shared" si="0"/>
        <v>39</v>
      </c>
      <c r="B47" s="60"/>
      <c r="C47" s="61"/>
      <c r="D47" s="62"/>
      <c r="E47" s="62"/>
      <c r="F47" s="63" t="str">
        <f t="shared" si="1"/>
        <v/>
      </c>
      <c r="G47" s="63" t="str">
        <f>IF(F47="","",VLOOKUP(F47,※編集不可※選択項目!D:E,2,0))</f>
        <v/>
      </c>
      <c r="H47" s="62"/>
      <c r="I47" s="64"/>
      <c r="J47" s="65"/>
      <c r="K47" s="62"/>
      <c r="L47" s="62"/>
    </row>
    <row r="48" spans="1:12" hidden="1">
      <c r="A48" s="27">
        <f t="shared" si="0"/>
        <v>40</v>
      </c>
      <c r="B48" s="60"/>
      <c r="C48" s="61"/>
      <c r="D48" s="62"/>
      <c r="E48" s="62"/>
      <c r="F48" s="63" t="str">
        <f t="shared" si="1"/>
        <v/>
      </c>
      <c r="G48" s="63" t="str">
        <f>IF(F48="","",VLOOKUP(F48,※編集不可※選択項目!D:E,2,0))</f>
        <v/>
      </c>
      <c r="H48" s="62"/>
      <c r="I48" s="64"/>
      <c r="J48" s="65"/>
      <c r="K48" s="62"/>
      <c r="L48" s="62"/>
    </row>
    <row r="49" spans="1:12" hidden="1">
      <c r="A49" s="27">
        <f t="shared" si="0"/>
        <v>41</v>
      </c>
      <c r="B49" s="60"/>
      <c r="C49" s="61"/>
      <c r="D49" s="62"/>
      <c r="E49" s="62"/>
      <c r="F49" s="63" t="str">
        <f t="shared" si="1"/>
        <v/>
      </c>
      <c r="G49" s="63" t="str">
        <f>IF(F49="","",VLOOKUP(F49,※編集不可※選択項目!D:E,2,0))</f>
        <v/>
      </c>
      <c r="H49" s="62"/>
      <c r="I49" s="64"/>
      <c r="J49" s="65"/>
      <c r="K49" s="62"/>
      <c r="L49" s="62"/>
    </row>
    <row r="50" spans="1:12" hidden="1">
      <c r="A50" s="27">
        <f t="shared" si="0"/>
        <v>42</v>
      </c>
      <c r="B50" s="60"/>
      <c r="C50" s="61"/>
      <c r="D50" s="62"/>
      <c r="E50" s="62"/>
      <c r="F50" s="63" t="str">
        <f t="shared" si="1"/>
        <v/>
      </c>
      <c r="G50" s="63" t="str">
        <f>IF(F50="","",VLOOKUP(F50,※編集不可※選択項目!D:E,2,0))</f>
        <v/>
      </c>
      <c r="H50" s="62"/>
      <c r="I50" s="64"/>
      <c r="J50" s="65"/>
      <c r="K50" s="62"/>
      <c r="L50" s="62"/>
    </row>
    <row r="51" spans="1:12" hidden="1">
      <c r="A51" s="27">
        <f t="shared" si="0"/>
        <v>43</v>
      </c>
      <c r="B51" s="60"/>
      <c r="C51" s="61"/>
      <c r="D51" s="62"/>
      <c r="E51" s="62"/>
      <c r="F51" s="63" t="str">
        <f t="shared" si="1"/>
        <v/>
      </c>
      <c r="G51" s="63" t="str">
        <f>IF(F51="","",VLOOKUP(F51,※編集不可※選択項目!D:E,2,0))</f>
        <v/>
      </c>
      <c r="H51" s="62"/>
      <c r="I51" s="64"/>
      <c r="J51" s="65"/>
      <c r="K51" s="62"/>
      <c r="L51" s="62"/>
    </row>
    <row r="52" spans="1:12" hidden="1">
      <c r="A52" s="27">
        <f t="shared" si="0"/>
        <v>44</v>
      </c>
      <c r="B52" s="60"/>
      <c r="C52" s="61"/>
      <c r="D52" s="62"/>
      <c r="E52" s="62"/>
      <c r="F52" s="63" t="str">
        <f t="shared" si="1"/>
        <v/>
      </c>
      <c r="G52" s="63" t="str">
        <f>IF(F52="","",VLOOKUP(F52,※編集不可※選択項目!D:E,2,0))</f>
        <v/>
      </c>
      <c r="H52" s="62"/>
      <c r="I52" s="64"/>
      <c r="J52" s="65"/>
      <c r="K52" s="62"/>
      <c r="L52" s="62"/>
    </row>
    <row r="53" spans="1:12" hidden="1">
      <c r="A53" s="27">
        <f t="shared" si="0"/>
        <v>45</v>
      </c>
      <c r="B53" s="60"/>
      <c r="C53" s="61"/>
      <c r="D53" s="62"/>
      <c r="E53" s="62"/>
      <c r="F53" s="63" t="str">
        <f t="shared" si="1"/>
        <v/>
      </c>
      <c r="G53" s="63" t="str">
        <f>IF(F53="","",VLOOKUP(F53,※編集不可※選択項目!D:E,2,0))</f>
        <v/>
      </c>
      <c r="H53" s="62"/>
      <c r="I53" s="64"/>
      <c r="J53" s="65"/>
      <c r="K53" s="62"/>
      <c r="L53" s="62"/>
    </row>
    <row r="54" spans="1:12" hidden="1">
      <c r="A54" s="27">
        <f t="shared" si="0"/>
        <v>46</v>
      </c>
      <c r="B54" s="60"/>
      <c r="C54" s="61"/>
      <c r="D54" s="62"/>
      <c r="E54" s="62"/>
      <c r="F54" s="63" t="str">
        <f t="shared" si="1"/>
        <v/>
      </c>
      <c r="G54" s="63" t="str">
        <f>IF(F54="","",VLOOKUP(F54,※編集不可※選択項目!D:E,2,0))</f>
        <v/>
      </c>
      <c r="H54" s="62"/>
      <c r="I54" s="64"/>
      <c r="J54" s="65"/>
      <c r="K54" s="62"/>
      <c r="L54" s="62"/>
    </row>
    <row r="55" spans="1:12" hidden="1">
      <c r="A55" s="27">
        <f t="shared" si="0"/>
        <v>47</v>
      </c>
      <c r="B55" s="60"/>
      <c r="C55" s="61"/>
      <c r="D55" s="62"/>
      <c r="E55" s="62"/>
      <c r="F55" s="63" t="str">
        <f t="shared" si="1"/>
        <v/>
      </c>
      <c r="G55" s="63" t="str">
        <f>IF(F55="","",VLOOKUP(F55,※編集不可※選択項目!D:E,2,0))</f>
        <v/>
      </c>
      <c r="H55" s="62"/>
      <c r="I55" s="64"/>
      <c r="J55" s="65"/>
      <c r="K55" s="62"/>
      <c r="L55" s="62"/>
    </row>
    <row r="56" spans="1:12" hidden="1">
      <c r="A56" s="27">
        <f t="shared" si="0"/>
        <v>48</v>
      </c>
      <c r="B56" s="60"/>
      <c r="C56" s="61"/>
      <c r="D56" s="62"/>
      <c r="E56" s="62"/>
      <c r="F56" s="63" t="str">
        <f t="shared" si="1"/>
        <v/>
      </c>
      <c r="G56" s="63" t="str">
        <f>IF(F56="","",VLOOKUP(F56,※編集不可※選択項目!D:E,2,0))</f>
        <v/>
      </c>
      <c r="H56" s="62"/>
      <c r="I56" s="64"/>
      <c r="J56" s="65"/>
      <c r="K56" s="62"/>
      <c r="L56" s="62"/>
    </row>
    <row r="57" spans="1:12" hidden="1">
      <c r="A57" s="27">
        <f t="shared" si="0"/>
        <v>49</v>
      </c>
      <c r="B57" s="60"/>
      <c r="C57" s="61"/>
      <c r="D57" s="62"/>
      <c r="E57" s="62"/>
      <c r="F57" s="63" t="str">
        <f t="shared" si="1"/>
        <v/>
      </c>
      <c r="G57" s="63" t="str">
        <f>IF(F57="","",VLOOKUP(F57,※編集不可※選択項目!D:E,2,0))</f>
        <v/>
      </c>
      <c r="H57" s="62"/>
      <c r="I57" s="64"/>
      <c r="J57" s="65"/>
      <c r="K57" s="62"/>
      <c r="L57" s="62"/>
    </row>
    <row r="58" spans="1:12" hidden="1">
      <c r="A58" s="27">
        <f t="shared" si="0"/>
        <v>50</v>
      </c>
      <c r="B58" s="60"/>
      <c r="C58" s="61"/>
      <c r="D58" s="62"/>
      <c r="E58" s="62"/>
      <c r="F58" s="63" t="str">
        <f t="shared" si="1"/>
        <v/>
      </c>
      <c r="G58" s="63" t="str">
        <f>IF(F58="","",VLOOKUP(F58,※編集不可※選択項目!D:E,2,0))</f>
        <v/>
      </c>
      <c r="H58" s="62"/>
      <c r="I58" s="64"/>
      <c r="J58" s="65"/>
      <c r="K58" s="62"/>
      <c r="L58" s="62"/>
    </row>
    <row r="59" spans="1:12" hidden="1">
      <c r="A59" s="27">
        <f t="shared" si="0"/>
        <v>51</v>
      </c>
      <c r="B59" s="60"/>
      <c r="C59" s="61"/>
      <c r="D59" s="62"/>
      <c r="E59" s="62"/>
      <c r="F59" s="63" t="str">
        <f t="shared" si="1"/>
        <v/>
      </c>
      <c r="G59" s="63" t="str">
        <f>IF(F59="","",VLOOKUP(F59,※編集不可※選択項目!D:E,2,0))</f>
        <v/>
      </c>
      <c r="H59" s="62"/>
      <c r="I59" s="64"/>
      <c r="J59" s="65"/>
      <c r="K59" s="62"/>
      <c r="L59" s="62"/>
    </row>
    <row r="60" spans="1:12" hidden="1">
      <c r="A60" s="27">
        <f t="shared" si="0"/>
        <v>52</v>
      </c>
      <c r="B60" s="60"/>
      <c r="C60" s="61"/>
      <c r="D60" s="62"/>
      <c r="E60" s="62"/>
      <c r="F60" s="63" t="str">
        <f t="shared" si="1"/>
        <v/>
      </c>
      <c r="G60" s="63" t="str">
        <f>IF(F60="","",VLOOKUP(F60,※編集不可※選択項目!D:E,2,0))</f>
        <v/>
      </c>
      <c r="H60" s="62"/>
      <c r="I60" s="64"/>
      <c r="J60" s="65"/>
      <c r="K60" s="62"/>
      <c r="L60" s="62"/>
    </row>
    <row r="61" spans="1:12" hidden="1">
      <c r="A61" s="27">
        <f t="shared" si="0"/>
        <v>53</v>
      </c>
      <c r="B61" s="60"/>
      <c r="C61" s="61"/>
      <c r="D61" s="62"/>
      <c r="E61" s="62"/>
      <c r="F61" s="63" t="str">
        <f t="shared" si="1"/>
        <v/>
      </c>
      <c r="G61" s="63" t="str">
        <f>IF(F61="","",VLOOKUP(F61,※編集不可※選択項目!D:E,2,0))</f>
        <v/>
      </c>
      <c r="H61" s="62"/>
      <c r="I61" s="64"/>
      <c r="J61" s="65"/>
      <c r="K61" s="62"/>
      <c r="L61" s="62"/>
    </row>
    <row r="62" spans="1:12" hidden="1">
      <c r="A62" s="27">
        <f t="shared" si="0"/>
        <v>54</v>
      </c>
      <c r="B62" s="60"/>
      <c r="C62" s="61"/>
      <c r="D62" s="62"/>
      <c r="E62" s="62"/>
      <c r="F62" s="63" t="str">
        <f t="shared" si="1"/>
        <v/>
      </c>
      <c r="G62" s="63" t="str">
        <f>IF(F62="","",VLOOKUP(F62,※編集不可※選択項目!D:E,2,0))</f>
        <v/>
      </c>
      <c r="H62" s="62"/>
      <c r="I62" s="64"/>
      <c r="J62" s="65"/>
      <c r="K62" s="62"/>
      <c r="L62" s="62"/>
    </row>
    <row r="63" spans="1:12" hidden="1">
      <c r="A63" s="27">
        <f t="shared" si="0"/>
        <v>55</v>
      </c>
      <c r="B63" s="60"/>
      <c r="C63" s="61"/>
      <c r="D63" s="62"/>
      <c r="E63" s="62"/>
      <c r="F63" s="63" t="str">
        <f t="shared" si="1"/>
        <v/>
      </c>
      <c r="G63" s="63" t="str">
        <f>IF(F63="","",VLOOKUP(F63,※編集不可※選択項目!D:E,2,0))</f>
        <v/>
      </c>
      <c r="H63" s="62"/>
      <c r="I63" s="64"/>
      <c r="J63" s="65"/>
      <c r="K63" s="62"/>
      <c r="L63" s="62"/>
    </row>
    <row r="64" spans="1:12" hidden="1">
      <c r="A64" s="27">
        <f t="shared" si="0"/>
        <v>56</v>
      </c>
      <c r="B64" s="60"/>
      <c r="C64" s="61"/>
      <c r="D64" s="62"/>
      <c r="E64" s="62"/>
      <c r="F64" s="63" t="str">
        <f t="shared" si="1"/>
        <v/>
      </c>
      <c r="G64" s="63" t="str">
        <f>IF(F64="","",VLOOKUP(F64,※編集不可※選択項目!D:E,2,0))</f>
        <v/>
      </c>
      <c r="H64" s="62"/>
      <c r="I64" s="64"/>
      <c r="J64" s="65"/>
      <c r="K64" s="62"/>
      <c r="L64" s="62"/>
    </row>
    <row r="65" spans="1:12" hidden="1">
      <c r="A65" s="27">
        <f t="shared" si="0"/>
        <v>57</v>
      </c>
      <c r="B65" s="60"/>
      <c r="C65" s="61"/>
      <c r="D65" s="62"/>
      <c r="E65" s="62"/>
      <c r="F65" s="63" t="str">
        <f t="shared" si="1"/>
        <v/>
      </c>
      <c r="G65" s="63" t="str">
        <f>IF(F65="","",VLOOKUP(F65,※編集不可※選択項目!D:E,2,0))</f>
        <v/>
      </c>
      <c r="H65" s="62"/>
      <c r="I65" s="64"/>
      <c r="J65" s="65"/>
      <c r="K65" s="62"/>
      <c r="L65" s="62"/>
    </row>
    <row r="66" spans="1:12" hidden="1">
      <c r="A66" s="27">
        <f t="shared" si="0"/>
        <v>58</v>
      </c>
      <c r="B66" s="60"/>
      <c r="C66" s="61"/>
      <c r="D66" s="62"/>
      <c r="E66" s="62"/>
      <c r="F66" s="63" t="str">
        <f t="shared" si="1"/>
        <v/>
      </c>
      <c r="G66" s="63" t="str">
        <f>IF(F66="","",VLOOKUP(F66,※編集不可※選択項目!D:E,2,0))</f>
        <v/>
      </c>
      <c r="H66" s="62"/>
      <c r="I66" s="64"/>
      <c r="J66" s="65"/>
      <c r="K66" s="62"/>
      <c r="L66" s="62"/>
    </row>
    <row r="67" spans="1:12" hidden="1">
      <c r="A67" s="27">
        <f t="shared" si="0"/>
        <v>59</v>
      </c>
      <c r="B67" s="60"/>
      <c r="C67" s="61"/>
      <c r="D67" s="62"/>
      <c r="E67" s="62"/>
      <c r="F67" s="63" t="str">
        <f t="shared" si="1"/>
        <v/>
      </c>
      <c r="G67" s="63" t="str">
        <f>IF(F67="","",VLOOKUP(F67,※編集不可※選択項目!D:E,2,0))</f>
        <v/>
      </c>
      <c r="H67" s="62"/>
      <c r="I67" s="64"/>
      <c r="J67" s="65"/>
      <c r="K67" s="62"/>
      <c r="L67" s="62"/>
    </row>
    <row r="68" spans="1:12" hidden="1">
      <c r="A68" s="27">
        <f t="shared" si="0"/>
        <v>60</v>
      </c>
      <c r="B68" s="60"/>
      <c r="C68" s="61"/>
      <c r="D68" s="62"/>
      <c r="E68" s="62"/>
      <c r="F68" s="63" t="str">
        <f t="shared" si="1"/>
        <v/>
      </c>
      <c r="G68" s="63" t="str">
        <f>IF(F68="","",VLOOKUP(F68,※編集不可※選択項目!D:E,2,0))</f>
        <v/>
      </c>
      <c r="H68" s="62"/>
      <c r="I68" s="64"/>
      <c r="J68" s="65"/>
      <c r="K68" s="62"/>
      <c r="L68" s="62"/>
    </row>
    <row r="69" spans="1:12" hidden="1">
      <c r="A69" s="27">
        <f t="shared" si="0"/>
        <v>61</v>
      </c>
      <c r="B69" s="60"/>
      <c r="C69" s="61"/>
      <c r="D69" s="62"/>
      <c r="E69" s="62"/>
      <c r="F69" s="63" t="str">
        <f t="shared" si="1"/>
        <v/>
      </c>
      <c r="G69" s="63" t="str">
        <f>IF(F69="","",VLOOKUP(F69,※編集不可※選択項目!D:E,2,0))</f>
        <v/>
      </c>
      <c r="H69" s="62"/>
      <c r="I69" s="64"/>
      <c r="J69" s="65"/>
      <c r="K69" s="62"/>
      <c r="L69" s="62"/>
    </row>
    <row r="70" spans="1:12" hidden="1">
      <c r="A70" s="27">
        <f t="shared" si="0"/>
        <v>62</v>
      </c>
      <c r="B70" s="60"/>
      <c r="C70" s="61"/>
      <c r="D70" s="62"/>
      <c r="E70" s="62"/>
      <c r="F70" s="63" t="str">
        <f t="shared" si="1"/>
        <v/>
      </c>
      <c r="G70" s="63" t="str">
        <f>IF(F70="","",VLOOKUP(F70,※編集不可※選択項目!D:E,2,0))</f>
        <v/>
      </c>
      <c r="H70" s="62"/>
      <c r="I70" s="64"/>
      <c r="J70" s="65"/>
      <c r="K70" s="62"/>
      <c r="L70" s="62"/>
    </row>
    <row r="71" spans="1:12" hidden="1">
      <c r="A71" s="27">
        <f t="shared" si="0"/>
        <v>63</v>
      </c>
      <c r="B71" s="60"/>
      <c r="C71" s="61"/>
      <c r="D71" s="62"/>
      <c r="E71" s="62"/>
      <c r="F71" s="63" t="str">
        <f t="shared" si="1"/>
        <v/>
      </c>
      <c r="G71" s="63" t="str">
        <f>IF(F71="","",VLOOKUP(F71,※編集不可※選択項目!D:E,2,0))</f>
        <v/>
      </c>
      <c r="H71" s="62"/>
      <c r="I71" s="64"/>
      <c r="J71" s="65"/>
      <c r="K71" s="62"/>
      <c r="L71" s="62"/>
    </row>
    <row r="72" spans="1:12" hidden="1">
      <c r="A72" s="27">
        <f t="shared" si="0"/>
        <v>64</v>
      </c>
      <c r="B72" s="60"/>
      <c r="C72" s="61"/>
      <c r="D72" s="62"/>
      <c r="E72" s="62"/>
      <c r="F72" s="63" t="str">
        <f t="shared" si="1"/>
        <v/>
      </c>
      <c r="G72" s="63" t="str">
        <f>IF(F72="","",VLOOKUP(F72,※編集不可※選択項目!D:E,2,0))</f>
        <v/>
      </c>
      <c r="H72" s="62"/>
      <c r="I72" s="64"/>
      <c r="J72" s="65"/>
      <c r="K72" s="62"/>
      <c r="L72" s="62"/>
    </row>
    <row r="73" spans="1:12" hidden="1">
      <c r="A73" s="27">
        <f t="shared" si="0"/>
        <v>65</v>
      </c>
      <c r="B73" s="60"/>
      <c r="C73" s="61"/>
      <c r="D73" s="62"/>
      <c r="E73" s="62"/>
      <c r="F73" s="63" t="str">
        <f t="shared" si="1"/>
        <v/>
      </c>
      <c r="G73" s="63" t="str">
        <f>IF(F73="","",VLOOKUP(F73,※編集不可※選択項目!D:E,2,0))</f>
        <v/>
      </c>
      <c r="H73" s="62"/>
      <c r="I73" s="64"/>
      <c r="J73" s="65"/>
      <c r="K73" s="62"/>
      <c r="L73" s="62"/>
    </row>
    <row r="74" spans="1:12" hidden="1">
      <c r="A74" s="27">
        <f t="shared" si="0"/>
        <v>66</v>
      </c>
      <c r="B74" s="60"/>
      <c r="C74" s="61"/>
      <c r="D74" s="62"/>
      <c r="E74" s="62"/>
      <c r="F74" s="63" t="str">
        <f t="shared" si="1"/>
        <v/>
      </c>
      <c r="G74" s="63" t="str">
        <f>IF(F74="","",VLOOKUP(F74,※編集不可※選択項目!D:E,2,0))</f>
        <v/>
      </c>
      <c r="H74" s="62"/>
      <c r="I74" s="64"/>
      <c r="J74" s="65"/>
      <c r="K74" s="62"/>
      <c r="L74" s="62"/>
    </row>
    <row r="75" spans="1:12" hidden="1">
      <c r="A75" s="27">
        <f t="shared" ref="A75:A138" si="2">ROW(A75)-8</f>
        <v>67</v>
      </c>
      <c r="B75" s="60"/>
      <c r="C75" s="61"/>
      <c r="D75" s="62"/>
      <c r="E75" s="62"/>
      <c r="F75" s="63" t="str">
        <f t="shared" ref="F75:F138" si="3">IF(B75="","",B75)</f>
        <v/>
      </c>
      <c r="G75" s="63" t="str">
        <f>IF(F75="","",VLOOKUP(F75,※編集不可※選択項目!D:E,2,0))</f>
        <v/>
      </c>
      <c r="H75" s="62"/>
      <c r="I75" s="64"/>
      <c r="J75" s="65"/>
      <c r="K75" s="62"/>
      <c r="L75" s="62"/>
    </row>
    <row r="76" spans="1:12" hidden="1">
      <c r="A76" s="27">
        <f t="shared" si="2"/>
        <v>68</v>
      </c>
      <c r="B76" s="60"/>
      <c r="C76" s="61"/>
      <c r="D76" s="62"/>
      <c r="E76" s="62"/>
      <c r="F76" s="63" t="str">
        <f t="shared" si="3"/>
        <v/>
      </c>
      <c r="G76" s="63" t="str">
        <f>IF(F76="","",VLOOKUP(F76,※編集不可※選択項目!D:E,2,0))</f>
        <v/>
      </c>
      <c r="H76" s="62"/>
      <c r="I76" s="64"/>
      <c r="J76" s="65"/>
      <c r="K76" s="62"/>
      <c r="L76" s="62"/>
    </row>
    <row r="77" spans="1:12" hidden="1">
      <c r="A77" s="27">
        <f t="shared" si="2"/>
        <v>69</v>
      </c>
      <c r="B77" s="60"/>
      <c r="C77" s="61"/>
      <c r="D77" s="62"/>
      <c r="E77" s="62"/>
      <c r="F77" s="63" t="str">
        <f t="shared" si="3"/>
        <v/>
      </c>
      <c r="G77" s="63" t="str">
        <f>IF(F77="","",VLOOKUP(F77,※編集不可※選択項目!D:E,2,0))</f>
        <v/>
      </c>
      <c r="H77" s="62"/>
      <c r="I77" s="64"/>
      <c r="J77" s="65"/>
      <c r="K77" s="62"/>
      <c r="L77" s="62"/>
    </row>
    <row r="78" spans="1:12" hidden="1">
      <c r="A78" s="27">
        <f t="shared" si="2"/>
        <v>70</v>
      </c>
      <c r="B78" s="60"/>
      <c r="C78" s="61"/>
      <c r="D78" s="62"/>
      <c r="E78" s="62"/>
      <c r="F78" s="63" t="str">
        <f t="shared" si="3"/>
        <v/>
      </c>
      <c r="G78" s="63" t="str">
        <f>IF(F78="","",VLOOKUP(F78,※編集不可※選択項目!D:E,2,0))</f>
        <v/>
      </c>
      <c r="H78" s="62"/>
      <c r="I78" s="64"/>
      <c r="J78" s="65"/>
      <c r="K78" s="62"/>
      <c r="L78" s="62"/>
    </row>
    <row r="79" spans="1:12" hidden="1">
      <c r="A79" s="27">
        <f t="shared" si="2"/>
        <v>71</v>
      </c>
      <c r="B79" s="60"/>
      <c r="C79" s="61"/>
      <c r="D79" s="62"/>
      <c r="E79" s="62"/>
      <c r="F79" s="63" t="str">
        <f t="shared" si="3"/>
        <v/>
      </c>
      <c r="G79" s="63" t="str">
        <f>IF(F79="","",VLOOKUP(F79,※編集不可※選択項目!D:E,2,0))</f>
        <v/>
      </c>
      <c r="H79" s="62"/>
      <c r="I79" s="64"/>
      <c r="J79" s="65"/>
      <c r="K79" s="62"/>
      <c r="L79" s="62"/>
    </row>
    <row r="80" spans="1:12" hidden="1">
      <c r="A80" s="27">
        <f t="shared" si="2"/>
        <v>72</v>
      </c>
      <c r="B80" s="60"/>
      <c r="C80" s="61"/>
      <c r="D80" s="62"/>
      <c r="E80" s="62"/>
      <c r="F80" s="63" t="str">
        <f t="shared" si="3"/>
        <v/>
      </c>
      <c r="G80" s="63" t="str">
        <f>IF(F80="","",VLOOKUP(F80,※編集不可※選択項目!D:E,2,0))</f>
        <v/>
      </c>
      <c r="H80" s="62"/>
      <c r="I80" s="64"/>
      <c r="J80" s="65"/>
      <c r="K80" s="62"/>
      <c r="L80" s="62"/>
    </row>
    <row r="81" spans="1:12" hidden="1">
      <c r="A81" s="27">
        <f t="shared" si="2"/>
        <v>73</v>
      </c>
      <c r="B81" s="60"/>
      <c r="C81" s="61"/>
      <c r="D81" s="62"/>
      <c r="E81" s="62"/>
      <c r="F81" s="63" t="str">
        <f t="shared" si="3"/>
        <v/>
      </c>
      <c r="G81" s="63" t="str">
        <f>IF(F81="","",VLOOKUP(F81,※編集不可※選択項目!D:E,2,0))</f>
        <v/>
      </c>
      <c r="H81" s="62"/>
      <c r="I81" s="64"/>
      <c r="J81" s="65"/>
      <c r="K81" s="62"/>
      <c r="L81" s="62"/>
    </row>
    <row r="82" spans="1:12" hidden="1">
      <c r="A82" s="27">
        <f t="shared" si="2"/>
        <v>74</v>
      </c>
      <c r="B82" s="60"/>
      <c r="C82" s="61"/>
      <c r="D82" s="62"/>
      <c r="E82" s="62"/>
      <c r="F82" s="63" t="str">
        <f t="shared" si="3"/>
        <v/>
      </c>
      <c r="G82" s="63" t="str">
        <f>IF(F82="","",VLOOKUP(F82,※編集不可※選択項目!D:E,2,0))</f>
        <v/>
      </c>
      <c r="H82" s="62"/>
      <c r="I82" s="64"/>
      <c r="J82" s="65"/>
      <c r="K82" s="62"/>
      <c r="L82" s="62"/>
    </row>
    <row r="83" spans="1:12" hidden="1">
      <c r="A83" s="27">
        <f t="shared" si="2"/>
        <v>75</v>
      </c>
      <c r="B83" s="60"/>
      <c r="C83" s="61"/>
      <c r="D83" s="62"/>
      <c r="E83" s="62"/>
      <c r="F83" s="63" t="str">
        <f t="shared" si="3"/>
        <v/>
      </c>
      <c r="G83" s="63" t="str">
        <f>IF(F83="","",VLOOKUP(F83,※編集不可※選択項目!D:E,2,0))</f>
        <v/>
      </c>
      <c r="H83" s="62"/>
      <c r="I83" s="64"/>
      <c r="J83" s="65"/>
      <c r="K83" s="62"/>
      <c r="L83" s="62"/>
    </row>
    <row r="84" spans="1:12" hidden="1">
      <c r="A84" s="27">
        <f t="shared" si="2"/>
        <v>76</v>
      </c>
      <c r="B84" s="60"/>
      <c r="C84" s="61"/>
      <c r="D84" s="62"/>
      <c r="E84" s="62"/>
      <c r="F84" s="63" t="str">
        <f t="shared" si="3"/>
        <v/>
      </c>
      <c r="G84" s="63" t="str">
        <f>IF(F84="","",VLOOKUP(F84,※編集不可※選択項目!D:E,2,0))</f>
        <v/>
      </c>
      <c r="H84" s="62"/>
      <c r="I84" s="64"/>
      <c r="J84" s="65"/>
      <c r="K84" s="62"/>
      <c r="L84" s="62"/>
    </row>
    <row r="85" spans="1:12" hidden="1">
      <c r="A85" s="27">
        <f t="shared" si="2"/>
        <v>77</v>
      </c>
      <c r="B85" s="60"/>
      <c r="C85" s="61"/>
      <c r="D85" s="62"/>
      <c r="E85" s="62"/>
      <c r="F85" s="63" t="str">
        <f t="shared" si="3"/>
        <v/>
      </c>
      <c r="G85" s="63" t="str">
        <f>IF(F85="","",VLOOKUP(F85,※編集不可※選択項目!D:E,2,0))</f>
        <v/>
      </c>
      <c r="H85" s="62"/>
      <c r="I85" s="64"/>
      <c r="J85" s="65"/>
      <c r="K85" s="62"/>
      <c r="L85" s="62"/>
    </row>
    <row r="86" spans="1:12" hidden="1">
      <c r="A86" s="27">
        <f t="shared" si="2"/>
        <v>78</v>
      </c>
      <c r="B86" s="60"/>
      <c r="C86" s="61"/>
      <c r="D86" s="62"/>
      <c r="E86" s="62"/>
      <c r="F86" s="63" t="str">
        <f t="shared" si="3"/>
        <v/>
      </c>
      <c r="G86" s="63" t="str">
        <f>IF(F86="","",VLOOKUP(F86,※編集不可※選択項目!D:E,2,0))</f>
        <v/>
      </c>
      <c r="H86" s="62"/>
      <c r="I86" s="64"/>
      <c r="J86" s="65"/>
      <c r="K86" s="62"/>
      <c r="L86" s="62"/>
    </row>
    <row r="87" spans="1:12" hidden="1">
      <c r="A87" s="27">
        <f t="shared" si="2"/>
        <v>79</v>
      </c>
      <c r="B87" s="60"/>
      <c r="C87" s="61"/>
      <c r="D87" s="62"/>
      <c r="E87" s="62"/>
      <c r="F87" s="63" t="str">
        <f t="shared" si="3"/>
        <v/>
      </c>
      <c r="G87" s="63" t="str">
        <f>IF(F87="","",VLOOKUP(F87,※編集不可※選択項目!D:E,2,0))</f>
        <v/>
      </c>
      <c r="H87" s="62"/>
      <c r="I87" s="64"/>
      <c r="J87" s="65"/>
      <c r="K87" s="62"/>
      <c r="L87" s="62"/>
    </row>
    <row r="88" spans="1:12" hidden="1">
      <c r="A88" s="27">
        <f t="shared" si="2"/>
        <v>80</v>
      </c>
      <c r="B88" s="60"/>
      <c r="C88" s="61"/>
      <c r="D88" s="62"/>
      <c r="E88" s="62"/>
      <c r="F88" s="63" t="str">
        <f t="shared" si="3"/>
        <v/>
      </c>
      <c r="G88" s="63" t="str">
        <f>IF(F88="","",VLOOKUP(F88,※編集不可※選択項目!D:E,2,0))</f>
        <v/>
      </c>
      <c r="H88" s="62"/>
      <c r="I88" s="64"/>
      <c r="J88" s="65"/>
      <c r="K88" s="62"/>
      <c r="L88" s="62"/>
    </row>
    <row r="89" spans="1:12" hidden="1">
      <c r="A89" s="27">
        <f t="shared" si="2"/>
        <v>81</v>
      </c>
      <c r="B89" s="60"/>
      <c r="C89" s="61"/>
      <c r="D89" s="62"/>
      <c r="E89" s="62"/>
      <c r="F89" s="63" t="str">
        <f t="shared" si="3"/>
        <v/>
      </c>
      <c r="G89" s="63" t="str">
        <f>IF(F89="","",VLOOKUP(F89,※編集不可※選択項目!D:E,2,0))</f>
        <v/>
      </c>
      <c r="H89" s="62"/>
      <c r="I89" s="64"/>
      <c r="J89" s="65"/>
      <c r="K89" s="62"/>
      <c r="L89" s="62"/>
    </row>
    <row r="90" spans="1:12" hidden="1">
      <c r="A90" s="27">
        <f t="shared" si="2"/>
        <v>82</v>
      </c>
      <c r="B90" s="60"/>
      <c r="C90" s="61"/>
      <c r="D90" s="62"/>
      <c r="E90" s="62"/>
      <c r="F90" s="63" t="str">
        <f t="shared" si="3"/>
        <v/>
      </c>
      <c r="G90" s="63" t="str">
        <f>IF(F90="","",VLOOKUP(F90,※編集不可※選択項目!D:E,2,0))</f>
        <v/>
      </c>
      <c r="H90" s="62"/>
      <c r="I90" s="64"/>
      <c r="J90" s="65"/>
      <c r="K90" s="62"/>
      <c r="L90" s="62"/>
    </row>
    <row r="91" spans="1:12" hidden="1">
      <c r="A91" s="27">
        <f t="shared" si="2"/>
        <v>83</v>
      </c>
      <c r="B91" s="60"/>
      <c r="C91" s="61"/>
      <c r="D91" s="62"/>
      <c r="E91" s="62"/>
      <c r="F91" s="63" t="str">
        <f t="shared" si="3"/>
        <v/>
      </c>
      <c r="G91" s="63" t="str">
        <f>IF(F91="","",VLOOKUP(F91,※編集不可※選択項目!D:E,2,0))</f>
        <v/>
      </c>
      <c r="H91" s="62"/>
      <c r="I91" s="64"/>
      <c r="J91" s="65"/>
      <c r="K91" s="62"/>
      <c r="L91" s="62"/>
    </row>
    <row r="92" spans="1:12" hidden="1">
      <c r="A92" s="27">
        <f t="shared" si="2"/>
        <v>84</v>
      </c>
      <c r="B92" s="60"/>
      <c r="C92" s="61"/>
      <c r="D92" s="62"/>
      <c r="E92" s="62"/>
      <c r="F92" s="63" t="str">
        <f t="shared" si="3"/>
        <v/>
      </c>
      <c r="G92" s="63" t="str">
        <f>IF(F92="","",VLOOKUP(F92,※編集不可※選択項目!D:E,2,0))</f>
        <v/>
      </c>
      <c r="H92" s="62"/>
      <c r="I92" s="64"/>
      <c r="J92" s="65"/>
      <c r="K92" s="62"/>
      <c r="L92" s="62"/>
    </row>
    <row r="93" spans="1:12" hidden="1">
      <c r="A93" s="27">
        <f t="shared" si="2"/>
        <v>85</v>
      </c>
      <c r="B93" s="60"/>
      <c r="C93" s="61"/>
      <c r="D93" s="62"/>
      <c r="E93" s="62"/>
      <c r="F93" s="63" t="str">
        <f t="shared" si="3"/>
        <v/>
      </c>
      <c r="G93" s="63" t="str">
        <f>IF(F93="","",VLOOKUP(F93,※編集不可※選択項目!D:E,2,0))</f>
        <v/>
      </c>
      <c r="H93" s="62"/>
      <c r="I93" s="64"/>
      <c r="J93" s="65"/>
      <c r="K93" s="62"/>
      <c r="L93" s="62"/>
    </row>
    <row r="94" spans="1:12" hidden="1">
      <c r="A94" s="27">
        <f t="shared" si="2"/>
        <v>86</v>
      </c>
      <c r="B94" s="60"/>
      <c r="C94" s="61"/>
      <c r="D94" s="62"/>
      <c r="E94" s="62"/>
      <c r="F94" s="63" t="str">
        <f t="shared" si="3"/>
        <v/>
      </c>
      <c r="G94" s="63" t="str">
        <f>IF(F94="","",VLOOKUP(F94,※編集不可※選択項目!D:E,2,0))</f>
        <v/>
      </c>
      <c r="H94" s="62"/>
      <c r="I94" s="64"/>
      <c r="J94" s="65"/>
      <c r="K94" s="62"/>
      <c r="L94" s="62"/>
    </row>
    <row r="95" spans="1:12" hidden="1">
      <c r="A95" s="27">
        <f t="shared" si="2"/>
        <v>87</v>
      </c>
      <c r="B95" s="60"/>
      <c r="C95" s="61"/>
      <c r="D95" s="62"/>
      <c r="E95" s="62"/>
      <c r="F95" s="63" t="str">
        <f t="shared" si="3"/>
        <v/>
      </c>
      <c r="G95" s="63" t="str">
        <f>IF(F95="","",VLOOKUP(F95,※編集不可※選択項目!D:E,2,0))</f>
        <v/>
      </c>
      <c r="H95" s="62"/>
      <c r="I95" s="64"/>
      <c r="J95" s="65"/>
      <c r="K95" s="62"/>
      <c r="L95" s="62"/>
    </row>
    <row r="96" spans="1:12" hidden="1">
      <c r="A96" s="27">
        <f t="shared" si="2"/>
        <v>88</v>
      </c>
      <c r="B96" s="60"/>
      <c r="C96" s="61"/>
      <c r="D96" s="62"/>
      <c r="E96" s="62"/>
      <c r="F96" s="63" t="str">
        <f t="shared" si="3"/>
        <v/>
      </c>
      <c r="G96" s="63" t="str">
        <f>IF(F96="","",VLOOKUP(F96,※編集不可※選択項目!D:E,2,0))</f>
        <v/>
      </c>
      <c r="H96" s="62"/>
      <c r="I96" s="64"/>
      <c r="J96" s="65"/>
      <c r="K96" s="62"/>
      <c r="L96" s="62"/>
    </row>
    <row r="97" spans="1:12" hidden="1">
      <c r="A97" s="27">
        <f t="shared" si="2"/>
        <v>89</v>
      </c>
      <c r="B97" s="60"/>
      <c r="C97" s="61"/>
      <c r="D97" s="62"/>
      <c r="E97" s="62"/>
      <c r="F97" s="63" t="str">
        <f t="shared" si="3"/>
        <v/>
      </c>
      <c r="G97" s="63" t="str">
        <f>IF(F97="","",VLOOKUP(F97,※編集不可※選択項目!D:E,2,0))</f>
        <v/>
      </c>
      <c r="H97" s="62"/>
      <c r="I97" s="64"/>
      <c r="J97" s="65"/>
      <c r="K97" s="62"/>
      <c r="L97" s="62"/>
    </row>
    <row r="98" spans="1:12" hidden="1">
      <c r="A98" s="27">
        <f t="shared" si="2"/>
        <v>90</v>
      </c>
      <c r="B98" s="60"/>
      <c r="C98" s="61"/>
      <c r="D98" s="62"/>
      <c r="E98" s="62"/>
      <c r="F98" s="63" t="str">
        <f t="shared" si="3"/>
        <v/>
      </c>
      <c r="G98" s="63" t="str">
        <f>IF(F98="","",VLOOKUP(F98,※編集不可※選択項目!D:E,2,0))</f>
        <v/>
      </c>
      <c r="H98" s="62"/>
      <c r="I98" s="64"/>
      <c r="J98" s="65"/>
      <c r="K98" s="62"/>
      <c r="L98" s="62"/>
    </row>
    <row r="99" spans="1:12" hidden="1">
      <c r="A99" s="27">
        <f t="shared" si="2"/>
        <v>91</v>
      </c>
      <c r="B99" s="60"/>
      <c r="C99" s="61"/>
      <c r="D99" s="62"/>
      <c r="E99" s="62"/>
      <c r="F99" s="63" t="str">
        <f t="shared" si="3"/>
        <v/>
      </c>
      <c r="G99" s="63" t="str">
        <f>IF(F99="","",VLOOKUP(F99,※編集不可※選択項目!D:E,2,0))</f>
        <v/>
      </c>
      <c r="H99" s="62"/>
      <c r="I99" s="64"/>
      <c r="J99" s="65"/>
      <c r="K99" s="62"/>
      <c r="L99" s="62"/>
    </row>
    <row r="100" spans="1:12" hidden="1">
      <c r="A100" s="27">
        <f t="shared" si="2"/>
        <v>92</v>
      </c>
      <c r="B100" s="60"/>
      <c r="C100" s="61"/>
      <c r="D100" s="62"/>
      <c r="E100" s="62"/>
      <c r="F100" s="63" t="str">
        <f t="shared" si="3"/>
        <v/>
      </c>
      <c r="G100" s="63" t="str">
        <f>IF(F100="","",VLOOKUP(F100,※編集不可※選択項目!D:E,2,0))</f>
        <v/>
      </c>
      <c r="H100" s="62"/>
      <c r="I100" s="64"/>
      <c r="J100" s="65"/>
      <c r="K100" s="62"/>
      <c r="L100" s="62"/>
    </row>
    <row r="101" spans="1:12" hidden="1">
      <c r="A101" s="27">
        <f t="shared" si="2"/>
        <v>93</v>
      </c>
      <c r="B101" s="60"/>
      <c r="C101" s="61"/>
      <c r="D101" s="62"/>
      <c r="E101" s="62"/>
      <c r="F101" s="63" t="str">
        <f t="shared" si="3"/>
        <v/>
      </c>
      <c r="G101" s="63" t="str">
        <f>IF(F101="","",VLOOKUP(F101,※編集不可※選択項目!D:E,2,0))</f>
        <v/>
      </c>
      <c r="H101" s="62"/>
      <c r="I101" s="64"/>
      <c r="J101" s="65"/>
      <c r="K101" s="62"/>
      <c r="L101" s="62"/>
    </row>
    <row r="102" spans="1:12" hidden="1">
      <c r="A102" s="27">
        <f t="shared" si="2"/>
        <v>94</v>
      </c>
      <c r="B102" s="60"/>
      <c r="C102" s="61"/>
      <c r="D102" s="62"/>
      <c r="E102" s="62"/>
      <c r="F102" s="63" t="str">
        <f t="shared" si="3"/>
        <v/>
      </c>
      <c r="G102" s="63" t="str">
        <f>IF(F102="","",VLOOKUP(F102,※編集不可※選択項目!D:E,2,0))</f>
        <v/>
      </c>
      <c r="H102" s="62"/>
      <c r="I102" s="64"/>
      <c r="J102" s="65"/>
      <c r="K102" s="62"/>
      <c r="L102" s="62"/>
    </row>
    <row r="103" spans="1:12" hidden="1">
      <c r="A103" s="27">
        <f t="shared" si="2"/>
        <v>95</v>
      </c>
      <c r="B103" s="60"/>
      <c r="C103" s="61"/>
      <c r="D103" s="62"/>
      <c r="E103" s="62"/>
      <c r="F103" s="63" t="str">
        <f t="shared" si="3"/>
        <v/>
      </c>
      <c r="G103" s="63" t="str">
        <f>IF(F103="","",VLOOKUP(F103,※編集不可※選択項目!D:E,2,0))</f>
        <v/>
      </c>
      <c r="H103" s="62"/>
      <c r="I103" s="64"/>
      <c r="J103" s="65"/>
      <c r="K103" s="62"/>
      <c r="L103" s="62"/>
    </row>
    <row r="104" spans="1:12" hidden="1">
      <c r="A104" s="27">
        <f t="shared" si="2"/>
        <v>96</v>
      </c>
      <c r="B104" s="60"/>
      <c r="C104" s="61"/>
      <c r="D104" s="62"/>
      <c r="E104" s="62"/>
      <c r="F104" s="63" t="str">
        <f t="shared" si="3"/>
        <v/>
      </c>
      <c r="G104" s="63" t="str">
        <f>IF(F104="","",VLOOKUP(F104,※編集不可※選択項目!D:E,2,0))</f>
        <v/>
      </c>
      <c r="H104" s="62"/>
      <c r="I104" s="64"/>
      <c r="J104" s="65"/>
      <c r="K104" s="62"/>
      <c r="L104" s="62"/>
    </row>
    <row r="105" spans="1:12" hidden="1">
      <c r="A105" s="27">
        <f t="shared" si="2"/>
        <v>97</v>
      </c>
      <c r="B105" s="60"/>
      <c r="C105" s="61"/>
      <c r="D105" s="62"/>
      <c r="E105" s="62"/>
      <c r="F105" s="63" t="str">
        <f t="shared" si="3"/>
        <v/>
      </c>
      <c r="G105" s="63" t="str">
        <f>IF(F105="","",VLOOKUP(F105,※編集不可※選択項目!D:E,2,0))</f>
        <v/>
      </c>
      <c r="H105" s="62"/>
      <c r="I105" s="64"/>
      <c r="J105" s="65"/>
      <c r="K105" s="62"/>
      <c r="L105" s="62"/>
    </row>
    <row r="106" spans="1:12" hidden="1">
      <c r="A106" s="27">
        <f t="shared" si="2"/>
        <v>98</v>
      </c>
      <c r="B106" s="60"/>
      <c r="C106" s="61"/>
      <c r="D106" s="62"/>
      <c r="E106" s="62"/>
      <c r="F106" s="63" t="str">
        <f t="shared" si="3"/>
        <v/>
      </c>
      <c r="G106" s="63" t="str">
        <f>IF(F106="","",VLOOKUP(F106,※編集不可※選択項目!D:E,2,0))</f>
        <v/>
      </c>
      <c r="H106" s="62"/>
      <c r="I106" s="64"/>
      <c r="J106" s="65"/>
      <c r="K106" s="62"/>
      <c r="L106" s="62"/>
    </row>
    <row r="107" spans="1:12" hidden="1">
      <c r="A107" s="27">
        <f t="shared" si="2"/>
        <v>99</v>
      </c>
      <c r="B107" s="60"/>
      <c r="C107" s="61"/>
      <c r="D107" s="62"/>
      <c r="E107" s="62"/>
      <c r="F107" s="63" t="str">
        <f t="shared" si="3"/>
        <v/>
      </c>
      <c r="G107" s="63" t="str">
        <f>IF(F107="","",VLOOKUP(F107,※編集不可※選択項目!D:E,2,0))</f>
        <v/>
      </c>
      <c r="H107" s="62"/>
      <c r="I107" s="64"/>
      <c r="J107" s="65"/>
      <c r="K107" s="62"/>
      <c r="L107" s="62"/>
    </row>
    <row r="108" spans="1:12" hidden="1">
      <c r="A108" s="27">
        <f t="shared" si="2"/>
        <v>100</v>
      </c>
      <c r="B108" s="60"/>
      <c r="C108" s="61"/>
      <c r="D108" s="62"/>
      <c r="E108" s="62"/>
      <c r="F108" s="63" t="str">
        <f t="shared" si="3"/>
        <v/>
      </c>
      <c r="G108" s="63" t="str">
        <f>IF(F108="","",VLOOKUP(F108,※編集不可※選択項目!D:E,2,0))</f>
        <v/>
      </c>
      <c r="H108" s="62"/>
      <c r="I108" s="64"/>
      <c r="J108" s="65"/>
      <c r="K108" s="62"/>
      <c r="L108" s="62"/>
    </row>
    <row r="109" spans="1:12" hidden="1">
      <c r="A109" s="27">
        <f t="shared" si="2"/>
        <v>101</v>
      </c>
      <c r="B109" s="60"/>
      <c r="C109" s="61"/>
      <c r="D109" s="62"/>
      <c r="E109" s="62"/>
      <c r="F109" s="63" t="str">
        <f t="shared" si="3"/>
        <v/>
      </c>
      <c r="G109" s="63" t="str">
        <f>IF(F109="","",VLOOKUP(F109,※編集不可※選択項目!D:E,2,0))</f>
        <v/>
      </c>
      <c r="H109" s="62"/>
      <c r="I109" s="64"/>
      <c r="J109" s="65"/>
      <c r="K109" s="62"/>
      <c r="L109" s="62"/>
    </row>
    <row r="110" spans="1:12" hidden="1">
      <c r="A110" s="27">
        <f t="shared" si="2"/>
        <v>102</v>
      </c>
      <c r="B110" s="60"/>
      <c r="C110" s="61"/>
      <c r="D110" s="62"/>
      <c r="E110" s="62"/>
      <c r="F110" s="63" t="str">
        <f t="shared" si="3"/>
        <v/>
      </c>
      <c r="G110" s="63" t="str">
        <f>IF(F110="","",VLOOKUP(F110,※編集不可※選択項目!D:E,2,0))</f>
        <v/>
      </c>
      <c r="H110" s="62"/>
      <c r="I110" s="64"/>
      <c r="J110" s="65"/>
      <c r="K110" s="62"/>
      <c r="L110" s="62"/>
    </row>
    <row r="111" spans="1:12" hidden="1">
      <c r="A111" s="27">
        <f t="shared" si="2"/>
        <v>103</v>
      </c>
      <c r="B111" s="60"/>
      <c r="C111" s="61"/>
      <c r="D111" s="62"/>
      <c r="E111" s="62"/>
      <c r="F111" s="63" t="str">
        <f t="shared" si="3"/>
        <v/>
      </c>
      <c r="G111" s="63" t="str">
        <f>IF(F111="","",VLOOKUP(F111,※編集不可※選択項目!D:E,2,0))</f>
        <v/>
      </c>
      <c r="H111" s="62"/>
      <c r="I111" s="64"/>
      <c r="J111" s="65"/>
      <c r="K111" s="62"/>
      <c r="L111" s="62"/>
    </row>
    <row r="112" spans="1:12" hidden="1">
      <c r="A112" s="27">
        <f t="shared" si="2"/>
        <v>104</v>
      </c>
      <c r="B112" s="60"/>
      <c r="C112" s="61"/>
      <c r="D112" s="62"/>
      <c r="E112" s="62"/>
      <c r="F112" s="63" t="str">
        <f t="shared" si="3"/>
        <v/>
      </c>
      <c r="G112" s="63" t="str">
        <f>IF(F112="","",VLOOKUP(F112,※編集不可※選択項目!D:E,2,0))</f>
        <v/>
      </c>
      <c r="H112" s="62"/>
      <c r="I112" s="64"/>
      <c r="J112" s="65"/>
      <c r="K112" s="62"/>
      <c r="L112" s="62"/>
    </row>
    <row r="113" spans="1:12" hidden="1">
      <c r="A113" s="27">
        <f t="shared" si="2"/>
        <v>105</v>
      </c>
      <c r="B113" s="60"/>
      <c r="C113" s="61"/>
      <c r="D113" s="62"/>
      <c r="E113" s="62"/>
      <c r="F113" s="63" t="str">
        <f t="shared" si="3"/>
        <v/>
      </c>
      <c r="G113" s="63" t="str">
        <f>IF(F113="","",VLOOKUP(F113,※編集不可※選択項目!D:E,2,0))</f>
        <v/>
      </c>
      <c r="H113" s="62"/>
      <c r="I113" s="64"/>
      <c r="J113" s="65"/>
      <c r="K113" s="62"/>
      <c r="L113" s="62"/>
    </row>
    <row r="114" spans="1:12" hidden="1">
      <c r="A114" s="27">
        <f t="shared" si="2"/>
        <v>106</v>
      </c>
      <c r="B114" s="60"/>
      <c r="C114" s="61"/>
      <c r="D114" s="62"/>
      <c r="E114" s="62"/>
      <c r="F114" s="63" t="str">
        <f t="shared" si="3"/>
        <v/>
      </c>
      <c r="G114" s="63" t="str">
        <f>IF(F114="","",VLOOKUP(F114,※編集不可※選択項目!D:E,2,0))</f>
        <v/>
      </c>
      <c r="H114" s="62"/>
      <c r="I114" s="64"/>
      <c r="J114" s="65"/>
      <c r="K114" s="62"/>
      <c r="L114" s="62"/>
    </row>
    <row r="115" spans="1:12" hidden="1">
      <c r="A115" s="27">
        <f t="shared" si="2"/>
        <v>107</v>
      </c>
      <c r="B115" s="60"/>
      <c r="C115" s="61"/>
      <c r="D115" s="62"/>
      <c r="E115" s="62"/>
      <c r="F115" s="63" t="str">
        <f t="shared" si="3"/>
        <v/>
      </c>
      <c r="G115" s="63" t="str">
        <f>IF(F115="","",VLOOKUP(F115,※編集不可※選択項目!D:E,2,0))</f>
        <v/>
      </c>
      <c r="H115" s="62"/>
      <c r="I115" s="64"/>
      <c r="J115" s="65"/>
      <c r="K115" s="62"/>
      <c r="L115" s="62"/>
    </row>
    <row r="116" spans="1:12" hidden="1">
      <c r="A116" s="27">
        <f t="shared" si="2"/>
        <v>108</v>
      </c>
      <c r="B116" s="60"/>
      <c r="C116" s="61"/>
      <c r="D116" s="62"/>
      <c r="E116" s="62"/>
      <c r="F116" s="63" t="str">
        <f t="shared" si="3"/>
        <v/>
      </c>
      <c r="G116" s="63" t="str">
        <f>IF(F116="","",VLOOKUP(F116,※編集不可※選択項目!D:E,2,0))</f>
        <v/>
      </c>
      <c r="H116" s="62"/>
      <c r="I116" s="64"/>
      <c r="J116" s="65"/>
      <c r="K116" s="62"/>
      <c r="L116" s="62"/>
    </row>
    <row r="117" spans="1:12" hidden="1">
      <c r="A117" s="27">
        <f t="shared" si="2"/>
        <v>109</v>
      </c>
      <c r="B117" s="60"/>
      <c r="C117" s="61"/>
      <c r="D117" s="62"/>
      <c r="E117" s="62"/>
      <c r="F117" s="63" t="str">
        <f t="shared" si="3"/>
        <v/>
      </c>
      <c r="G117" s="63" t="str">
        <f>IF(F117="","",VLOOKUP(F117,※編集不可※選択項目!D:E,2,0))</f>
        <v/>
      </c>
      <c r="H117" s="62"/>
      <c r="I117" s="64"/>
      <c r="J117" s="65"/>
      <c r="K117" s="62"/>
      <c r="L117" s="62"/>
    </row>
    <row r="118" spans="1:12" hidden="1">
      <c r="A118" s="27">
        <f t="shared" si="2"/>
        <v>110</v>
      </c>
      <c r="B118" s="60"/>
      <c r="C118" s="61"/>
      <c r="D118" s="62"/>
      <c r="E118" s="62"/>
      <c r="F118" s="63" t="str">
        <f t="shared" si="3"/>
        <v/>
      </c>
      <c r="G118" s="63" t="str">
        <f>IF(F118="","",VLOOKUP(F118,※編集不可※選択項目!D:E,2,0))</f>
        <v/>
      </c>
      <c r="H118" s="62"/>
      <c r="I118" s="64"/>
      <c r="J118" s="65"/>
      <c r="K118" s="62"/>
      <c r="L118" s="62"/>
    </row>
    <row r="119" spans="1:12" hidden="1">
      <c r="A119" s="27">
        <f t="shared" si="2"/>
        <v>111</v>
      </c>
      <c r="B119" s="60"/>
      <c r="C119" s="61"/>
      <c r="D119" s="62"/>
      <c r="E119" s="62"/>
      <c r="F119" s="63" t="str">
        <f t="shared" si="3"/>
        <v/>
      </c>
      <c r="G119" s="63" t="str">
        <f>IF(F119="","",VLOOKUP(F119,※編集不可※選択項目!D:E,2,0))</f>
        <v/>
      </c>
      <c r="H119" s="62"/>
      <c r="I119" s="64"/>
      <c r="J119" s="65"/>
      <c r="K119" s="62"/>
      <c r="L119" s="62"/>
    </row>
    <row r="120" spans="1:12" hidden="1">
      <c r="A120" s="27">
        <f t="shared" si="2"/>
        <v>112</v>
      </c>
      <c r="B120" s="60"/>
      <c r="C120" s="61"/>
      <c r="D120" s="62"/>
      <c r="E120" s="62"/>
      <c r="F120" s="63" t="str">
        <f t="shared" si="3"/>
        <v/>
      </c>
      <c r="G120" s="63" t="str">
        <f>IF(F120="","",VLOOKUP(F120,※編集不可※選択項目!D:E,2,0))</f>
        <v/>
      </c>
      <c r="H120" s="62"/>
      <c r="I120" s="64"/>
      <c r="J120" s="65"/>
      <c r="K120" s="62"/>
      <c r="L120" s="62"/>
    </row>
    <row r="121" spans="1:12" hidden="1">
      <c r="A121" s="27">
        <f t="shared" si="2"/>
        <v>113</v>
      </c>
      <c r="B121" s="60"/>
      <c r="C121" s="61"/>
      <c r="D121" s="62"/>
      <c r="E121" s="62"/>
      <c r="F121" s="63" t="str">
        <f t="shared" si="3"/>
        <v/>
      </c>
      <c r="G121" s="63" t="str">
        <f>IF(F121="","",VLOOKUP(F121,※編集不可※選択項目!D:E,2,0))</f>
        <v/>
      </c>
      <c r="H121" s="62"/>
      <c r="I121" s="64"/>
      <c r="J121" s="65"/>
      <c r="K121" s="62"/>
      <c r="L121" s="62"/>
    </row>
    <row r="122" spans="1:12" hidden="1">
      <c r="A122" s="27">
        <f t="shared" si="2"/>
        <v>114</v>
      </c>
      <c r="B122" s="60"/>
      <c r="C122" s="61"/>
      <c r="D122" s="62"/>
      <c r="E122" s="62"/>
      <c r="F122" s="63" t="str">
        <f t="shared" si="3"/>
        <v/>
      </c>
      <c r="G122" s="63" t="str">
        <f>IF(F122="","",VLOOKUP(F122,※編集不可※選択項目!D:E,2,0))</f>
        <v/>
      </c>
      <c r="H122" s="62"/>
      <c r="I122" s="64"/>
      <c r="J122" s="65"/>
      <c r="K122" s="62"/>
      <c r="L122" s="62"/>
    </row>
    <row r="123" spans="1:12" hidden="1">
      <c r="A123" s="27">
        <f t="shared" si="2"/>
        <v>115</v>
      </c>
      <c r="B123" s="60"/>
      <c r="C123" s="61"/>
      <c r="D123" s="62"/>
      <c r="E123" s="62"/>
      <c r="F123" s="63" t="str">
        <f t="shared" si="3"/>
        <v/>
      </c>
      <c r="G123" s="63" t="str">
        <f>IF(F123="","",VLOOKUP(F123,※編集不可※選択項目!D:E,2,0))</f>
        <v/>
      </c>
      <c r="H123" s="62"/>
      <c r="I123" s="64"/>
      <c r="J123" s="65"/>
      <c r="K123" s="62"/>
      <c r="L123" s="62"/>
    </row>
    <row r="124" spans="1:12" hidden="1">
      <c r="A124" s="27">
        <f t="shared" si="2"/>
        <v>116</v>
      </c>
      <c r="B124" s="60"/>
      <c r="C124" s="61"/>
      <c r="D124" s="62"/>
      <c r="E124" s="62"/>
      <c r="F124" s="63" t="str">
        <f t="shared" si="3"/>
        <v/>
      </c>
      <c r="G124" s="63" t="str">
        <f>IF(F124="","",VLOOKUP(F124,※編集不可※選択項目!D:E,2,0))</f>
        <v/>
      </c>
      <c r="H124" s="62"/>
      <c r="I124" s="64"/>
      <c r="J124" s="65"/>
      <c r="K124" s="62"/>
      <c r="L124" s="62"/>
    </row>
    <row r="125" spans="1:12" hidden="1">
      <c r="A125" s="27">
        <f t="shared" si="2"/>
        <v>117</v>
      </c>
      <c r="B125" s="60"/>
      <c r="C125" s="61"/>
      <c r="D125" s="62"/>
      <c r="E125" s="62"/>
      <c r="F125" s="63" t="str">
        <f t="shared" si="3"/>
        <v/>
      </c>
      <c r="G125" s="63" t="str">
        <f>IF(F125="","",VLOOKUP(F125,※編集不可※選択項目!D:E,2,0))</f>
        <v/>
      </c>
      <c r="H125" s="62"/>
      <c r="I125" s="64"/>
      <c r="J125" s="65"/>
      <c r="K125" s="62"/>
      <c r="L125" s="62"/>
    </row>
    <row r="126" spans="1:12" hidden="1">
      <c r="A126" s="27">
        <f t="shared" si="2"/>
        <v>118</v>
      </c>
      <c r="B126" s="60"/>
      <c r="C126" s="61"/>
      <c r="D126" s="62"/>
      <c r="E126" s="62"/>
      <c r="F126" s="63" t="str">
        <f t="shared" si="3"/>
        <v/>
      </c>
      <c r="G126" s="63" t="str">
        <f>IF(F126="","",VLOOKUP(F126,※編集不可※選択項目!D:E,2,0))</f>
        <v/>
      </c>
      <c r="H126" s="62"/>
      <c r="I126" s="64"/>
      <c r="J126" s="65"/>
      <c r="K126" s="62"/>
      <c r="L126" s="62"/>
    </row>
    <row r="127" spans="1:12" hidden="1">
      <c r="A127" s="27">
        <f t="shared" si="2"/>
        <v>119</v>
      </c>
      <c r="B127" s="60"/>
      <c r="C127" s="61"/>
      <c r="D127" s="62"/>
      <c r="E127" s="62"/>
      <c r="F127" s="63" t="str">
        <f t="shared" si="3"/>
        <v/>
      </c>
      <c r="G127" s="63" t="str">
        <f>IF(F127="","",VLOOKUP(F127,※編集不可※選択項目!D:E,2,0))</f>
        <v/>
      </c>
      <c r="H127" s="62"/>
      <c r="I127" s="64"/>
      <c r="J127" s="65"/>
      <c r="K127" s="62"/>
      <c r="L127" s="62"/>
    </row>
    <row r="128" spans="1:12" hidden="1">
      <c r="A128" s="27">
        <f t="shared" si="2"/>
        <v>120</v>
      </c>
      <c r="B128" s="60"/>
      <c r="C128" s="61"/>
      <c r="D128" s="62"/>
      <c r="E128" s="62"/>
      <c r="F128" s="63" t="str">
        <f t="shared" si="3"/>
        <v/>
      </c>
      <c r="G128" s="63" t="str">
        <f>IF(F128="","",VLOOKUP(F128,※編集不可※選択項目!D:E,2,0))</f>
        <v/>
      </c>
      <c r="H128" s="62"/>
      <c r="I128" s="64"/>
      <c r="J128" s="65"/>
      <c r="K128" s="62"/>
      <c r="L128" s="62"/>
    </row>
    <row r="129" spans="1:12" hidden="1">
      <c r="A129" s="27">
        <f t="shared" si="2"/>
        <v>121</v>
      </c>
      <c r="B129" s="60"/>
      <c r="C129" s="61"/>
      <c r="D129" s="62"/>
      <c r="E129" s="62"/>
      <c r="F129" s="63" t="str">
        <f t="shared" si="3"/>
        <v/>
      </c>
      <c r="G129" s="63" t="str">
        <f>IF(F129="","",VLOOKUP(F129,※編集不可※選択項目!D:E,2,0))</f>
        <v/>
      </c>
      <c r="H129" s="62"/>
      <c r="I129" s="64"/>
      <c r="J129" s="65"/>
      <c r="K129" s="62"/>
      <c r="L129" s="62"/>
    </row>
    <row r="130" spans="1:12" hidden="1">
      <c r="A130" s="27">
        <f t="shared" si="2"/>
        <v>122</v>
      </c>
      <c r="B130" s="60"/>
      <c r="C130" s="61"/>
      <c r="D130" s="62"/>
      <c r="E130" s="62"/>
      <c r="F130" s="63" t="str">
        <f t="shared" si="3"/>
        <v/>
      </c>
      <c r="G130" s="63" t="str">
        <f>IF(F130="","",VLOOKUP(F130,※編集不可※選択項目!D:E,2,0))</f>
        <v/>
      </c>
      <c r="H130" s="62"/>
      <c r="I130" s="64"/>
      <c r="J130" s="65"/>
      <c r="K130" s="62"/>
      <c r="L130" s="62"/>
    </row>
    <row r="131" spans="1:12" hidden="1">
      <c r="A131" s="27">
        <f t="shared" si="2"/>
        <v>123</v>
      </c>
      <c r="B131" s="60"/>
      <c r="C131" s="61"/>
      <c r="D131" s="62"/>
      <c r="E131" s="62"/>
      <c r="F131" s="63" t="str">
        <f t="shared" si="3"/>
        <v/>
      </c>
      <c r="G131" s="63" t="str">
        <f>IF(F131="","",VLOOKUP(F131,※編集不可※選択項目!D:E,2,0))</f>
        <v/>
      </c>
      <c r="H131" s="62"/>
      <c r="I131" s="64"/>
      <c r="J131" s="65"/>
      <c r="K131" s="62"/>
      <c r="L131" s="62"/>
    </row>
    <row r="132" spans="1:12" hidden="1">
      <c r="A132" s="27">
        <f t="shared" si="2"/>
        <v>124</v>
      </c>
      <c r="B132" s="60"/>
      <c r="C132" s="61"/>
      <c r="D132" s="62"/>
      <c r="E132" s="62"/>
      <c r="F132" s="63" t="str">
        <f t="shared" si="3"/>
        <v/>
      </c>
      <c r="G132" s="63" t="str">
        <f>IF(F132="","",VLOOKUP(F132,※編集不可※選択項目!D:E,2,0))</f>
        <v/>
      </c>
      <c r="H132" s="62"/>
      <c r="I132" s="64"/>
      <c r="J132" s="65"/>
      <c r="K132" s="62"/>
      <c r="L132" s="62"/>
    </row>
    <row r="133" spans="1:12" hidden="1">
      <c r="A133" s="27">
        <f t="shared" si="2"/>
        <v>125</v>
      </c>
      <c r="B133" s="60"/>
      <c r="C133" s="61"/>
      <c r="D133" s="62"/>
      <c r="E133" s="62"/>
      <c r="F133" s="63" t="str">
        <f t="shared" si="3"/>
        <v/>
      </c>
      <c r="G133" s="63" t="str">
        <f>IF(F133="","",VLOOKUP(F133,※編集不可※選択項目!D:E,2,0))</f>
        <v/>
      </c>
      <c r="H133" s="62"/>
      <c r="I133" s="64"/>
      <c r="J133" s="65"/>
      <c r="K133" s="62"/>
      <c r="L133" s="62"/>
    </row>
    <row r="134" spans="1:12" hidden="1">
      <c r="A134" s="27">
        <f t="shared" si="2"/>
        <v>126</v>
      </c>
      <c r="B134" s="60"/>
      <c r="C134" s="61"/>
      <c r="D134" s="62"/>
      <c r="E134" s="62"/>
      <c r="F134" s="63" t="str">
        <f t="shared" si="3"/>
        <v/>
      </c>
      <c r="G134" s="63" t="str">
        <f>IF(F134="","",VLOOKUP(F134,※編集不可※選択項目!D:E,2,0))</f>
        <v/>
      </c>
      <c r="H134" s="62"/>
      <c r="I134" s="64"/>
      <c r="J134" s="65"/>
      <c r="K134" s="62"/>
      <c r="L134" s="62"/>
    </row>
    <row r="135" spans="1:12" hidden="1">
      <c r="A135" s="27">
        <f t="shared" si="2"/>
        <v>127</v>
      </c>
      <c r="B135" s="60"/>
      <c r="C135" s="61"/>
      <c r="D135" s="62"/>
      <c r="E135" s="62"/>
      <c r="F135" s="63" t="str">
        <f t="shared" si="3"/>
        <v/>
      </c>
      <c r="G135" s="63" t="str">
        <f>IF(F135="","",VLOOKUP(F135,※編集不可※選択項目!D:E,2,0))</f>
        <v/>
      </c>
      <c r="H135" s="62"/>
      <c r="I135" s="64"/>
      <c r="J135" s="65"/>
      <c r="K135" s="62"/>
      <c r="L135" s="62"/>
    </row>
    <row r="136" spans="1:12" hidden="1">
      <c r="A136" s="27">
        <f t="shared" si="2"/>
        <v>128</v>
      </c>
      <c r="B136" s="60"/>
      <c r="C136" s="61"/>
      <c r="D136" s="62"/>
      <c r="E136" s="62"/>
      <c r="F136" s="63" t="str">
        <f t="shared" si="3"/>
        <v/>
      </c>
      <c r="G136" s="63" t="str">
        <f>IF(F136="","",VLOOKUP(F136,※編集不可※選択項目!D:E,2,0))</f>
        <v/>
      </c>
      <c r="H136" s="62"/>
      <c r="I136" s="64"/>
      <c r="J136" s="65"/>
      <c r="K136" s="62"/>
      <c r="L136" s="62"/>
    </row>
    <row r="137" spans="1:12" hidden="1">
      <c r="A137" s="27">
        <f t="shared" si="2"/>
        <v>129</v>
      </c>
      <c r="B137" s="60"/>
      <c r="C137" s="61"/>
      <c r="D137" s="62"/>
      <c r="E137" s="62"/>
      <c r="F137" s="63" t="str">
        <f t="shared" si="3"/>
        <v/>
      </c>
      <c r="G137" s="63" t="str">
        <f>IF(F137="","",VLOOKUP(F137,※編集不可※選択項目!D:E,2,0))</f>
        <v/>
      </c>
      <c r="H137" s="62"/>
      <c r="I137" s="64"/>
      <c r="J137" s="65"/>
      <c r="K137" s="62"/>
      <c r="L137" s="62"/>
    </row>
    <row r="138" spans="1:12" hidden="1">
      <c r="A138" s="27">
        <f t="shared" si="2"/>
        <v>130</v>
      </c>
      <c r="B138" s="60"/>
      <c r="C138" s="61"/>
      <c r="D138" s="62"/>
      <c r="E138" s="62"/>
      <c r="F138" s="63" t="str">
        <f t="shared" si="3"/>
        <v/>
      </c>
      <c r="G138" s="63" t="str">
        <f>IF(F138="","",VLOOKUP(F138,※編集不可※選択項目!D:E,2,0))</f>
        <v/>
      </c>
      <c r="H138" s="62"/>
      <c r="I138" s="64"/>
      <c r="J138" s="65"/>
      <c r="K138" s="62"/>
      <c r="L138" s="62"/>
    </row>
    <row r="139" spans="1:12" hidden="1">
      <c r="A139" s="27">
        <f t="shared" ref="A139:A202" si="4">ROW(A139)-8</f>
        <v>131</v>
      </c>
      <c r="B139" s="60"/>
      <c r="C139" s="61"/>
      <c r="D139" s="62"/>
      <c r="E139" s="62"/>
      <c r="F139" s="63" t="str">
        <f t="shared" ref="F139:F202" si="5">IF(B139="","",B139)</f>
        <v/>
      </c>
      <c r="G139" s="63" t="str">
        <f>IF(F139="","",VLOOKUP(F139,※編集不可※選択項目!D:E,2,0))</f>
        <v/>
      </c>
      <c r="H139" s="62"/>
      <c r="I139" s="64"/>
      <c r="J139" s="65"/>
      <c r="K139" s="62"/>
      <c r="L139" s="62"/>
    </row>
    <row r="140" spans="1:12" hidden="1">
      <c r="A140" s="27">
        <f t="shared" si="4"/>
        <v>132</v>
      </c>
      <c r="B140" s="60"/>
      <c r="C140" s="61"/>
      <c r="D140" s="62"/>
      <c r="E140" s="62"/>
      <c r="F140" s="63" t="str">
        <f t="shared" si="5"/>
        <v/>
      </c>
      <c r="G140" s="63" t="str">
        <f>IF(F140="","",VLOOKUP(F140,※編集不可※選択項目!D:E,2,0))</f>
        <v/>
      </c>
      <c r="H140" s="62"/>
      <c r="I140" s="64"/>
      <c r="J140" s="65"/>
      <c r="K140" s="62"/>
      <c r="L140" s="62"/>
    </row>
    <row r="141" spans="1:12" hidden="1">
      <c r="A141" s="27">
        <f t="shared" si="4"/>
        <v>133</v>
      </c>
      <c r="B141" s="60"/>
      <c r="C141" s="61"/>
      <c r="D141" s="62"/>
      <c r="E141" s="62"/>
      <c r="F141" s="63" t="str">
        <f t="shared" si="5"/>
        <v/>
      </c>
      <c r="G141" s="63" t="str">
        <f>IF(F141="","",VLOOKUP(F141,※編集不可※選択項目!D:E,2,0))</f>
        <v/>
      </c>
      <c r="H141" s="62"/>
      <c r="I141" s="64"/>
      <c r="J141" s="65"/>
      <c r="K141" s="62"/>
      <c r="L141" s="62"/>
    </row>
    <row r="142" spans="1:12" hidden="1">
      <c r="A142" s="27">
        <f t="shared" si="4"/>
        <v>134</v>
      </c>
      <c r="B142" s="60"/>
      <c r="C142" s="61"/>
      <c r="D142" s="62"/>
      <c r="E142" s="62"/>
      <c r="F142" s="63" t="str">
        <f t="shared" si="5"/>
        <v/>
      </c>
      <c r="G142" s="63" t="str">
        <f>IF(F142="","",VLOOKUP(F142,※編集不可※選択項目!D:E,2,0))</f>
        <v/>
      </c>
      <c r="H142" s="62"/>
      <c r="I142" s="64"/>
      <c r="J142" s="65"/>
      <c r="K142" s="62"/>
      <c r="L142" s="62"/>
    </row>
    <row r="143" spans="1:12" hidden="1">
      <c r="A143" s="27">
        <f t="shared" si="4"/>
        <v>135</v>
      </c>
      <c r="B143" s="60"/>
      <c r="C143" s="61"/>
      <c r="D143" s="62"/>
      <c r="E143" s="62"/>
      <c r="F143" s="63" t="str">
        <f t="shared" si="5"/>
        <v/>
      </c>
      <c r="G143" s="63" t="str">
        <f>IF(F143="","",VLOOKUP(F143,※編集不可※選択項目!D:E,2,0))</f>
        <v/>
      </c>
      <c r="H143" s="62"/>
      <c r="I143" s="64"/>
      <c r="J143" s="65"/>
      <c r="K143" s="62"/>
      <c r="L143" s="62"/>
    </row>
    <row r="144" spans="1:12" hidden="1">
      <c r="A144" s="27">
        <f t="shared" si="4"/>
        <v>136</v>
      </c>
      <c r="B144" s="60"/>
      <c r="C144" s="61"/>
      <c r="D144" s="62"/>
      <c r="E144" s="62"/>
      <c r="F144" s="63" t="str">
        <f t="shared" si="5"/>
        <v/>
      </c>
      <c r="G144" s="63" t="str">
        <f>IF(F144="","",VLOOKUP(F144,※編集不可※選択項目!D:E,2,0))</f>
        <v/>
      </c>
      <c r="H144" s="62"/>
      <c r="I144" s="64"/>
      <c r="J144" s="65"/>
      <c r="K144" s="62"/>
      <c r="L144" s="62"/>
    </row>
    <row r="145" spans="1:12" hidden="1">
      <c r="A145" s="27">
        <f t="shared" si="4"/>
        <v>137</v>
      </c>
      <c r="B145" s="60"/>
      <c r="C145" s="61"/>
      <c r="D145" s="62"/>
      <c r="E145" s="62"/>
      <c r="F145" s="63" t="str">
        <f t="shared" si="5"/>
        <v/>
      </c>
      <c r="G145" s="63" t="str">
        <f>IF(F145="","",VLOOKUP(F145,※編集不可※選択項目!D:E,2,0))</f>
        <v/>
      </c>
      <c r="H145" s="62"/>
      <c r="I145" s="64"/>
      <c r="J145" s="65"/>
      <c r="K145" s="62"/>
      <c r="L145" s="62"/>
    </row>
    <row r="146" spans="1:12" hidden="1">
      <c r="A146" s="27">
        <f t="shared" si="4"/>
        <v>138</v>
      </c>
      <c r="B146" s="60"/>
      <c r="C146" s="61"/>
      <c r="D146" s="62"/>
      <c r="E146" s="62"/>
      <c r="F146" s="63" t="str">
        <f t="shared" si="5"/>
        <v/>
      </c>
      <c r="G146" s="63" t="str">
        <f>IF(F146="","",VLOOKUP(F146,※編集不可※選択項目!D:E,2,0))</f>
        <v/>
      </c>
      <c r="H146" s="62"/>
      <c r="I146" s="64"/>
      <c r="J146" s="65"/>
      <c r="K146" s="62"/>
      <c r="L146" s="62"/>
    </row>
    <row r="147" spans="1:12" hidden="1">
      <c r="A147" s="27">
        <f t="shared" si="4"/>
        <v>139</v>
      </c>
      <c r="B147" s="60"/>
      <c r="C147" s="61"/>
      <c r="D147" s="62"/>
      <c r="E147" s="62"/>
      <c r="F147" s="63" t="str">
        <f t="shared" si="5"/>
        <v/>
      </c>
      <c r="G147" s="63" t="str">
        <f>IF(F147="","",VLOOKUP(F147,※編集不可※選択項目!D:E,2,0))</f>
        <v/>
      </c>
      <c r="H147" s="62"/>
      <c r="I147" s="64"/>
      <c r="J147" s="65"/>
      <c r="K147" s="62"/>
      <c r="L147" s="62"/>
    </row>
    <row r="148" spans="1:12" hidden="1">
      <c r="A148" s="27">
        <f t="shared" si="4"/>
        <v>140</v>
      </c>
      <c r="B148" s="60"/>
      <c r="C148" s="61"/>
      <c r="D148" s="62"/>
      <c r="E148" s="62"/>
      <c r="F148" s="63" t="str">
        <f t="shared" si="5"/>
        <v/>
      </c>
      <c r="G148" s="63" t="str">
        <f>IF(F148="","",VLOOKUP(F148,※編集不可※選択項目!D:E,2,0))</f>
        <v/>
      </c>
      <c r="H148" s="62"/>
      <c r="I148" s="64"/>
      <c r="J148" s="65"/>
      <c r="K148" s="62"/>
      <c r="L148" s="62"/>
    </row>
    <row r="149" spans="1:12" hidden="1">
      <c r="A149" s="27">
        <f t="shared" si="4"/>
        <v>141</v>
      </c>
      <c r="B149" s="60"/>
      <c r="C149" s="61"/>
      <c r="D149" s="62"/>
      <c r="E149" s="62"/>
      <c r="F149" s="63" t="str">
        <f t="shared" si="5"/>
        <v/>
      </c>
      <c r="G149" s="63" t="str">
        <f>IF(F149="","",VLOOKUP(F149,※編集不可※選択項目!D:E,2,0))</f>
        <v/>
      </c>
      <c r="H149" s="62"/>
      <c r="I149" s="64"/>
      <c r="J149" s="65"/>
      <c r="K149" s="62"/>
      <c r="L149" s="62"/>
    </row>
    <row r="150" spans="1:12" hidden="1">
      <c r="A150" s="27">
        <f t="shared" si="4"/>
        <v>142</v>
      </c>
      <c r="B150" s="60"/>
      <c r="C150" s="61"/>
      <c r="D150" s="62"/>
      <c r="E150" s="62"/>
      <c r="F150" s="63" t="str">
        <f t="shared" si="5"/>
        <v/>
      </c>
      <c r="G150" s="63" t="str">
        <f>IF(F150="","",VLOOKUP(F150,※編集不可※選択項目!D:E,2,0))</f>
        <v/>
      </c>
      <c r="H150" s="62"/>
      <c r="I150" s="64"/>
      <c r="J150" s="65"/>
      <c r="K150" s="62"/>
      <c r="L150" s="62"/>
    </row>
    <row r="151" spans="1:12" hidden="1">
      <c r="A151" s="27">
        <f t="shared" si="4"/>
        <v>143</v>
      </c>
      <c r="B151" s="60"/>
      <c r="C151" s="61"/>
      <c r="D151" s="62"/>
      <c r="E151" s="62"/>
      <c r="F151" s="63" t="str">
        <f t="shared" si="5"/>
        <v/>
      </c>
      <c r="G151" s="63" t="str">
        <f>IF(F151="","",VLOOKUP(F151,※編集不可※選択項目!D:E,2,0))</f>
        <v/>
      </c>
      <c r="H151" s="62"/>
      <c r="I151" s="64"/>
      <c r="J151" s="65"/>
      <c r="K151" s="62"/>
      <c r="L151" s="62"/>
    </row>
    <row r="152" spans="1:12" hidden="1">
      <c r="A152" s="27">
        <f t="shared" si="4"/>
        <v>144</v>
      </c>
      <c r="B152" s="60"/>
      <c r="C152" s="61"/>
      <c r="D152" s="62"/>
      <c r="E152" s="62"/>
      <c r="F152" s="63" t="str">
        <f t="shared" si="5"/>
        <v/>
      </c>
      <c r="G152" s="63" t="str">
        <f>IF(F152="","",VLOOKUP(F152,※編集不可※選択項目!D:E,2,0))</f>
        <v/>
      </c>
      <c r="H152" s="62"/>
      <c r="I152" s="64"/>
      <c r="J152" s="65"/>
      <c r="K152" s="62"/>
      <c r="L152" s="62"/>
    </row>
    <row r="153" spans="1:12" hidden="1">
      <c r="A153" s="27">
        <f t="shared" si="4"/>
        <v>145</v>
      </c>
      <c r="B153" s="60"/>
      <c r="C153" s="61"/>
      <c r="D153" s="62"/>
      <c r="E153" s="62"/>
      <c r="F153" s="63" t="str">
        <f t="shared" si="5"/>
        <v/>
      </c>
      <c r="G153" s="63" t="str">
        <f>IF(F153="","",VLOOKUP(F153,※編集不可※選択項目!D:E,2,0))</f>
        <v/>
      </c>
      <c r="H153" s="62"/>
      <c r="I153" s="64"/>
      <c r="J153" s="65"/>
      <c r="K153" s="62"/>
      <c r="L153" s="62"/>
    </row>
    <row r="154" spans="1:12" hidden="1">
      <c r="A154" s="27">
        <f t="shared" si="4"/>
        <v>146</v>
      </c>
      <c r="B154" s="60"/>
      <c r="C154" s="61"/>
      <c r="D154" s="62"/>
      <c r="E154" s="62"/>
      <c r="F154" s="63" t="str">
        <f t="shared" si="5"/>
        <v/>
      </c>
      <c r="G154" s="63" t="str">
        <f>IF(F154="","",VLOOKUP(F154,※編集不可※選択項目!D:E,2,0))</f>
        <v/>
      </c>
      <c r="H154" s="62"/>
      <c r="I154" s="64"/>
      <c r="J154" s="65"/>
      <c r="K154" s="62"/>
      <c r="L154" s="62"/>
    </row>
    <row r="155" spans="1:12" hidden="1">
      <c r="A155" s="27">
        <f t="shared" si="4"/>
        <v>147</v>
      </c>
      <c r="B155" s="60"/>
      <c r="C155" s="61"/>
      <c r="D155" s="62"/>
      <c r="E155" s="62"/>
      <c r="F155" s="63" t="str">
        <f t="shared" si="5"/>
        <v/>
      </c>
      <c r="G155" s="63" t="str">
        <f>IF(F155="","",VLOOKUP(F155,※編集不可※選択項目!D:E,2,0))</f>
        <v/>
      </c>
      <c r="H155" s="62"/>
      <c r="I155" s="64"/>
      <c r="J155" s="65"/>
      <c r="K155" s="62"/>
      <c r="L155" s="62"/>
    </row>
    <row r="156" spans="1:12" hidden="1">
      <c r="A156" s="27">
        <f t="shared" si="4"/>
        <v>148</v>
      </c>
      <c r="B156" s="60"/>
      <c r="C156" s="61"/>
      <c r="D156" s="62"/>
      <c r="E156" s="62"/>
      <c r="F156" s="63" t="str">
        <f t="shared" si="5"/>
        <v/>
      </c>
      <c r="G156" s="63" t="str">
        <f>IF(F156="","",VLOOKUP(F156,※編集不可※選択項目!D:E,2,0))</f>
        <v/>
      </c>
      <c r="H156" s="62"/>
      <c r="I156" s="64"/>
      <c r="J156" s="65"/>
      <c r="K156" s="62"/>
      <c r="L156" s="62"/>
    </row>
    <row r="157" spans="1:12" hidden="1">
      <c r="A157" s="27">
        <f t="shared" si="4"/>
        <v>149</v>
      </c>
      <c r="B157" s="60"/>
      <c r="C157" s="61"/>
      <c r="D157" s="62"/>
      <c r="E157" s="62"/>
      <c r="F157" s="63" t="str">
        <f t="shared" si="5"/>
        <v/>
      </c>
      <c r="G157" s="63" t="str">
        <f>IF(F157="","",VLOOKUP(F157,※編集不可※選択項目!D:E,2,0))</f>
        <v/>
      </c>
      <c r="H157" s="62"/>
      <c r="I157" s="64"/>
      <c r="J157" s="65"/>
      <c r="K157" s="62"/>
      <c r="L157" s="62"/>
    </row>
    <row r="158" spans="1:12" hidden="1">
      <c r="A158" s="27">
        <f t="shared" si="4"/>
        <v>150</v>
      </c>
      <c r="B158" s="60"/>
      <c r="C158" s="61"/>
      <c r="D158" s="62"/>
      <c r="E158" s="62"/>
      <c r="F158" s="63" t="str">
        <f t="shared" si="5"/>
        <v/>
      </c>
      <c r="G158" s="63" t="str">
        <f>IF(F158="","",VLOOKUP(F158,※編集不可※選択項目!D:E,2,0))</f>
        <v/>
      </c>
      <c r="H158" s="62"/>
      <c r="I158" s="64"/>
      <c r="J158" s="65"/>
      <c r="K158" s="62"/>
      <c r="L158" s="62"/>
    </row>
    <row r="159" spans="1:12" hidden="1">
      <c r="A159" s="27">
        <f t="shared" si="4"/>
        <v>151</v>
      </c>
      <c r="B159" s="60"/>
      <c r="C159" s="61"/>
      <c r="D159" s="62"/>
      <c r="E159" s="62"/>
      <c r="F159" s="63" t="str">
        <f t="shared" si="5"/>
        <v/>
      </c>
      <c r="G159" s="63" t="str">
        <f>IF(F159="","",VLOOKUP(F159,※編集不可※選択項目!D:E,2,0))</f>
        <v/>
      </c>
      <c r="H159" s="62"/>
      <c r="I159" s="64"/>
      <c r="J159" s="65"/>
      <c r="K159" s="62"/>
      <c r="L159" s="62"/>
    </row>
    <row r="160" spans="1:12" hidden="1">
      <c r="A160" s="27">
        <f t="shared" si="4"/>
        <v>152</v>
      </c>
      <c r="B160" s="60"/>
      <c r="C160" s="61"/>
      <c r="D160" s="62"/>
      <c r="E160" s="62"/>
      <c r="F160" s="63" t="str">
        <f t="shared" si="5"/>
        <v/>
      </c>
      <c r="G160" s="63" t="str">
        <f>IF(F160="","",VLOOKUP(F160,※編集不可※選択項目!D:E,2,0))</f>
        <v/>
      </c>
      <c r="H160" s="62"/>
      <c r="I160" s="64"/>
      <c r="J160" s="65"/>
      <c r="K160" s="62"/>
      <c r="L160" s="62"/>
    </row>
    <row r="161" spans="1:12" hidden="1">
      <c r="A161" s="27">
        <f t="shared" si="4"/>
        <v>153</v>
      </c>
      <c r="B161" s="60"/>
      <c r="C161" s="61"/>
      <c r="D161" s="62"/>
      <c r="E161" s="62"/>
      <c r="F161" s="63" t="str">
        <f t="shared" si="5"/>
        <v/>
      </c>
      <c r="G161" s="63" t="str">
        <f>IF(F161="","",VLOOKUP(F161,※編集不可※選択項目!D:E,2,0))</f>
        <v/>
      </c>
      <c r="H161" s="62"/>
      <c r="I161" s="64"/>
      <c r="J161" s="65"/>
      <c r="K161" s="62"/>
      <c r="L161" s="62"/>
    </row>
    <row r="162" spans="1:12" hidden="1">
      <c r="A162" s="27">
        <f t="shared" si="4"/>
        <v>154</v>
      </c>
      <c r="B162" s="60"/>
      <c r="C162" s="61"/>
      <c r="D162" s="62"/>
      <c r="E162" s="62"/>
      <c r="F162" s="63" t="str">
        <f t="shared" si="5"/>
        <v/>
      </c>
      <c r="G162" s="63" t="str">
        <f>IF(F162="","",VLOOKUP(F162,※編集不可※選択項目!D:E,2,0))</f>
        <v/>
      </c>
      <c r="H162" s="62"/>
      <c r="I162" s="64"/>
      <c r="J162" s="65"/>
      <c r="K162" s="62"/>
      <c r="L162" s="62"/>
    </row>
    <row r="163" spans="1:12" hidden="1">
      <c r="A163" s="27">
        <f t="shared" si="4"/>
        <v>155</v>
      </c>
      <c r="B163" s="60"/>
      <c r="C163" s="61"/>
      <c r="D163" s="62"/>
      <c r="E163" s="62"/>
      <c r="F163" s="63" t="str">
        <f t="shared" si="5"/>
        <v/>
      </c>
      <c r="G163" s="63" t="str">
        <f>IF(F163="","",VLOOKUP(F163,※編集不可※選択項目!D:E,2,0))</f>
        <v/>
      </c>
      <c r="H163" s="62"/>
      <c r="I163" s="64"/>
      <c r="J163" s="65"/>
      <c r="K163" s="62"/>
      <c r="L163" s="62"/>
    </row>
    <row r="164" spans="1:12" hidden="1">
      <c r="A164" s="27">
        <f t="shared" si="4"/>
        <v>156</v>
      </c>
      <c r="B164" s="60"/>
      <c r="C164" s="61"/>
      <c r="D164" s="62"/>
      <c r="E164" s="62"/>
      <c r="F164" s="63" t="str">
        <f t="shared" si="5"/>
        <v/>
      </c>
      <c r="G164" s="63" t="str">
        <f>IF(F164="","",VLOOKUP(F164,※編集不可※選択項目!D:E,2,0))</f>
        <v/>
      </c>
      <c r="H164" s="62"/>
      <c r="I164" s="64"/>
      <c r="J164" s="65"/>
      <c r="K164" s="62"/>
      <c r="L164" s="62"/>
    </row>
    <row r="165" spans="1:12" hidden="1">
      <c r="A165" s="27">
        <f t="shared" si="4"/>
        <v>157</v>
      </c>
      <c r="B165" s="60"/>
      <c r="C165" s="61"/>
      <c r="D165" s="62"/>
      <c r="E165" s="62"/>
      <c r="F165" s="63" t="str">
        <f t="shared" si="5"/>
        <v/>
      </c>
      <c r="G165" s="63" t="str">
        <f>IF(F165="","",VLOOKUP(F165,※編集不可※選択項目!D:E,2,0))</f>
        <v/>
      </c>
      <c r="H165" s="62"/>
      <c r="I165" s="64"/>
      <c r="J165" s="65"/>
      <c r="K165" s="62"/>
      <c r="L165" s="62"/>
    </row>
    <row r="166" spans="1:12" hidden="1">
      <c r="A166" s="27">
        <f t="shared" si="4"/>
        <v>158</v>
      </c>
      <c r="B166" s="60"/>
      <c r="C166" s="61"/>
      <c r="D166" s="62"/>
      <c r="E166" s="62"/>
      <c r="F166" s="63" t="str">
        <f t="shared" si="5"/>
        <v/>
      </c>
      <c r="G166" s="63" t="str">
        <f>IF(F166="","",VLOOKUP(F166,※編集不可※選択項目!D:E,2,0))</f>
        <v/>
      </c>
      <c r="H166" s="62"/>
      <c r="I166" s="64"/>
      <c r="J166" s="65"/>
      <c r="K166" s="62"/>
      <c r="L166" s="62"/>
    </row>
    <row r="167" spans="1:12" hidden="1">
      <c r="A167" s="27">
        <f t="shared" si="4"/>
        <v>159</v>
      </c>
      <c r="B167" s="60"/>
      <c r="C167" s="61"/>
      <c r="D167" s="62"/>
      <c r="E167" s="62"/>
      <c r="F167" s="63" t="str">
        <f t="shared" si="5"/>
        <v/>
      </c>
      <c r="G167" s="63" t="str">
        <f>IF(F167="","",VLOOKUP(F167,※編集不可※選択項目!D:E,2,0))</f>
        <v/>
      </c>
      <c r="H167" s="62"/>
      <c r="I167" s="64"/>
      <c r="J167" s="65"/>
      <c r="K167" s="62"/>
      <c r="L167" s="62"/>
    </row>
    <row r="168" spans="1:12" hidden="1">
      <c r="A168" s="27">
        <f t="shared" si="4"/>
        <v>160</v>
      </c>
      <c r="B168" s="60"/>
      <c r="C168" s="61"/>
      <c r="D168" s="62"/>
      <c r="E168" s="62"/>
      <c r="F168" s="63" t="str">
        <f t="shared" si="5"/>
        <v/>
      </c>
      <c r="G168" s="63" t="str">
        <f>IF(F168="","",VLOOKUP(F168,※編集不可※選択項目!D:E,2,0))</f>
        <v/>
      </c>
      <c r="H168" s="62"/>
      <c r="I168" s="64"/>
      <c r="J168" s="65"/>
      <c r="K168" s="62"/>
      <c r="L168" s="62"/>
    </row>
    <row r="169" spans="1:12" hidden="1">
      <c r="A169" s="27">
        <f t="shared" si="4"/>
        <v>161</v>
      </c>
      <c r="B169" s="60"/>
      <c r="C169" s="61"/>
      <c r="D169" s="62"/>
      <c r="E169" s="62"/>
      <c r="F169" s="63" t="str">
        <f t="shared" si="5"/>
        <v/>
      </c>
      <c r="G169" s="63" t="str">
        <f>IF(F169="","",VLOOKUP(F169,※編集不可※選択項目!D:E,2,0))</f>
        <v/>
      </c>
      <c r="H169" s="62"/>
      <c r="I169" s="64"/>
      <c r="J169" s="65"/>
      <c r="K169" s="62"/>
      <c r="L169" s="62"/>
    </row>
    <row r="170" spans="1:12" hidden="1">
      <c r="A170" s="27">
        <f t="shared" si="4"/>
        <v>162</v>
      </c>
      <c r="B170" s="60"/>
      <c r="C170" s="61"/>
      <c r="D170" s="62"/>
      <c r="E170" s="62"/>
      <c r="F170" s="63" t="str">
        <f t="shared" si="5"/>
        <v/>
      </c>
      <c r="G170" s="63" t="str">
        <f>IF(F170="","",VLOOKUP(F170,※編集不可※選択項目!D:E,2,0))</f>
        <v/>
      </c>
      <c r="H170" s="62"/>
      <c r="I170" s="64"/>
      <c r="J170" s="65"/>
      <c r="K170" s="62"/>
      <c r="L170" s="62"/>
    </row>
    <row r="171" spans="1:12" hidden="1">
      <c r="A171" s="27">
        <f t="shared" si="4"/>
        <v>163</v>
      </c>
      <c r="B171" s="60"/>
      <c r="C171" s="61"/>
      <c r="D171" s="62"/>
      <c r="E171" s="62"/>
      <c r="F171" s="63" t="str">
        <f t="shared" si="5"/>
        <v/>
      </c>
      <c r="G171" s="63" t="str">
        <f>IF(F171="","",VLOOKUP(F171,※編集不可※選択項目!D:E,2,0))</f>
        <v/>
      </c>
      <c r="H171" s="62"/>
      <c r="I171" s="64"/>
      <c r="J171" s="65"/>
      <c r="K171" s="62"/>
      <c r="L171" s="62"/>
    </row>
    <row r="172" spans="1:12" hidden="1">
      <c r="A172" s="27">
        <f t="shared" si="4"/>
        <v>164</v>
      </c>
      <c r="B172" s="60"/>
      <c r="C172" s="61"/>
      <c r="D172" s="62"/>
      <c r="E172" s="62"/>
      <c r="F172" s="63" t="str">
        <f t="shared" si="5"/>
        <v/>
      </c>
      <c r="G172" s="63" t="str">
        <f>IF(F172="","",VLOOKUP(F172,※編集不可※選択項目!D:E,2,0))</f>
        <v/>
      </c>
      <c r="H172" s="62"/>
      <c r="I172" s="64"/>
      <c r="J172" s="65"/>
      <c r="K172" s="62"/>
      <c r="L172" s="62"/>
    </row>
    <row r="173" spans="1:12" hidden="1">
      <c r="A173" s="27">
        <f t="shared" si="4"/>
        <v>165</v>
      </c>
      <c r="B173" s="60"/>
      <c r="C173" s="61"/>
      <c r="D173" s="62"/>
      <c r="E173" s="62"/>
      <c r="F173" s="63" t="str">
        <f t="shared" si="5"/>
        <v/>
      </c>
      <c r="G173" s="63" t="str">
        <f>IF(F173="","",VLOOKUP(F173,※編集不可※選択項目!D:E,2,0))</f>
        <v/>
      </c>
      <c r="H173" s="62"/>
      <c r="I173" s="64"/>
      <c r="J173" s="65"/>
      <c r="K173" s="62"/>
      <c r="L173" s="62"/>
    </row>
    <row r="174" spans="1:12" hidden="1">
      <c r="A174" s="27">
        <f t="shared" si="4"/>
        <v>166</v>
      </c>
      <c r="B174" s="60"/>
      <c r="C174" s="61"/>
      <c r="D174" s="62"/>
      <c r="E174" s="62"/>
      <c r="F174" s="63" t="str">
        <f t="shared" si="5"/>
        <v/>
      </c>
      <c r="G174" s="63" t="str">
        <f>IF(F174="","",VLOOKUP(F174,※編集不可※選択項目!D:E,2,0))</f>
        <v/>
      </c>
      <c r="H174" s="62"/>
      <c r="I174" s="64"/>
      <c r="J174" s="65"/>
      <c r="K174" s="62"/>
      <c r="L174" s="62"/>
    </row>
    <row r="175" spans="1:12" hidden="1">
      <c r="A175" s="27">
        <f t="shared" si="4"/>
        <v>167</v>
      </c>
      <c r="B175" s="60"/>
      <c r="C175" s="61"/>
      <c r="D175" s="62"/>
      <c r="E175" s="62"/>
      <c r="F175" s="63" t="str">
        <f t="shared" si="5"/>
        <v/>
      </c>
      <c r="G175" s="63" t="str">
        <f>IF(F175="","",VLOOKUP(F175,※編集不可※選択項目!D:E,2,0))</f>
        <v/>
      </c>
      <c r="H175" s="62"/>
      <c r="I175" s="64"/>
      <c r="J175" s="65"/>
      <c r="K175" s="62"/>
      <c r="L175" s="62"/>
    </row>
    <row r="176" spans="1:12" hidden="1">
      <c r="A176" s="27">
        <f t="shared" si="4"/>
        <v>168</v>
      </c>
      <c r="B176" s="60"/>
      <c r="C176" s="61"/>
      <c r="D176" s="62"/>
      <c r="E176" s="62"/>
      <c r="F176" s="63" t="str">
        <f t="shared" si="5"/>
        <v/>
      </c>
      <c r="G176" s="63" t="str">
        <f>IF(F176="","",VLOOKUP(F176,※編集不可※選択項目!D:E,2,0))</f>
        <v/>
      </c>
      <c r="H176" s="62"/>
      <c r="I176" s="64"/>
      <c r="J176" s="65"/>
      <c r="K176" s="62"/>
      <c r="L176" s="62"/>
    </row>
    <row r="177" spans="1:12" hidden="1">
      <c r="A177" s="27">
        <f t="shared" si="4"/>
        <v>169</v>
      </c>
      <c r="B177" s="60"/>
      <c r="C177" s="61"/>
      <c r="D177" s="62"/>
      <c r="E177" s="62"/>
      <c r="F177" s="63" t="str">
        <f t="shared" si="5"/>
        <v/>
      </c>
      <c r="G177" s="63" t="str">
        <f>IF(F177="","",VLOOKUP(F177,※編集不可※選択項目!D:E,2,0))</f>
        <v/>
      </c>
      <c r="H177" s="62"/>
      <c r="I177" s="64"/>
      <c r="J177" s="65"/>
      <c r="K177" s="62"/>
      <c r="L177" s="62"/>
    </row>
    <row r="178" spans="1:12" hidden="1">
      <c r="A178" s="27">
        <f t="shared" si="4"/>
        <v>170</v>
      </c>
      <c r="B178" s="60"/>
      <c r="C178" s="61"/>
      <c r="D178" s="62"/>
      <c r="E178" s="62"/>
      <c r="F178" s="63" t="str">
        <f t="shared" si="5"/>
        <v/>
      </c>
      <c r="G178" s="63" t="str">
        <f>IF(F178="","",VLOOKUP(F178,※編集不可※選択項目!D:E,2,0))</f>
        <v/>
      </c>
      <c r="H178" s="62"/>
      <c r="I178" s="64"/>
      <c r="J178" s="65"/>
      <c r="K178" s="62"/>
      <c r="L178" s="62"/>
    </row>
    <row r="179" spans="1:12" hidden="1">
      <c r="A179" s="27">
        <f t="shared" si="4"/>
        <v>171</v>
      </c>
      <c r="B179" s="60"/>
      <c r="C179" s="61"/>
      <c r="D179" s="62"/>
      <c r="E179" s="62"/>
      <c r="F179" s="63" t="str">
        <f t="shared" si="5"/>
        <v/>
      </c>
      <c r="G179" s="63" t="str">
        <f>IF(F179="","",VLOOKUP(F179,※編集不可※選択項目!D:E,2,0))</f>
        <v/>
      </c>
      <c r="H179" s="62"/>
      <c r="I179" s="64"/>
      <c r="J179" s="65"/>
      <c r="K179" s="62"/>
      <c r="L179" s="62"/>
    </row>
    <row r="180" spans="1:12" hidden="1">
      <c r="A180" s="27">
        <f t="shared" si="4"/>
        <v>172</v>
      </c>
      <c r="B180" s="60"/>
      <c r="C180" s="61"/>
      <c r="D180" s="62"/>
      <c r="E180" s="62"/>
      <c r="F180" s="63" t="str">
        <f t="shared" si="5"/>
        <v/>
      </c>
      <c r="G180" s="63" t="str">
        <f>IF(F180="","",VLOOKUP(F180,※編集不可※選択項目!D:E,2,0))</f>
        <v/>
      </c>
      <c r="H180" s="62"/>
      <c r="I180" s="64"/>
      <c r="J180" s="65"/>
      <c r="K180" s="62"/>
      <c r="L180" s="62"/>
    </row>
    <row r="181" spans="1:12" hidden="1">
      <c r="A181" s="27">
        <f t="shared" si="4"/>
        <v>173</v>
      </c>
      <c r="B181" s="60"/>
      <c r="C181" s="61"/>
      <c r="D181" s="62"/>
      <c r="E181" s="62"/>
      <c r="F181" s="63" t="str">
        <f t="shared" si="5"/>
        <v/>
      </c>
      <c r="G181" s="63" t="str">
        <f>IF(F181="","",VLOOKUP(F181,※編集不可※選択項目!D:E,2,0))</f>
        <v/>
      </c>
      <c r="H181" s="62"/>
      <c r="I181" s="64"/>
      <c r="J181" s="65"/>
      <c r="K181" s="62"/>
      <c r="L181" s="62"/>
    </row>
    <row r="182" spans="1:12" hidden="1">
      <c r="A182" s="27">
        <f t="shared" si="4"/>
        <v>174</v>
      </c>
      <c r="B182" s="60"/>
      <c r="C182" s="61"/>
      <c r="D182" s="62"/>
      <c r="E182" s="62"/>
      <c r="F182" s="63" t="str">
        <f t="shared" si="5"/>
        <v/>
      </c>
      <c r="G182" s="63" t="str">
        <f>IF(F182="","",VLOOKUP(F182,※編集不可※選択項目!D:E,2,0))</f>
        <v/>
      </c>
      <c r="H182" s="62"/>
      <c r="I182" s="64"/>
      <c r="J182" s="65"/>
      <c r="K182" s="62"/>
      <c r="L182" s="62"/>
    </row>
    <row r="183" spans="1:12" hidden="1">
      <c r="A183" s="27">
        <f t="shared" si="4"/>
        <v>175</v>
      </c>
      <c r="B183" s="60"/>
      <c r="C183" s="61"/>
      <c r="D183" s="62"/>
      <c r="E183" s="62"/>
      <c r="F183" s="63" t="str">
        <f t="shared" si="5"/>
        <v/>
      </c>
      <c r="G183" s="63" t="str">
        <f>IF(F183="","",VLOOKUP(F183,※編集不可※選択項目!D:E,2,0))</f>
        <v/>
      </c>
      <c r="H183" s="62"/>
      <c r="I183" s="64"/>
      <c r="J183" s="65"/>
      <c r="K183" s="62"/>
      <c r="L183" s="62"/>
    </row>
    <row r="184" spans="1:12" hidden="1">
      <c r="A184" s="27">
        <f t="shared" si="4"/>
        <v>176</v>
      </c>
      <c r="B184" s="60"/>
      <c r="C184" s="61"/>
      <c r="D184" s="62"/>
      <c r="E184" s="62"/>
      <c r="F184" s="63" t="str">
        <f t="shared" si="5"/>
        <v/>
      </c>
      <c r="G184" s="63" t="str">
        <f>IF(F184="","",VLOOKUP(F184,※編集不可※選択項目!D:E,2,0))</f>
        <v/>
      </c>
      <c r="H184" s="62"/>
      <c r="I184" s="64"/>
      <c r="J184" s="65"/>
      <c r="K184" s="62"/>
      <c r="L184" s="62"/>
    </row>
    <row r="185" spans="1:12" hidden="1">
      <c r="A185" s="27">
        <f t="shared" si="4"/>
        <v>177</v>
      </c>
      <c r="B185" s="60"/>
      <c r="C185" s="61"/>
      <c r="D185" s="62"/>
      <c r="E185" s="62"/>
      <c r="F185" s="63" t="str">
        <f t="shared" si="5"/>
        <v/>
      </c>
      <c r="G185" s="63" t="str">
        <f>IF(F185="","",VLOOKUP(F185,※編集不可※選択項目!D:E,2,0))</f>
        <v/>
      </c>
      <c r="H185" s="62"/>
      <c r="I185" s="64"/>
      <c r="J185" s="65"/>
      <c r="K185" s="62"/>
      <c r="L185" s="62"/>
    </row>
    <row r="186" spans="1:12" hidden="1">
      <c r="A186" s="27">
        <f t="shared" si="4"/>
        <v>178</v>
      </c>
      <c r="B186" s="60"/>
      <c r="C186" s="61"/>
      <c r="D186" s="62"/>
      <c r="E186" s="62"/>
      <c r="F186" s="63" t="str">
        <f t="shared" si="5"/>
        <v/>
      </c>
      <c r="G186" s="63" t="str">
        <f>IF(F186="","",VLOOKUP(F186,※編集不可※選択項目!D:E,2,0))</f>
        <v/>
      </c>
      <c r="H186" s="62"/>
      <c r="I186" s="64"/>
      <c r="J186" s="65"/>
      <c r="K186" s="62"/>
      <c r="L186" s="62"/>
    </row>
    <row r="187" spans="1:12" hidden="1">
      <c r="A187" s="27">
        <f t="shared" si="4"/>
        <v>179</v>
      </c>
      <c r="B187" s="60"/>
      <c r="C187" s="61"/>
      <c r="D187" s="62"/>
      <c r="E187" s="62"/>
      <c r="F187" s="63" t="str">
        <f t="shared" si="5"/>
        <v/>
      </c>
      <c r="G187" s="63" t="str">
        <f>IF(F187="","",VLOOKUP(F187,※編集不可※選択項目!D:E,2,0))</f>
        <v/>
      </c>
      <c r="H187" s="62"/>
      <c r="I187" s="64"/>
      <c r="J187" s="65"/>
      <c r="K187" s="62"/>
      <c r="L187" s="62"/>
    </row>
    <row r="188" spans="1:12" hidden="1">
      <c r="A188" s="27">
        <f t="shared" si="4"/>
        <v>180</v>
      </c>
      <c r="B188" s="60"/>
      <c r="C188" s="61"/>
      <c r="D188" s="62"/>
      <c r="E188" s="62"/>
      <c r="F188" s="63" t="str">
        <f t="shared" si="5"/>
        <v/>
      </c>
      <c r="G188" s="63" t="str">
        <f>IF(F188="","",VLOOKUP(F188,※編集不可※選択項目!D:E,2,0))</f>
        <v/>
      </c>
      <c r="H188" s="62"/>
      <c r="I188" s="64"/>
      <c r="J188" s="65"/>
      <c r="K188" s="62"/>
      <c r="L188" s="62"/>
    </row>
    <row r="189" spans="1:12" hidden="1">
      <c r="A189" s="27">
        <f t="shared" si="4"/>
        <v>181</v>
      </c>
      <c r="B189" s="60"/>
      <c r="C189" s="61"/>
      <c r="D189" s="62"/>
      <c r="E189" s="62"/>
      <c r="F189" s="63" t="str">
        <f t="shared" si="5"/>
        <v/>
      </c>
      <c r="G189" s="63" t="str">
        <f>IF(F189="","",VLOOKUP(F189,※編集不可※選択項目!D:E,2,0))</f>
        <v/>
      </c>
      <c r="H189" s="62"/>
      <c r="I189" s="64"/>
      <c r="J189" s="65"/>
      <c r="K189" s="62"/>
      <c r="L189" s="62"/>
    </row>
    <row r="190" spans="1:12" hidden="1">
      <c r="A190" s="27">
        <f t="shared" si="4"/>
        <v>182</v>
      </c>
      <c r="B190" s="60"/>
      <c r="C190" s="61"/>
      <c r="D190" s="62"/>
      <c r="E190" s="62"/>
      <c r="F190" s="63" t="str">
        <f t="shared" si="5"/>
        <v/>
      </c>
      <c r="G190" s="63" t="str">
        <f>IF(F190="","",VLOOKUP(F190,※編集不可※選択項目!D:E,2,0))</f>
        <v/>
      </c>
      <c r="H190" s="62"/>
      <c r="I190" s="64"/>
      <c r="J190" s="65"/>
      <c r="K190" s="62"/>
      <c r="L190" s="62"/>
    </row>
    <row r="191" spans="1:12" hidden="1">
      <c r="A191" s="27">
        <f t="shared" si="4"/>
        <v>183</v>
      </c>
      <c r="B191" s="60"/>
      <c r="C191" s="61"/>
      <c r="D191" s="62"/>
      <c r="E191" s="62"/>
      <c r="F191" s="63" t="str">
        <f t="shared" si="5"/>
        <v/>
      </c>
      <c r="G191" s="63" t="str">
        <f>IF(F191="","",VLOOKUP(F191,※編集不可※選択項目!D:E,2,0))</f>
        <v/>
      </c>
      <c r="H191" s="62"/>
      <c r="I191" s="64"/>
      <c r="J191" s="65"/>
      <c r="K191" s="62"/>
      <c r="L191" s="62"/>
    </row>
    <row r="192" spans="1:12" hidden="1">
      <c r="A192" s="27">
        <f t="shared" si="4"/>
        <v>184</v>
      </c>
      <c r="B192" s="60"/>
      <c r="C192" s="61"/>
      <c r="D192" s="62"/>
      <c r="E192" s="62"/>
      <c r="F192" s="63" t="str">
        <f t="shared" si="5"/>
        <v/>
      </c>
      <c r="G192" s="63" t="str">
        <f>IF(F192="","",VLOOKUP(F192,※編集不可※選択項目!D:E,2,0))</f>
        <v/>
      </c>
      <c r="H192" s="62"/>
      <c r="I192" s="64"/>
      <c r="J192" s="65"/>
      <c r="K192" s="62"/>
      <c r="L192" s="62"/>
    </row>
    <row r="193" spans="1:12" hidden="1">
      <c r="A193" s="27">
        <f t="shared" si="4"/>
        <v>185</v>
      </c>
      <c r="B193" s="60"/>
      <c r="C193" s="61"/>
      <c r="D193" s="62"/>
      <c r="E193" s="62"/>
      <c r="F193" s="63" t="str">
        <f t="shared" si="5"/>
        <v/>
      </c>
      <c r="G193" s="63" t="str">
        <f>IF(F193="","",VLOOKUP(F193,※編集不可※選択項目!D:E,2,0))</f>
        <v/>
      </c>
      <c r="H193" s="62"/>
      <c r="I193" s="64"/>
      <c r="J193" s="65"/>
      <c r="K193" s="62"/>
      <c r="L193" s="62"/>
    </row>
    <row r="194" spans="1:12" hidden="1">
      <c r="A194" s="27">
        <f t="shared" si="4"/>
        <v>186</v>
      </c>
      <c r="B194" s="60"/>
      <c r="C194" s="61"/>
      <c r="D194" s="62"/>
      <c r="E194" s="62"/>
      <c r="F194" s="63" t="str">
        <f t="shared" si="5"/>
        <v/>
      </c>
      <c r="G194" s="63" t="str">
        <f>IF(F194="","",VLOOKUP(F194,※編集不可※選択項目!D:E,2,0))</f>
        <v/>
      </c>
      <c r="H194" s="62"/>
      <c r="I194" s="64"/>
      <c r="J194" s="65"/>
      <c r="K194" s="62"/>
      <c r="L194" s="62"/>
    </row>
    <row r="195" spans="1:12" hidden="1">
      <c r="A195" s="27">
        <f t="shared" si="4"/>
        <v>187</v>
      </c>
      <c r="B195" s="60"/>
      <c r="C195" s="61"/>
      <c r="D195" s="62"/>
      <c r="E195" s="62"/>
      <c r="F195" s="63" t="str">
        <f t="shared" si="5"/>
        <v/>
      </c>
      <c r="G195" s="63" t="str">
        <f>IF(F195="","",VLOOKUP(F195,※編集不可※選択項目!D:E,2,0))</f>
        <v/>
      </c>
      <c r="H195" s="62"/>
      <c r="I195" s="64"/>
      <c r="J195" s="65"/>
      <c r="K195" s="62"/>
      <c r="L195" s="62"/>
    </row>
    <row r="196" spans="1:12" hidden="1">
      <c r="A196" s="27">
        <f t="shared" si="4"/>
        <v>188</v>
      </c>
      <c r="B196" s="60"/>
      <c r="C196" s="61"/>
      <c r="D196" s="62"/>
      <c r="E196" s="62"/>
      <c r="F196" s="63" t="str">
        <f t="shared" si="5"/>
        <v/>
      </c>
      <c r="G196" s="63" t="str">
        <f>IF(F196="","",VLOOKUP(F196,※編集不可※選択項目!D:E,2,0))</f>
        <v/>
      </c>
      <c r="H196" s="62"/>
      <c r="I196" s="64"/>
      <c r="J196" s="65"/>
      <c r="K196" s="62"/>
      <c r="L196" s="62"/>
    </row>
    <row r="197" spans="1:12" hidden="1">
      <c r="A197" s="27">
        <f t="shared" si="4"/>
        <v>189</v>
      </c>
      <c r="B197" s="60"/>
      <c r="C197" s="61"/>
      <c r="D197" s="62"/>
      <c r="E197" s="62"/>
      <c r="F197" s="63" t="str">
        <f t="shared" si="5"/>
        <v/>
      </c>
      <c r="G197" s="63" t="str">
        <f>IF(F197="","",VLOOKUP(F197,※編集不可※選択項目!D:E,2,0))</f>
        <v/>
      </c>
      <c r="H197" s="62"/>
      <c r="I197" s="64"/>
      <c r="J197" s="65"/>
      <c r="K197" s="62"/>
      <c r="L197" s="62"/>
    </row>
    <row r="198" spans="1:12" hidden="1">
      <c r="A198" s="27">
        <f t="shared" si="4"/>
        <v>190</v>
      </c>
      <c r="B198" s="60"/>
      <c r="C198" s="61"/>
      <c r="D198" s="62"/>
      <c r="E198" s="62"/>
      <c r="F198" s="63" t="str">
        <f t="shared" si="5"/>
        <v/>
      </c>
      <c r="G198" s="63" t="str">
        <f>IF(F198="","",VLOOKUP(F198,※編集不可※選択項目!D:E,2,0))</f>
        <v/>
      </c>
      <c r="H198" s="62"/>
      <c r="I198" s="64"/>
      <c r="J198" s="65"/>
      <c r="K198" s="62"/>
      <c r="L198" s="62"/>
    </row>
    <row r="199" spans="1:12" hidden="1">
      <c r="A199" s="27">
        <f t="shared" si="4"/>
        <v>191</v>
      </c>
      <c r="B199" s="60"/>
      <c r="C199" s="61"/>
      <c r="D199" s="62"/>
      <c r="E199" s="62"/>
      <c r="F199" s="63" t="str">
        <f t="shared" si="5"/>
        <v/>
      </c>
      <c r="G199" s="63" t="str">
        <f>IF(F199="","",VLOOKUP(F199,※編集不可※選択項目!D:E,2,0))</f>
        <v/>
      </c>
      <c r="H199" s="62"/>
      <c r="I199" s="64"/>
      <c r="J199" s="65"/>
      <c r="K199" s="62"/>
      <c r="L199" s="62"/>
    </row>
    <row r="200" spans="1:12" hidden="1">
      <c r="A200" s="27">
        <f t="shared" si="4"/>
        <v>192</v>
      </c>
      <c r="B200" s="60"/>
      <c r="C200" s="61"/>
      <c r="D200" s="62"/>
      <c r="E200" s="62"/>
      <c r="F200" s="63" t="str">
        <f t="shared" si="5"/>
        <v/>
      </c>
      <c r="G200" s="63" t="str">
        <f>IF(F200="","",VLOOKUP(F200,※編集不可※選択項目!D:E,2,0))</f>
        <v/>
      </c>
      <c r="H200" s="62"/>
      <c r="I200" s="64"/>
      <c r="J200" s="65"/>
      <c r="K200" s="62"/>
      <c r="L200" s="62"/>
    </row>
    <row r="201" spans="1:12" hidden="1">
      <c r="A201" s="27">
        <f t="shared" si="4"/>
        <v>193</v>
      </c>
      <c r="B201" s="60"/>
      <c r="C201" s="61"/>
      <c r="D201" s="62"/>
      <c r="E201" s="62"/>
      <c r="F201" s="63" t="str">
        <f t="shared" si="5"/>
        <v/>
      </c>
      <c r="G201" s="63" t="str">
        <f>IF(F201="","",VLOOKUP(F201,※編集不可※選択項目!D:E,2,0))</f>
        <v/>
      </c>
      <c r="H201" s="62"/>
      <c r="I201" s="64"/>
      <c r="J201" s="65"/>
      <c r="K201" s="62"/>
      <c r="L201" s="62"/>
    </row>
    <row r="202" spans="1:12" hidden="1">
      <c r="A202" s="27">
        <f t="shared" si="4"/>
        <v>194</v>
      </c>
      <c r="B202" s="60"/>
      <c r="C202" s="61"/>
      <c r="D202" s="62"/>
      <c r="E202" s="62"/>
      <c r="F202" s="63" t="str">
        <f t="shared" si="5"/>
        <v/>
      </c>
      <c r="G202" s="63" t="str">
        <f>IF(F202="","",VLOOKUP(F202,※編集不可※選択項目!D:E,2,0))</f>
        <v/>
      </c>
      <c r="H202" s="62"/>
      <c r="I202" s="64"/>
      <c r="J202" s="65"/>
      <c r="K202" s="62"/>
      <c r="L202" s="62"/>
    </row>
    <row r="203" spans="1:12" hidden="1">
      <c r="A203" s="27">
        <f t="shared" ref="A203:A266" si="6">ROW(A203)-8</f>
        <v>195</v>
      </c>
      <c r="B203" s="60"/>
      <c r="C203" s="61"/>
      <c r="D203" s="62"/>
      <c r="E203" s="62"/>
      <c r="F203" s="63" t="str">
        <f t="shared" ref="F203:F266" si="7">IF(B203="","",B203)</f>
        <v/>
      </c>
      <c r="G203" s="63" t="str">
        <f>IF(F203="","",VLOOKUP(F203,※編集不可※選択項目!D:E,2,0))</f>
        <v/>
      </c>
      <c r="H203" s="62"/>
      <c r="I203" s="64"/>
      <c r="J203" s="65"/>
      <c r="K203" s="62"/>
      <c r="L203" s="62"/>
    </row>
    <row r="204" spans="1:12" hidden="1">
      <c r="A204" s="27">
        <f t="shared" si="6"/>
        <v>196</v>
      </c>
      <c r="B204" s="60"/>
      <c r="C204" s="61"/>
      <c r="D204" s="62"/>
      <c r="E204" s="62"/>
      <c r="F204" s="63" t="str">
        <f t="shared" si="7"/>
        <v/>
      </c>
      <c r="G204" s="63" t="str">
        <f>IF(F204="","",VLOOKUP(F204,※編集不可※選択項目!D:E,2,0))</f>
        <v/>
      </c>
      <c r="H204" s="62"/>
      <c r="I204" s="64"/>
      <c r="J204" s="65"/>
      <c r="K204" s="62"/>
      <c r="L204" s="62"/>
    </row>
    <row r="205" spans="1:12" hidden="1">
      <c r="A205" s="27">
        <f t="shared" si="6"/>
        <v>197</v>
      </c>
      <c r="B205" s="60"/>
      <c r="C205" s="61"/>
      <c r="D205" s="62"/>
      <c r="E205" s="62"/>
      <c r="F205" s="63" t="str">
        <f t="shared" si="7"/>
        <v/>
      </c>
      <c r="G205" s="63" t="str">
        <f>IF(F205="","",VLOOKUP(F205,※編集不可※選択項目!D:E,2,0))</f>
        <v/>
      </c>
      <c r="H205" s="62"/>
      <c r="I205" s="64"/>
      <c r="J205" s="65"/>
      <c r="K205" s="62"/>
      <c r="L205" s="62"/>
    </row>
    <row r="206" spans="1:12" hidden="1">
      <c r="A206" s="27">
        <f t="shared" si="6"/>
        <v>198</v>
      </c>
      <c r="B206" s="60"/>
      <c r="C206" s="61"/>
      <c r="D206" s="62"/>
      <c r="E206" s="62"/>
      <c r="F206" s="63" t="str">
        <f t="shared" si="7"/>
        <v/>
      </c>
      <c r="G206" s="63" t="str">
        <f>IF(F206="","",VLOOKUP(F206,※編集不可※選択項目!D:E,2,0))</f>
        <v/>
      </c>
      <c r="H206" s="62"/>
      <c r="I206" s="64"/>
      <c r="J206" s="65"/>
      <c r="K206" s="62"/>
      <c r="L206" s="62"/>
    </row>
    <row r="207" spans="1:12" hidden="1">
      <c r="A207" s="27">
        <f t="shared" si="6"/>
        <v>199</v>
      </c>
      <c r="B207" s="60"/>
      <c r="C207" s="61"/>
      <c r="D207" s="62"/>
      <c r="E207" s="62"/>
      <c r="F207" s="63" t="str">
        <f t="shared" si="7"/>
        <v/>
      </c>
      <c r="G207" s="63" t="str">
        <f>IF(F207="","",VLOOKUP(F207,※編集不可※選択項目!D:E,2,0))</f>
        <v/>
      </c>
      <c r="H207" s="62"/>
      <c r="I207" s="64"/>
      <c r="J207" s="65"/>
      <c r="K207" s="62"/>
      <c r="L207" s="62"/>
    </row>
    <row r="208" spans="1:12" hidden="1">
      <c r="A208" s="27">
        <f t="shared" si="6"/>
        <v>200</v>
      </c>
      <c r="B208" s="60"/>
      <c r="C208" s="61"/>
      <c r="D208" s="62"/>
      <c r="E208" s="62"/>
      <c r="F208" s="63" t="str">
        <f t="shared" si="7"/>
        <v/>
      </c>
      <c r="G208" s="63" t="str">
        <f>IF(F208="","",VLOOKUP(F208,※編集不可※選択項目!D:E,2,0))</f>
        <v/>
      </c>
      <c r="H208" s="62"/>
      <c r="I208" s="64"/>
      <c r="J208" s="65"/>
      <c r="K208" s="62"/>
      <c r="L208" s="62"/>
    </row>
    <row r="209" spans="1:12" hidden="1">
      <c r="A209" s="27">
        <f t="shared" si="6"/>
        <v>201</v>
      </c>
      <c r="B209" s="60"/>
      <c r="C209" s="61"/>
      <c r="D209" s="62"/>
      <c r="E209" s="62"/>
      <c r="F209" s="63" t="str">
        <f t="shared" si="7"/>
        <v/>
      </c>
      <c r="G209" s="63" t="str">
        <f>IF(F209="","",VLOOKUP(F209,※編集不可※選択項目!D:E,2,0))</f>
        <v/>
      </c>
      <c r="H209" s="62"/>
      <c r="I209" s="64"/>
      <c r="J209" s="65"/>
      <c r="K209" s="62"/>
      <c r="L209" s="62"/>
    </row>
    <row r="210" spans="1:12" hidden="1">
      <c r="A210" s="27">
        <f t="shared" si="6"/>
        <v>202</v>
      </c>
      <c r="B210" s="60"/>
      <c r="C210" s="61"/>
      <c r="D210" s="62"/>
      <c r="E210" s="62"/>
      <c r="F210" s="63" t="str">
        <f t="shared" si="7"/>
        <v/>
      </c>
      <c r="G210" s="63" t="str">
        <f>IF(F210="","",VLOOKUP(F210,※編集不可※選択項目!D:E,2,0))</f>
        <v/>
      </c>
      <c r="H210" s="62"/>
      <c r="I210" s="64"/>
      <c r="J210" s="65"/>
      <c r="K210" s="62"/>
      <c r="L210" s="62"/>
    </row>
    <row r="211" spans="1:12" hidden="1">
      <c r="A211" s="27">
        <f t="shared" si="6"/>
        <v>203</v>
      </c>
      <c r="B211" s="60"/>
      <c r="C211" s="61"/>
      <c r="D211" s="62"/>
      <c r="E211" s="62"/>
      <c r="F211" s="63" t="str">
        <f t="shared" si="7"/>
        <v/>
      </c>
      <c r="G211" s="63" t="str">
        <f>IF(F211="","",VLOOKUP(F211,※編集不可※選択項目!D:E,2,0))</f>
        <v/>
      </c>
      <c r="H211" s="62"/>
      <c r="I211" s="64"/>
      <c r="J211" s="65"/>
      <c r="K211" s="62"/>
      <c r="L211" s="62"/>
    </row>
    <row r="212" spans="1:12" hidden="1">
      <c r="A212" s="27">
        <f t="shared" si="6"/>
        <v>204</v>
      </c>
      <c r="B212" s="60"/>
      <c r="C212" s="61"/>
      <c r="D212" s="62"/>
      <c r="E212" s="62"/>
      <c r="F212" s="63" t="str">
        <f t="shared" si="7"/>
        <v/>
      </c>
      <c r="G212" s="63" t="str">
        <f>IF(F212="","",VLOOKUP(F212,※編集不可※選択項目!D:E,2,0))</f>
        <v/>
      </c>
      <c r="H212" s="62"/>
      <c r="I212" s="64"/>
      <c r="J212" s="65"/>
      <c r="K212" s="62"/>
      <c r="L212" s="62"/>
    </row>
    <row r="213" spans="1:12" hidden="1">
      <c r="A213" s="27">
        <f t="shared" si="6"/>
        <v>205</v>
      </c>
      <c r="B213" s="60"/>
      <c r="C213" s="61"/>
      <c r="D213" s="62"/>
      <c r="E213" s="62"/>
      <c r="F213" s="63" t="str">
        <f t="shared" si="7"/>
        <v/>
      </c>
      <c r="G213" s="63" t="str">
        <f>IF(F213="","",VLOOKUP(F213,※編集不可※選択項目!D:E,2,0))</f>
        <v/>
      </c>
      <c r="H213" s="62"/>
      <c r="I213" s="64"/>
      <c r="J213" s="65"/>
      <c r="K213" s="62"/>
      <c r="L213" s="62"/>
    </row>
    <row r="214" spans="1:12" hidden="1">
      <c r="A214" s="27">
        <f t="shared" si="6"/>
        <v>206</v>
      </c>
      <c r="B214" s="60"/>
      <c r="C214" s="61"/>
      <c r="D214" s="62"/>
      <c r="E214" s="62"/>
      <c r="F214" s="63" t="str">
        <f t="shared" si="7"/>
        <v/>
      </c>
      <c r="G214" s="63" t="str">
        <f>IF(F214="","",VLOOKUP(F214,※編集不可※選択項目!D:E,2,0))</f>
        <v/>
      </c>
      <c r="H214" s="62"/>
      <c r="I214" s="64"/>
      <c r="J214" s="65"/>
      <c r="K214" s="62"/>
      <c r="L214" s="62"/>
    </row>
    <row r="215" spans="1:12" hidden="1">
      <c r="A215" s="27">
        <f t="shared" si="6"/>
        <v>207</v>
      </c>
      <c r="B215" s="60"/>
      <c r="C215" s="61"/>
      <c r="D215" s="62"/>
      <c r="E215" s="62"/>
      <c r="F215" s="63" t="str">
        <f t="shared" si="7"/>
        <v/>
      </c>
      <c r="G215" s="63" t="str">
        <f>IF(F215="","",VLOOKUP(F215,※編集不可※選択項目!D:E,2,0))</f>
        <v/>
      </c>
      <c r="H215" s="62"/>
      <c r="I215" s="64"/>
      <c r="J215" s="65"/>
      <c r="K215" s="62"/>
      <c r="L215" s="62"/>
    </row>
    <row r="216" spans="1:12" hidden="1">
      <c r="A216" s="27">
        <f t="shared" si="6"/>
        <v>208</v>
      </c>
      <c r="B216" s="60"/>
      <c r="C216" s="61"/>
      <c r="D216" s="62"/>
      <c r="E216" s="62"/>
      <c r="F216" s="63" t="str">
        <f t="shared" si="7"/>
        <v/>
      </c>
      <c r="G216" s="63" t="str">
        <f>IF(F216="","",VLOOKUP(F216,※編集不可※選択項目!D:E,2,0))</f>
        <v/>
      </c>
      <c r="H216" s="62"/>
      <c r="I216" s="64"/>
      <c r="J216" s="65"/>
      <c r="K216" s="62"/>
      <c r="L216" s="62"/>
    </row>
    <row r="217" spans="1:12" hidden="1">
      <c r="A217" s="27">
        <f t="shared" si="6"/>
        <v>209</v>
      </c>
      <c r="B217" s="60"/>
      <c r="C217" s="61"/>
      <c r="D217" s="62"/>
      <c r="E217" s="62"/>
      <c r="F217" s="63" t="str">
        <f t="shared" si="7"/>
        <v/>
      </c>
      <c r="G217" s="63" t="str">
        <f>IF(F217="","",VLOOKUP(F217,※編集不可※選択項目!D:E,2,0))</f>
        <v/>
      </c>
      <c r="H217" s="62"/>
      <c r="I217" s="64"/>
      <c r="J217" s="65"/>
      <c r="K217" s="62"/>
      <c r="L217" s="62"/>
    </row>
    <row r="218" spans="1:12" hidden="1">
      <c r="A218" s="27">
        <f t="shared" si="6"/>
        <v>210</v>
      </c>
      <c r="B218" s="60"/>
      <c r="C218" s="61"/>
      <c r="D218" s="62"/>
      <c r="E218" s="62"/>
      <c r="F218" s="63" t="str">
        <f t="shared" si="7"/>
        <v/>
      </c>
      <c r="G218" s="63" t="str">
        <f>IF(F218="","",VLOOKUP(F218,※編集不可※選択項目!D:E,2,0))</f>
        <v/>
      </c>
      <c r="H218" s="62"/>
      <c r="I218" s="64"/>
      <c r="J218" s="65"/>
      <c r="K218" s="62"/>
      <c r="L218" s="62"/>
    </row>
    <row r="219" spans="1:12" hidden="1">
      <c r="A219" s="27">
        <f t="shared" si="6"/>
        <v>211</v>
      </c>
      <c r="B219" s="60"/>
      <c r="C219" s="61"/>
      <c r="D219" s="62"/>
      <c r="E219" s="62"/>
      <c r="F219" s="63" t="str">
        <f t="shared" si="7"/>
        <v/>
      </c>
      <c r="G219" s="63" t="str">
        <f>IF(F219="","",VLOOKUP(F219,※編集不可※選択項目!D:E,2,0))</f>
        <v/>
      </c>
      <c r="H219" s="62"/>
      <c r="I219" s="64"/>
      <c r="J219" s="65"/>
      <c r="K219" s="62"/>
      <c r="L219" s="62"/>
    </row>
    <row r="220" spans="1:12" hidden="1">
      <c r="A220" s="27">
        <f t="shared" si="6"/>
        <v>212</v>
      </c>
      <c r="B220" s="60"/>
      <c r="C220" s="61"/>
      <c r="D220" s="62"/>
      <c r="E220" s="62"/>
      <c r="F220" s="63" t="str">
        <f t="shared" si="7"/>
        <v/>
      </c>
      <c r="G220" s="63" t="str">
        <f>IF(F220="","",VLOOKUP(F220,※編集不可※選択項目!D:E,2,0))</f>
        <v/>
      </c>
      <c r="H220" s="62"/>
      <c r="I220" s="64"/>
      <c r="J220" s="65"/>
      <c r="K220" s="62"/>
      <c r="L220" s="62"/>
    </row>
    <row r="221" spans="1:12" hidden="1">
      <c r="A221" s="27">
        <f t="shared" si="6"/>
        <v>213</v>
      </c>
      <c r="B221" s="60"/>
      <c r="C221" s="61"/>
      <c r="D221" s="62"/>
      <c r="E221" s="62"/>
      <c r="F221" s="63" t="str">
        <f t="shared" si="7"/>
        <v/>
      </c>
      <c r="G221" s="63" t="str">
        <f>IF(F221="","",VLOOKUP(F221,※編集不可※選択項目!D:E,2,0))</f>
        <v/>
      </c>
      <c r="H221" s="62"/>
      <c r="I221" s="64"/>
      <c r="J221" s="65"/>
      <c r="K221" s="62"/>
      <c r="L221" s="62"/>
    </row>
    <row r="222" spans="1:12" hidden="1">
      <c r="A222" s="27">
        <f t="shared" si="6"/>
        <v>214</v>
      </c>
      <c r="B222" s="60"/>
      <c r="C222" s="61"/>
      <c r="D222" s="62"/>
      <c r="E222" s="62"/>
      <c r="F222" s="63" t="str">
        <f t="shared" si="7"/>
        <v/>
      </c>
      <c r="G222" s="63" t="str">
        <f>IF(F222="","",VLOOKUP(F222,※編集不可※選択項目!D:E,2,0))</f>
        <v/>
      </c>
      <c r="H222" s="62"/>
      <c r="I222" s="64"/>
      <c r="J222" s="65"/>
      <c r="K222" s="62"/>
      <c r="L222" s="62"/>
    </row>
    <row r="223" spans="1:12" hidden="1">
      <c r="A223" s="27">
        <f t="shared" si="6"/>
        <v>215</v>
      </c>
      <c r="B223" s="60"/>
      <c r="C223" s="61"/>
      <c r="D223" s="62"/>
      <c r="E223" s="62"/>
      <c r="F223" s="63" t="str">
        <f t="shared" si="7"/>
        <v/>
      </c>
      <c r="G223" s="63" t="str">
        <f>IF(F223="","",VLOOKUP(F223,※編集不可※選択項目!D:E,2,0))</f>
        <v/>
      </c>
      <c r="H223" s="62"/>
      <c r="I223" s="64"/>
      <c r="J223" s="65"/>
      <c r="K223" s="62"/>
      <c r="L223" s="62"/>
    </row>
    <row r="224" spans="1:12" hidden="1">
      <c r="A224" s="27">
        <f t="shared" si="6"/>
        <v>216</v>
      </c>
      <c r="B224" s="60"/>
      <c r="C224" s="61"/>
      <c r="D224" s="62"/>
      <c r="E224" s="62"/>
      <c r="F224" s="63" t="str">
        <f t="shared" si="7"/>
        <v/>
      </c>
      <c r="G224" s="63" t="str">
        <f>IF(F224="","",VLOOKUP(F224,※編集不可※選択項目!D:E,2,0))</f>
        <v/>
      </c>
      <c r="H224" s="62"/>
      <c r="I224" s="64"/>
      <c r="J224" s="65"/>
      <c r="K224" s="62"/>
      <c r="L224" s="62"/>
    </row>
    <row r="225" spans="1:12" hidden="1">
      <c r="A225" s="27">
        <f t="shared" si="6"/>
        <v>217</v>
      </c>
      <c r="B225" s="60"/>
      <c r="C225" s="61"/>
      <c r="D225" s="62"/>
      <c r="E225" s="62"/>
      <c r="F225" s="63" t="str">
        <f t="shared" si="7"/>
        <v/>
      </c>
      <c r="G225" s="63" t="str">
        <f>IF(F225="","",VLOOKUP(F225,※編集不可※選択項目!D:E,2,0))</f>
        <v/>
      </c>
      <c r="H225" s="62"/>
      <c r="I225" s="64"/>
      <c r="J225" s="65"/>
      <c r="K225" s="62"/>
      <c r="L225" s="62"/>
    </row>
    <row r="226" spans="1:12" hidden="1">
      <c r="A226" s="27">
        <f t="shared" si="6"/>
        <v>218</v>
      </c>
      <c r="B226" s="60"/>
      <c r="C226" s="61"/>
      <c r="D226" s="62"/>
      <c r="E226" s="62"/>
      <c r="F226" s="63" t="str">
        <f t="shared" si="7"/>
        <v/>
      </c>
      <c r="G226" s="63" t="str">
        <f>IF(F226="","",VLOOKUP(F226,※編集不可※選択項目!D:E,2,0))</f>
        <v/>
      </c>
      <c r="H226" s="62"/>
      <c r="I226" s="64"/>
      <c r="J226" s="65"/>
      <c r="K226" s="62"/>
      <c r="L226" s="62"/>
    </row>
    <row r="227" spans="1:12" hidden="1">
      <c r="A227" s="27">
        <f t="shared" si="6"/>
        <v>219</v>
      </c>
      <c r="B227" s="60"/>
      <c r="C227" s="61"/>
      <c r="D227" s="62"/>
      <c r="E227" s="62"/>
      <c r="F227" s="63" t="str">
        <f t="shared" si="7"/>
        <v/>
      </c>
      <c r="G227" s="63" t="str">
        <f>IF(F227="","",VLOOKUP(F227,※編集不可※選択項目!D:E,2,0))</f>
        <v/>
      </c>
      <c r="H227" s="62"/>
      <c r="I227" s="64"/>
      <c r="J227" s="65"/>
      <c r="K227" s="62"/>
      <c r="L227" s="62"/>
    </row>
    <row r="228" spans="1:12" hidden="1">
      <c r="A228" s="27">
        <f t="shared" si="6"/>
        <v>220</v>
      </c>
      <c r="B228" s="60"/>
      <c r="C228" s="61"/>
      <c r="D228" s="62"/>
      <c r="E228" s="62"/>
      <c r="F228" s="63" t="str">
        <f t="shared" si="7"/>
        <v/>
      </c>
      <c r="G228" s="63" t="str">
        <f>IF(F228="","",VLOOKUP(F228,※編集不可※選択項目!D:E,2,0))</f>
        <v/>
      </c>
      <c r="H228" s="62"/>
      <c r="I228" s="64"/>
      <c r="J228" s="65"/>
      <c r="K228" s="62"/>
      <c r="L228" s="62"/>
    </row>
    <row r="229" spans="1:12" hidden="1">
      <c r="A229" s="27">
        <f t="shared" si="6"/>
        <v>221</v>
      </c>
      <c r="B229" s="60"/>
      <c r="C229" s="61"/>
      <c r="D229" s="62"/>
      <c r="E229" s="62"/>
      <c r="F229" s="63" t="str">
        <f t="shared" si="7"/>
        <v/>
      </c>
      <c r="G229" s="63" t="str">
        <f>IF(F229="","",VLOOKUP(F229,※編集不可※選択項目!D:E,2,0))</f>
        <v/>
      </c>
      <c r="H229" s="62"/>
      <c r="I229" s="64"/>
      <c r="J229" s="65"/>
      <c r="K229" s="62"/>
      <c r="L229" s="62"/>
    </row>
    <row r="230" spans="1:12" hidden="1">
      <c r="A230" s="27">
        <f t="shared" si="6"/>
        <v>222</v>
      </c>
      <c r="B230" s="60"/>
      <c r="C230" s="61"/>
      <c r="D230" s="62"/>
      <c r="E230" s="62"/>
      <c r="F230" s="63" t="str">
        <f t="shared" si="7"/>
        <v/>
      </c>
      <c r="G230" s="63" t="str">
        <f>IF(F230="","",VLOOKUP(F230,※編集不可※選択項目!D:E,2,0))</f>
        <v/>
      </c>
      <c r="H230" s="62"/>
      <c r="I230" s="64"/>
      <c r="J230" s="65"/>
      <c r="K230" s="62"/>
      <c r="L230" s="62"/>
    </row>
    <row r="231" spans="1:12" hidden="1">
      <c r="A231" s="27">
        <f t="shared" si="6"/>
        <v>223</v>
      </c>
      <c r="B231" s="60"/>
      <c r="C231" s="61"/>
      <c r="D231" s="62"/>
      <c r="E231" s="62"/>
      <c r="F231" s="63" t="str">
        <f t="shared" si="7"/>
        <v/>
      </c>
      <c r="G231" s="63" t="str">
        <f>IF(F231="","",VLOOKUP(F231,※編集不可※選択項目!D:E,2,0))</f>
        <v/>
      </c>
      <c r="H231" s="62"/>
      <c r="I231" s="64"/>
      <c r="J231" s="65"/>
      <c r="K231" s="62"/>
      <c r="L231" s="62"/>
    </row>
    <row r="232" spans="1:12" hidden="1">
      <c r="A232" s="27">
        <f t="shared" si="6"/>
        <v>224</v>
      </c>
      <c r="B232" s="60"/>
      <c r="C232" s="61"/>
      <c r="D232" s="62"/>
      <c r="E232" s="62"/>
      <c r="F232" s="63" t="str">
        <f t="shared" si="7"/>
        <v/>
      </c>
      <c r="G232" s="63" t="str">
        <f>IF(F232="","",VLOOKUP(F232,※編集不可※選択項目!D:E,2,0))</f>
        <v/>
      </c>
      <c r="H232" s="62"/>
      <c r="I232" s="64"/>
      <c r="J232" s="65"/>
      <c r="K232" s="62"/>
      <c r="L232" s="62"/>
    </row>
    <row r="233" spans="1:12" hidden="1">
      <c r="A233" s="27">
        <f t="shared" si="6"/>
        <v>225</v>
      </c>
      <c r="B233" s="60"/>
      <c r="C233" s="61"/>
      <c r="D233" s="62"/>
      <c r="E233" s="62"/>
      <c r="F233" s="63" t="str">
        <f t="shared" si="7"/>
        <v/>
      </c>
      <c r="G233" s="63" t="str">
        <f>IF(F233="","",VLOOKUP(F233,※編集不可※選択項目!D:E,2,0))</f>
        <v/>
      </c>
      <c r="H233" s="62"/>
      <c r="I233" s="64"/>
      <c r="J233" s="65"/>
      <c r="K233" s="62"/>
      <c r="L233" s="62"/>
    </row>
    <row r="234" spans="1:12" hidden="1">
      <c r="A234" s="27">
        <f t="shared" si="6"/>
        <v>226</v>
      </c>
      <c r="B234" s="60"/>
      <c r="C234" s="61"/>
      <c r="D234" s="62"/>
      <c r="E234" s="62"/>
      <c r="F234" s="63" t="str">
        <f t="shared" si="7"/>
        <v/>
      </c>
      <c r="G234" s="63" t="str">
        <f>IF(F234="","",VLOOKUP(F234,※編集不可※選択項目!D:E,2,0))</f>
        <v/>
      </c>
      <c r="H234" s="62"/>
      <c r="I234" s="64"/>
      <c r="J234" s="65"/>
      <c r="K234" s="62"/>
      <c r="L234" s="62"/>
    </row>
    <row r="235" spans="1:12" hidden="1">
      <c r="A235" s="27">
        <f t="shared" si="6"/>
        <v>227</v>
      </c>
      <c r="B235" s="60"/>
      <c r="C235" s="61"/>
      <c r="D235" s="62"/>
      <c r="E235" s="62"/>
      <c r="F235" s="63" t="str">
        <f t="shared" si="7"/>
        <v/>
      </c>
      <c r="G235" s="63" t="str">
        <f>IF(F235="","",VLOOKUP(F235,※編集不可※選択項目!D:E,2,0))</f>
        <v/>
      </c>
      <c r="H235" s="62"/>
      <c r="I235" s="64"/>
      <c r="J235" s="65"/>
      <c r="K235" s="62"/>
      <c r="L235" s="62"/>
    </row>
    <row r="236" spans="1:12" hidden="1">
      <c r="A236" s="27">
        <f t="shared" si="6"/>
        <v>228</v>
      </c>
      <c r="B236" s="60"/>
      <c r="C236" s="61"/>
      <c r="D236" s="62"/>
      <c r="E236" s="62"/>
      <c r="F236" s="63" t="str">
        <f t="shared" si="7"/>
        <v/>
      </c>
      <c r="G236" s="63" t="str">
        <f>IF(F236="","",VLOOKUP(F236,※編集不可※選択項目!D:E,2,0))</f>
        <v/>
      </c>
      <c r="H236" s="62"/>
      <c r="I236" s="64"/>
      <c r="J236" s="65"/>
      <c r="K236" s="62"/>
      <c r="L236" s="62"/>
    </row>
    <row r="237" spans="1:12" hidden="1">
      <c r="A237" s="27">
        <f t="shared" si="6"/>
        <v>229</v>
      </c>
      <c r="B237" s="60"/>
      <c r="C237" s="61"/>
      <c r="D237" s="62"/>
      <c r="E237" s="62"/>
      <c r="F237" s="63" t="str">
        <f t="shared" si="7"/>
        <v/>
      </c>
      <c r="G237" s="63" t="str">
        <f>IF(F237="","",VLOOKUP(F237,※編集不可※選択項目!D:E,2,0))</f>
        <v/>
      </c>
      <c r="H237" s="62"/>
      <c r="I237" s="64"/>
      <c r="J237" s="65"/>
      <c r="K237" s="62"/>
      <c r="L237" s="62"/>
    </row>
    <row r="238" spans="1:12" hidden="1">
      <c r="A238" s="27">
        <f t="shared" si="6"/>
        <v>230</v>
      </c>
      <c r="B238" s="60"/>
      <c r="C238" s="61"/>
      <c r="D238" s="62"/>
      <c r="E238" s="62"/>
      <c r="F238" s="63" t="str">
        <f t="shared" si="7"/>
        <v/>
      </c>
      <c r="G238" s="63" t="str">
        <f>IF(F238="","",VLOOKUP(F238,※編集不可※選択項目!D:E,2,0))</f>
        <v/>
      </c>
      <c r="H238" s="62"/>
      <c r="I238" s="64"/>
      <c r="J238" s="65"/>
      <c r="K238" s="62"/>
      <c r="L238" s="62"/>
    </row>
    <row r="239" spans="1:12" hidden="1">
      <c r="A239" s="27">
        <f t="shared" si="6"/>
        <v>231</v>
      </c>
      <c r="B239" s="60"/>
      <c r="C239" s="61"/>
      <c r="D239" s="62"/>
      <c r="E239" s="62"/>
      <c r="F239" s="63" t="str">
        <f t="shared" si="7"/>
        <v/>
      </c>
      <c r="G239" s="63" t="str">
        <f>IF(F239="","",VLOOKUP(F239,※編集不可※選択項目!D:E,2,0))</f>
        <v/>
      </c>
      <c r="H239" s="62"/>
      <c r="I239" s="64"/>
      <c r="J239" s="65"/>
      <c r="K239" s="62"/>
      <c r="L239" s="62"/>
    </row>
    <row r="240" spans="1:12" hidden="1">
      <c r="A240" s="27">
        <f t="shared" si="6"/>
        <v>232</v>
      </c>
      <c r="B240" s="60"/>
      <c r="C240" s="61"/>
      <c r="D240" s="62"/>
      <c r="E240" s="62"/>
      <c r="F240" s="63" t="str">
        <f t="shared" si="7"/>
        <v/>
      </c>
      <c r="G240" s="63" t="str">
        <f>IF(F240="","",VLOOKUP(F240,※編集不可※選択項目!D:E,2,0))</f>
        <v/>
      </c>
      <c r="H240" s="62"/>
      <c r="I240" s="64"/>
      <c r="J240" s="65"/>
      <c r="K240" s="62"/>
      <c r="L240" s="62"/>
    </row>
    <row r="241" spans="1:12" hidden="1">
      <c r="A241" s="27">
        <f t="shared" si="6"/>
        <v>233</v>
      </c>
      <c r="B241" s="60"/>
      <c r="C241" s="61"/>
      <c r="D241" s="62"/>
      <c r="E241" s="62"/>
      <c r="F241" s="63" t="str">
        <f t="shared" si="7"/>
        <v/>
      </c>
      <c r="G241" s="63" t="str">
        <f>IF(F241="","",VLOOKUP(F241,※編集不可※選択項目!D:E,2,0))</f>
        <v/>
      </c>
      <c r="H241" s="62"/>
      <c r="I241" s="64"/>
      <c r="J241" s="65"/>
      <c r="K241" s="62"/>
      <c r="L241" s="62"/>
    </row>
    <row r="242" spans="1:12" hidden="1">
      <c r="A242" s="27">
        <f t="shared" si="6"/>
        <v>234</v>
      </c>
      <c r="B242" s="60"/>
      <c r="C242" s="61"/>
      <c r="D242" s="62"/>
      <c r="E242" s="62"/>
      <c r="F242" s="63" t="str">
        <f t="shared" si="7"/>
        <v/>
      </c>
      <c r="G242" s="63" t="str">
        <f>IF(F242="","",VLOOKUP(F242,※編集不可※選択項目!D:E,2,0))</f>
        <v/>
      </c>
      <c r="H242" s="62"/>
      <c r="I242" s="64"/>
      <c r="J242" s="65"/>
      <c r="K242" s="62"/>
      <c r="L242" s="62"/>
    </row>
    <row r="243" spans="1:12" hidden="1">
      <c r="A243" s="27">
        <f t="shared" si="6"/>
        <v>235</v>
      </c>
      <c r="B243" s="60"/>
      <c r="C243" s="61"/>
      <c r="D243" s="62"/>
      <c r="E243" s="62"/>
      <c r="F243" s="63" t="str">
        <f t="shared" si="7"/>
        <v/>
      </c>
      <c r="G243" s="63" t="str">
        <f>IF(F243="","",VLOOKUP(F243,※編集不可※選択項目!D:E,2,0))</f>
        <v/>
      </c>
      <c r="H243" s="62"/>
      <c r="I243" s="64"/>
      <c r="J243" s="65"/>
      <c r="K243" s="62"/>
      <c r="L243" s="62"/>
    </row>
    <row r="244" spans="1:12" hidden="1">
      <c r="A244" s="27">
        <f t="shared" si="6"/>
        <v>236</v>
      </c>
      <c r="B244" s="60"/>
      <c r="C244" s="61"/>
      <c r="D244" s="62"/>
      <c r="E244" s="62"/>
      <c r="F244" s="63" t="str">
        <f t="shared" si="7"/>
        <v/>
      </c>
      <c r="G244" s="63" t="str">
        <f>IF(F244="","",VLOOKUP(F244,※編集不可※選択項目!D:E,2,0))</f>
        <v/>
      </c>
      <c r="H244" s="62"/>
      <c r="I244" s="64"/>
      <c r="J244" s="65"/>
      <c r="K244" s="62"/>
      <c r="L244" s="62"/>
    </row>
    <row r="245" spans="1:12" hidden="1">
      <c r="A245" s="27">
        <f t="shared" si="6"/>
        <v>237</v>
      </c>
      <c r="B245" s="60"/>
      <c r="C245" s="61"/>
      <c r="D245" s="62"/>
      <c r="E245" s="62"/>
      <c r="F245" s="63" t="str">
        <f t="shared" si="7"/>
        <v/>
      </c>
      <c r="G245" s="63" t="str">
        <f>IF(F245="","",VLOOKUP(F245,※編集不可※選択項目!D:E,2,0))</f>
        <v/>
      </c>
      <c r="H245" s="62"/>
      <c r="I245" s="64"/>
      <c r="J245" s="65"/>
      <c r="K245" s="62"/>
      <c r="L245" s="62"/>
    </row>
    <row r="246" spans="1:12" hidden="1">
      <c r="A246" s="27">
        <f t="shared" si="6"/>
        <v>238</v>
      </c>
      <c r="B246" s="60"/>
      <c r="C246" s="61"/>
      <c r="D246" s="62"/>
      <c r="E246" s="62"/>
      <c r="F246" s="63" t="str">
        <f t="shared" si="7"/>
        <v/>
      </c>
      <c r="G246" s="63" t="str">
        <f>IF(F246="","",VLOOKUP(F246,※編集不可※選択項目!D:E,2,0))</f>
        <v/>
      </c>
      <c r="H246" s="62"/>
      <c r="I246" s="64"/>
      <c r="J246" s="65"/>
      <c r="K246" s="62"/>
      <c r="L246" s="62"/>
    </row>
    <row r="247" spans="1:12" hidden="1">
      <c r="A247" s="27">
        <f t="shared" si="6"/>
        <v>239</v>
      </c>
      <c r="B247" s="60"/>
      <c r="C247" s="61"/>
      <c r="D247" s="62"/>
      <c r="E247" s="62"/>
      <c r="F247" s="63" t="str">
        <f t="shared" si="7"/>
        <v/>
      </c>
      <c r="G247" s="63" t="str">
        <f>IF(F247="","",VLOOKUP(F247,※編集不可※選択項目!D:E,2,0))</f>
        <v/>
      </c>
      <c r="H247" s="62"/>
      <c r="I247" s="64"/>
      <c r="J247" s="65"/>
      <c r="K247" s="62"/>
      <c r="L247" s="62"/>
    </row>
    <row r="248" spans="1:12" hidden="1">
      <c r="A248" s="27">
        <f t="shared" si="6"/>
        <v>240</v>
      </c>
      <c r="B248" s="60"/>
      <c r="C248" s="61"/>
      <c r="D248" s="62"/>
      <c r="E248" s="62"/>
      <c r="F248" s="63" t="str">
        <f t="shared" si="7"/>
        <v/>
      </c>
      <c r="G248" s="63" t="str">
        <f>IF(F248="","",VLOOKUP(F248,※編集不可※選択項目!D:E,2,0))</f>
        <v/>
      </c>
      <c r="H248" s="62"/>
      <c r="I248" s="64"/>
      <c r="J248" s="65"/>
      <c r="K248" s="62"/>
      <c r="L248" s="62"/>
    </row>
    <row r="249" spans="1:12" hidden="1">
      <c r="A249" s="27">
        <f t="shared" si="6"/>
        <v>241</v>
      </c>
      <c r="B249" s="60"/>
      <c r="C249" s="61"/>
      <c r="D249" s="62"/>
      <c r="E249" s="62"/>
      <c r="F249" s="63" t="str">
        <f t="shared" si="7"/>
        <v/>
      </c>
      <c r="G249" s="63" t="str">
        <f>IF(F249="","",VLOOKUP(F249,※編集不可※選択項目!D:E,2,0))</f>
        <v/>
      </c>
      <c r="H249" s="62"/>
      <c r="I249" s="64"/>
      <c r="J249" s="65"/>
      <c r="K249" s="62"/>
      <c r="L249" s="62"/>
    </row>
    <row r="250" spans="1:12" hidden="1">
      <c r="A250" s="27">
        <f t="shared" si="6"/>
        <v>242</v>
      </c>
      <c r="B250" s="60"/>
      <c r="C250" s="61"/>
      <c r="D250" s="62"/>
      <c r="E250" s="62"/>
      <c r="F250" s="63" t="str">
        <f t="shared" si="7"/>
        <v/>
      </c>
      <c r="G250" s="63" t="str">
        <f>IF(F250="","",VLOOKUP(F250,※編集不可※選択項目!D:E,2,0))</f>
        <v/>
      </c>
      <c r="H250" s="62"/>
      <c r="I250" s="64"/>
      <c r="J250" s="65"/>
      <c r="K250" s="62"/>
      <c r="L250" s="62"/>
    </row>
    <row r="251" spans="1:12" hidden="1">
      <c r="A251" s="27">
        <f t="shared" si="6"/>
        <v>243</v>
      </c>
      <c r="B251" s="60"/>
      <c r="C251" s="61"/>
      <c r="D251" s="62"/>
      <c r="E251" s="62"/>
      <c r="F251" s="63" t="str">
        <f t="shared" si="7"/>
        <v/>
      </c>
      <c r="G251" s="63" t="str">
        <f>IF(F251="","",VLOOKUP(F251,※編集不可※選択項目!D:E,2,0))</f>
        <v/>
      </c>
      <c r="H251" s="62"/>
      <c r="I251" s="64"/>
      <c r="J251" s="65"/>
      <c r="K251" s="62"/>
      <c r="L251" s="62"/>
    </row>
    <row r="252" spans="1:12" hidden="1">
      <c r="A252" s="27">
        <f t="shared" si="6"/>
        <v>244</v>
      </c>
      <c r="B252" s="60"/>
      <c r="C252" s="61"/>
      <c r="D252" s="62"/>
      <c r="E252" s="62"/>
      <c r="F252" s="63" t="str">
        <f t="shared" si="7"/>
        <v/>
      </c>
      <c r="G252" s="63" t="str">
        <f>IF(F252="","",VLOOKUP(F252,※編集不可※選択項目!D:E,2,0))</f>
        <v/>
      </c>
      <c r="H252" s="62"/>
      <c r="I252" s="64"/>
      <c r="J252" s="65"/>
      <c r="K252" s="62"/>
      <c r="L252" s="62"/>
    </row>
    <row r="253" spans="1:12" hidden="1">
      <c r="A253" s="27">
        <f t="shared" si="6"/>
        <v>245</v>
      </c>
      <c r="B253" s="60"/>
      <c r="C253" s="61"/>
      <c r="D253" s="62"/>
      <c r="E253" s="62"/>
      <c r="F253" s="63" t="str">
        <f t="shared" si="7"/>
        <v/>
      </c>
      <c r="G253" s="63" t="str">
        <f>IF(F253="","",VLOOKUP(F253,※編集不可※選択項目!D:E,2,0))</f>
        <v/>
      </c>
      <c r="H253" s="62"/>
      <c r="I253" s="64"/>
      <c r="J253" s="65"/>
      <c r="K253" s="62"/>
      <c r="L253" s="62"/>
    </row>
    <row r="254" spans="1:12" hidden="1">
      <c r="A254" s="27">
        <f t="shared" si="6"/>
        <v>246</v>
      </c>
      <c r="B254" s="60"/>
      <c r="C254" s="61"/>
      <c r="D254" s="62"/>
      <c r="E254" s="62"/>
      <c r="F254" s="63" t="str">
        <f t="shared" si="7"/>
        <v/>
      </c>
      <c r="G254" s="63" t="str">
        <f>IF(F254="","",VLOOKUP(F254,※編集不可※選択項目!D:E,2,0))</f>
        <v/>
      </c>
      <c r="H254" s="62"/>
      <c r="I254" s="64"/>
      <c r="J254" s="65"/>
      <c r="K254" s="62"/>
      <c r="L254" s="62"/>
    </row>
    <row r="255" spans="1:12" hidden="1">
      <c r="A255" s="27">
        <f t="shared" si="6"/>
        <v>247</v>
      </c>
      <c r="B255" s="60"/>
      <c r="C255" s="61"/>
      <c r="D255" s="62"/>
      <c r="E255" s="62"/>
      <c r="F255" s="63" t="str">
        <f t="shared" si="7"/>
        <v/>
      </c>
      <c r="G255" s="63" t="str">
        <f>IF(F255="","",VLOOKUP(F255,※編集不可※選択項目!D:E,2,0))</f>
        <v/>
      </c>
      <c r="H255" s="62"/>
      <c r="I255" s="64"/>
      <c r="J255" s="65"/>
      <c r="K255" s="62"/>
      <c r="L255" s="62"/>
    </row>
    <row r="256" spans="1:12" hidden="1">
      <c r="A256" s="27">
        <f t="shared" si="6"/>
        <v>248</v>
      </c>
      <c r="B256" s="60"/>
      <c r="C256" s="61"/>
      <c r="D256" s="62"/>
      <c r="E256" s="62"/>
      <c r="F256" s="63" t="str">
        <f t="shared" si="7"/>
        <v/>
      </c>
      <c r="G256" s="63" t="str">
        <f>IF(F256="","",VLOOKUP(F256,※編集不可※選択項目!D:E,2,0))</f>
        <v/>
      </c>
      <c r="H256" s="62"/>
      <c r="I256" s="64"/>
      <c r="J256" s="65"/>
      <c r="K256" s="62"/>
      <c r="L256" s="62"/>
    </row>
    <row r="257" spans="1:12" hidden="1">
      <c r="A257" s="27">
        <f t="shared" si="6"/>
        <v>249</v>
      </c>
      <c r="B257" s="60"/>
      <c r="C257" s="61"/>
      <c r="D257" s="62"/>
      <c r="E257" s="62"/>
      <c r="F257" s="63" t="str">
        <f t="shared" si="7"/>
        <v/>
      </c>
      <c r="G257" s="63" t="str">
        <f>IF(F257="","",VLOOKUP(F257,※編集不可※選択項目!D:E,2,0))</f>
        <v/>
      </c>
      <c r="H257" s="62"/>
      <c r="I257" s="64"/>
      <c r="J257" s="65"/>
      <c r="K257" s="62"/>
      <c r="L257" s="62"/>
    </row>
    <row r="258" spans="1:12" hidden="1">
      <c r="A258" s="27">
        <f t="shared" si="6"/>
        <v>250</v>
      </c>
      <c r="B258" s="60"/>
      <c r="C258" s="61"/>
      <c r="D258" s="62"/>
      <c r="E258" s="62"/>
      <c r="F258" s="63" t="str">
        <f t="shared" si="7"/>
        <v/>
      </c>
      <c r="G258" s="63" t="str">
        <f>IF(F258="","",VLOOKUP(F258,※編集不可※選択項目!D:E,2,0))</f>
        <v/>
      </c>
      <c r="H258" s="62"/>
      <c r="I258" s="64"/>
      <c r="J258" s="65"/>
      <c r="K258" s="62"/>
      <c r="L258" s="62"/>
    </row>
    <row r="259" spans="1:12" hidden="1">
      <c r="A259" s="27">
        <f t="shared" si="6"/>
        <v>251</v>
      </c>
      <c r="B259" s="60"/>
      <c r="C259" s="61"/>
      <c r="D259" s="62"/>
      <c r="E259" s="62"/>
      <c r="F259" s="63" t="str">
        <f t="shared" si="7"/>
        <v/>
      </c>
      <c r="G259" s="63" t="str">
        <f>IF(F259="","",VLOOKUP(F259,※編集不可※選択項目!D:E,2,0))</f>
        <v/>
      </c>
      <c r="H259" s="62"/>
      <c r="I259" s="64"/>
      <c r="J259" s="65"/>
      <c r="K259" s="62"/>
      <c r="L259" s="62"/>
    </row>
    <row r="260" spans="1:12" hidden="1">
      <c r="A260" s="27">
        <f t="shared" si="6"/>
        <v>252</v>
      </c>
      <c r="B260" s="60"/>
      <c r="C260" s="61"/>
      <c r="D260" s="62"/>
      <c r="E260" s="62"/>
      <c r="F260" s="63" t="str">
        <f t="shared" si="7"/>
        <v/>
      </c>
      <c r="G260" s="63" t="str">
        <f>IF(F260="","",VLOOKUP(F260,※編集不可※選択項目!D:E,2,0))</f>
        <v/>
      </c>
      <c r="H260" s="62"/>
      <c r="I260" s="64"/>
      <c r="J260" s="65"/>
      <c r="K260" s="62"/>
      <c r="L260" s="62"/>
    </row>
    <row r="261" spans="1:12" hidden="1">
      <c r="A261" s="27">
        <f t="shared" si="6"/>
        <v>253</v>
      </c>
      <c r="B261" s="60"/>
      <c r="C261" s="61"/>
      <c r="D261" s="62"/>
      <c r="E261" s="62"/>
      <c r="F261" s="63" t="str">
        <f t="shared" si="7"/>
        <v/>
      </c>
      <c r="G261" s="63" t="str">
        <f>IF(F261="","",VLOOKUP(F261,※編集不可※選択項目!D:E,2,0))</f>
        <v/>
      </c>
      <c r="H261" s="62"/>
      <c r="I261" s="64"/>
      <c r="J261" s="65"/>
      <c r="K261" s="62"/>
      <c r="L261" s="62"/>
    </row>
    <row r="262" spans="1:12" hidden="1">
      <c r="A262" s="27">
        <f t="shared" si="6"/>
        <v>254</v>
      </c>
      <c r="B262" s="60"/>
      <c r="C262" s="61"/>
      <c r="D262" s="62"/>
      <c r="E262" s="62"/>
      <c r="F262" s="63" t="str">
        <f t="shared" si="7"/>
        <v/>
      </c>
      <c r="G262" s="63" t="str">
        <f>IF(F262="","",VLOOKUP(F262,※編集不可※選択項目!D:E,2,0))</f>
        <v/>
      </c>
      <c r="H262" s="62"/>
      <c r="I262" s="64"/>
      <c r="J262" s="65"/>
      <c r="K262" s="62"/>
      <c r="L262" s="62"/>
    </row>
    <row r="263" spans="1:12" hidden="1">
      <c r="A263" s="27">
        <f t="shared" si="6"/>
        <v>255</v>
      </c>
      <c r="B263" s="60"/>
      <c r="C263" s="61"/>
      <c r="D263" s="62"/>
      <c r="E263" s="62"/>
      <c r="F263" s="63" t="str">
        <f t="shared" si="7"/>
        <v/>
      </c>
      <c r="G263" s="63" t="str">
        <f>IF(F263="","",VLOOKUP(F263,※編集不可※選択項目!D:E,2,0))</f>
        <v/>
      </c>
      <c r="H263" s="62"/>
      <c r="I263" s="64"/>
      <c r="J263" s="65"/>
      <c r="K263" s="62"/>
      <c r="L263" s="62"/>
    </row>
    <row r="264" spans="1:12" hidden="1">
      <c r="A264" s="27">
        <f t="shared" si="6"/>
        <v>256</v>
      </c>
      <c r="B264" s="60"/>
      <c r="C264" s="61"/>
      <c r="D264" s="62"/>
      <c r="E264" s="62"/>
      <c r="F264" s="63" t="str">
        <f t="shared" si="7"/>
        <v/>
      </c>
      <c r="G264" s="63" t="str">
        <f>IF(F264="","",VLOOKUP(F264,※編集不可※選択項目!D:E,2,0))</f>
        <v/>
      </c>
      <c r="H264" s="62"/>
      <c r="I264" s="64"/>
      <c r="J264" s="65"/>
      <c r="K264" s="62"/>
      <c r="L264" s="62"/>
    </row>
    <row r="265" spans="1:12" hidden="1">
      <c r="A265" s="27">
        <f t="shared" si="6"/>
        <v>257</v>
      </c>
      <c r="B265" s="60"/>
      <c r="C265" s="61"/>
      <c r="D265" s="62"/>
      <c r="E265" s="62"/>
      <c r="F265" s="63" t="str">
        <f t="shared" si="7"/>
        <v/>
      </c>
      <c r="G265" s="63" t="str">
        <f>IF(F265="","",VLOOKUP(F265,※編集不可※選択項目!D:E,2,0))</f>
        <v/>
      </c>
      <c r="H265" s="62"/>
      <c r="I265" s="64"/>
      <c r="J265" s="65"/>
      <c r="K265" s="62"/>
      <c r="L265" s="62"/>
    </row>
    <row r="266" spans="1:12" hidden="1">
      <c r="A266" s="27">
        <f t="shared" si="6"/>
        <v>258</v>
      </c>
      <c r="B266" s="60"/>
      <c r="C266" s="61"/>
      <c r="D266" s="62"/>
      <c r="E266" s="62"/>
      <c r="F266" s="63" t="str">
        <f t="shared" si="7"/>
        <v/>
      </c>
      <c r="G266" s="63" t="str">
        <f>IF(F266="","",VLOOKUP(F266,※編集不可※選択項目!D:E,2,0))</f>
        <v/>
      </c>
      <c r="H266" s="62"/>
      <c r="I266" s="64"/>
      <c r="J266" s="65"/>
      <c r="K266" s="62"/>
      <c r="L266" s="62"/>
    </row>
    <row r="267" spans="1:12" hidden="1">
      <c r="A267" s="27">
        <f t="shared" ref="A267:A309" si="8">ROW(A267)-8</f>
        <v>259</v>
      </c>
      <c r="B267" s="60"/>
      <c r="C267" s="61"/>
      <c r="D267" s="62"/>
      <c r="E267" s="62"/>
      <c r="F267" s="63" t="str">
        <f t="shared" ref="F267:F309" si="9">IF(B267="","",B267)</f>
        <v/>
      </c>
      <c r="G267" s="63" t="str">
        <f>IF(F267="","",VLOOKUP(F267,※編集不可※選択項目!D:E,2,0))</f>
        <v/>
      </c>
      <c r="H267" s="62"/>
      <c r="I267" s="64"/>
      <c r="J267" s="65"/>
      <c r="K267" s="62"/>
      <c r="L267" s="62"/>
    </row>
    <row r="268" spans="1:12" hidden="1">
      <c r="A268" s="27">
        <f t="shared" si="8"/>
        <v>260</v>
      </c>
      <c r="B268" s="60"/>
      <c r="C268" s="61"/>
      <c r="D268" s="62"/>
      <c r="E268" s="62"/>
      <c r="F268" s="63" t="str">
        <f t="shared" si="9"/>
        <v/>
      </c>
      <c r="G268" s="63" t="str">
        <f>IF(F268="","",VLOOKUP(F268,※編集不可※選択項目!D:E,2,0))</f>
        <v/>
      </c>
      <c r="H268" s="62"/>
      <c r="I268" s="64"/>
      <c r="J268" s="65"/>
      <c r="K268" s="62"/>
      <c r="L268" s="62"/>
    </row>
    <row r="269" spans="1:12" hidden="1">
      <c r="A269" s="27">
        <f t="shared" si="8"/>
        <v>261</v>
      </c>
      <c r="B269" s="60"/>
      <c r="C269" s="61"/>
      <c r="D269" s="62"/>
      <c r="E269" s="62"/>
      <c r="F269" s="63" t="str">
        <f t="shared" si="9"/>
        <v/>
      </c>
      <c r="G269" s="63" t="str">
        <f>IF(F269="","",VLOOKUP(F269,※編集不可※選択項目!D:E,2,0))</f>
        <v/>
      </c>
      <c r="H269" s="62"/>
      <c r="I269" s="64"/>
      <c r="J269" s="65"/>
      <c r="K269" s="62"/>
      <c r="L269" s="62"/>
    </row>
    <row r="270" spans="1:12" hidden="1">
      <c r="A270" s="27">
        <f t="shared" si="8"/>
        <v>262</v>
      </c>
      <c r="B270" s="60"/>
      <c r="C270" s="61"/>
      <c r="D270" s="62"/>
      <c r="E270" s="62"/>
      <c r="F270" s="63" t="str">
        <f t="shared" si="9"/>
        <v/>
      </c>
      <c r="G270" s="63" t="str">
        <f>IF(F270="","",VLOOKUP(F270,※編集不可※選択項目!D:E,2,0))</f>
        <v/>
      </c>
      <c r="H270" s="62"/>
      <c r="I270" s="64"/>
      <c r="J270" s="65"/>
      <c r="K270" s="62"/>
      <c r="L270" s="62"/>
    </row>
    <row r="271" spans="1:12" hidden="1">
      <c r="A271" s="27">
        <f t="shared" si="8"/>
        <v>263</v>
      </c>
      <c r="B271" s="60"/>
      <c r="C271" s="61"/>
      <c r="D271" s="62"/>
      <c r="E271" s="62"/>
      <c r="F271" s="63" t="str">
        <f t="shared" si="9"/>
        <v/>
      </c>
      <c r="G271" s="63" t="str">
        <f>IF(F271="","",VLOOKUP(F271,※編集不可※選択項目!D:E,2,0))</f>
        <v/>
      </c>
      <c r="H271" s="62"/>
      <c r="I271" s="64"/>
      <c r="J271" s="65"/>
      <c r="K271" s="62"/>
      <c r="L271" s="62"/>
    </row>
    <row r="272" spans="1:12" hidden="1">
      <c r="A272" s="27">
        <f t="shared" si="8"/>
        <v>264</v>
      </c>
      <c r="B272" s="60"/>
      <c r="C272" s="61"/>
      <c r="D272" s="62"/>
      <c r="E272" s="62"/>
      <c r="F272" s="63" t="str">
        <f t="shared" si="9"/>
        <v/>
      </c>
      <c r="G272" s="63" t="str">
        <f>IF(F272="","",VLOOKUP(F272,※編集不可※選択項目!D:E,2,0))</f>
        <v/>
      </c>
      <c r="H272" s="62"/>
      <c r="I272" s="64"/>
      <c r="J272" s="65"/>
      <c r="K272" s="62"/>
      <c r="L272" s="62"/>
    </row>
    <row r="273" spans="1:12" hidden="1">
      <c r="A273" s="27">
        <f t="shared" si="8"/>
        <v>265</v>
      </c>
      <c r="B273" s="60"/>
      <c r="C273" s="61"/>
      <c r="D273" s="62"/>
      <c r="E273" s="62"/>
      <c r="F273" s="63" t="str">
        <f t="shared" si="9"/>
        <v/>
      </c>
      <c r="G273" s="63" t="str">
        <f>IF(F273="","",VLOOKUP(F273,※編集不可※選択項目!D:E,2,0))</f>
        <v/>
      </c>
      <c r="H273" s="62"/>
      <c r="I273" s="64"/>
      <c r="J273" s="65"/>
      <c r="K273" s="62"/>
      <c r="L273" s="62"/>
    </row>
    <row r="274" spans="1:12" hidden="1">
      <c r="A274" s="27">
        <f t="shared" si="8"/>
        <v>266</v>
      </c>
      <c r="B274" s="60"/>
      <c r="C274" s="61"/>
      <c r="D274" s="62"/>
      <c r="E274" s="62"/>
      <c r="F274" s="63" t="str">
        <f t="shared" si="9"/>
        <v/>
      </c>
      <c r="G274" s="63" t="str">
        <f>IF(F274="","",VLOOKUP(F274,※編集不可※選択項目!D:E,2,0))</f>
        <v/>
      </c>
      <c r="H274" s="62"/>
      <c r="I274" s="64"/>
      <c r="J274" s="65"/>
      <c r="K274" s="62"/>
      <c r="L274" s="62"/>
    </row>
    <row r="275" spans="1:12" hidden="1">
      <c r="A275" s="27">
        <f t="shared" si="8"/>
        <v>267</v>
      </c>
      <c r="B275" s="60"/>
      <c r="C275" s="61"/>
      <c r="D275" s="62"/>
      <c r="E275" s="62"/>
      <c r="F275" s="63" t="str">
        <f t="shared" si="9"/>
        <v/>
      </c>
      <c r="G275" s="63" t="str">
        <f>IF(F275="","",VLOOKUP(F275,※編集不可※選択項目!D:E,2,0))</f>
        <v/>
      </c>
      <c r="H275" s="62"/>
      <c r="I275" s="64"/>
      <c r="J275" s="65"/>
      <c r="K275" s="62"/>
      <c r="L275" s="62"/>
    </row>
    <row r="276" spans="1:12" hidden="1">
      <c r="A276" s="27">
        <f t="shared" si="8"/>
        <v>268</v>
      </c>
      <c r="B276" s="60"/>
      <c r="C276" s="61"/>
      <c r="D276" s="62"/>
      <c r="E276" s="62"/>
      <c r="F276" s="63" t="str">
        <f t="shared" si="9"/>
        <v/>
      </c>
      <c r="G276" s="63" t="str">
        <f>IF(F276="","",VLOOKUP(F276,※編集不可※選択項目!D:E,2,0))</f>
        <v/>
      </c>
      <c r="H276" s="62"/>
      <c r="I276" s="64"/>
      <c r="J276" s="65"/>
      <c r="K276" s="62"/>
      <c r="L276" s="62"/>
    </row>
    <row r="277" spans="1:12" hidden="1">
      <c r="A277" s="27">
        <f t="shared" si="8"/>
        <v>269</v>
      </c>
      <c r="B277" s="60"/>
      <c r="C277" s="61"/>
      <c r="D277" s="62"/>
      <c r="E277" s="62"/>
      <c r="F277" s="63" t="str">
        <f t="shared" si="9"/>
        <v/>
      </c>
      <c r="G277" s="63" t="str">
        <f>IF(F277="","",VLOOKUP(F277,※編集不可※選択項目!D:E,2,0))</f>
        <v/>
      </c>
      <c r="H277" s="62"/>
      <c r="I277" s="64"/>
      <c r="J277" s="65"/>
      <c r="K277" s="62"/>
      <c r="L277" s="62"/>
    </row>
    <row r="278" spans="1:12" hidden="1">
      <c r="A278" s="27">
        <f t="shared" si="8"/>
        <v>270</v>
      </c>
      <c r="B278" s="60"/>
      <c r="C278" s="61"/>
      <c r="D278" s="62"/>
      <c r="E278" s="62"/>
      <c r="F278" s="63" t="str">
        <f t="shared" si="9"/>
        <v/>
      </c>
      <c r="G278" s="63" t="str">
        <f>IF(F278="","",VLOOKUP(F278,※編集不可※選択項目!D:E,2,0))</f>
        <v/>
      </c>
      <c r="H278" s="62"/>
      <c r="I278" s="64"/>
      <c r="J278" s="65"/>
      <c r="K278" s="62"/>
      <c r="L278" s="62"/>
    </row>
    <row r="279" spans="1:12" hidden="1">
      <c r="A279" s="27">
        <f t="shared" si="8"/>
        <v>271</v>
      </c>
      <c r="B279" s="60"/>
      <c r="C279" s="61"/>
      <c r="D279" s="62"/>
      <c r="E279" s="62"/>
      <c r="F279" s="63" t="str">
        <f t="shared" si="9"/>
        <v/>
      </c>
      <c r="G279" s="63" t="str">
        <f>IF(F279="","",VLOOKUP(F279,※編集不可※選択項目!D:E,2,0))</f>
        <v/>
      </c>
      <c r="H279" s="62"/>
      <c r="I279" s="64"/>
      <c r="J279" s="65"/>
      <c r="K279" s="62"/>
      <c r="L279" s="62"/>
    </row>
    <row r="280" spans="1:12" hidden="1">
      <c r="A280" s="27">
        <f t="shared" si="8"/>
        <v>272</v>
      </c>
      <c r="B280" s="60"/>
      <c r="C280" s="61"/>
      <c r="D280" s="62"/>
      <c r="E280" s="62"/>
      <c r="F280" s="63" t="str">
        <f t="shared" si="9"/>
        <v/>
      </c>
      <c r="G280" s="63" t="str">
        <f>IF(F280="","",VLOOKUP(F280,※編集不可※選択項目!D:E,2,0))</f>
        <v/>
      </c>
      <c r="H280" s="62"/>
      <c r="I280" s="64"/>
      <c r="J280" s="65"/>
      <c r="K280" s="62"/>
      <c r="L280" s="62"/>
    </row>
    <row r="281" spans="1:12" hidden="1">
      <c r="A281" s="27">
        <f t="shared" si="8"/>
        <v>273</v>
      </c>
      <c r="B281" s="60"/>
      <c r="C281" s="61"/>
      <c r="D281" s="62"/>
      <c r="E281" s="62"/>
      <c r="F281" s="63" t="str">
        <f t="shared" si="9"/>
        <v/>
      </c>
      <c r="G281" s="63" t="str">
        <f>IF(F281="","",VLOOKUP(F281,※編集不可※選択項目!D:E,2,0))</f>
        <v/>
      </c>
      <c r="H281" s="62"/>
      <c r="I281" s="64"/>
      <c r="J281" s="65"/>
      <c r="K281" s="62"/>
      <c r="L281" s="62"/>
    </row>
    <row r="282" spans="1:12" hidden="1">
      <c r="A282" s="27">
        <f t="shared" si="8"/>
        <v>274</v>
      </c>
      <c r="B282" s="60"/>
      <c r="C282" s="61"/>
      <c r="D282" s="62"/>
      <c r="E282" s="62"/>
      <c r="F282" s="63" t="str">
        <f t="shared" si="9"/>
        <v/>
      </c>
      <c r="G282" s="63" t="str">
        <f>IF(F282="","",VLOOKUP(F282,※編集不可※選択項目!D:E,2,0))</f>
        <v/>
      </c>
      <c r="H282" s="62"/>
      <c r="I282" s="64"/>
      <c r="J282" s="65"/>
      <c r="K282" s="62"/>
      <c r="L282" s="62"/>
    </row>
    <row r="283" spans="1:12" hidden="1">
      <c r="A283" s="27">
        <f t="shared" si="8"/>
        <v>275</v>
      </c>
      <c r="B283" s="60"/>
      <c r="C283" s="61"/>
      <c r="D283" s="62"/>
      <c r="E283" s="62"/>
      <c r="F283" s="63" t="str">
        <f t="shared" si="9"/>
        <v/>
      </c>
      <c r="G283" s="63" t="str">
        <f>IF(F283="","",VLOOKUP(F283,※編集不可※選択項目!D:E,2,0))</f>
        <v/>
      </c>
      <c r="H283" s="62"/>
      <c r="I283" s="64"/>
      <c r="J283" s="65"/>
      <c r="K283" s="62"/>
      <c r="L283" s="62"/>
    </row>
    <row r="284" spans="1:12" hidden="1">
      <c r="A284" s="27">
        <f t="shared" si="8"/>
        <v>276</v>
      </c>
      <c r="B284" s="60"/>
      <c r="C284" s="61"/>
      <c r="D284" s="62"/>
      <c r="E284" s="62"/>
      <c r="F284" s="63" t="str">
        <f t="shared" si="9"/>
        <v/>
      </c>
      <c r="G284" s="63" t="str">
        <f>IF(F284="","",VLOOKUP(F284,※編集不可※選択項目!D:E,2,0))</f>
        <v/>
      </c>
      <c r="H284" s="62"/>
      <c r="I284" s="64"/>
      <c r="J284" s="65"/>
      <c r="K284" s="62"/>
      <c r="L284" s="62"/>
    </row>
    <row r="285" spans="1:12" hidden="1">
      <c r="A285" s="27">
        <f t="shared" si="8"/>
        <v>277</v>
      </c>
      <c r="B285" s="60"/>
      <c r="C285" s="61"/>
      <c r="D285" s="62"/>
      <c r="E285" s="62"/>
      <c r="F285" s="63" t="str">
        <f t="shared" si="9"/>
        <v/>
      </c>
      <c r="G285" s="63" t="str">
        <f>IF(F285="","",VLOOKUP(F285,※編集不可※選択項目!D:E,2,0))</f>
        <v/>
      </c>
      <c r="H285" s="62"/>
      <c r="I285" s="64"/>
      <c r="J285" s="65"/>
      <c r="K285" s="62"/>
      <c r="L285" s="62"/>
    </row>
    <row r="286" spans="1:12" hidden="1">
      <c r="A286" s="27">
        <f t="shared" si="8"/>
        <v>278</v>
      </c>
      <c r="B286" s="60"/>
      <c r="C286" s="61"/>
      <c r="D286" s="62"/>
      <c r="E286" s="62"/>
      <c r="F286" s="63" t="str">
        <f t="shared" si="9"/>
        <v/>
      </c>
      <c r="G286" s="63" t="str">
        <f>IF(F286="","",VLOOKUP(F286,※編集不可※選択項目!D:E,2,0))</f>
        <v/>
      </c>
      <c r="H286" s="62"/>
      <c r="I286" s="64"/>
      <c r="J286" s="65"/>
      <c r="K286" s="62"/>
      <c r="L286" s="62"/>
    </row>
    <row r="287" spans="1:12" hidden="1">
      <c r="A287" s="27">
        <f t="shared" si="8"/>
        <v>279</v>
      </c>
      <c r="B287" s="60"/>
      <c r="C287" s="61"/>
      <c r="D287" s="62"/>
      <c r="E287" s="62"/>
      <c r="F287" s="63" t="str">
        <f t="shared" si="9"/>
        <v/>
      </c>
      <c r="G287" s="63" t="str">
        <f>IF(F287="","",VLOOKUP(F287,※編集不可※選択項目!D:E,2,0))</f>
        <v/>
      </c>
      <c r="H287" s="62"/>
      <c r="I287" s="64"/>
      <c r="J287" s="65"/>
      <c r="K287" s="62"/>
      <c r="L287" s="62"/>
    </row>
    <row r="288" spans="1:12" hidden="1">
      <c r="A288" s="27">
        <f t="shared" si="8"/>
        <v>280</v>
      </c>
      <c r="B288" s="60"/>
      <c r="C288" s="61"/>
      <c r="D288" s="62"/>
      <c r="E288" s="62"/>
      <c r="F288" s="63" t="str">
        <f t="shared" si="9"/>
        <v/>
      </c>
      <c r="G288" s="63" t="str">
        <f>IF(F288="","",VLOOKUP(F288,※編集不可※選択項目!D:E,2,0))</f>
        <v/>
      </c>
      <c r="H288" s="62"/>
      <c r="I288" s="64"/>
      <c r="J288" s="65"/>
      <c r="K288" s="62"/>
      <c r="L288" s="62"/>
    </row>
    <row r="289" spans="1:12" hidden="1">
      <c r="A289" s="27">
        <f t="shared" si="8"/>
        <v>281</v>
      </c>
      <c r="B289" s="60"/>
      <c r="C289" s="61"/>
      <c r="D289" s="62"/>
      <c r="E289" s="62"/>
      <c r="F289" s="63" t="str">
        <f t="shared" si="9"/>
        <v/>
      </c>
      <c r="G289" s="63" t="str">
        <f>IF(F289="","",VLOOKUP(F289,※編集不可※選択項目!D:E,2,0))</f>
        <v/>
      </c>
      <c r="H289" s="62"/>
      <c r="I289" s="64"/>
      <c r="J289" s="65"/>
      <c r="K289" s="62"/>
      <c r="L289" s="62"/>
    </row>
    <row r="290" spans="1:12" hidden="1">
      <c r="A290" s="27">
        <f t="shared" si="8"/>
        <v>282</v>
      </c>
      <c r="B290" s="60"/>
      <c r="C290" s="61"/>
      <c r="D290" s="62"/>
      <c r="E290" s="62"/>
      <c r="F290" s="63" t="str">
        <f t="shared" si="9"/>
        <v/>
      </c>
      <c r="G290" s="63" t="str">
        <f>IF(F290="","",VLOOKUP(F290,※編集不可※選択項目!D:E,2,0))</f>
        <v/>
      </c>
      <c r="H290" s="62"/>
      <c r="I290" s="64"/>
      <c r="J290" s="65"/>
      <c r="K290" s="62"/>
      <c r="L290" s="62"/>
    </row>
    <row r="291" spans="1:12" hidden="1">
      <c r="A291" s="27">
        <f t="shared" si="8"/>
        <v>283</v>
      </c>
      <c r="B291" s="60"/>
      <c r="C291" s="61"/>
      <c r="D291" s="62"/>
      <c r="E291" s="62"/>
      <c r="F291" s="63" t="str">
        <f t="shared" si="9"/>
        <v/>
      </c>
      <c r="G291" s="63" t="str">
        <f>IF(F291="","",VLOOKUP(F291,※編集不可※選択項目!D:E,2,0))</f>
        <v/>
      </c>
      <c r="H291" s="62"/>
      <c r="I291" s="64"/>
      <c r="J291" s="65"/>
      <c r="K291" s="62"/>
      <c r="L291" s="62"/>
    </row>
    <row r="292" spans="1:12" hidden="1">
      <c r="A292" s="27">
        <f t="shared" si="8"/>
        <v>284</v>
      </c>
      <c r="B292" s="60"/>
      <c r="C292" s="61"/>
      <c r="D292" s="62"/>
      <c r="E292" s="62"/>
      <c r="F292" s="63" t="str">
        <f t="shared" si="9"/>
        <v/>
      </c>
      <c r="G292" s="63" t="str">
        <f>IF(F292="","",VLOOKUP(F292,※編集不可※選択項目!D:E,2,0))</f>
        <v/>
      </c>
      <c r="H292" s="62"/>
      <c r="I292" s="64"/>
      <c r="J292" s="65"/>
      <c r="K292" s="62"/>
      <c r="L292" s="62"/>
    </row>
    <row r="293" spans="1:12" hidden="1">
      <c r="A293" s="27">
        <f t="shared" si="8"/>
        <v>285</v>
      </c>
      <c r="B293" s="60"/>
      <c r="C293" s="61"/>
      <c r="D293" s="62"/>
      <c r="E293" s="62"/>
      <c r="F293" s="63" t="str">
        <f t="shared" si="9"/>
        <v/>
      </c>
      <c r="G293" s="63" t="str">
        <f>IF(F293="","",VLOOKUP(F293,※編集不可※選択項目!D:E,2,0))</f>
        <v/>
      </c>
      <c r="H293" s="62"/>
      <c r="I293" s="64"/>
      <c r="J293" s="65"/>
      <c r="K293" s="62"/>
      <c r="L293" s="62"/>
    </row>
    <row r="294" spans="1:12" hidden="1">
      <c r="A294" s="27">
        <f t="shared" si="8"/>
        <v>286</v>
      </c>
      <c r="B294" s="60"/>
      <c r="C294" s="61"/>
      <c r="D294" s="62"/>
      <c r="E294" s="62"/>
      <c r="F294" s="63" t="str">
        <f t="shared" si="9"/>
        <v/>
      </c>
      <c r="G294" s="63" t="str">
        <f>IF(F294="","",VLOOKUP(F294,※編集不可※選択項目!D:E,2,0))</f>
        <v/>
      </c>
      <c r="H294" s="62"/>
      <c r="I294" s="64"/>
      <c r="J294" s="65"/>
      <c r="K294" s="62"/>
      <c r="L294" s="62"/>
    </row>
    <row r="295" spans="1:12" hidden="1">
      <c r="A295" s="27">
        <f t="shared" si="8"/>
        <v>287</v>
      </c>
      <c r="B295" s="60"/>
      <c r="C295" s="61"/>
      <c r="D295" s="62"/>
      <c r="E295" s="62"/>
      <c r="F295" s="63" t="str">
        <f t="shared" si="9"/>
        <v/>
      </c>
      <c r="G295" s="63" t="str">
        <f>IF(F295="","",VLOOKUP(F295,※編集不可※選択項目!D:E,2,0))</f>
        <v/>
      </c>
      <c r="H295" s="62"/>
      <c r="I295" s="64"/>
      <c r="J295" s="65"/>
      <c r="K295" s="62"/>
      <c r="L295" s="62"/>
    </row>
    <row r="296" spans="1:12" hidden="1">
      <c r="A296" s="27">
        <f t="shared" si="8"/>
        <v>288</v>
      </c>
      <c r="B296" s="60"/>
      <c r="C296" s="61"/>
      <c r="D296" s="62"/>
      <c r="E296" s="62"/>
      <c r="F296" s="63" t="str">
        <f t="shared" si="9"/>
        <v/>
      </c>
      <c r="G296" s="63" t="str">
        <f>IF(F296="","",VLOOKUP(F296,※編集不可※選択項目!D:E,2,0))</f>
        <v/>
      </c>
      <c r="H296" s="62"/>
      <c r="I296" s="64"/>
      <c r="J296" s="65"/>
      <c r="K296" s="62"/>
      <c r="L296" s="62"/>
    </row>
    <row r="297" spans="1:12" hidden="1">
      <c r="A297" s="27">
        <f t="shared" si="8"/>
        <v>289</v>
      </c>
      <c r="B297" s="60"/>
      <c r="C297" s="61"/>
      <c r="D297" s="62"/>
      <c r="E297" s="62"/>
      <c r="F297" s="63" t="str">
        <f t="shared" si="9"/>
        <v/>
      </c>
      <c r="G297" s="63" t="str">
        <f>IF(F297="","",VLOOKUP(F297,※編集不可※選択項目!D:E,2,0))</f>
        <v/>
      </c>
      <c r="H297" s="62"/>
      <c r="I297" s="64"/>
      <c r="J297" s="65"/>
      <c r="K297" s="62"/>
      <c r="L297" s="62"/>
    </row>
    <row r="298" spans="1:12" hidden="1">
      <c r="A298" s="27">
        <f t="shared" si="8"/>
        <v>290</v>
      </c>
      <c r="B298" s="60"/>
      <c r="C298" s="61"/>
      <c r="D298" s="62"/>
      <c r="E298" s="62"/>
      <c r="F298" s="63" t="str">
        <f t="shared" si="9"/>
        <v/>
      </c>
      <c r="G298" s="63" t="str">
        <f>IF(F298="","",VLOOKUP(F298,※編集不可※選択項目!D:E,2,0))</f>
        <v/>
      </c>
      <c r="H298" s="62"/>
      <c r="I298" s="64"/>
      <c r="J298" s="65"/>
      <c r="K298" s="62"/>
      <c r="L298" s="62"/>
    </row>
    <row r="299" spans="1:12" hidden="1">
      <c r="A299" s="27">
        <f t="shared" si="8"/>
        <v>291</v>
      </c>
      <c r="B299" s="60"/>
      <c r="C299" s="61"/>
      <c r="D299" s="62"/>
      <c r="E299" s="62"/>
      <c r="F299" s="63" t="str">
        <f t="shared" si="9"/>
        <v/>
      </c>
      <c r="G299" s="63" t="str">
        <f>IF(F299="","",VLOOKUP(F299,※編集不可※選択項目!D:E,2,0))</f>
        <v/>
      </c>
      <c r="H299" s="62"/>
      <c r="I299" s="64"/>
      <c r="J299" s="65"/>
      <c r="K299" s="62"/>
      <c r="L299" s="62"/>
    </row>
    <row r="300" spans="1:12" hidden="1">
      <c r="A300" s="27">
        <f t="shared" si="8"/>
        <v>292</v>
      </c>
      <c r="B300" s="60"/>
      <c r="C300" s="61"/>
      <c r="D300" s="62"/>
      <c r="E300" s="62"/>
      <c r="F300" s="63" t="str">
        <f t="shared" si="9"/>
        <v/>
      </c>
      <c r="G300" s="63" t="str">
        <f>IF(F300="","",VLOOKUP(F300,※編集不可※選択項目!D:E,2,0))</f>
        <v/>
      </c>
      <c r="H300" s="62"/>
      <c r="I300" s="64"/>
      <c r="J300" s="65"/>
      <c r="K300" s="62"/>
      <c r="L300" s="62"/>
    </row>
    <row r="301" spans="1:12" hidden="1">
      <c r="A301" s="27">
        <f t="shared" si="8"/>
        <v>293</v>
      </c>
      <c r="B301" s="60"/>
      <c r="C301" s="61"/>
      <c r="D301" s="62"/>
      <c r="E301" s="62"/>
      <c r="F301" s="63" t="str">
        <f t="shared" si="9"/>
        <v/>
      </c>
      <c r="G301" s="63" t="str">
        <f>IF(F301="","",VLOOKUP(F301,※編集不可※選択項目!D:E,2,0))</f>
        <v/>
      </c>
      <c r="H301" s="62"/>
      <c r="I301" s="64"/>
      <c r="J301" s="65"/>
      <c r="K301" s="62"/>
      <c r="L301" s="62"/>
    </row>
    <row r="302" spans="1:12" hidden="1">
      <c r="A302" s="27">
        <f t="shared" si="8"/>
        <v>294</v>
      </c>
      <c r="B302" s="60"/>
      <c r="C302" s="61"/>
      <c r="D302" s="62"/>
      <c r="E302" s="62"/>
      <c r="F302" s="63" t="str">
        <f t="shared" si="9"/>
        <v/>
      </c>
      <c r="G302" s="63" t="str">
        <f>IF(F302="","",VLOOKUP(F302,※編集不可※選択項目!D:E,2,0))</f>
        <v/>
      </c>
      <c r="H302" s="62"/>
      <c r="I302" s="64"/>
      <c r="J302" s="65"/>
      <c r="K302" s="62"/>
      <c r="L302" s="62"/>
    </row>
    <row r="303" spans="1:12" hidden="1">
      <c r="A303" s="27">
        <f t="shared" si="8"/>
        <v>295</v>
      </c>
      <c r="B303" s="60"/>
      <c r="C303" s="61"/>
      <c r="D303" s="62"/>
      <c r="E303" s="62"/>
      <c r="F303" s="63" t="str">
        <f t="shared" si="9"/>
        <v/>
      </c>
      <c r="G303" s="63" t="str">
        <f>IF(F303="","",VLOOKUP(F303,※編集不可※選択項目!D:E,2,0))</f>
        <v/>
      </c>
      <c r="H303" s="62"/>
      <c r="I303" s="64"/>
      <c r="J303" s="65"/>
      <c r="K303" s="62"/>
      <c r="L303" s="62"/>
    </row>
    <row r="304" spans="1:12" hidden="1">
      <c r="A304" s="27">
        <f t="shared" si="8"/>
        <v>296</v>
      </c>
      <c r="B304" s="60"/>
      <c r="C304" s="61"/>
      <c r="D304" s="62"/>
      <c r="E304" s="62"/>
      <c r="F304" s="63" t="str">
        <f t="shared" si="9"/>
        <v/>
      </c>
      <c r="G304" s="63" t="str">
        <f>IF(F304="","",VLOOKUP(F304,※編集不可※選択項目!D:E,2,0))</f>
        <v/>
      </c>
      <c r="H304" s="62"/>
      <c r="I304" s="64"/>
      <c r="J304" s="65"/>
      <c r="K304" s="62"/>
      <c r="L304" s="62"/>
    </row>
    <row r="305" spans="1:12" hidden="1">
      <c r="A305" s="27">
        <f t="shared" si="8"/>
        <v>297</v>
      </c>
      <c r="B305" s="60"/>
      <c r="C305" s="61"/>
      <c r="D305" s="62"/>
      <c r="E305" s="62"/>
      <c r="F305" s="63" t="str">
        <f t="shared" si="9"/>
        <v/>
      </c>
      <c r="G305" s="63" t="str">
        <f>IF(F305="","",VLOOKUP(F305,※編集不可※選択項目!D:E,2,0))</f>
        <v/>
      </c>
      <c r="H305" s="62"/>
      <c r="I305" s="64"/>
      <c r="J305" s="65"/>
      <c r="K305" s="62"/>
      <c r="L305" s="62"/>
    </row>
    <row r="306" spans="1:12" hidden="1">
      <c r="A306" s="27">
        <f t="shared" si="8"/>
        <v>298</v>
      </c>
      <c r="B306" s="60"/>
      <c r="C306" s="61"/>
      <c r="D306" s="62"/>
      <c r="E306" s="62"/>
      <c r="F306" s="63" t="str">
        <f t="shared" si="9"/>
        <v/>
      </c>
      <c r="G306" s="63" t="str">
        <f>IF(F306="","",VLOOKUP(F306,※編集不可※選択項目!D:E,2,0))</f>
        <v/>
      </c>
      <c r="H306" s="62"/>
      <c r="I306" s="64"/>
      <c r="J306" s="65"/>
      <c r="K306" s="62"/>
      <c r="L306" s="62"/>
    </row>
    <row r="307" spans="1:12" hidden="1">
      <c r="A307" s="27">
        <f t="shared" si="8"/>
        <v>299</v>
      </c>
      <c r="B307" s="60"/>
      <c r="C307" s="61"/>
      <c r="D307" s="62"/>
      <c r="E307" s="62"/>
      <c r="F307" s="63" t="str">
        <f t="shared" si="9"/>
        <v/>
      </c>
      <c r="G307" s="63" t="str">
        <f>IF(F307="","",VLOOKUP(F307,※編集不可※選択項目!D:E,2,0))</f>
        <v/>
      </c>
      <c r="H307" s="62"/>
      <c r="I307" s="64"/>
      <c r="J307" s="65"/>
      <c r="K307" s="62"/>
      <c r="L307" s="62"/>
    </row>
    <row r="308" spans="1:12" hidden="1">
      <c r="A308" s="27">
        <f t="shared" si="8"/>
        <v>300</v>
      </c>
      <c r="B308" s="60"/>
      <c r="C308" s="61"/>
      <c r="D308" s="62"/>
      <c r="E308" s="62"/>
      <c r="F308" s="63" t="str">
        <f t="shared" si="9"/>
        <v/>
      </c>
      <c r="G308" s="63" t="str">
        <f>IF(F308="","",VLOOKUP(F308,※編集不可※選択項目!D:E,2,0))</f>
        <v/>
      </c>
      <c r="H308" s="62"/>
      <c r="I308" s="64"/>
      <c r="J308" s="65"/>
      <c r="K308" s="62"/>
      <c r="L308" s="62"/>
    </row>
    <row r="309" spans="1:12" hidden="1">
      <c r="A309" s="27">
        <f t="shared" si="8"/>
        <v>301</v>
      </c>
      <c r="B309" s="60"/>
      <c r="C309" s="61"/>
      <c r="D309" s="62"/>
      <c r="E309" s="62"/>
      <c r="F309" s="63" t="str">
        <f t="shared" si="9"/>
        <v/>
      </c>
      <c r="G309" s="63" t="str">
        <f>IF(F309="","",VLOOKUP(F309,※編集不可※選択項目!D:E,2,0))</f>
        <v/>
      </c>
      <c r="H309" s="62"/>
      <c r="I309" s="64"/>
      <c r="J309" s="65"/>
      <c r="K309" s="62"/>
      <c r="L309" s="62"/>
    </row>
  </sheetData>
  <sheetProtection password="B6C9" sheet="1" objects="1" scenarios="1" autoFilter="0"/>
  <mergeCells count="16">
    <mergeCell ref="A2:D3"/>
    <mergeCell ref="A1:D1"/>
    <mergeCell ref="G7:G8"/>
    <mergeCell ref="L7:L8"/>
    <mergeCell ref="H7:H8"/>
    <mergeCell ref="I7:I8"/>
    <mergeCell ref="J7:J8"/>
    <mergeCell ref="K7:K8"/>
    <mergeCell ref="F7:F8"/>
    <mergeCell ref="D7:D8"/>
    <mergeCell ref="E7:E8"/>
    <mergeCell ref="A7:A8"/>
    <mergeCell ref="B7:B8"/>
    <mergeCell ref="C7:C8"/>
    <mergeCell ref="F1:H1"/>
    <mergeCell ref="F2:H2"/>
  </mergeCells>
  <phoneticPr fontId="7"/>
  <conditionalFormatting sqref="A10:L44">
    <cfRule type="expression" dxfId="14" priority="2">
      <formula>AND($H10&lt;&gt;"",$G10&gt;$H10)</formula>
    </cfRule>
  </conditionalFormatting>
  <conditionalFormatting sqref="A9:L9">
    <cfRule type="expression" dxfId="13" priority="1">
      <formula>AND($H9&lt;&gt;"",$G9&gt;$H9)</formula>
    </cfRule>
  </conditionalFormatting>
  <dataValidations count="2">
    <dataValidation imeMode="disabled" allowBlank="1" showInputMessage="1" showErrorMessage="1" sqref="H9:J309"/>
    <dataValidation type="list" allowBlank="1" showInputMessage="1" showErrorMessage="1" sqref="I2">
      <formula1>"✔"</formula1>
    </dataValidation>
  </dataValidations>
  <pageMargins left="0.59055118110236227" right="0" top="0.78740157480314965" bottom="0" header="0.31496062992125984" footer="0.31496062992125984"/>
  <pageSetup paperSize="8" scale="64"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※編集不可※選択項目!$B$2:$B$6</xm:f>
          </x14:formula1>
          <xm:sqref>F45:F309</xm:sqref>
        </x14:dataValidation>
        <x14:dataValidation type="list" allowBlank="1" showInputMessage="1" showErrorMessage="1">
          <x14:formula1>
            <xm:f>※編集不可※選択項目!$A$2</xm:f>
          </x14:formula1>
          <xm:sqref>B9:B309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F322"/>
  <sheetViews>
    <sheetView tabSelected="1" view="pageBreakPreview" topLeftCell="A15" zoomScale="55" zoomScaleNormal="70" zoomScaleSheetLayoutView="55" workbookViewId="0">
      <selection activeCell="A15" sqref="A15:D15"/>
    </sheetView>
  </sheetViews>
  <sheetFormatPr defaultColWidth="9" defaultRowHeight="16.5"/>
  <cols>
    <col min="1" max="1" width="6.125" style="37" customWidth="1"/>
    <col min="2" max="2" width="25" style="11" customWidth="1"/>
    <col min="3" max="5" width="32.75" style="11" customWidth="1"/>
    <col min="6" max="6" width="24.875" style="11" customWidth="1"/>
    <col min="7" max="8" width="21.25" style="11" customWidth="1"/>
    <col min="9" max="9" width="26.875" style="38" customWidth="1"/>
    <col min="10" max="10" width="26.875" style="39" customWidth="1"/>
    <col min="11" max="11" width="21.25" style="70" hidden="1" customWidth="1"/>
    <col min="12" max="12" width="40.625" style="11" customWidth="1"/>
    <col min="13" max="13" width="9.625" style="11" hidden="1" customWidth="1"/>
    <col min="14" max="14" width="12.125" style="11" hidden="1" customWidth="1"/>
    <col min="15" max="15" width="18.125" style="11" hidden="1" customWidth="1"/>
    <col min="16" max="24" width="9" style="11" hidden="1" customWidth="1"/>
    <col min="25" max="25" width="0" style="11" hidden="1" customWidth="1"/>
    <col min="26" max="16384" width="9" style="11"/>
  </cols>
  <sheetData>
    <row r="1" spans="1:32" ht="34.9" hidden="1" customHeight="1">
      <c r="A1" s="373" t="s">
        <v>75</v>
      </c>
      <c r="B1" s="373"/>
      <c r="C1" s="373"/>
      <c r="D1" s="373"/>
      <c r="E1" s="120"/>
      <c r="I1" s="11"/>
      <c r="J1" s="11"/>
      <c r="K1" s="11"/>
      <c r="Q1" s="121"/>
      <c r="T1" s="70"/>
    </row>
    <row r="2" spans="1:32" ht="30.6" hidden="1" customHeight="1">
      <c r="I2" s="11"/>
      <c r="J2" s="11"/>
      <c r="K2" s="11"/>
      <c r="Q2" s="121"/>
      <c r="T2" s="70"/>
    </row>
    <row r="3" spans="1:32" ht="52.15" hidden="1" customHeight="1">
      <c r="A3" s="124" t="s">
        <v>76</v>
      </c>
      <c r="B3" s="125"/>
      <c r="C3" s="132" t="s">
        <v>77</v>
      </c>
      <c r="D3" s="148" t="s">
        <v>81</v>
      </c>
      <c r="E3" s="149"/>
      <c r="F3" s="150"/>
      <c r="G3" s="151" t="s">
        <v>82</v>
      </c>
      <c r="H3" s="152" t="s">
        <v>83</v>
      </c>
      <c r="I3" s="180" t="s">
        <v>84</v>
      </c>
      <c r="J3" s="181"/>
      <c r="K3" s="182"/>
      <c r="L3" s="179" t="s">
        <v>85</v>
      </c>
      <c r="M3" s="167" t="s">
        <v>92</v>
      </c>
      <c r="N3" s="168"/>
      <c r="O3" s="169"/>
      <c r="Q3" s="121"/>
      <c r="T3" s="70"/>
      <c r="AE3" s="24"/>
    </row>
    <row r="4" spans="1:32" ht="52.15" hidden="1" customHeight="1">
      <c r="A4" s="126" t="s">
        <v>34</v>
      </c>
      <c r="B4" s="127"/>
      <c r="C4" s="133">
        <f>COUNTA($B$23:$B$1022)</f>
        <v>0</v>
      </c>
      <c r="D4" s="154" t="s">
        <v>86</v>
      </c>
      <c r="E4" s="155"/>
      <c r="F4" s="156"/>
      <c r="G4" s="157"/>
      <c r="H4" s="158"/>
      <c r="I4" s="378" t="s">
        <v>88</v>
      </c>
      <c r="J4" s="379"/>
      <c r="K4" s="183"/>
      <c r="L4" s="166"/>
      <c r="M4" s="172"/>
      <c r="N4" s="173"/>
      <c r="O4" s="185"/>
      <c r="Q4" s="121"/>
      <c r="T4" s="70"/>
      <c r="AE4" s="24"/>
    </row>
    <row r="5" spans="1:32" ht="52.15" hidden="1" customHeight="1">
      <c r="A5" s="128" t="s">
        <v>78</v>
      </c>
      <c r="B5" s="129"/>
      <c r="C5" s="134"/>
      <c r="D5" s="154" t="s">
        <v>87</v>
      </c>
      <c r="E5" s="155"/>
      <c r="F5" s="156"/>
      <c r="G5" s="158"/>
      <c r="H5" s="158"/>
      <c r="I5" s="380"/>
      <c r="J5" s="381"/>
      <c r="K5" s="184"/>
      <c r="L5" s="137" t="s">
        <v>89</v>
      </c>
      <c r="M5" s="138" t="s">
        <v>93</v>
      </c>
      <c r="N5" s="170"/>
      <c r="O5" s="139"/>
      <c r="Q5" s="121"/>
      <c r="T5" s="70"/>
      <c r="AE5" s="24"/>
    </row>
    <row r="6" spans="1:32" s="123" customFormat="1" ht="52.15" hidden="1" customHeight="1">
      <c r="A6" s="126" t="s">
        <v>79</v>
      </c>
      <c r="B6" s="127"/>
      <c r="C6" s="133">
        <f>COUNTA($M$23:$M$1022)</f>
        <v>0</v>
      </c>
      <c r="D6" s="154" t="s">
        <v>90</v>
      </c>
      <c r="E6" s="155"/>
      <c r="F6" s="156"/>
      <c r="G6" s="158"/>
      <c r="H6" s="158"/>
      <c r="I6" s="374" t="str">
        <f>IF(COUNTIF(E1,"新規*")&gt;=1,"別添、型番登録申請書・謄本（写し）を確認した","")</f>
        <v/>
      </c>
      <c r="J6" s="375"/>
      <c r="K6" s="175"/>
      <c r="L6" s="157"/>
      <c r="M6" s="174"/>
      <c r="N6" s="171"/>
      <c r="O6" s="175"/>
      <c r="P6" s="11"/>
      <c r="Q6" s="121"/>
      <c r="R6" s="11"/>
      <c r="S6" s="11"/>
      <c r="T6" s="70"/>
      <c r="U6" s="11"/>
      <c r="V6" s="11"/>
      <c r="W6" s="11"/>
      <c r="X6" s="11"/>
      <c r="Y6" s="11"/>
      <c r="Z6" s="11"/>
      <c r="AA6" s="11"/>
      <c r="AB6" s="11"/>
      <c r="AC6" s="11"/>
      <c r="AD6" s="11"/>
      <c r="AE6" s="24"/>
    </row>
    <row r="7" spans="1:32" s="123" customFormat="1" ht="52.15" hidden="1" customHeight="1">
      <c r="A7" s="140"/>
      <c r="B7" s="140"/>
      <c r="C7" s="140"/>
      <c r="D7" s="154" t="s">
        <v>45</v>
      </c>
      <c r="E7" s="155"/>
      <c r="F7" s="156"/>
      <c r="G7" s="159"/>
      <c r="H7" s="158"/>
      <c r="I7" s="376"/>
      <c r="J7" s="377"/>
      <c r="K7" s="178"/>
      <c r="L7" s="159"/>
      <c r="M7" s="176"/>
      <c r="N7" s="177"/>
      <c r="O7" s="178"/>
      <c r="P7" s="11"/>
      <c r="Q7" s="121"/>
      <c r="R7" s="11"/>
      <c r="S7" s="11"/>
      <c r="T7" s="70"/>
      <c r="U7" s="11"/>
      <c r="V7" s="11"/>
      <c r="W7" s="11"/>
      <c r="X7" s="11"/>
      <c r="Y7" s="11"/>
      <c r="Z7" s="11"/>
      <c r="AA7" s="11"/>
      <c r="AB7" s="11"/>
      <c r="AC7" s="11"/>
      <c r="AD7" s="11"/>
      <c r="AE7" s="24"/>
    </row>
    <row r="8" spans="1:32" s="123" customFormat="1" ht="52.15" hidden="1" customHeight="1">
      <c r="A8" s="140"/>
      <c r="B8" s="140"/>
      <c r="C8" s="140"/>
      <c r="D8" s="162" t="s">
        <v>5</v>
      </c>
      <c r="E8" s="163"/>
      <c r="F8" s="163"/>
      <c r="G8" s="164" t="s">
        <v>91</v>
      </c>
      <c r="H8" s="164" t="s">
        <v>91</v>
      </c>
      <c r="I8" s="153"/>
      <c r="J8" s="153"/>
      <c r="K8" s="153"/>
      <c r="L8" s="153"/>
      <c r="M8" s="153"/>
      <c r="N8" s="153"/>
      <c r="O8" s="153"/>
      <c r="P8" s="11"/>
      <c r="Q8" s="121"/>
      <c r="R8" s="11"/>
      <c r="S8" s="11"/>
      <c r="T8" s="70"/>
      <c r="U8" s="11"/>
      <c r="V8" s="11"/>
      <c r="W8" s="11"/>
      <c r="X8" s="11"/>
      <c r="Y8" s="11"/>
      <c r="Z8" s="11"/>
      <c r="AA8" s="11"/>
      <c r="AB8" s="11"/>
      <c r="AC8" s="11"/>
      <c r="AD8" s="11"/>
      <c r="AE8" s="24"/>
    </row>
    <row r="9" spans="1:32" s="123" customFormat="1" ht="99.95" hidden="1" customHeight="1">
      <c r="A9" s="140"/>
      <c r="B9" s="140"/>
      <c r="C9" s="140"/>
      <c r="D9" s="165"/>
      <c r="E9" s="160"/>
      <c r="F9" s="160"/>
      <c r="G9" s="161"/>
      <c r="H9" s="161"/>
      <c r="I9" s="153"/>
      <c r="J9" s="153"/>
      <c r="K9" s="153"/>
      <c r="L9" s="153"/>
      <c r="M9" s="153"/>
      <c r="N9" s="153"/>
      <c r="O9" s="153"/>
      <c r="P9" s="11"/>
      <c r="Q9" s="121"/>
      <c r="R9" s="11"/>
      <c r="S9" s="11"/>
      <c r="T9" s="70"/>
      <c r="U9" s="11"/>
      <c r="V9" s="11"/>
      <c r="W9" s="11"/>
      <c r="X9" s="11"/>
      <c r="Y9" s="11"/>
      <c r="Z9" s="11"/>
      <c r="AA9" s="11"/>
      <c r="AB9" s="11"/>
      <c r="AC9" s="11"/>
      <c r="AD9" s="11"/>
      <c r="AE9" s="122"/>
    </row>
    <row r="10" spans="1:32" s="123" customFormat="1" ht="52.15" hidden="1" customHeight="1">
      <c r="A10" s="124" t="s">
        <v>80</v>
      </c>
      <c r="B10" s="125"/>
      <c r="C10" s="135"/>
      <c r="D10" s="142"/>
      <c r="E10" s="142"/>
      <c r="F10" s="142"/>
      <c r="G10" s="142"/>
      <c r="H10" s="142"/>
      <c r="I10" s="143"/>
      <c r="J10" s="143"/>
      <c r="K10" s="2"/>
      <c r="L10" s="141"/>
      <c r="M10" s="2"/>
      <c r="N10" s="2"/>
      <c r="O10" s="141"/>
      <c r="P10" s="2"/>
      <c r="Q10" s="2"/>
      <c r="R10" s="2"/>
      <c r="S10" s="11"/>
      <c r="T10" s="70"/>
      <c r="U10" s="11"/>
      <c r="V10" s="11"/>
      <c r="W10" s="11"/>
      <c r="X10" s="11"/>
      <c r="Y10" s="11"/>
      <c r="Z10" s="11"/>
      <c r="AA10" s="11"/>
      <c r="AB10" s="11"/>
      <c r="AC10" s="11"/>
      <c r="AD10" s="11"/>
      <c r="AE10" s="2"/>
    </row>
    <row r="11" spans="1:32" s="123" customFormat="1" ht="52.15" hidden="1" customHeight="1">
      <c r="A11" s="130" t="str">
        <f>C23&amp;""</f>
        <v/>
      </c>
      <c r="B11" s="131"/>
      <c r="C11" s="136"/>
      <c r="D11" s="186" t="str">
        <f>IF(COUNTIF(E1,"新規*")&gt;=1,"コンソ 確認事項　【型番登録申請書・謄本の突合】","")</f>
        <v/>
      </c>
      <c r="E11" s="144"/>
      <c r="F11" s="145"/>
      <c r="G11" s="152" t="str">
        <f>IF(COUNTIF(E1,"新規*")&gt;=1,"一次チェック","")</f>
        <v/>
      </c>
      <c r="H11" s="152" t="str">
        <f>IF(COUNTIF(E1,"新規*")&gt;=1,"二次チェック","")</f>
        <v/>
      </c>
      <c r="I11" s="143"/>
      <c r="J11" s="143"/>
      <c r="K11" s="2"/>
      <c r="L11" s="141"/>
      <c r="M11" s="2"/>
      <c r="N11" s="2"/>
      <c r="O11" s="141"/>
      <c r="P11" s="2"/>
      <c r="Q11" s="2"/>
      <c r="R11" s="2"/>
      <c r="S11" s="11"/>
      <c r="T11" s="70"/>
      <c r="U11" s="11"/>
      <c r="V11" s="11"/>
      <c r="W11" s="11"/>
      <c r="X11" s="11"/>
      <c r="Y11" s="11"/>
      <c r="Z11" s="11"/>
      <c r="AA11" s="11"/>
      <c r="AB11" s="11"/>
      <c r="AC11" s="11"/>
      <c r="AD11" s="11"/>
      <c r="AE11" s="2"/>
    </row>
    <row r="12" spans="1:32" s="123" customFormat="1" ht="52.15" hidden="1" customHeight="1">
      <c r="A12" s="124" t="s">
        <v>31</v>
      </c>
      <c r="B12" s="125"/>
      <c r="C12" s="135"/>
      <c r="D12" s="187" t="str">
        <f>IF(COUNTIF(E1,"新規*")&gt;=1,"別添、申請書と謄本が一致しており、その他項目に漏れがない","")</f>
        <v/>
      </c>
      <c r="E12" s="146"/>
      <c r="F12" s="146"/>
      <c r="G12" s="164" t="str">
        <f>IF(COUNTIF(E1,"新規*")&gt;=1,"19/　　/　　","")</f>
        <v/>
      </c>
      <c r="H12" s="164" t="str">
        <f>IF(COUNTIF(E1,"新規*")&gt;=1,"19/　　/　　","")</f>
        <v/>
      </c>
      <c r="I12" s="143"/>
      <c r="J12" s="143"/>
      <c r="K12" s="2"/>
      <c r="L12" s="141"/>
      <c r="M12" s="2"/>
      <c r="N12" s="2"/>
      <c r="O12" s="141"/>
      <c r="P12" s="2"/>
      <c r="Q12" s="2"/>
      <c r="R12" s="2"/>
      <c r="S12" s="2"/>
      <c r="T12" s="2"/>
      <c r="U12" s="2"/>
      <c r="V12" s="2"/>
      <c r="W12" s="2"/>
      <c r="X12" s="2"/>
      <c r="Y12" s="2"/>
      <c r="Z12" s="2"/>
      <c r="AA12" s="2"/>
      <c r="AB12" s="2"/>
      <c r="AC12" s="2"/>
      <c r="AD12" s="2"/>
      <c r="AE12" s="2"/>
    </row>
    <row r="13" spans="1:32" s="123" customFormat="1" ht="99.95" hidden="1" customHeight="1">
      <c r="A13" s="130" t="str">
        <f>A15&amp;""</f>
        <v>高効率空調(ターボ冷凍機)</v>
      </c>
      <c r="B13" s="131"/>
      <c r="C13" s="136"/>
      <c r="D13" s="188"/>
      <c r="E13" s="147"/>
      <c r="F13" s="147"/>
      <c r="G13" s="189"/>
      <c r="H13" s="189"/>
      <c r="I13" s="143"/>
      <c r="J13" s="143"/>
      <c r="K13" s="2"/>
      <c r="L13" s="141"/>
      <c r="M13" s="2"/>
      <c r="N13" s="2"/>
      <c r="O13" s="141"/>
      <c r="P13" s="2"/>
      <c r="Q13" s="2"/>
      <c r="R13" s="2"/>
      <c r="S13" s="2"/>
      <c r="T13" s="2"/>
      <c r="U13" s="2"/>
      <c r="V13" s="2"/>
      <c r="W13" s="2"/>
      <c r="X13" s="2"/>
      <c r="Y13" s="2"/>
      <c r="Z13" s="2"/>
      <c r="AA13" s="2"/>
      <c r="AB13" s="2"/>
      <c r="AC13" s="2"/>
      <c r="AD13" s="2"/>
      <c r="AE13" s="2"/>
    </row>
    <row r="14" spans="1:32" s="123" customFormat="1" ht="52.9" hidden="1" customHeight="1">
      <c r="D14" s="122"/>
      <c r="E14" s="122"/>
      <c r="F14" s="122"/>
      <c r="G14" s="122"/>
      <c r="H14" s="122"/>
      <c r="I14" s="143"/>
      <c r="J14" s="143"/>
      <c r="K14" s="2"/>
      <c r="L14" s="141"/>
      <c r="M14" s="2"/>
      <c r="N14" s="2"/>
      <c r="O14" s="141"/>
      <c r="P14" s="2"/>
      <c r="Q14" s="2"/>
      <c r="R14" s="2"/>
      <c r="S14" s="2"/>
      <c r="T14" s="2"/>
      <c r="U14" s="2"/>
      <c r="V14" s="2"/>
      <c r="W14" s="2"/>
      <c r="X14" s="2"/>
      <c r="Y14" s="2"/>
      <c r="Z14" s="2"/>
      <c r="AA14" s="2"/>
      <c r="AB14" s="2"/>
      <c r="AC14" s="2"/>
      <c r="AD14" s="2"/>
      <c r="AE14" s="2"/>
      <c r="AF14" s="24"/>
    </row>
    <row r="15" spans="1:32" ht="34.5" customHeight="1">
      <c r="A15" s="355" t="s">
        <v>20</v>
      </c>
      <c r="B15" s="355"/>
      <c r="C15" s="355"/>
      <c r="D15" s="355"/>
      <c r="F15" s="364" t="s">
        <v>96</v>
      </c>
      <c r="G15" s="365"/>
      <c r="H15" s="365"/>
      <c r="I15" s="191" t="s">
        <v>94</v>
      </c>
      <c r="J15" s="11"/>
      <c r="K15" s="11"/>
      <c r="Q15" s="121"/>
      <c r="T15" s="70"/>
    </row>
    <row r="16" spans="1:32" ht="114" customHeight="1">
      <c r="A16" s="353" t="s">
        <v>99</v>
      </c>
      <c r="B16" s="353"/>
      <c r="C16" s="353"/>
      <c r="D16" s="353"/>
      <c r="F16" s="366" t="s">
        <v>97</v>
      </c>
      <c r="G16" s="367"/>
      <c r="H16" s="368"/>
      <c r="I16" s="190"/>
      <c r="J16" s="192" t="s">
        <v>95</v>
      </c>
      <c r="K16" s="11"/>
    </row>
    <row r="17" spans="1:24" ht="56.25" customHeight="1">
      <c r="A17" s="354"/>
      <c r="B17" s="354"/>
      <c r="C17" s="354"/>
      <c r="D17" s="354"/>
      <c r="I17" s="12"/>
      <c r="J17" s="66" t="s">
        <v>8</v>
      </c>
      <c r="L17" s="68"/>
    </row>
    <row r="18" spans="1:24" ht="34.5" customHeight="1">
      <c r="A18" s="13"/>
      <c r="B18" s="14"/>
      <c r="C18" s="14"/>
      <c r="D18" s="15"/>
      <c r="E18" s="15"/>
      <c r="F18" s="16"/>
      <c r="G18" s="16"/>
      <c r="H18" s="16"/>
      <c r="I18" s="17"/>
      <c r="J18" s="18"/>
      <c r="K18" s="16"/>
      <c r="L18" s="16"/>
    </row>
    <row r="19" spans="1:24" s="24" customFormat="1">
      <c r="A19" s="19"/>
      <c r="B19" s="20"/>
      <c r="C19" s="19"/>
      <c r="D19" s="19"/>
      <c r="E19" s="19"/>
      <c r="F19" s="19"/>
      <c r="G19" s="19"/>
      <c r="H19" s="19"/>
      <c r="I19" s="21"/>
      <c r="J19" s="22"/>
      <c r="K19" s="23"/>
      <c r="L19" s="23"/>
      <c r="M19" s="37"/>
      <c r="N19" s="37" t="s">
        <v>47</v>
      </c>
      <c r="O19" s="11"/>
      <c r="P19" s="11"/>
      <c r="Q19" s="11"/>
      <c r="R19" s="11"/>
      <c r="S19" s="11"/>
      <c r="T19" s="11"/>
      <c r="U19" s="11"/>
    </row>
    <row r="20" spans="1:24" s="24" customFormat="1" ht="20.25" customHeight="1">
      <c r="A20" s="19"/>
      <c r="B20" s="25" t="s">
        <v>4</v>
      </c>
      <c r="C20" s="19"/>
      <c r="D20" s="19"/>
      <c r="E20" s="19"/>
      <c r="F20" s="26" t="s">
        <v>14</v>
      </c>
      <c r="G20" s="26" t="s">
        <v>14</v>
      </c>
      <c r="H20" s="19"/>
      <c r="I20" s="21"/>
      <c r="J20" s="22"/>
      <c r="K20" s="23"/>
      <c r="L20" s="23"/>
      <c r="M20" s="37" t="s">
        <v>48</v>
      </c>
      <c r="N20" s="37" t="s">
        <v>49</v>
      </c>
      <c r="O20" s="11"/>
      <c r="P20" s="11"/>
      <c r="Q20" s="11"/>
      <c r="R20" s="11"/>
      <c r="S20" s="11"/>
      <c r="T20" s="11"/>
      <c r="U20" s="11"/>
    </row>
    <row r="21" spans="1:24" ht="27" customHeight="1">
      <c r="A21" s="356" t="s">
        <v>3</v>
      </c>
      <c r="B21" s="356" t="s">
        <v>0</v>
      </c>
      <c r="C21" s="356" t="s">
        <v>18</v>
      </c>
      <c r="D21" s="356" t="s">
        <v>6</v>
      </c>
      <c r="E21" s="363" t="s">
        <v>12</v>
      </c>
      <c r="F21" s="356" t="s">
        <v>7</v>
      </c>
      <c r="G21" s="356" t="s">
        <v>16</v>
      </c>
      <c r="H21" s="356" t="s">
        <v>13</v>
      </c>
      <c r="I21" s="357" t="s">
        <v>10</v>
      </c>
      <c r="J21" s="359" t="s">
        <v>22</v>
      </c>
      <c r="K21" s="361" t="s">
        <v>11</v>
      </c>
      <c r="L21" s="356" t="s">
        <v>5</v>
      </c>
      <c r="M21" s="370" t="s">
        <v>50</v>
      </c>
      <c r="N21" s="371"/>
      <c r="O21" s="372"/>
      <c r="P21" s="369" t="s">
        <v>51</v>
      </c>
      <c r="Q21" s="369"/>
      <c r="R21" s="369"/>
      <c r="S21" s="369" t="s">
        <v>52</v>
      </c>
      <c r="T21" s="369"/>
      <c r="U21" s="369"/>
      <c r="V21" s="369" t="s">
        <v>69</v>
      </c>
      <c r="W21" s="369"/>
      <c r="X21" s="369"/>
    </row>
    <row r="22" spans="1:24" ht="27" customHeight="1">
      <c r="A22" s="356"/>
      <c r="B22" s="356"/>
      <c r="C22" s="356"/>
      <c r="D22" s="356"/>
      <c r="E22" s="356"/>
      <c r="F22" s="356"/>
      <c r="G22" s="356"/>
      <c r="H22" s="356"/>
      <c r="I22" s="358"/>
      <c r="J22" s="360"/>
      <c r="K22" s="362"/>
      <c r="L22" s="356"/>
      <c r="M22" s="92" t="s">
        <v>53</v>
      </c>
      <c r="N22" s="92" t="s">
        <v>32</v>
      </c>
      <c r="O22" s="93" t="s">
        <v>5</v>
      </c>
      <c r="P22" s="94" t="s">
        <v>54</v>
      </c>
      <c r="Q22" s="94" t="s">
        <v>55</v>
      </c>
      <c r="R22" s="94" t="s">
        <v>56</v>
      </c>
      <c r="S22" s="94" t="s">
        <v>70</v>
      </c>
      <c r="T22" s="94" t="s">
        <v>55</v>
      </c>
      <c r="U22" s="94" t="s">
        <v>56</v>
      </c>
      <c r="V22" s="94" t="s">
        <v>71</v>
      </c>
      <c r="W22" s="94" t="s">
        <v>55</v>
      </c>
      <c r="X22" s="94" t="s">
        <v>56</v>
      </c>
    </row>
    <row r="23" spans="1:24" ht="19.5" customHeight="1">
      <c r="A23" s="27">
        <f>ROW(A23)-22</f>
        <v>1</v>
      </c>
      <c r="B23" s="10"/>
      <c r="C23" s="40"/>
      <c r="D23" s="40"/>
      <c r="E23" s="40"/>
      <c r="F23" s="30" t="str">
        <f>IF(B23="","",B23)</f>
        <v/>
      </c>
      <c r="G23" s="31" t="str">
        <f>IF(F23="","",VLOOKUP(F23,※編集不可※選択項目!D:E,2,0))</f>
        <v/>
      </c>
      <c r="H23" s="41"/>
      <c r="I23" s="42"/>
      <c r="J23" s="43"/>
      <c r="K23" s="69"/>
      <c r="L23" s="44"/>
      <c r="M23" s="95"/>
      <c r="N23" s="95"/>
      <c r="O23" s="96"/>
      <c r="P23" s="97" t="str">
        <f>B23&amp;C23&amp;D23&amp;E23&amp;F23&amp;G23&amp;H23&amp;I23&amp;J23&amp;K23&amp;L23</f>
        <v/>
      </c>
      <c r="Q23" s="97" t="str">
        <f>IF(P23="","",COUNTIF($P$23:$P$322,P23))</f>
        <v/>
      </c>
      <c r="R23" s="97" t="str">
        <f>IF(P23="","",IF(P23=P22,1,0))</f>
        <v/>
      </c>
      <c r="S23" s="97" t="str">
        <f>D23&amp;E23</f>
        <v/>
      </c>
      <c r="T23" s="97" t="str">
        <f>IF(S23="","",COUNTIF($S$23:$S$322,S23))</f>
        <v/>
      </c>
      <c r="U23" s="97" t="str">
        <f>IF(S23="","",IF(S23=S22,1,0))</f>
        <v/>
      </c>
      <c r="V23" s="97" t="str">
        <f>IF(E23="","",E23)</f>
        <v/>
      </c>
      <c r="W23" s="97" t="str">
        <f>IF(V23="","",COUNTIF($V$23:$V$322,V23))</f>
        <v/>
      </c>
      <c r="X23" s="97" t="str">
        <f>IF(V23="","",IF(V23=V22,1,0))</f>
        <v/>
      </c>
    </row>
    <row r="24" spans="1:24" ht="19.5" customHeight="1">
      <c r="A24" s="27">
        <f t="shared" ref="A24:A87" si="0">ROW(A24)-22</f>
        <v>2</v>
      </c>
      <c r="B24" s="10"/>
      <c r="C24" s="40"/>
      <c r="D24" s="40"/>
      <c r="E24" s="40"/>
      <c r="F24" s="30" t="str">
        <f t="shared" ref="F24:F87" si="1">IF(B24="","",B24)</f>
        <v/>
      </c>
      <c r="G24" s="31" t="str">
        <f>IF(F24="","",VLOOKUP(F24,※編集不可※選択項目!D:E,2,0))</f>
        <v/>
      </c>
      <c r="H24" s="41"/>
      <c r="I24" s="42"/>
      <c r="J24" s="43"/>
      <c r="K24" s="69"/>
      <c r="L24" s="44"/>
      <c r="M24" s="95"/>
      <c r="N24" s="95"/>
      <c r="O24" s="96"/>
      <c r="P24" s="97" t="str">
        <f>B24&amp;C24&amp;D24&amp;E24&amp;F24&amp;G24&amp;H24&amp;I24&amp;J24&amp;K24&amp;L24</f>
        <v/>
      </c>
      <c r="Q24" s="97" t="str">
        <f>IF(P24="","",COUNTIF($P$23:$P$322,P24))</f>
        <v/>
      </c>
      <c r="R24" s="97" t="str">
        <f>IF(P24="","",IF(P24=P23,1,0))</f>
        <v/>
      </c>
      <c r="S24" s="97" t="str">
        <f t="shared" ref="S24:S87" si="2">D24&amp;E24</f>
        <v/>
      </c>
      <c r="T24" s="97" t="str">
        <f>IF(S24="","",COUNTIF($S$23:$S$322,S24))</f>
        <v/>
      </c>
      <c r="U24" s="97" t="str">
        <f>IF(S24="","",IF(S24=S23,1,0))</f>
        <v/>
      </c>
      <c r="V24" s="97" t="str">
        <f t="shared" ref="V24:V87" si="3">IF(E24="","",E24)</f>
        <v/>
      </c>
      <c r="W24" s="97" t="str">
        <f t="shared" ref="W24:W87" si="4">IF(V24="","",COUNTIF($V$23:$V$322,V24))</f>
        <v/>
      </c>
      <c r="X24" s="97" t="str">
        <f t="shared" ref="X24:X87" si="5">IF(V24="","",IF(V24=V23,1,0))</f>
        <v/>
      </c>
    </row>
    <row r="25" spans="1:24" ht="19.5" customHeight="1">
      <c r="A25" s="27">
        <f t="shared" si="0"/>
        <v>3</v>
      </c>
      <c r="B25" s="10"/>
      <c r="C25" s="40"/>
      <c r="D25" s="40"/>
      <c r="E25" s="40"/>
      <c r="F25" s="30" t="str">
        <f t="shared" si="1"/>
        <v/>
      </c>
      <c r="G25" s="31" t="str">
        <f>IF(F25="","",VLOOKUP(F25,※編集不可※選択項目!D:E,2,0))</f>
        <v/>
      </c>
      <c r="H25" s="41"/>
      <c r="I25" s="42"/>
      <c r="J25" s="43"/>
      <c r="K25" s="69"/>
      <c r="L25" s="44"/>
      <c r="M25" s="95"/>
      <c r="N25" s="95"/>
      <c r="O25" s="96"/>
      <c r="P25" s="97" t="str">
        <f t="shared" ref="P25:P88" si="6">B25&amp;C25&amp;D25&amp;E25&amp;F25&amp;G25&amp;H25&amp;I25&amp;J25&amp;K25&amp;L25</f>
        <v/>
      </c>
      <c r="Q25" s="97" t="str">
        <f t="shared" ref="Q25:Q88" si="7">IF(P25="","",COUNTIF($P$23:$P$322,P25))</f>
        <v/>
      </c>
      <c r="R25" s="97" t="str">
        <f t="shared" ref="R25:R88" si="8">IF(P25="","",IF(P25=P24,1,0))</f>
        <v/>
      </c>
      <c r="S25" s="97" t="str">
        <f t="shared" si="2"/>
        <v/>
      </c>
      <c r="T25" s="97" t="str">
        <f t="shared" ref="T25:T88" si="9">IF(S25="","",COUNTIF($S$23:$S$322,S25))</f>
        <v/>
      </c>
      <c r="U25" s="97" t="str">
        <f t="shared" ref="U25:U88" si="10">IF(S25="","",IF(S25=S24,1,0))</f>
        <v/>
      </c>
      <c r="V25" s="97" t="str">
        <f t="shared" si="3"/>
        <v/>
      </c>
      <c r="W25" s="97" t="str">
        <f t="shared" si="4"/>
        <v/>
      </c>
      <c r="X25" s="97" t="str">
        <f t="shared" si="5"/>
        <v/>
      </c>
    </row>
    <row r="26" spans="1:24" ht="19.5" customHeight="1">
      <c r="A26" s="27">
        <f t="shared" si="0"/>
        <v>4</v>
      </c>
      <c r="B26" s="10"/>
      <c r="C26" s="40"/>
      <c r="D26" s="40"/>
      <c r="E26" s="40"/>
      <c r="F26" s="30" t="str">
        <f t="shared" si="1"/>
        <v/>
      </c>
      <c r="G26" s="31" t="str">
        <f>IF(F26="","",VLOOKUP(F26,※編集不可※選択項目!D:E,2,0))</f>
        <v/>
      </c>
      <c r="H26" s="41"/>
      <c r="I26" s="42"/>
      <c r="J26" s="43"/>
      <c r="K26" s="69"/>
      <c r="L26" s="44"/>
      <c r="M26" s="95"/>
      <c r="N26" s="95"/>
      <c r="O26" s="96"/>
      <c r="P26" s="97" t="str">
        <f t="shared" si="6"/>
        <v/>
      </c>
      <c r="Q26" s="97" t="str">
        <f t="shared" si="7"/>
        <v/>
      </c>
      <c r="R26" s="97" t="str">
        <f t="shared" si="8"/>
        <v/>
      </c>
      <c r="S26" s="97" t="str">
        <f t="shared" si="2"/>
        <v/>
      </c>
      <c r="T26" s="97" t="str">
        <f t="shared" si="9"/>
        <v/>
      </c>
      <c r="U26" s="97" t="str">
        <f t="shared" si="10"/>
        <v/>
      </c>
      <c r="V26" s="97" t="str">
        <f t="shared" si="3"/>
        <v/>
      </c>
      <c r="W26" s="97" t="str">
        <f t="shared" si="4"/>
        <v/>
      </c>
      <c r="X26" s="97" t="str">
        <f t="shared" si="5"/>
        <v/>
      </c>
    </row>
    <row r="27" spans="1:24" ht="19.5" customHeight="1">
      <c r="A27" s="27">
        <f t="shared" si="0"/>
        <v>5</v>
      </c>
      <c r="B27" s="10"/>
      <c r="C27" s="40"/>
      <c r="D27" s="40"/>
      <c r="E27" s="40"/>
      <c r="F27" s="30" t="str">
        <f t="shared" si="1"/>
        <v/>
      </c>
      <c r="G27" s="31" t="str">
        <f>IF(F27="","",VLOOKUP(F27,※編集不可※選択項目!D:E,2,0))</f>
        <v/>
      </c>
      <c r="H27" s="41"/>
      <c r="I27" s="42"/>
      <c r="J27" s="43"/>
      <c r="K27" s="69"/>
      <c r="L27" s="44"/>
      <c r="M27" s="95"/>
      <c r="N27" s="95"/>
      <c r="O27" s="96"/>
      <c r="P27" s="97" t="str">
        <f t="shared" si="6"/>
        <v/>
      </c>
      <c r="Q27" s="97" t="str">
        <f t="shared" si="7"/>
        <v/>
      </c>
      <c r="R27" s="97" t="str">
        <f t="shared" si="8"/>
        <v/>
      </c>
      <c r="S27" s="97" t="str">
        <f t="shared" si="2"/>
        <v/>
      </c>
      <c r="T27" s="97" t="str">
        <f t="shared" si="9"/>
        <v/>
      </c>
      <c r="U27" s="97" t="str">
        <f t="shared" si="10"/>
        <v/>
      </c>
      <c r="V27" s="97" t="str">
        <f t="shared" si="3"/>
        <v/>
      </c>
      <c r="W27" s="97" t="str">
        <f t="shared" si="4"/>
        <v/>
      </c>
      <c r="X27" s="97" t="str">
        <f t="shared" si="5"/>
        <v/>
      </c>
    </row>
    <row r="28" spans="1:24" ht="19.5" customHeight="1">
      <c r="A28" s="27">
        <f t="shared" si="0"/>
        <v>6</v>
      </c>
      <c r="B28" s="10"/>
      <c r="C28" s="40"/>
      <c r="D28" s="40"/>
      <c r="E28" s="40"/>
      <c r="F28" s="30" t="str">
        <f t="shared" si="1"/>
        <v/>
      </c>
      <c r="G28" s="31" t="str">
        <f>IF(F28="","",VLOOKUP(F28,※編集不可※選択項目!D:E,2,0))</f>
        <v/>
      </c>
      <c r="H28" s="41"/>
      <c r="I28" s="42"/>
      <c r="J28" s="43"/>
      <c r="K28" s="69"/>
      <c r="L28" s="44"/>
      <c r="M28" s="95"/>
      <c r="N28" s="95"/>
      <c r="O28" s="96"/>
      <c r="P28" s="97" t="str">
        <f t="shared" si="6"/>
        <v/>
      </c>
      <c r="Q28" s="97" t="str">
        <f t="shared" si="7"/>
        <v/>
      </c>
      <c r="R28" s="97" t="str">
        <f t="shared" si="8"/>
        <v/>
      </c>
      <c r="S28" s="97" t="str">
        <f t="shared" si="2"/>
        <v/>
      </c>
      <c r="T28" s="97" t="str">
        <f t="shared" si="9"/>
        <v/>
      </c>
      <c r="U28" s="97" t="str">
        <f t="shared" si="10"/>
        <v/>
      </c>
      <c r="V28" s="97" t="str">
        <f t="shared" si="3"/>
        <v/>
      </c>
      <c r="W28" s="97" t="str">
        <f t="shared" si="4"/>
        <v/>
      </c>
      <c r="X28" s="97" t="str">
        <f t="shared" si="5"/>
        <v/>
      </c>
    </row>
    <row r="29" spans="1:24" ht="19.5" customHeight="1">
      <c r="A29" s="27">
        <f t="shared" si="0"/>
        <v>7</v>
      </c>
      <c r="B29" s="10"/>
      <c r="C29" s="40"/>
      <c r="D29" s="40"/>
      <c r="E29" s="40"/>
      <c r="F29" s="30" t="str">
        <f t="shared" si="1"/>
        <v/>
      </c>
      <c r="G29" s="31" t="str">
        <f>IF(F29="","",VLOOKUP(F29,※編集不可※選択項目!D:E,2,0))</f>
        <v/>
      </c>
      <c r="H29" s="41"/>
      <c r="I29" s="42"/>
      <c r="J29" s="43"/>
      <c r="K29" s="69"/>
      <c r="L29" s="44"/>
      <c r="M29" s="95"/>
      <c r="N29" s="95"/>
      <c r="O29" s="96"/>
      <c r="P29" s="97" t="str">
        <f t="shared" si="6"/>
        <v/>
      </c>
      <c r="Q29" s="97" t="str">
        <f t="shared" si="7"/>
        <v/>
      </c>
      <c r="R29" s="97" t="str">
        <f t="shared" si="8"/>
        <v/>
      </c>
      <c r="S29" s="97" t="str">
        <f t="shared" si="2"/>
        <v/>
      </c>
      <c r="T29" s="97" t="str">
        <f t="shared" si="9"/>
        <v/>
      </c>
      <c r="U29" s="97" t="str">
        <f t="shared" si="10"/>
        <v/>
      </c>
      <c r="V29" s="97" t="str">
        <f t="shared" si="3"/>
        <v/>
      </c>
      <c r="W29" s="97" t="str">
        <f t="shared" si="4"/>
        <v/>
      </c>
      <c r="X29" s="97" t="str">
        <f t="shared" si="5"/>
        <v/>
      </c>
    </row>
    <row r="30" spans="1:24" ht="19.5" customHeight="1">
      <c r="A30" s="27">
        <f t="shared" si="0"/>
        <v>8</v>
      </c>
      <c r="B30" s="10"/>
      <c r="C30" s="40"/>
      <c r="D30" s="40"/>
      <c r="E30" s="40"/>
      <c r="F30" s="30" t="str">
        <f t="shared" si="1"/>
        <v/>
      </c>
      <c r="G30" s="31" t="str">
        <f>IF(F30="","",VLOOKUP(F30,※編集不可※選択項目!D:E,2,0))</f>
        <v/>
      </c>
      <c r="H30" s="41"/>
      <c r="I30" s="42"/>
      <c r="J30" s="43"/>
      <c r="K30" s="69"/>
      <c r="L30" s="44"/>
      <c r="M30" s="95"/>
      <c r="N30" s="95"/>
      <c r="O30" s="96"/>
      <c r="P30" s="97" t="str">
        <f t="shared" si="6"/>
        <v/>
      </c>
      <c r="Q30" s="97" t="str">
        <f t="shared" si="7"/>
        <v/>
      </c>
      <c r="R30" s="97" t="str">
        <f t="shared" si="8"/>
        <v/>
      </c>
      <c r="S30" s="97" t="str">
        <f t="shared" si="2"/>
        <v/>
      </c>
      <c r="T30" s="97" t="str">
        <f t="shared" si="9"/>
        <v/>
      </c>
      <c r="U30" s="97" t="str">
        <f t="shared" si="10"/>
        <v/>
      </c>
      <c r="V30" s="97" t="str">
        <f t="shared" si="3"/>
        <v/>
      </c>
      <c r="W30" s="97" t="str">
        <f t="shared" si="4"/>
        <v/>
      </c>
      <c r="X30" s="97" t="str">
        <f t="shared" si="5"/>
        <v/>
      </c>
    </row>
    <row r="31" spans="1:24" ht="19.5" customHeight="1">
      <c r="A31" s="27">
        <f t="shared" si="0"/>
        <v>9</v>
      </c>
      <c r="B31" s="10"/>
      <c r="C31" s="40"/>
      <c r="D31" s="40"/>
      <c r="E31" s="40"/>
      <c r="F31" s="30" t="str">
        <f t="shared" si="1"/>
        <v/>
      </c>
      <c r="G31" s="31" t="str">
        <f>IF(F31="","",VLOOKUP(F31,※編集不可※選択項目!D:E,2,0))</f>
        <v/>
      </c>
      <c r="H31" s="41"/>
      <c r="I31" s="42"/>
      <c r="J31" s="43"/>
      <c r="K31" s="69"/>
      <c r="L31" s="44"/>
      <c r="M31" s="95"/>
      <c r="N31" s="95"/>
      <c r="O31" s="96"/>
      <c r="P31" s="97" t="str">
        <f t="shared" si="6"/>
        <v/>
      </c>
      <c r="Q31" s="97" t="str">
        <f t="shared" si="7"/>
        <v/>
      </c>
      <c r="R31" s="97" t="str">
        <f t="shared" si="8"/>
        <v/>
      </c>
      <c r="S31" s="97" t="str">
        <f t="shared" si="2"/>
        <v/>
      </c>
      <c r="T31" s="97" t="str">
        <f t="shared" si="9"/>
        <v/>
      </c>
      <c r="U31" s="97" t="str">
        <f t="shared" si="10"/>
        <v/>
      </c>
      <c r="V31" s="97" t="str">
        <f t="shared" si="3"/>
        <v/>
      </c>
      <c r="W31" s="97" t="str">
        <f t="shared" si="4"/>
        <v/>
      </c>
      <c r="X31" s="97" t="str">
        <f t="shared" si="5"/>
        <v/>
      </c>
    </row>
    <row r="32" spans="1:24" ht="19.5" customHeight="1">
      <c r="A32" s="27">
        <f t="shared" si="0"/>
        <v>10</v>
      </c>
      <c r="B32" s="10"/>
      <c r="C32" s="40"/>
      <c r="D32" s="40"/>
      <c r="E32" s="40"/>
      <c r="F32" s="30" t="str">
        <f t="shared" si="1"/>
        <v/>
      </c>
      <c r="G32" s="31" t="str">
        <f>IF(F32="","",VLOOKUP(F32,※編集不可※選択項目!D:E,2,0))</f>
        <v/>
      </c>
      <c r="H32" s="41"/>
      <c r="I32" s="42"/>
      <c r="J32" s="43"/>
      <c r="K32" s="69"/>
      <c r="L32" s="44"/>
      <c r="M32" s="95"/>
      <c r="N32" s="95"/>
      <c r="O32" s="96"/>
      <c r="P32" s="97" t="str">
        <f t="shared" si="6"/>
        <v/>
      </c>
      <c r="Q32" s="97" t="str">
        <f t="shared" si="7"/>
        <v/>
      </c>
      <c r="R32" s="97" t="str">
        <f t="shared" si="8"/>
        <v/>
      </c>
      <c r="S32" s="97" t="str">
        <f t="shared" si="2"/>
        <v/>
      </c>
      <c r="T32" s="97" t="str">
        <f t="shared" si="9"/>
        <v/>
      </c>
      <c r="U32" s="97" t="str">
        <f t="shared" si="10"/>
        <v/>
      </c>
      <c r="V32" s="97" t="str">
        <f t="shared" si="3"/>
        <v/>
      </c>
      <c r="W32" s="97" t="str">
        <f t="shared" si="4"/>
        <v/>
      </c>
      <c r="X32" s="97" t="str">
        <f t="shared" si="5"/>
        <v/>
      </c>
    </row>
    <row r="33" spans="1:24" ht="19.5" customHeight="1">
      <c r="A33" s="27">
        <f t="shared" si="0"/>
        <v>11</v>
      </c>
      <c r="B33" s="10"/>
      <c r="C33" s="40"/>
      <c r="D33" s="40"/>
      <c r="E33" s="40"/>
      <c r="F33" s="30" t="str">
        <f t="shared" si="1"/>
        <v/>
      </c>
      <c r="G33" s="31" t="str">
        <f>IF(F33="","",VLOOKUP(F33,※編集不可※選択項目!D:E,2,0))</f>
        <v/>
      </c>
      <c r="H33" s="41"/>
      <c r="I33" s="42"/>
      <c r="J33" s="43"/>
      <c r="K33" s="69"/>
      <c r="L33" s="44"/>
      <c r="M33" s="95"/>
      <c r="N33" s="95"/>
      <c r="O33" s="96"/>
      <c r="P33" s="97" t="str">
        <f t="shared" si="6"/>
        <v/>
      </c>
      <c r="Q33" s="97" t="str">
        <f t="shared" si="7"/>
        <v/>
      </c>
      <c r="R33" s="97" t="str">
        <f t="shared" si="8"/>
        <v/>
      </c>
      <c r="S33" s="97" t="str">
        <f t="shared" si="2"/>
        <v/>
      </c>
      <c r="T33" s="97" t="str">
        <f t="shared" si="9"/>
        <v/>
      </c>
      <c r="U33" s="97" t="str">
        <f t="shared" si="10"/>
        <v/>
      </c>
      <c r="V33" s="97" t="str">
        <f t="shared" si="3"/>
        <v/>
      </c>
      <c r="W33" s="97" t="str">
        <f t="shared" si="4"/>
        <v/>
      </c>
      <c r="X33" s="97" t="str">
        <f t="shared" si="5"/>
        <v/>
      </c>
    </row>
    <row r="34" spans="1:24" ht="19.5" customHeight="1">
      <c r="A34" s="27">
        <f t="shared" si="0"/>
        <v>12</v>
      </c>
      <c r="B34" s="10"/>
      <c r="C34" s="40"/>
      <c r="D34" s="40"/>
      <c r="E34" s="40"/>
      <c r="F34" s="30" t="str">
        <f t="shared" si="1"/>
        <v/>
      </c>
      <c r="G34" s="31" t="str">
        <f>IF(F34="","",VLOOKUP(F34,※編集不可※選択項目!D:E,2,0))</f>
        <v/>
      </c>
      <c r="H34" s="41"/>
      <c r="I34" s="42"/>
      <c r="J34" s="43"/>
      <c r="K34" s="69"/>
      <c r="L34" s="44"/>
      <c r="M34" s="95"/>
      <c r="N34" s="95"/>
      <c r="O34" s="96"/>
      <c r="P34" s="97" t="str">
        <f t="shared" si="6"/>
        <v/>
      </c>
      <c r="Q34" s="97" t="str">
        <f t="shared" si="7"/>
        <v/>
      </c>
      <c r="R34" s="97" t="str">
        <f t="shared" si="8"/>
        <v/>
      </c>
      <c r="S34" s="97" t="str">
        <f t="shared" si="2"/>
        <v/>
      </c>
      <c r="T34" s="97" t="str">
        <f t="shared" si="9"/>
        <v/>
      </c>
      <c r="U34" s="97" t="str">
        <f t="shared" si="10"/>
        <v/>
      </c>
      <c r="V34" s="97" t="str">
        <f t="shared" si="3"/>
        <v/>
      </c>
      <c r="W34" s="97" t="str">
        <f t="shared" si="4"/>
        <v/>
      </c>
      <c r="X34" s="97" t="str">
        <f t="shared" si="5"/>
        <v/>
      </c>
    </row>
    <row r="35" spans="1:24" ht="19.5" customHeight="1">
      <c r="A35" s="27">
        <f t="shared" si="0"/>
        <v>13</v>
      </c>
      <c r="B35" s="10"/>
      <c r="C35" s="40"/>
      <c r="D35" s="40"/>
      <c r="E35" s="40"/>
      <c r="F35" s="30" t="str">
        <f t="shared" si="1"/>
        <v/>
      </c>
      <c r="G35" s="31" t="str">
        <f>IF(F35="","",VLOOKUP(F35,※編集不可※選択項目!D:E,2,0))</f>
        <v/>
      </c>
      <c r="H35" s="41"/>
      <c r="I35" s="42"/>
      <c r="J35" s="43"/>
      <c r="K35" s="69"/>
      <c r="L35" s="44"/>
      <c r="M35" s="95"/>
      <c r="N35" s="95"/>
      <c r="O35" s="96"/>
      <c r="P35" s="97" t="str">
        <f t="shared" si="6"/>
        <v/>
      </c>
      <c r="Q35" s="97" t="str">
        <f t="shared" si="7"/>
        <v/>
      </c>
      <c r="R35" s="97" t="str">
        <f t="shared" si="8"/>
        <v/>
      </c>
      <c r="S35" s="97" t="str">
        <f t="shared" si="2"/>
        <v/>
      </c>
      <c r="T35" s="97" t="str">
        <f t="shared" si="9"/>
        <v/>
      </c>
      <c r="U35" s="97" t="str">
        <f t="shared" si="10"/>
        <v/>
      </c>
      <c r="V35" s="97" t="str">
        <f t="shared" si="3"/>
        <v/>
      </c>
      <c r="W35" s="97" t="str">
        <f t="shared" si="4"/>
        <v/>
      </c>
      <c r="X35" s="97" t="str">
        <f t="shared" si="5"/>
        <v/>
      </c>
    </row>
    <row r="36" spans="1:24" ht="19.5" customHeight="1">
      <c r="A36" s="27">
        <f t="shared" si="0"/>
        <v>14</v>
      </c>
      <c r="B36" s="10"/>
      <c r="C36" s="40"/>
      <c r="D36" s="40"/>
      <c r="E36" s="40"/>
      <c r="F36" s="30" t="str">
        <f t="shared" si="1"/>
        <v/>
      </c>
      <c r="G36" s="31" t="str">
        <f>IF(F36="","",VLOOKUP(F36,※編集不可※選択項目!D:E,2,0))</f>
        <v/>
      </c>
      <c r="H36" s="41"/>
      <c r="I36" s="42"/>
      <c r="J36" s="43"/>
      <c r="K36" s="69"/>
      <c r="L36" s="44"/>
      <c r="M36" s="95"/>
      <c r="N36" s="95"/>
      <c r="O36" s="96"/>
      <c r="P36" s="97" t="str">
        <f t="shared" si="6"/>
        <v/>
      </c>
      <c r="Q36" s="97" t="str">
        <f t="shared" si="7"/>
        <v/>
      </c>
      <c r="R36" s="97" t="str">
        <f t="shared" si="8"/>
        <v/>
      </c>
      <c r="S36" s="97" t="str">
        <f t="shared" si="2"/>
        <v/>
      </c>
      <c r="T36" s="97" t="str">
        <f t="shared" si="9"/>
        <v/>
      </c>
      <c r="U36" s="97" t="str">
        <f t="shared" si="10"/>
        <v/>
      </c>
      <c r="V36" s="97" t="str">
        <f t="shared" si="3"/>
        <v/>
      </c>
      <c r="W36" s="97" t="str">
        <f t="shared" si="4"/>
        <v/>
      </c>
      <c r="X36" s="97" t="str">
        <f t="shared" si="5"/>
        <v/>
      </c>
    </row>
    <row r="37" spans="1:24" ht="19.5" customHeight="1">
      <c r="A37" s="27">
        <f t="shared" si="0"/>
        <v>15</v>
      </c>
      <c r="B37" s="10"/>
      <c r="C37" s="40"/>
      <c r="D37" s="40"/>
      <c r="E37" s="40"/>
      <c r="F37" s="30" t="str">
        <f t="shared" si="1"/>
        <v/>
      </c>
      <c r="G37" s="31" t="str">
        <f>IF(F37="","",VLOOKUP(F37,※編集不可※選択項目!D:E,2,0))</f>
        <v/>
      </c>
      <c r="H37" s="41"/>
      <c r="I37" s="42"/>
      <c r="J37" s="43"/>
      <c r="K37" s="69"/>
      <c r="L37" s="44"/>
      <c r="M37" s="95"/>
      <c r="N37" s="95"/>
      <c r="O37" s="96"/>
      <c r="P37" s="97" t="str">
        <f t="shared" si="6"/>
        <v/>
      </c>
      <c r="Q37" s="97" t="str">
        <f t="shared" si="7"/>
        <v/>
      </c>
      <c r="R37" s="97" t="str">
        <f t="shared" si="8"/>
        <v/>
      </c>
      <c r="S37" s="97" t="str">
        <f t="shared" si="2"/>
        <v/>
      </c>
      <c r="T37" s="97" t="str">
        <f t="shared" si="9"/>
        <v/>
      </c>
      <c r="U37" s="97" t="str">
        <f t="shared" si="10"/>
        <v/>
      </c>
      <c r="V37" s="97" t="str">
        <f t="shared" si="3"/>
        <v/>
      </c>
      <c r="W37" s="97" t="str">
        <f t="shared" si="4"/>
        <v/>
      </c>
      <c r="X37" s="97" t="str">
        <f t="shared" si="5"/>
        <v/>
      </c>
    </row>
    <row r="38" spans="1:24" ht="19.5" customHeight="1">
      <c r="A38" s="27">
        <f t="shared" si="0"/>
        <v>16</v>
      </c>
      <c r="B38" s="10"/>
      <c r="C38" s="40"/>
      <c r="D38" s="40"/>
      <c r="E38" s="40"/>
      <c r="F38" s="30" t="str">
        <f t="shared" si="1"/>
        <v/>
      </c>
      <c r="G38" s="31" t="str">
        <f>IF(F38="","",VLOOKUP(F38,※編集不可※選択項目!D:E,2,0))</f>
        <v/>
      </c>
      <c r="H38" s="41"/>
      <c r="I38" s="42"/>
      <c r="J38" s="43"/>
      <c r="K38" s="69"/>
      <c r="L38" s="44"/>
      <c r="M38" s="95"/>
      <c r="N38" s="95"/>
      <c r="O38" s="96"/>
      <c r="P38" s="97" t="str">
        <f t="shared" si="6"/>
        <v/>
      </c>
      <c r="Q38" s="97" t="str">
        <f t="shared" si="7"/>
        <v/>
      </c>
      <c r="R38" s="97" t="str">
        <f t="shared" si="8"/>
        <v/>
      </c>
      <c r="S38" s="97" t="str">
        <f t="shared" si="2"/>
        <v/>
      </c>
      <c r="T38" s="97" t="str">
        <f t="shared" si="9"/>
        <v/>
      </c>
      <c r="U38" s="97" t="str">
        <f t="shared" si="10"/>
        <v/>
      </c>
      <c r="V38" s="97" t="str">
        <f t="shared" si="3"/>
        <v/>
      </c>
      <c r="W38" s="97" t="str">
        <f t="shared" si="4"/>
        <v/>
      </c>
      <c r="X38" s="97" t="str">
        <f t="shared" si="5"/>
        <v/>
      </c>
    </row>
    <row r="39" spans="1:24" ht="19.5" customHeight="1">
      <c r="A39" s="27">
        <f t="shared" si="0"/>
        <v>17</v>
      </c>
      <c r="B39" s="10"/>
      <c r="C39" s="40"/>
      <c r="D39" s="40"/>
      <c r="E39" s="40"/>
      <c r="F39" s="30" t="str">
        <f t="shared" si="1"/>
        <v/>
      </c>
      <c r="G39" s="31" t="str">
        <f>IF(F39="","",VLOOKUP(F39,※編集不可※選択項目!D:E,2,0))</f>
        <v/>
      </c>
      <c r="H39" s="41"/>
      <c r="I39" s="42"/>
      <c r="J39" s="43"/>
      <c r="K39" s="69"/>
      <c r="L39" s="44"/>
      <c r="M39" s="95"/>
      <c r="N39" s="95"/>
      <c r="O39" s="96"/>
      <c r="P39" s="97" t="str">
        <f t="shared" si="6"/>
        <v/>
      </c>
      <c r="Q39" s="97" t="str">
        <f t="shared" si="7"/>
        <v/>
      </c>
      <c r="R39" s="97" t="str">
        <f t="shared" si="8"/>
        <v/>
      </c>
      <c r="S39" s="97" t="str">
        <f t="shared" si="2"/>
        <v/>
      </c>
      <c r="T39" s="97" t="str">
        <f t="shared" si="9"/>
        <v/>
      </c>
      <c r="U39" s="97" t="str">
        <f t="shared" si="10"/>
        <v/>
      </c>
      <c r="V39" s="97" t="str">
        <f t="shared" si="3"/>
        <v/>
      </c>
      <c r="W39" s="97" t="str">
        <f t="shared" si="4"/>
        <v/>
      </c>
      <c r="X39" s="97" t="str">
        <f t="shared" si="5"/>
        <v/>
      </c>
    </row>
    <row r="40" spans="1:24" ht="19.5" customHeight="1">
      <c r="A40" s="27">
        <f t="shared" si="0"/>
        <v>18</v>
      </c>
      <c r="B40" s="10"/>
      <c r="C40" s="40"/>
      <c r="D40" s="40"/>
      <c r="E40" s="40"/>
      <c r="F40" s="30" t="str">
        <f t="shared" si="1"/>
        <v/>
      </c>
      <c r="G40" s="31" t="str">
        <f>IF(F40="","",VLOOKUP(F40,※編集不可※選択項目!D:E,2,0))</f>
        <v/>
      </c>
      <c r="H40" s="41"/>
      <c r="I40" s="42"/>
      <c r="J40" s="43"/>
      <c r="K40" s="69"/>
      <c r="L40" s="44"/>
      <c r="M40" s="95"/>
      <c r="N40" s="95"/>
      <c r="O40" s="96"/>
      <c r="P40" s="97" t="str">
        <f t="shared" si="6"/>
        <v/>
      </c>
      <c r="Q40" s="97" t="str">
        <f t="shared" si="7"/>
        <v/>
      </c>
      <c r="R40" s="97" t="str">
        <f t="shared" si="8"/>
        <v/>
      </c>
      <c r="S40" s="97" t="str">
        <f t="shared" si="2"/>
        <v/>
      </c>
      <c r="T40" s="97" t="str">
        <f t="shared" si="9"/>
        <v/>
      </c>
      <c r="U40" s="97" t="str">
        <f t="shared" si="10"/>
        <v/>
      </c>
      <c r="V40" s="97" t="str">
        <f t="shared" si="3"/>
        <v/>
      </c>
      <c r="W40" s="97" t="str">
        <f t="shared" si="4"/>
        <v/>
      </c>
      <c r="X40" s="97" t="str">
        <f t="shared" si="5"/>
        <v/>
      </c>
    </row>
    <row r="41" spans="1:24" ht="19.5" customHeight="1">
      <c r="A41" s="27">
        <f t="shared" si="0"/>
        <v>19</v>
      </c>
      <c r="B41" s="10"/>
      <c r="C41" s="40"/>
      <c r="D41" s="40"/>
      <c r="E41" s="40"/>
      <c r="F41" s="30" t="str">
        <f t="shared" si="1"/>
        <v/>
      </c>
      <c r="G41" s="31" t="str">
        <f>IF(F41="","",VLOOKUP(F41,※編集不可※選択項目!D:E,2,0))</f>
        <v/>
      </c>
      <c r="H41" s="41"/>
      <c r="I41" s="42"/>
      <c r="J41" s="43"/>
      <c r="K41" s="69"/>
      <c r="L41" s="44"/>
      <c r="M41" s="95"/>
      <c r="N41" s="95"/>
      <c r="O41" s="96"/>
      <c r="P41" s="97" t="str">
        <f t="shared" si="6"/>
        <v/>
      </c>
      <c r="Q41" s="97" t="str">
        <f t="shared" si="7"/>
        <v/>
      </c>
      <c r="R41" s="97" t="str">
        <f t="shared" si="8"/>
        <v/>
      </c>
      <c r="S41" s="97" t="str">
        <f t="shared" si="2"/>
        <v/>
      </c>
      <c r="T41" s="97" t="str">
        <f t="shared" si="9"/>
        <v/>
      </c>
      <c r="U41" s="97" t="str">
        <f t="shared" si="10"/>
        <v/>
      </c>
      <c r="V41" s="97" t="str">
        <f t="shared" si="3"/>
        <v/>
      </c>
      <c r="W41" s="97" t="str">
        <f t="shared" si="4"/>
        <v/>
      </c>
      <c r="X41" s="97" t="str">
        <f t="shared" si="5"/>
        <v/>
      </c>
    </row>
    <row r="42" spans="1:24" ht="19.5" customHeight="1">
      <c r="A42" s="27">
        <f t="shared" si="0"/>
        <v>20</v>
      </c>
      <c r="B42" s="10"/>
      <c r="C42" s="40"/>
      <c r="D42" s="40"/>
      <c r="E42" s="40"/>
      <c r="F42" s="30" t="str">
        <f t="shared" si="1"/>
        <v/>
      </c>
      <c r="G42" s="31" t="str">
        <f>IF(F42="","",VLOOKUP(F42,※編集不可※選択項目!D:E,2,0))</f>
        <v/>
      </c>
      <c r="H42" s="41"/>
      <c r="I42" s="42"/>
      <c r="J42" s="43"/>
      <c r="K42" s="69"/>
      <c r="L42" s="44"/>
      <c r="M42" s="95"/>
      <c r="N42" s="95"/>
      <c r="O42" s="96"/>
      <c r="P42" s="97" t="str">
        <f t="shared" si="6"/>
        <v/>
      </c>
      <c r="Q42" s="97" t="str">
        <f t="shared" si="7"/>
        <v/>
      </c>
      <c r="R42" s="97" t="str">
        <f t="shared" si="8"/>
        <v/>
      </c>
      <c r="S42" s="97" t="str">
        <f t="shared" si="2"/>
        <v/>
      </c>
      <c r="T42" s="97" t="str">
        <f t="shared" si="9"/>
        <v/>
      </c>
      <c r="U42" s="97" t="str">
        <f t="shared" si="10"/>
        <v/>
      </c>
      <c r="V42" s="97" t="str">
        <f t="shared" si="3"/>
        <v/>
      </c>
      <c r="W42" s="97" t="str">
        <f t="shared" si="4"/>
        <v/>
      </c>
      <c r="X42" s="97" t="str">
        <f t="shared" si="5"/>
        <v/>
      </c>
    </row>
    <row r="43" spans="1:24" ht="19.5" customHeight="1">
      <c r="A43" s="27">
        <f t="shared" si="0"/>
        <v>21</v>
      </c>
      <c r="B43" s="10"/>
      <c r="C43" s="40"/>
      <c r="D43" s="40"/>
      <c r="E43" s="40"/>
      <c r="F43" s="30" t="str">
        <f t="shared" si="1"/>
        <v/>
      </c>
      <c r="G43" s="31" t="str">
        <f>IF(F43="","",VLOOKUP(F43,※編集不可※選択項目!D:E,2,0))</f>
        <v/>
      </c>
      <c r="H43" s="41"/>
      <c r="I43" s="42"/>
      <c r="J43" s="43"/>
      <c r="K43" s="69"/>
      <c r="L43" s="44"/>
      <c r="M43" s="95"/>
      <c r="N43" s="95"/>
      <c r="O43" s="96"/>
      <c r="P43" s="97" t="str">
        <f t="shared" si="6"/>
        <v/>
      </c>
      <c r="Q43" s="97" t="str">
        <f t="shared" si="7"/>
        <v/>
      </c>
      <c r="R43" s="97" t="str">
        <f t="shared" si="8"/>
        <v/>
      </c>
      <c r="S43" s="97" t="str">
        <f t="shared" si="2"/>
        <v/>
      </c>
      <c r="T43" s="97" t="str">
        <f t="shared" si="9"/>
        <v/>
      </c>
      <c r="U43" s="97" t="str">
        <f t="shared" si="10"/>
        <v/>
      </c>
      <c r="V43" s="97" t="str">
        <f t="shared" si="3"/>
        <v/>
      </c>
      <c r="W43" s="97" t="str">
        <f t="shared" si="4"/>
        <v/>
      </c>
      <c r="X43" s="97" t="str">
        <f t="shared" si="5"/>
        <v/>
      </c>
    </row>
    <row r="44" spans="1:24" ht="19.5" customHeight="1">
      <c r="A44" s="27">
        <f t="shared" si="0"/>
        <v>22</v>
      </c>
      <c r="B44" s="10"/>
      <c r="C44" s="40"/>
      <c r="D44" s="40"/>
      <c r="E44" s="40"/>
      <c r="F44" s="30" t="str">
        <f t="shared" si="1"/>
        <v/>
      </c>
      <c r="G44" s="31" t="str">
        <f>IF(F44="","",VLOOKUP(F44,※編集不可※選択項目!D:E,2,0))</f>
        <v/>
      </c>
      <c r="H44" s="41"/>
      <c r="I44" s="42"/>
      <c r="J44" s="43"/>
      <c r="K44" s="69"/>
      <c r="L44" s="44"/>
      <c r="M44" s="95"/>
      <c r="N44" s="95"/>
      <c r="O44" s="96"/>
      <c r="P44" s="97" t="str">
        <f t="shared" si="6"/>
        <v/>
      </c>
      <c r="Q44" s="97" t="str">
        <f t="shared" si="7"/>
        <v/>
      </c>
      <c r="R44" s="97" t="str">
        <f t="shared" si="8"/>
        <v/>
      </c>
      <c r="S44" s="97" t="str">
        <f t="shared" si="2"/>
        <v/>
      </c>
      <c r="T44" s="97" t="str">
        <f t="shared" si="9"/>
        <v/>
      </c>
      <c r="U44" s="97" t="str">
        <f t="shared" si="10"/>
        <v/>
      </c>
      <c r="V44" s="97" t="str">
        <f t="shared" si="3"/>
        <v/>
      </c>
      <c r="W44" s="97" t="str">
        <f t="shared" si="4"/>
        <v/>
      </c>
      <c r="X44" s="97" t="str">
        <f t="shared" si="5"/>
        <v/>
      </c>
    </row>
    <row r="45" spans="1:24" ht="19.5" customHeight="1">
      <c r="A45" s="27">
        <f t="shared" si="0"/>
        <v>23</v>
      </c>
      <c r="B45" s="10"/>
      <c r="C45" s="40"/>
      <c r="D45" s="40"/>
      <c r="E45" s="40"/>
      <c r="F45" s="30" t="str">
        <f t="shared" si="1"/>
        <v/>
      </c>
      <c r="G45" s="31" t="str">
        <f>IF(F45="","",VLOOKUP(F45,※編集不可※選択項目!D:E,2,0))</f>
        <v/>
      </c>
      <c r="H45" s="41"/>
      <c r="I45" s="42"/>
      <c r="J45" s="43"/>
      <c r="K45" s="69"/>
      <c r="L45" s="44"/>
      <c r="M45" s="95"/>
      <c r="N45" s="95"/>
      <c r="O45" s="96"/>
      <c r="P45" s="97" t="str">
        <f t="shared" si="6"/>
        <v/>
      </c>
      <c r="Q45" s="97" t="str">
        <f t="shared" si="7"/>
        <v/>
      </c>
      <c r="R45" s="97" t="str">
        <f t="shared" si="8"/>
        <v/>
      </c>
      <c r="S45" s="97" t="str">
        <f t="shared" si="2"/>
        <v/>
      </c>
      <c r="T45" s="97" t="str">
        <f t="shared" si="9"/>
        <v/>
      </c>
      <c r="U45" s="97" t="str">
        <f t="shared" si="10"/>
        <v/>
      </c>
      <c r="V45" s="97" t="str">
        <f t="shared" si="3"/>
        <v/>
      </c>
      <c r="W45" s="97" t="str">
        <f t="shared" si="4"/>
        <v/>
      </c>
      <c r="X45" s="97" t="str">
        <f t="shared" si="5"/>
        <v/>
      </c>
    </row>
    <row r="46" spans="1:24" ht="19.5" customHeight="1">
      <c r="A46" s="27">
        <f t="shared" si="0"/>
        <v>24</v>
      </c>
      <c r="B46" s="10"/>
      <c r="C46" s="40"/>
      <c r="D46" s="40"/>
      <c r="E46" s="40"/>
      <c r="F46" s="30" t="str">
        <f t="shared" si="1"/>
        <v/>
      </c>
      <c r="G46" s="31" t="str">
        <f>IF(F46="","",VLOOKUP(F46,※編集不可※選択項目!D:E,2,0))</f>
        <v/>
      </c>
      <c r="H46" s="41"/>
      <c r="I46" s="42"/>
      <c r="J46" s="43"/>
      <c r="K46" s="69"/>
      <c r="L46" s="44"/>
      <c r="M46" s="95"/>
      <c r="N46" s="95"/>
      <c r="O46" s="96"/>
      <c r="P46" s="97" t="str">
        <f t="shared" si="6"/>
        <v/>
      </c>
      <c r="Q46" s="97" t="str">
        <f t="shared" si="7"/>
        <v/>
      </c>
      <c r="R46" s="97" t="str">
        <f t="shared" si="8"/>
        <v/>
      </c>
      <c r="S46" s="97" t="str">
        <f t="shared" si="2"/>
        <v/>
      </c>
      <c r="T46" s="97" t="str">
        <f t="shared" si="9"/>
        <v/>
      </c>
      <c r="U46" s="97" t="str">
        <f t="shared" si="10"/>
        <v/>
      </c>
      <c r="V46" s="97" t="str">
        <f t="shared" si="3"/>
        <v/>
      </c>
      <c r="W46" s="97" t="str">
        <f t="shared" si="4"/>
        <v/>
      </c>
      <c r="X46" s="97" t="str">
        <f t="shared" si="5"/>
        <v/>
      </c>
    </row>
    <row r="47" spans="1:24" ht="19.5" customHeight="1">
      <c r="A47" s="27">
        <f t="shared" si="0"/>
        <v>25</v>
      </c>
      <c r="B47" s="10"/>
      <c r="C47" s="40"/>
      <c r="D47" s="40"/>
      <c r="E47" s="40"/>
      <c r="F47" s="30" t="str">
        <f t="shared" si="1"/>
        <v/>
      </c>
      <c r="G47" s="31" t="str">
        <f>IF(F47="","",VLOOKUP(F47,※編集不可※選択項目!D:E,2,0))</f>
        <v/>
      </c>
      <c r="H47" s="41"/>
      <c r="I47" s="42"/>
      <c r="J47" s="43"/>
      <c r="K47" s="69"/>
      <c r="L47" s="44"/>
      <c r="M47" s="95"/>
      <c r="N47" s="95"/>
      <c r="O47" s="96"/>
      <c r="P47" s="97" t="str">
        <f t="shared" si="6"/>
        <v/>
      </c>
      <c r="Q47" s="97" t="str">
        <f t="shared" si="7"/>
        <v/>
      </c>
      <c r="R47" s="97" t="str">
        <f t="shared" si="8"/>
        <v/>
      </c>
      <c r="S47" s="97" t="str">
        <f t="shared" si="2"/>
        <v/>
      </c>
      <c r="T47" s="97" t="str">
        <f t="shared" si="9"/>
        <v/>
      </c>
      <c r="U47" s="97" t="str">
        <f t="shared" si="10"/>
        <v/>
      </c>
      <c r="V47" s="97" t="str">
        <f t="shared" si="3"/>
        <v/>
      </c>
      <c r="W47" s="97" t="str">
        <f t="shared" si="4"/>
        <v/>
      </c>
      <c r="X47" s="97" t="str">
        <f t="shared" si="5"/>
        <v/>
      </c>
    </row>
    <row r="48" spans="1:24" ht="19.5" customHeight="1">
      <c r="A48" s="27">
        <f t="shared" si="0"/>
        <v>26</v>
      </c>
      <c r="B48" s="10"/>
      <c r="C48" s="40"/>
      <c r="D48" s="40"/>
      <c r="E48" s="40"/>
      <c r="F48" s="30" t="str">
        <f t="shared" si="1"/>
        <v/>
      </c>
      <c r="G48" s="31" t="str">
        <f>IF(F48="","",VLOOKUP(F48,※編集不可※選択項目!D:E,2,0))</f>
        <v/>
      </c>
      <c r="H48" s="41"/>
      <c r="I48" s="42"/>
      <c r="J48" s="43"/>
      <c r="K48" s="69"/>
      <c r="L48" s="44"/>
      <c r="M48" s="95"/>
      <c r="N48" s="95"/>
      <c r="O48" s="96"/>
      <c r="P48" s="97" t="str">
        <f t="shared" si="6"/>
        <v/>
      </c>
      <c r="Q48" s="97" t="str">
        <f t="shared" si="7"/>
        <v/>
      </c>
      <c r="R48" s="97" t="str">
        <f t="shared" si="8"/>
        <v/>
      </c>
      <c r="S48" s="97" t="str">
        <f t="shared" si="2"/>
        <v/>
      </c>
      <c r="T48" s="97" t="str">
        <f t="shared" si="9"/>
        <v/>
      </c>
      <c r="U48" s="97" t="str">
        <f t="shared" si="10"/>
        <v/>
      </c>
      <c r="V48" s="97" t="str">
        <f t="shared" si="3"/>
        <v/>
      </c>
      <c r="W48" s="97" t="str">
        <f t="shared" si="4"/>
        <v/>
      </c>
      <c r="X48" s="97" t="str">
        <f t="shared" si="5"/>
        <v/>
      </c>
    </row>
    <row r="49" spans="1:24" ht="19.5" customHeight="1">
      <c r="A49" s="27">
        <f t="shared" si="0"/>
        <v>27</v>
      </c>
      <c r="B49" s="10"/>
      <c r="C49" s="40"/>
      <c r="D49" s="40"/>
      <c r="E49" s="40"/>
      <c r="F49" s="30" t="str">
        <f t="shared" si="1"/>
        <v/>
      </c>
      <c r="G49" s="31" t="str">
        <f>IF(F49="","",VLOOKUP(F49,※編集不可※選択項目!D:E,2,0))</f>
        <v/>
      </c>
      <c r="H49" s="41"/>
      <c r="I49" s="42"/>
      <c r="J49" s="43"/>
      <c r="K49" s="69"/>
      <c r="L49" s="44"/>
      <c r="M49" s="95"/>
      <c r="N49" s="95"/>
      <c r="O49" s="96"/>
      <c r="P49" s="97" t="str">
        <f t="shared" si="6"/>
        <v/>
      </c>
      <c r="Q49" s="97" t="str">
        <f t="shared" si="7"/>
        <v/>
      </c>
      <c r="R49" s="97" t="str">
        <f t="shared" si="8"/>
        <v/>
      </c>
      <c r="S49" s="97" t="str">
        <f t="shared" si="2"/>
        <v/>
      </c>
      <c r="T49" s="97" t="str">
        <f t="shared" si="9"/>
        <v/>
      </c>
      <c r="U49" s="97" t="str">
        <f t="shared" si="10"/>
        <v/>
      </c>
      <c r="V49" s="97" t="str">
        <f t="shared" si="3"/>
        <v/>
      </c>
      <c r="W49" s="97" t="str">
        <f t="shared" si="4"/>
        <v/>
      </c>
      <c r="X49" s="97" t="str">
        <f t="shared" si="5"/>
        <v/>
      </c>
    </row>
    <row r="50" spans="1:24" ht="19.5" customHeight="1">
      <c r="A50" s="27">
        <f t="shared" si="0"/>
        <v>28</v>
      </c>
      <c r="B50" s="10"/>
      <c r="C50" s="40"/>
      <c r="D50" s="40"/>
      <c r="E50" s="40"/>
      <c r="F50" s="30" t="str">
        <f t="shared" si="1"/>
        <v/>
      </c>
      <c r="G50" s="31" t="str">
        <f>IF(F50="","",VLOOKUP(F50,※編集不可※選択項目!D:E,2,0))</f>
        <v/>
      </c>
      <c r="H50" s="41"/>
      <c r="I50" s="42"/>
      <c r="J50" s="43"/>
      <c r="K50" s="69"/>
      <c r="L50" s="44"/>
      <c r="M50" s="95"/>
      <c r="N50" s="95"/>
      <c r="O50" s="96"/>
      <c r="P50" s="97" t="str">
        <f t="shared" si="6"/>
        <v/>
      </c>
      <c r="Q50" s="97" t="str">
        <f t="shared" si="7"/>
        <v/>
      </c>
      <c r="R50" s="97" t="str">
        <f t="shared" si="8"/>
        <v/>
      </c>
      <c r="S50" s="97" t="str">
        <f t="shared" si="2"/>
        <v/>
      </c>
      <c r="T50" s="97" t="str">
        <f t="shared" si="9"/>
        <v/>
      </c>
      <c r="U50" s="97" t="str">
        <f t="shared" si="10"/>
        <v/>
      </c>
      <c r="V50" s="97" t="str">
        <f t="shared" si="3"/>
        <v/>
      </c>
      <c r="W50" s="97" t="str">
        <f t="shared" si="4"/>
        <v/>
      </c>
      <c r="X50" s="97" t="str">
        <f t="shared" si="5"/>
        <v/>
      </c>
    </row>
    <row r="51" spans="1:24" ht="19.5" customHeight="1">
      <c r="A51" s="27">
        <f t="shared" si="0"/>
        <v>29</v>
      </c>
      <c r="B51" s="10"/>
      <c r="C51" s="40"/>
      <c r="D51" s="40"/>
      <c r="E51" s="40"/>
      <c r="F51" s="30" t="str">
        <f t="shared" si="1"/>
        <v/>
      </c>
      <c r="G51" s="31" t="str">
        <f>IF(F51="","",VLOOKUP(F51,※編集不可※選択項目!D:E,2,0))</f>
        <v/>
      </c>
      <c r="H51" s="41"/>
      <c r="I51" s="42"/>
      <c r="J51" s="43"/>
      <c r="K51" s="69"/>
      <c r="L51" s="44"/>
      <c r="M51" s="95"/>
      <c r="N51" s="95"/>
      <c r="O51" s="96"/>
      <c r="P51" s="97" t="str">
        <f t="shared" si="6"/>
        <v/>
      </c>
      <c r="Q51" s="97" t="str">
        <f t="shared" si="7"/>
        <v/>
      </c>
      <c r="R51" s="97" t="str">
        <f t="shared" si="8"/>
        <v/>
      </c>
      <c r="S51" s="97" t="str">
        <f t="shared" si="2"/>
        <v/>
      </c>
      <c r="T51" s="97" t="str">
        <f t="shared" si="9"/>
        <v/>
      </c>
      <c r="U51" s="97" t="str">
        <f t="shared" si="10"/>
        <v/>
      </c>
      <c r="V51" s="97" t="str">
        <f t="shared" si="3"/>
        <v/>
      </c>
      <c r="W51" s="97" t="str">
        <f t="shared" si="4"/>
        <v/>
      </c>
      <c r="X51" s="97" t="str">
        <f t="shared" si="5"/>
        <v/>
      </c>
    </row>
    <row r="52" spans="1:24" ht="19.5" customHeight="1">
      <c r="A52" s="27">
        <f t="shared" si="0"/>
        <v>30</v>
      </c>
      <c r="B52" s="10"/>
      <c r="C52" s="40"/>
      <c r="D52" s="40"/>
      <c r="E52" s="40"/>
      <c r="F52" s="30" t="str">
        <f t="shared" si="1"/>
        <v/>
      </c>
      <c r="G52" s="31" t="str">
        <f>IF(F52="","",VLOOKUP(F52,※編集不可※選択項目!D:E,2,0))</f>
        <v/>
      </c>
      <c r="H52" s="41"/>
      <c r="I52" s="42"/>
      <c r="J52" s="43"/>
      <c r="K52" s="69"/>
      <c r="L52" s="44"/>
      <c r="M52" s="95"/>
      <c r="N52" s="95"/>
      <c r="O52" s="96"/>
      <c r="P52" s="97" t="str">
        <f t="shared" si="6"/>
        <v/>
      </c>
      <c r="Q52" s="97" t="str">
        <f t="shared" si="7"/>
        <v/>
      </c>
      <c r="R52" s="97" t="str">
        <f t="shared" si="8"/>
        <v/>
      </c>
      <c r="S52" s="97" t="str">
        <f t="shared" si="2"/>
        <v/>
      </c>
      <c r="T52" s="97" t="str">
        <f t="shared" si="9"/>
        <v/>
      </c>
      <c r="U52" s="97" t="str">
        <f t="shared" si="10"/>
        <v/>
      </c>
      <c r="V52" s="97" t="str">
        <f t="shared" si="3"/>
        <v/>
      </c>
      <c r="W52" s="97" t="str">
        <f t="shared" si="4"/>
        <v/>
      </c>
      <c r="X52" s="97" t="str">
        <f t="shared" si="5"/>
        <v/>
      </c>
    </row>
    <row r="53" spans="1:24" ht="19.5" customHeight="1">
      <c r="A53" s="27">
        <f t="shared" si="0"/>
        <v>31</v>
      </c>
      <c r="B53" s="10"/>
      <c r="C53" s="40"/>
      <c r="D53" s="40"/>
      <c r="E53" s="40"/>
      <c r="F53" s="30" t="str">
        <f t="shared" si="1"/>
        <v/>
      </c>
      <c r="G53" s="31" t="str">
        <f>IF(F53="","",VLOOKUP(F53,※編集不可※選択項目!D:E,2,0))</f>
        <v/>
      </c>
      <c r="H53" s="41"/>
      <c r="I53" s="42"/>
      <c r="J53" s="43"/>
      <c r="K53" s="69"/>
      <c r="L53" s="44"/>
      <c r="M53" s="95"/>
      <c r="N53" s="95"/>
      <c r="O53" s="96"/>
      <c r="P53" s="97" t="str">
        <f t="shared" si="6"/>
        <v/>
      </c>
      <c r="Q53" s="97" t="str">
        <f t="shared" si="7"/>
        <v/>
      </c>
      <c r="R53" s="97" t="str">
        <f t="shared" si="8"/>
        <v/>
      </c>
      <c r="S53" s="97" t="str">
        <f t="shared" si="2"/>
        <v/>
      </c>
      <c r="T53" s="97" t="str">
        <f t="shared" si="9"/>
        <v/>
      </c>
      <c r="U53" s="97" t="str">
        <f t="shared" si="10"/>
        <v/>
      </c>
      <c r="V53" s="97" t="str">
        <f t="shared" si="3"/>
        <v/>
      </c>
      <c r="W53" s="97" t="str">
        <f t="shared" si="4"/>
        <v/>
      </c>
      <c r="X53" s="97" t="str">
        <f t="shared" si="5"/>
        <v/>
      </c>
    </row>
    <row r="54" spans="1:24" ht="19.5" customHeight="1">
      <c r="A54" s="27">
        <f t="shared" si="0"/>
        <v>32</v>
      </c>
      <c r="B54" s="10"/>
      <c r="C54" s="40"/>
      <c r="D54" s="40"/>
      <c r="E54" s="40"/>
      <c r="F54" s="30" t="str">
        <f t="shared" si="1"/>
        <v/>
      </c>
      <c r="G54" s="31" t="str">
        <f>IF(F54="","",VLOOKUP(F54,※編集不可※選択項目!D:E,2,0))</f>
        <v/>
      </c>
      <c r="H54" s="41"/>
      <c r="I54" s="42"/>
      <c r="J54" s="43"/>
      <c r="K54" s="69"/>
      <c r="L54" s="44"/>
      <c r="M54" s="95"/>
      <c r="N54" s="95"/>
      <c r="O54" s="96"/>
      <c r="P54" s="97" t="str">
        <f t="shared" si="6"/>
        <v/>
      </c>
      <c r="Q54" s="97" t="str">
        <f t="shared" si="7"/>
        <v/>
      </c>
      <c r="R54" s="97" t="str">
        <f t="shared" si="8"/>
        <v/>
      </c>
      <c r="S54" s="97" t="str">
        <f t="shared" si="2"/>
        <v/>
      </c>
      <c r="T54" s="97" t="str">
        <f t="shared" si="9"/>
        <v/>
      </c>
      <c r="U54" s="97" t="str">
        <f t="shared" si="10"/>
        <v/>
      </c>
      <c r="V54" s="97" t="str">
        <f t="shared" si="3"/>
        <v/>
      </c>
      <c r="W54" s="97" t="str">
        <f t="shared" si="4"/>
        <v/>
      </c>
      <c r="X54" s="97" t="str">
        <f t="shared" si="5"/>
        <v/>
      </c>
    </row>
    <row r="55" spans="1:24" ht="19.5" customHeight="1">
      <c r="A55" s="27">
        <f t="shared" si="0"/>
        <v>33</v>
      </c>
      <c r="B55" s="10"/>
      <c r="C55" s="40"/>
      <c r="D55" s="40"/>
      <c r="E55" s="40"/>
      <c r="F55" s="30" t="str">
        <f t="shared" si="1"/>
        <v/>
      </c>
      <c r="G55" s="31" t="str">
        <f>IF(F55="","",VLOOKUP(F55,※編集不可※選択項目!D:E,2,0))</f>
        <v/>
      </c>
      <c r="H55" s="41"/>
      <c r="I55" s="42"/>
      <c r="J55" s="43"/>
      <c r="K55" s="69"/>
      <c r="L55" s="44"/>
      <c r="M55" s="95"/>
      <c r="N55" s="95"/>
      <c r="O55" s="96"/>
      <c r="P55" s="97" t="str">
        <f t="shared" si="6"/>
        <v/>
      </c>
      <c r="Q55" s="97" t="str">
        <f t="shared" si="7"/>
        <v/>
      </c>
      <c r="R55" s="97" t="str">
        <f t="shared" si="8"/>
        <v/>
      </c>
      <c r="S55" s="97" t="str">
        <f t="shared" si="2"/>
        <v/>
      </c>
      <c r="T55" s="97" t="str">
        <f t="shared" si="9"/>
        <v/>
      </c>
      <c r="U55" s="97" t="str">
        <f t="shared" si="10"/>
        <v/>
      </c>
      <c r="V55" s="97" t="str">
        <f t="shared" si="3"/>
        <v/>
      </c>
      <c r="W55" s="97" t="str">
        <f t="shared" si="4"/>
        <v/>
      </c>
      <c r="X55" s="97" t="str">
        <f t="shared" si="5"/>
        <v/>
      </c>
    </row>
    <row r="56" spans="1:24" ht="19.5" customHeight="1">
      <c r="A56" s="27">
        <f t="shared" si="0"/>
        <v>34</v>
      </c>
      <c r="B56" s="10"/>
      <c r="C56" s="40"/>
      <c r="D56" s="40"/>
      <c r="E56" s="40"/>
      <c r="F56" s="30" t="str">
        <f t="shared" si="1"/>
        <v/>
      </c>
      <c r="G56" s="31" t="str">
        <f>IF(F56="","",VLOOKUP(F56,※編集不可※選択項目!D:E,2,0))</f>
        <v/>
      </c>
      <c r="H56" s="41"/>
      <c r="I56" s="42"/>
      <c r="J56" s="43"/>
      <c r="K56" s="69"/>
      <c r="L56" s="44"/>
      <c r="M56" s="95"/>
      <c r="N56" s="95"/>
      <c r="O56" s="96"/>
      <c r="P56" s="97" t="str">
        <f t="shared" si="6"/>
        <v/>
      </c>
      <c r="Q56" s="97" t="str">
        <f t="shared" si="7"/>
        <v/>
      </c>
      <c r="R56" s="97" t="str">
        <f t="shared" si="8"/>
        <v/>
      </c>
      <c r="S56" s="97" t="str">
        <f t="shared" si="2"/>
        <v/>
      </c>
      <c r="T56" s="97" t="str">
        <f t="shared" si="9"/>
        <v/>
      </c>
      <c r="U56" s="97" t="str">
        <f t="shared" si="10"/>
        <v/>
      </c>
      <c r="V56" s="97" t="str">
        <f t="shared" si="3"/>
        <v/>
      </c>
      <c r="W56" s="97" t="str">
        <f t="shared" si="4"/>
        <v/>
      </c>
      <c r="X56" s="97" t="str">
        <f t="shared" si="5"/>
        <v/>
      </c>
    </row>
    <row r="57" spans="1:24" ht="19.5" customHeight="1">
      <c r="A57" s="27">
        <f t="shared" si="0"/>
        <v>35</v>
      </c>
      <c r="B57" s="10"/>
      <c r="C57" s="40"/>
      <c r="D57" s="40"/>
      <c r="E57" s="40"/>
      <c r="F57" s="30" t="str">
        <f t="shared" si="1"/>
        <v/>
      </c>
      <c r="G57" s="31" t="str">
        <f>IF(F57="","",VLOOKUP(F57,※編集不可※選択項目!D:E,2,0))</f>
        <v/>
      </c>
      <c r="H57" s="41"/>
      <c r="I57" s="42"/>
      <c r="J57" s="43"/>
      <c r="K57" s="69"/>
      <c r="L57" s="44"/>
      <c r="M57" s="95"/>
      <c r="N57" s="95"/>
      <c r="O57" s="96"/>
      <c r="P57" s="97" t="str">
        <f t="shared" si="6"/>
        <v/>
      </c>
      <c r="Q57" s="97" t="str">
        <f t="shared" si="7"/>
        <v/>
      </c>
      <c r="R57" s="97" t="str">
        <f t="shared" si="8"/>
        <v/>
      </c>
      <c r="S57" s="97" t="str">
        <f t="shared" si="2"/>
        <v/>
      </c>
      <c r="T57" s="97" t="str">
        <f t="shared" si="9"/>
        <v/>
      </c>
      <c r="U57" s="97" t="str">
        <f t="shared" si="10"/>
        <v/>
      </c>
      <c r="V57" s="97" t="str">
        <f t="shared" si="3"/>
        <v/>
      </c>
      <c r="W57" s="97" t="str">
        <f t="shared" si="4"/>
        <v/>
      </c>
      <c r="X57" s="97" t="str">
        <f t="shared" si="5"/>
        <v/>
      </c>
    </row>
    <row r="58" spans="1:24" ht="19.5" customHeight="1">
      <c r="A58" s="27">
        <f t="shared" si="0"/>
        <v>36</v>
      </c>
      <c r="B58" s="10"/>
      <c r="C58" s="40"/>
      <c r="D58" s="40"/>
      <c r="E58" s="40"/>
      <c r="F58" s="30" t="str">
        <f t="shared" si="1"/>
        <v/>
      </c>
      <c r="G58" s="31" t="str">
        <f>IF(F58="","",VLOOKUP(F58,※編集不可※選択項目!D:E,2,0))</f>
        <v/>
      </c>
      <c r="H58" s="41"/>
      <c r="I58" s="42"/>
      <c r="J58" s="43"/>
      <c r="K58" s="69"/>
      <c r="L58" s="44"/>
      <c r="M58" s="95"/>
      <c r="N58" s="95"/>
      <c r="O58" s="96"/>
      <c r="P58" s="97" t="str">
        <f t="shared" si="6"/>
        <v/>
      </c>
      <c r="Q58" s="97" t="str">
        <f t="shared" si="7"/>
        <v/>
      </c>
      <c r="R58" s="97" t="str">
        <f t="shared" si="8"/>
        <v/>
      </c>
      <c r="S58" s="97" t="str">
        <f t="shared" si="2"/>
        <v/>
      </c>
      <c r="T58" s="97" t="str">
        <f t="shared" si="9"/>
        <v/>
      </c>
      <c r="U58" s="97" t="str">
        <f t="shared" si="10"/>
        <v/>
      </c>
      <c r="V58" s="97" t="str">
        <f t="shared" si="3"/>
        <v/>
      </c>
      <c r="W58" s="97" t="str">
        <f t="shared" si="4"/>
        <v/>
      </c>
      <c r="X58" s="97" t="str">
        <f t="shared" si="5"/>
        <v/>
      </c>
    </row>
    <row r="59" spans="1:24" ht="19.5" customHeight="1">
      <c r="A59" s="27">
        <f t="shared" si="0"/>
        <v>37</v>
      </c>
      <c r="B59" s="10"/>
      <c r="C59" s="40"/>
      <c r="D59" s="40"/>
      <c r="E59" s="40"/>
      <c r="F59" s="30" t="str">
        <f t="shared" si="1"/>
        <v/>
      </c>
      <c r="G59" s="31" t="str">
        <f>IF(F59="","",VLOOKUP(F59,※編集不可※選択項目!D:E,2,0))</f>
        <v/>
      </c>
      <c r="H59" s="41"/>
      <c r="I59" s="42"/>
      <c r="J59" s="43"/>
      <c r="K59" s="69"/>
      <c r="L59" s="44"/>
      <c r="M59" s="95"/>
      <c r="N59" s="95"/>
      <c r="O59" s="96"/>
      <c r="P59" s="97" t="str">
        <f t="shared" si="6"/>
        <v/>
      </c>
      <c r="Q59" s="97" t="str">
        <f t="shared" si="7"/>
        <v/>
      </c>
      <c r="R59" s="97" t="str">
        <f t="shared" si="8"/>
        <v/>
      </c>
      <c r="S59" s="97" t="str">
        <f t="shared" si="2"/>
        <v/>
      </c>
      <c r="T59" s="97" t="str">
        <f t="shared" si="9"/>
        <v/>
      </c>
      <c r="U59" s="97" t="str">
        <f t="shared" si="10"/>
        <v/>
      </c>
      <c r="V59" s="97" t="str">
        <f t="shared" si="3"/>
        <v/>
      </c>
      <c r="W59" s="97" t="str">
        <f t="shared" si="4"/>
        <v/>
      </c>
      <c r="X59" s="97" t="str">
        <f t="shared" si="5"/>
        <v/>
      </c>
    </row>
    <row r="60" spans="1:24" ht="19.5" customHeight="1">
      <c r="A60" s="27">
        <f t="shared" si="0"/>
        <v>38</v>
      </c>
      <c r="B60" s="10"/>
      <c r="C60" s="40"/>
      <c r="D60" s="40"/>
      <c r="E60" s="40"/>
      <c r="F60" s="30" t="str">
        <f t="shared" si="1"/>
        <v/>
      </c>
      <c r="G60" s="31" t="str">
        <f>IF(F60="","",VLOOKUP(F60,※編集不可※選択項目!D:E,2,0))</f>
        <v/>
      </c>
      <c r="H60" s="41"/>
      <c r="I60" s="42"/>
      <c r="J60" s="43"/>
      <c r="K60" s="69"/>
      <c r="L60" s="44"/>
      <c r="M60" s="95"/>
      <c r="N60" s="95"/>
      <c r="O60" s="96"/>
      <c r="P60" s="97" t="str">
        <f t="shared" si="6"/>
        <v/>
      </c>
      <c r="Q60" s="97" t="str">
        <f t="shared" si="7"/>
        <v/>
      </c>
      <c r="R60" s="97" t="str">
        <f t="shared" si="8"/>
        <v/>
      </c>
      <c r="S60" s="97" t="str">
        <f t="shared" si="2"/>
        <v/>
      </c>
      <c r="T60" s="97" t="str">
        <f t="shared" si="9"/>
        <v/>
      </c>
      <c r="U60" s="97" t="str">
        <f t="shared" si="10"/>
        <v/>
      </c>
      <c r="V60" s="97" t="str">
        <f t="shared" si="3"/>
        <v/>
      </c>
      <c r="W60" s="97" t="str">
        <f t="shared" si="4"/>
        <v/>
      </c>
      <c r="X60" s="97" t="str">
        <f t="shared" si="5"/>
        <v/>
      </c>
    </row>
    <row r="61" spans="1:24" ht="19.5" customHeight="1">
      <c r="A61" s="27">
        <f t="shared" si="0"/>
        <v>39</v>
      </c>
      <c r="B61" s="10"/>
      <c r="C61" s="40"/>
      <c r="D61" s="40"/>
      <c r="E61" s="40"/>
      <c r="F61" s="30" t="str">
        <f t="shared" si="1"/>
        <v/>
      </c>
      <c r="G61" s="31" t="str">
        <f>IF(F61="","",VLOOKUP(F61,※編集不可※選択項目!D:E,2,0))</f>
        <v/>
      </c>
      <c r="H61" s="41"/>
      <c r="I61" s="42"/>
      <c r="J61" s="43"/>
      <c r="K61" s="69"/>
      <c r="L61" s="44"/>
      <c r="M61" s="95"/>
      <c r="N61" s="95"/>
      <c r="O61" s="96"/>
      <c r="P61" s="97" t="str">
        <f t="shared" si="6"/>
        <v/>
      </c>
      <c r="Q61" s="97" t="str">
        <f t="shared" si="7"/>
        <v/>
      </c>
      <c r="R61" s="97" t="str">
        <f t="shared" si="8"/>
        <v/>
      </c>
      <c r="S61" s="97" t="str">
        <f t="shared" si="2"/>
        <v/>
      </c>
      <c r="T61" s="97" t="str">
        <f t="shared" si="9"/>
        <v/>
      </c>
      <c r="U61" s="97" t="str">
        <f t="shared" si="10"/>
        <v/>
      </c>
      <c r="V61" s="97" t="str">
        <f t="shared" si="3"/>
        <v/>
      </c>
      <c r="W61" s="97" t="str">
        <f t="shared" si="4"/>
        <v/>
      </c>
      <c r="X61" s="97" t="str">
        <f t="shared" si="5"/>
        <v/>
      </c>
    </row>
    <row r="62" spans="1:24" ht="19.5" customHeight="1">
      <c r="A62" s="27">
        <f t="shared" si="0"/>
        <v>40</v>
      </c>
      <c r="B62" s="10"/>
      <c r="C62" s="40"/>
      <c r="D62" s="40"/>
      <c r="E62" s="40"/>
      <c r="F62" s="30" t="str">
        <f t="shared" si="1"/>
        <v/>
      </c>
      <c r="G62" s="31" t="str">
        <f>IF(F62="","",VLOOKUP(F62,※編集不可※選択項目!D:E,2,0))</f>
        <v/>
      </c>
      <c r="H62" s="41"/>
      <c r="I62" s="42"/>
      <c r="J62" s="43"/>
      <c r="K62" s="69"/>
      <c r="L62" s="44"/>
      <c r="M62" s="95"/>
      <c r="N62" s="95"/>
      <c r="O62" s="96"/>
      <c r="P62" s="97" t="str">
        <f t="shared" si="6"/>
        <v/>
      </c>
      <c r="Q62" s="97" t="str">
        <f t="shared" si="7"/>
        <v/>
      </c>
      <c r="R62" s="97" t="str">
        <f t="shared" si="8"/>
        <v/>
      </c>
      <c r="S62" s="97" t="str">
        <f t="shared" si="2"/>
        <v/>
      </c>
      <c r="T62" s="97" t="str">
        <f t="shared" si="9"/>
        <v/>
      </c>
      <c r="U62" s="97" t="str">
        <f t="shared" si="10"/>
        <v/>
      </c>
      <c r="V62" s="97" t="str">
        <f t="shared" si="3"/>
        <v/>
      </c>
      <c r="W62" s="97" t="str">
        <f t="shared" si="4"/>
        <v/>
      </c>
      <c r="X62" s="97" t="str">
        <f t="shared" si="5"/>
        <v/>
      </c>
    </row>
    <row r="63" spans="1:24" ht="19.5" customHeight="1">
      <c r="A63" s="27">
        <f t="shared" si="0"/>
        <v>41</v>
      </c>
      <c r="B63" s="10"/>
      <c r="C63" s="40"/>
      <c r="D63" s="40"/>
      <c r="E63" s="40"/>
      <c r="F63" s="30" t="str">
        <f t="shared" si="1"/>
        <v/>
      </c>
      <c r="G63" s="31" t="str">
        <f>IF(F63="","",VLOOKUP(F63,※編集不可※選択項目!D:E,2,0))</f>
        <v/>
      </c>
      <c r="H63" s="41"/>
      <c r="I63" s="42"/>
      <c r="J63" s="43"/>
      <c r="K63" s="69"/>
      <c r="L63" s="44"/>
      <c r="M63" s="95"/>
      <c r="N63" s="95"/>
      <c r="O63" s="96"/>
      <c r="P63" s="97" t="str">
        <f t="shared" si="6"/>
        <v/>
      </c>
      <c r="Q63" s="97" t="str">
        <f t="shared" si="7"/>
        <v/>
      </c>
      <c r="R63" s="97" t="str">
        <f t="shared" si="8"/>
        <v/>
      </c>
      <c r="S63" s="97" t="str">
        <f t="shared" si="2"/>
        <v/>
      </c>
      <c r="T63" s="97" t="str">
        <f t="shared" si="9"/>
        <v/>
      </c>
      <c r="U63" s="97" t="str">
        <f t="shared" si="10"/>
        <v/>
      </c>
      <c r="V63" s="97" t="str">
        <f t="shared" si="3"/>
        <v/>
      </c>
      <c r="W63" s="97" t="str">
        <f t="shared" si="4"/>
        <v/>
      </c>
      <c r="X63" s="97" t="str">
        <f t="shared" si="5"/>
        <v/>
      </c>
    </row>
    <row r="64" spans="1:24" ht="19.5" customHeight="1">
      <c r="A64" s="27">
        <f t="shared" si="0"/>
        <v>42</v>
      </c>
      <c r="B64" s="10"/>
      <c r="C64" s="40"/>
      <c r="D64" s="40"/>
      <c r="E64" s="40"/>
      <c r="F64" s="30" t="str">
        <f t="shared" si="1"/>
        <v/>
      </c>
      <c r="G64" s="31" t="str">
        <f>IF(F64="","",VLOOKUP(F64,※編集不可※選択項目!D:E,2,0))</f>
        <v/>
      </c>
      <c r="H64" s="41"/>
      <c r="I64" s="42"/>
      <c r="J64" s="43"/>
      <c r="K64" s="69"/>
      <c r="L64" s="44"/>
      <c r="M64" s="95"/>
      <c r="N64" s="95"/>
      <c r="O64" s="96"/>
      <c r="P64" s="97" t="str">
        <f t="shared" si="6"/>
        <v/>
      </c>
      <c r="Q64" s="97" t="str">
        <f t="shared" si="7"/>
        <v/>
      </c>
      <c r="R64" s="97" t="str">
        <f t="shared" si="8"/>
        <v/>
      </c>
      <c r="S64" s="97" t="str">
        <f t="shared" si="2"/>
        <v/>
      </c>
      <c r="T64" s="97" t="str">
        <f t="shared" si="9"/>
        <v/>
      </c>
      <c r="U64" s="97" t="str">
        <f t="shared" si="10"/>
        <v/>
      </c>
      <c r="V64" s="97" t="str">
        <f t="shared" si="3"/>
        <v/>
      </c>
      <c r="W64" s="97" t="str">
        <f t="shared" si="4"/>
        <v/>
      </c>
      <c r="X64" s="97" t="str">
        <f t="shared" si="5"/>
        <v/>
      </c>
    </row>
    <row r="65" spans="1:24" ht="19.5" customHeight="1">
      <c r="A65" s="27">
        <f t="shared" si="0"/>
        <v>43</v>
      </c>
      <c r="B65" s="10"/>
      <c r="C65" s="40"/>
      <c r="D65" s="40"/>
      <c r="E65" s="40"/>
      <c r="F65" s="30" t="str">
        <f t="shared" si="1"/>
        <v/>
      </c>
      <c r="G65" s="31" t="str">
        <f>IF(F65="","",VLOOKUP(F65,※編集不可※選択項目!D:E,2,0))</f>
        <v/>
      </c>
      <c r="H65" s="41"/>
      <c r="I65" s="42"/>
      <c r="J65" s="43"/>
      <c r="K65" s="69"/>
      <c r="L65" s="44"/>
      <c r="M65" s="95"/>
      <c r="N65" s="95"/>
      <c r="O65" s="96"/>
      <c r="P65" s="97" t="str">
        <f t="shared" si="6"/>
        <v/>
      </c>
      <c r="Q65" s="97" t="str">
        <f t="shared" si="7"/>
        <v/>
      </c>
      <c r="R65" s="97" t="str">
        <f t="shared" si="8"/>
        <v/>
      </c>
      <c r="S65" s="97" t="str">
        <f t="shared" si="2"/>
        <v/>
      </c>
      <c r="T65" s="97" t="str">
        <f t="shared" si="9"/>
        <v/>
      </c>
      <c r="U65" s="97" t="str">
        <f t="shared" si="10"/>
        <v/>
      </c>
      <c r="V65" s="97" t="str">
        <f t="shared" si="3"/>
        <v/>
      </c>
      <c r="W65" s="97" t="str">
        <f t="shared" si="4"/>
        <v/>
      </c>
      <c r="X65" s="97" t="str">
        <f t="shared" si="5"/>
        <v/>
      </c>
    </row>
    <row r="66" spans="1:24" ht="19.5" customHeight="1">
      <c r="A66" s="27">
        <f t="shared" si="0"/>
        <v>44</v>
      </c>
      <c r="B66" s="10"/>
      <c r="C66" s="40"/>
      <c r="D66" s="40"/>
      <c r="E66" s="40"/>
      <c r="F66" s="30" t="str">
        <f t="shared" si="1"/>
        <v/>
      </c>
      <c r="G66" s="31" t="str">
        <f>IF(F66="","",VLOOKUP(F66,※編集不可※選択項目!D:E,2,0))</f>
        <v/>
      </c>
      <c r="H66" s="41"/>
      <c r="I66" s="42"/>
      <c r="J66" s="43"/>
      <c r="K66" s="69"/>
      <c r="L66" s="44"/>
      <c r="M66" s="95"/>
      <c r="N66" s="95"/>
      <c r="O66" s="96"/>
      <c r="P66" s="97" t="str">
        <f t="shared" si="6"/>
        <v/>
      </c>
      <c r="Q66" s="97" t="str">
        <f t="shared" si="7"/>
        <v/>
      </c>
      <c r="R66" s="97" t="str">
        <f t="shared" si="8"/>
        <v/>
      </c>
      <c r="S66" s="97" t="str">
        <f t="shared" si="2"/>
        <v/>
      </c>
      <c r="T66" s="97" t="str">
        <f t="shared" si="9"/>
        <v/>
      </c>
      <c r="U66" s="97" t="str">
        <f t="shared" si="10"/>
        <v/>
      </c>
      <c r="V66" s="97" t="str">
        <f t="shared" si="3"/>
        <v/>
      </c>
      <c r="W66" s="97" t="str">
        <f t="shared" si="4"/>
        <v/>
      </c>
      <c r="X66" s="97" t="str">
        <f t="shared" si="5"/>
        <v/>
      </c>
    </row>
    <row r="67" spans="1:24" ht="19.5" customHeight="1">
      <c r="A67" s="27">
        <f t="shared" si="0"/>
        <v>45</v>
      </c>
      <c r="B67" s="10"/>
      <c r="C67" s="40"/>
      <c r="D67" s="40"/>
      <c r="E67" s="40"/>
      <c r="F67" s="30" t="str">
        <f t="shared" si="1"/>
        <v/>
      </c>
      <c r="G67" s="31" t="str">
        <f>IF(F67="","",VLOOKUP(F67,※編集不可※選択項目!D:E,2,0))</f>
        <v/>
      </c>
      <c r="H67" s="41"/>
      <c r="I67" s="42"/>
      <c r="J67" s="43"/>
      <c r="K67" s="69"/>
      <c r="L67" s="44"/>
      <c r="M67" s="95"/>
      <c r="N67" s="95"/>
      <c r="O67" s="96"/>
      <c r="P67" s="97" t="str">
        <f t="shared" si="6"/>
        <v/>
      </c>
      <c r="Q67" s="97" t="str">
        <f t="shared" si="7"/>
        <v/>
      </c>
      <c r="R67" s="97" t="str">
        <f t="shared" si="8"/>
        <v/>
      </c>
      <c r="S67" s="97" t="str">
        <f t="shared" si="2"/>
        <v/>
      </c>
      <c r="T67" s="97" t="str">
        <f t="shared" si="9"/>
        <v/>
      </c>
      <c r="U67" s="97" t="str">
        <f t="shared" si="10"/>
        <v/>
      </c>
      <c r="V67" s="97" t="str">
        <f t="shared" si="3"/>
        <v/>
      </c>
      <c r="W67" s="97" t="str">
        <f t="shared" si="4"/>
        <v/>
      </c>
      <c r="X67" s="97" t="str">
        <f t="shared" si="5"/>
        <v/>
      </c>
    </row>
    <row r="68" spans="1:24" ht="19.5" customHeight="1">
      <c r="A68" s="27">
        <f t="shared" si="0"/>
        <v>46</v>
      </c>
      <c r="B68" s="10"/>
      <c r="C68" s="40"/>
      <c r="D68" s="40"/>
      <c r="E68" s="40"/>
      <c r="F68" s="30" t="str">
        <f t="shared" si="1"/>
        <v/>
      </c>
      <c r="G68" s="31" t="str">
        <f>IF(F68="","",VLOOKUP(F68,※編集不可※選択項目!D:E,2,0))</f>
        <v/>
      </c>
      <c r="H68" s="41"/>
      <c r="I68" s="42"/>
      <c r="J68" s="43"/>
      <c r="K68" s="69"/>
      <c r="L68" s="44"/>
      <c r="M68" s="95"/>
      <c r="N68" s="95"/>
      <c r="O68" s="96"/>
      <c r="P68" s="97" t="str">
        <f t="shared" si="6"/>
        <v/>
      </c>
      <c r="Q68" s="97" t="str">
        <f t="shared" si="7"/>
        <v/>
      </c>
      <c r="R68" s="97" t="str">
        <f t="shared" si="8"/>
        <v/>
      </c>
      <c r="S68" s="97" t="str">
        <f t="shared" si="2"/>
        <v/>
      </c>
      <c r="T68" s="97" t="str">
        <f t="shared" si="9"/>
        <v/>
      </c>
      <c r="U68" s="97" t="str">
        <f t="shared" si="10"/>
        <v/>
      </c>
      <c r="V68" s="97" t="str">
        <f t="shared" si="3"/>
        <v/>
      </c>
      <c r="W68" s="97" t="str">
        <f t="shared" si="4"/>
        <v/>
      </c>
      <c r="X68" s="97" t="str">
        <f t="shared" si="5"/>
        <v/>
      </c>
    </row>
    <row r="69" spans="1:24" ht="19.5" customHeight="1">
      <c r="A69" s="27">
        <f t="shared" si="0"/>
        <v>47</v>
      </c>
      <c r="B69" s="10"/>
      <c r="C69" s="40"/>
      <c r="D69" s="40"/>
      <c r="E69" s="40"/>
      <c r="F69" s="30" t="str">
        <f t="shared" si="1"/>
        <v/>
      </c>
      <c r="G69" s="31" t="str">
        <f>IF(F69="","",VLOOKUP(F69,※編集不可※選択項目!D:E,2,0))</f>
        <v/>
      </c>
      <c r="H69" s="41"/>
      <c r="I69" s="42"/>
      <c r="J69" s="43"/>
      <c r="K69" s="69"/>
      <c r="L69" s="44"/>
      <c r="M69" s="95"/>
      <c r="N69" s="95"/>
      <c r="O69" s="96"/>
      <c r="P69" s="97" t="str">
        <f t="shared" si="6"/>
        <v/>
      </c>
      <c r="Q69" s="97" t="str">
        <f t="shared" si="7"/>
        <v/>
      </c>
      <c r="R69" s="97" t="str">
        <f t="shared" si="8"/>
        <v/>
      </c>
      <c r="S69" s="97" t="str">
        <f t="shared" si="2"/>
        <v/>
      </c>
      <c r="T69" s="97" t="str">
        <f t="shared" si="9"/>
        <v/>
      </c>
      <c r="U69" s="97" t="str">
        <f t="shared" si="10"/>
        <v/>
      </c>
      <c r="V69" s="97" t="str">
        <f t="shared" si="3"/>
        <v/>
      </c>
      <c r="W69" s="97" t="str">
        <f t="shared" si="4"/>
        <v/>
      </c>
      <c r="X69" s="97" t="str">
        <f t="shared" si="5"/>
        <v/>
      </c>
    </row>
    <row r="70" spans="1:24" ht="19.5" customHeight="1">
      <c r="A70" s="27">
        <f t="shared" si="0"/>
        <v>48</v>
      </c>
      <c r="B70" s="10"/>
      <c r="C70" s="40"/>
      <c r="D70" s="40"/>
      <c r="E70" s="40"/>
      <c r="F70" s="30" t="str">
        <f t="shared" si="1"/>
        <v/>
      </c>
      <c r="G70" s="31" t="str">
        <f>IF(F70="","",VLOOKUP(F70,※編集不可※選択項目!D:E,2,0))</f>
        <v/>
      </c>
      <c r="H70" s="41"/>
      <c r="I70" s="42"/>
      <c r="J70" s="43"/>
      <c r="K70" s="69"/>
      <c r="L70" s="44"/>
      <c r="M70" s="95"/>
      <c r="N70" s="95"/>
      <c r="O70" s="96"/>
      <c r="P70" s="97" t="str">
        <f t="shared" si="6"/>
        <v/>
      </c>
      <c r="Q70" s="97" t="str">
        <f t="shared" si="7"/>
        <v/>
      </c>
      <c r="R70" s="97" t="str">
        <f t="shared" si="8"/>
        <v/>
      </c>
      <c r="S70" s="97" t="str">
        <f t="shared" si="2"/>
        <v/>
      </c>
      <c r="T70" s="97" t="str">
        <f t="shared" si="9"/>
        <v/>
      </c>
      <c r="U70" s="97" t="str">
        <f t="shared" si="10"/>
        <v/>
      </c>
      <c r="V70" s="97" t="str">
        <f t="shared" si="3"/>
        <v/>
      </c>
      <c r="W70" s="97" t="str">
        <f t="shared" si="4"/>
        <v/>
      </c>
      <c r="X70" s="97" t="str">
        <f t="shared" si="5"/>
        <v/>
      </c>
    </row>
    <row r="71" spans="1:24" ht="19.5" customHeight="1">
      <c r="A71" s="27">
        <f t="shared" si="0"/>
        <v>49</v>
      </c>
      <c r="B71" s="10"/>
      <c r="C71" s="40"/>
      <c r="D71" s="40"/>
      <c r="E71" s="40"/>
      <c r="F71" s="30" t="str">
        <f t="shared" si="1"/>
        <v/>
      </c>
      <c r="G71" s="31" t="str">
        <f>IF(F71="","",VLOOKUP(F71,※編集不可※選択項目!D:E,2,0))</f>
        <v/>
      </c>
      <c r="H71" s="41"/>
      <c r="I71" s="42"/>
      <c r="J71" s="43"/>
      <c r="K71" s="69"/>
      <c r="L71" s="44"/>
      <c r="M71" s="95"/>
      <c r="N71" s="95"/>
      <c r="O71" s="96"/>
      <c r="P71" s="97" t="str">
        <f t="shared" si="6"/>
        <v/>
      </c>
      <c r="Q71" s="97" t="str">
        <f t="shared" si="7"/>
        <v/>
      </c>
      <c r="R71" s="97" t="str">
        <f t="shared" si="8"/>
        <v/>
      </c>
      <c r="S71" s="97" t="str">
        <f t="shared" si="2"/>
        <v/>
      </c>
      <c r="T71" s="97" t="str">
        <f t="shared" si="9"/>
        <v/>
      </c>
      <c r="U71" s="97" t="str">
        <f t="shared" si="10"/>
        <v/>
      </c>
      <c r="V71" s="97" t="str">
        <f t="shared" si="3"/>
        <v/>
      </c>
      <c r="W71" s="97" t="str">
        <f t="shared" si="4"/>
        <v/>
      </c>
      <c r="X71" s="97" t="str">
        <f t="shared" si="5"/>
        <v/>
      </c>
    </row>
    <row r="72" spans="1:24" ht="19.5" customHeight="1">
      <c r="A72" s="27">
        <f t="shared" si="0"/>
        <v>50</v>
      </c>
      <c r="B72" s="10"/>
      <c r="C72" s="40"/>
      <c r="D72" s="40"/>
      <c r="E72" s="40"/>
      <c r="F72" s="30" t="str">
        <f t="shared" si="1"/>
        <v/>
      </c>
      <c r="G72" s="31" t="str">
        <f>IF(F72="","",VLOOKUP(F72,※編集不可※選択項目!D:E,2,0))</f>
        <v/>
      </c>
      <c r="H72" s="41"/>
      <c r="I72" s="42"/>
      <c r="J72" s="43"/>
      <c r="K72" s="69"/>
      <c r="L72" s="44"/>
      <c r="M72" s="95"/>
      <c r="N72" s="95"/>
      <c r="O72" s="96"/>
      <c r="P72" s="97" t="str">
        <f t="shared" si="6"/>
        <v/>
      </c>
      <c r="Q72" s="97" t="str">
        <f t="shared" si="7"/>
        <v/>
      </c>
      <c r="R72" s="97" t="str">
        <f t="shared" si="8"/>
        <v/>
      </c>
      <c r="S72" s="97" t="str">
        <f t="shared" si="2"/>
        <v/>
      </c>
      <c r="T72" s="97" t="str">
        <f t="shared" si="9"/>
        <v/>
      </c>
      <c r="U72" s="97" t="str">
        <f t="shared" si="10"/>
        <v/>
      </c>
      <c r="V72" s="97" t="str">
        <f t="shared" si="3"/>
        <v/>
      </c>
      <c r="W72" s="97" t="str">
        <f t="shared" si="4"/>
        <v/>
      </c>
      <c r="X72" s="97" t="str">
        <f t="shared" si="5"/>
        <v/>
      </c>
    </row>
    <row r="73" spans="1:24" ht="19.5" customHeight="1">
      <c r="A73" s="27">
        <f t="shared" si="0"/>
        <v>51</v>
      </c>
      <c r="B73" s="10"/>
      <c r="C73" s="40"/>
      <c r="D73" s="40"/>
      <c r="E73" s="40"/>
      <c r="F73" s="30" t="str">
        <f t="shared" si="1"/>
        <v/>
      </c>
      <c r="G73" s="31" t="str">
        <f>IF(F73="","",VLOOKUP(F73,※編集不可※選択項目!D:E,2,0))</f>
        <v/>
      </c>
      <c r="H73" s="41"/>
      <c r="I73" s="42"/>
      <c r="J73" s="43"/>
      <c r="K73" s="69"/>
      <c r="L73" s="44"/>
      <c r="M73" s="95"/>
      <c r="N73" s="95"/>
      <c r="O73" s="96"/>
      <c r="P73" s="97" t="str">
        <f t="shared" si="6"/>
        <v/>
      </c>
      <c r="Q73" s="97" t="str">
        <f t="shared" si="7"/>
        <v/>
      </c>
      <c r="R73" s="97" t="str">
        <f t="shared" si="8"/>
        <v/>
      </c>
      <c r="S73" s="97" t="str">
        <f t="shared" si="2"/>
        <v/>
      </c>
      <c r="T73" s="97" t="str">
        <f t="shared" si="9"/>
        <v/>
      </c>
      <c r="U73" s="97" t="str">
        <f t="shared" si="10"/>
        <v/>
      </c>
      <c r="V73" s="97" t="str">
        <f t="shared" si="3"/>
        <v/>
      </c>
      <c r="W73" s="97" t="str">
        <f t="shared" si="4"/>
        <v/>
      </c>
      <c r="X73" s="97" t="str">
        <f t="shared" si="5"/>
        <v/>
      </c>
    </row>
    <row r="74" spans="1:24" ht="19.5" customHeight="1">
      <c r="A74" s="27">
        <f t="shared" si="0"/>
        <v>52</v>
      </c>
      <c r="B74" s="10"/>
      <c r="C74" s="40"/>
      <c r="D74" s="40"/>
      <c r="E74" s="40"/>
      <c r="F74" s="30" t="str">
        <f t="shared" si="1"/>
        <v/>
      </c>
      <c r="G74" s="31" t="str">
        <f>IF(F74="","",VLOOKUP(F74,※編集不可※選択項目!D:E,2,0))</f>
        <v/>
      </c>
      <c r="H74" s="41"/>
      <c r="I74" s="42"/>
      <c r="J74" s="43"/>
      <c r="K74" s="69"/>
      <c r="L74" s="44"/>
      <c r="M74" s="95"/>
      <c r="N74" s="95"/>
      <c r="O74" s="96"/>
      <c r="P74" s="97" t="str">
        <f t="shared" si="6"/>
        <v/>
      </c>
      <c r="Q74" s="97" t="str">
        <f t="shared" si="7"/>
        <v/>
      </c>
      <c r="R74" s="97" t="str">
        <f t="shared" si="8"/>
        <v/>
      </c>
      <c r="S74" s="97" t="str">
        <f t="shared" si="2"/>
        <v/>
      </c>
      <c r="T74" s="97" t="str">
        <f t="shared" si="9"/>
        <v/>
      </c>
      <c r="U74" s="97" t="str">
        <f t="shared" si="10"/>
        <v/>
      </c>
      <c r="V74" s="97" t="str">
        <f t="shared" si="3"/>
        <v/>
      </c>
      <c r="W74" s="97" t="str">
        <f t="shared" si="4"/>
        <v/>
      </c>
      <c r="X74" s="97" t="str">
        <f t="shared" si="5"/>
        <v/>
      </c>
    </row>
    <row r="75" spans="1:24" ht="19.5" customHeight="1">
      <c r="A75" s="27">
        <f t="shared" si="0"/>
        <v>53</v>
      </c>
      <c r="B75" s="10"/>
      <c r="C75" s="40"/>
      <c r="D75" s="40"/>
      <c r="E75" s="40"/>
      <c r="F75" s="30" t="str">
        <f t="shared" si="1"/>
        <v/>
      </c>
      <c r="G75" s="31" t="str">
        <f>IF(F75="","",VLOOKUP(F75,※編集不可※選択項目!D:E,2,0))</f>
        <v/>
      </c>
      <c r="H75" s="41"/>
      <c r="I75" s="42"/>
      <c r="J75" s="43"/>
      <c r="K75" s="69"/>
      <c r="L75" s="44"/>
      <c r="M75" s="95"/>
      <c r="N75" s="95"/>
      <c r="O75" s="96"/>
      <c r="P75" s="97" t="str">
        <f t="shared" si="6"/>
        <v/>
      </c>
      <c r="Q75" s="97" t="str">
        <f t="shared" si="7"/>
        <v/>
      </c>
      <c r="R75" s="97" t="str">
        <f t="shared" si="8"/>
        <v/>
      </c>
      <c r="S75" s="97" t="str">
        <f t="shared" si="2"/>
        <v/>
      </c>
      <c r="T75" s="97" t="str">
        <f t="shared" si="9"/>
        <v/>
      </c>
      <c r="U75" s="97" t="str">
        <f t="shared" si="10"/>
        <v/>
      </c>
      <c r="V75" s="97" t="str">
        <f t="shared" si="3"/>
        <v/>
      </c>
      <c r="W75" s="97" t="str">
        <f t="shared" si="4"/>
        <v/>
      </c>
      <c r="X75" s="97" t="str">
        <f t="shared" si="5"/>
        <v/>
      </c>
    </row>
    <row r="76" spans="1:24" ht="19.5" customHeight="1">
      <c r="A76" s="27">
        <f t="shared" si="0"/>
        <v>54</v>
      </c>
      <c r="B76" s="10"/>
      <c r="C76" s="40"/>
      <c r="D76" s="40"/>
      <c r="E76" s="40"/>
      <c r="F76" s="30" t="str">
        <f t="shared" si="1"/>
        <v/>
      </c>
      <c r="G76" s="31" t="str">
        <f>IF(F76="","",VLOOKUP(F76,※編集不可※選択項目!D:E,2,0))</f>
        <v/>
      </c>
      <c r="H76" s="41"/>
      <c r="I76" s="42"/>
      <c r="J76" s="43"/>
      <c r="K76" s="69"/>
      <c r="L76" s="44"/>
      <c r="M76" s="95"/>
      <c r="N76" s="95"/>
      <c r="O76" s="96"/>
      <c r="P76" s="97" t="str">
        <f t="shared" si="6"/>
        <v/>
      </c>
      <c r="Q76" s="97" t="str">
        <f t="shared" si="7"/>
        <v/>
      </c>
      <c r="R76" s="97" t="str">
        <f t="shared" si="8"/>
        <v/>
      </c>
      <c r="S76" s="97" t="str">
        <f t="shared" si="2"/>
        <v/>
      </c>
      <c r="T76" s="97" t="str">
        <f t="shared" si="9"/>
        <v/>
      </c>
      <c r="U76" s="97" t="str">
        <f t="shared" si="10"/>
        <v/>
      </c>
      <c r="V76" s="97" t="str">
        <f t="shared" si="3"/>
        <v/>
      </c>
      <c r="W76" s="97" t="str">
        <f t="shared" si="4"/>
        <v/>
      </c>
      <c r="X76" s="97" t="str">
        <f t="shared" si="5"/>
        <v/>
      </c>
    </row>
    <row r="77" spans="1:24" ht="19.5" customHeight="1">
      <c r="A77" s="27">
        <f t="shared" si="0"/>
        <v>55</v>
      </c>
      <c r="B77" s="10"/>
      <c r="C77" s="40"/>
      <c r="D77" s="40"/>
      <c r="E77" s="40"/>
      <c r="F77" s="30" t="str">
        <f t="shared" si="1"/>
        <v/>
      </c>
      <c r="G77" s="31" t="str">
        <f>IF(F77="","",VLOOKUP(F77,※編集不可※選択項目!D:E,2,0))</f>
        <v/>
      </c>
      <c r="H77" s="41"/>
      <c r="I77" s="42"/>
      <c r="J77" s="43"/>
      <c r="K77" s="69"/>
      <c r="L77" s="44"/>
      <c r="M77" s="95"/>
      <c r="N77" s="95"/>
      <c r="O77" s="96"/>
      <c r="P77" s="97" t="str">
        <f t="shared" si="6"/>
        <v/>
      </c>
      <c r="Q77" s="97" t="str">
        <f t="shared" si="7"/>
        <v/>
      </c>
      <c r="R77" s="97" t="str">
        <f t="shared" si="8"/>
        <v/>
      </c>
      <c r="S77" s="97" t="str">
        <f t="shared" si="2"/>
        <v/>
      </c>
      <c r="T77" s="97" t="str">
        <f t="shared" si="9"/>
        <v/>
      </c>
      <c r="U77" s="97" t="str">
        <f t="shared" si="10"/>
        <v/>
      </c>
      <c r="V77" s="97" t="str">
        <f t="shared" si="3"/>
        <v/>
      </c>
      <c r="W77" s="97" t="str">
        <f t="shared" si="4"/>
        <v/>
      </c>
      <c r="X77" s="97" t="str">
        <f t="shared" si="5"/>
        <v/>
      </c>
    </row>
    <row r="78" spans="1:24" ht="19.5" customHeight="1">
      <c r="A78" s="27">
        <f t="shared" si="0"/>
        <v>56</v>
      </c>
      <c r="B78" s="10"/>
      <c r="C78" s="40"/>
      <c r="D78" s="40"/>
      <c r="E78" s="40"/>
      <c r="F78" s="30" t="str">
        <f t="shared" si="1"/>
        <v/>
      </c>
      <c r="G78" s="31" t="str">
        <f>IF(F78="","",VLOOKUP(F78,※編集不可※選択項目!D:E,2,0))</f>
        <v/>
      </c>
      <c r="H78" s="41"/>
      <c r="I78" s="42"/>
      <c r="J78" s="43"/>
      <c r="K78" s="69"/>
      <c r="L78" s="44"/>
      <c r="M78" s="95"/>
      <c r="N78" s="95"/>
      <c r="O78" s="96"/>
      <c r="P78" s="97" t="str">
        <f t="shared" si="6"/>
        <v/>
      </c>
      <c r="Q78" s="97" t="str">
        <f t="shared" si="7"/>
        <v/>
      </c>
      <c r="R78" s="97" t="str">
        <f t="shared" si="8"/>
        <v/>
      </c>
      <c r="S78" s="97" t="str">
        <f t="shared" si="2"/>
        <v/>
      </c>
      <c r="T78" s="97" t="str">
        <f t="shared" si="9"/>
        <v/>
      </c>
      <c r="U78" s="97" t="str">
        <f t="shared" si="10"/>
        <v/>
      </c>
      <c r="V78" s="97" t="str">
        <f t="shared" si="3"/>
        <v/>
      </c>
      <c r="W78" s="97" t="str">
        <f t="shared" si="4"/>
        <v/>
      </c>
      <c r="X78" s="97" t="str">
        <f t="shared" si="5"/>
        <v/>
      </c>
    </row>
    <row r="79" spans="1:24" ht="19.5" customHeight="1">
      <c r="A79" s="27">
        <f t="shared" si="0"/>
        <v>57</v>
      </c>
      <c r="B79" s="10"/>
      <c r="C79" s="40"/>
      <c r="D79" s="40"/>
      <c r="E79" s="40"/>
      <c r="F79" s="30" t="str">
        <f t="shared" si="1"/>
        <v/>
      </c>
      <c r="G79" s="31" t="str">
        <f>IF(F79="","",VLOOKUP(F79,※編集不可※選択項目!D:E,2,0))</f>
        <v/>
      </c>
      <c r="H79" s="41"/>
      <c r="I79" s="42"/>
      <c r="J79" s="43"/>
      <c r="K79" s="69"/>
      <c r="L79" s="44"/>
      <c r="M79" s="95"/>
      <c r="N79" s="95"/>
      <c r="O79" s="96"/>
      <c r="P79" s="97" t="str">
        <f t="shared" si="6"/>
        <v/>
      </c>
      <c r="Q79" s="97" t="str">
        <f t="shared" si="7"/>
        <v/>
      </c>
      <c r="R79" s="97" t="str">
        <f t="shared" si="8"/>
        <v/>
      </c>
      <c r="S79" s="97" t="str">
        <f t="shared" si="2"/>
        <v/>
      </c>
      <c r="T79" s="97" t="str">
        <f t="shared" si="9"/>
        <v/>
      </c>
      <c r="U79" s="97" t="str">
        <f t="shared" si="10"/>
        <v/>
      </c>
      <c r="V79" s="97" t="str">
        <f t="shared" si="3"/>
        <v/>
      </c>
      <c r="W79" s="97" t="str">
        <f t="shared" si="4"/>
        <v/>
      </c>
      <c r="X79" s="97" t="str">
        <f t="shared" si="5"/>
        <v/>
      </c>
    </row>
    <row r="80" spans="1:24" ht="19.5" customHeight="1">
      <c r="A80" s="27">
        <f t="shared" si="0"/>
        <v>58</v>
      </c>
      <c r="B80" s="10"/>
      <c r="C80" s="40"/>
      <c r="D80" s="40"/>
      <c r="E80" s="40"/>
      <c r="F80" s="30" t="str">
        <f t="shared" si="1"/>
        <v/>
      </c>
      <c r="G80" s="31" t="str">
        <f>IF(F80="","",VLOOKUP(F80,※編集不可※選択項目!D:E,2,0))</f>
        <v/>
      </c>
      <c r="H80" s="41"/>
      <c r="I80" s="42"/>
      <c r="J80" s="43"/>
      <c r="K80" s="69"/>
      <c r="L80" s="44"/>
      <c r="M80" s="95"/>
      <c r="N80" s="95"/>
      <c r="O80" s="96"/>
      <c r="P80" s="97" t="str">
        <f t="shared" si="6"/>
        <v/>
      </c>
      <c r="Q80" s="97" t="str">
        <f t="shared" si="7"/>
        <v/>
      </c>
      <c r="R80" s="97" t="str">
        <f t="shared" si="8"/>
        <v/>
      </c>
      <c r="S80" s="97" t="str">
        <f t="shared" si="2"/>
        <v/>
      </c>
      <c r="T80" s="97" t="str">
        <f t="shared" si="9"/>
        <v/>
      </c>
      <c r="U80" s="97" t="str">
        <f t="shared" si="10"/>
        <v/>
      </c>
      <c r="V80" s="97" t="str">
        <f t="shared" si="3"/>
        <v/>
      </c>
      <c r="W80" s="97" t="str">
        <f t="shared" si="4"/>
        <v/>
      </c>
      <c r="X80" s="97" t="str">
        <f t="shared" si="5"/>
        <v/>
      </c>
    </row>
    <row r="81" spans="1:24" ht="19.5" customHeight="1">
      <c r="A81" s="27">
        <f t="shared" si="0"/>
        <v>59</v>
      </c>
      <c r="B81" s="10"/>
      <c r="C81" s="40"/>
      <c r="D81" s="40"/>
      <c r="E81" s="40"/>
      <c r="F81" s="30" t="str">
        <f t="shared" si="1"/>
        <v/>
      </c>
      <c r="G81" s="31" t="str">
        <f>IF(F81="","",VLOOKUP(F81,※編集不可※選択項目!D:E,2,0))</f>
        <v/>
      </c>
      <c r="H81" s="41"/>
      <c r="I81" s="42"/>
      <c r="J81" s="43"/>
      <c r="K81" s="69"/>
      <c r="L81" s="44"/>
      <c r="M81" s="95"/>
      <c r="N81" s="95"/>
      <c r="O81" s="96"/>
      <c r="P81" s="97" t="str">
        <f t="shared" si="6"/>
        <v/>
      </c>
      <c r="Q81" s="97" t="str">
        <f t="shared" si="7"/>
        <v/>
      </c>
      <c r="R81" s="97" t="str">
        <f t="shared" si="8"/>
        <v/>
      </c>
      <c r="S81" s="97" t="str">
        <f t="shared" si="2"/>
        <v/>
      </c>
      <c r="T81" s="97" t="str">
        <f t="shared" si="9"/>
        <v/>
      </c>
      <c r="U81" s="97" t="str">
        <f t="shared" si="10"/>
        <v/>
      </c>
      <c r="V81" s="97" t="str">
        <f t="shared" si="3"/>
        <v/>
      </c>
      <c r="W81" s="97" t="str">
        <f t="shared" si="4"/>
        <v/>
      </c>
      <c r="X81" s="97" t="str">
        <f t="shared" si="5"/>
        <v/>
      </c>
    </row>
    <row r="82" spans="1:24" ht="19.5" customHeight="1">
      <c r="A82" s="27">
        <f t="shared" si="0"/>
        <v>60</v>
      </c>
      <c r="B82" s="10"/>
      <c r="C82" s="40"/>
      <c r="D82" s="40"/>
      <c r="E82" s="40"/>
      <c r="F82" s="30" t="str">
        <f t="shared" si="1"/>
        <v/>
      </c>
      <c r="G82" s="31" t="str">
        <f>IF(F82="","",VLOOKUP(F82,※編集不可※選択項目!D:E,2,0))</f>
        <v/>
      </c>
      <c r="H82" s="41"/>
      <c r="I82" s="42"/>
      <c r="J82" s="43"/>
      <c r="K82" s="69"/>
      <c r="L82" s="44"/>
      <c r="M82" s="95"/>
      <c r="N82" s="95"/>
      <c r="O82" s="96"/>
      <c r="P82" s="97" t="str">
        <f t="shared" si="6"/>
        <v/>
      </c>
      <c r="Q82" s="97" t="str">
        <f t="shared" si="7"/>
        <v/>
      </c>
      <c r="R82" s="97" t="str">
        <f t="shared" si="8"/>
        <v/>
      </c>
      <c r="S82" s="97" t="str">
        <f t="shared" si="2"/>
        <v/>
      </c>
      <c r="T82" s="97" t="str">
        <f t="shared" si="9"/>
        <v/>
      </c>
      <c r="U82" s="97" t="str">
        <f t="shared" si="10"/>
        <v/>
      </c>
      <c r="V82" s="97" t="str">
        <f t="shared" si="3"/>
        <v/>
      </c>
      <c r="W82" s="97" t="str">
        <f t="shared" si="4"/>
        <v/>
      </c>
      <c r="X82" s="97" t="str">
        <f t="shared" si="5"/>
        <v/>
      </c>
    </row>
    <row r="83" spans="1:24" ht="19.5" customHeight="1">
      <c r="A83" s="27">
        <f t="shared" si="0"/>
        <v>61</v>
      </c>
      <c r="B83" s="10"/>
      <c r="C83" s="40"/>
      <c r="D83" s="40"/>
      <c r="E83" s="40"/>
      <c r="F83" s="30" t="str">
        <f t="shared" si="1"/>
        <v/>
      </c>
      <c r="G83" s="31" t="str">
        <f>IF(F83="","",VLOOKUP(F83,※編集不可※選択項目!D:E,2,0))</f>
        <v/>
      </c>
      <c r="H83" s="41"/>
      <c r="I83" s="42"/>
      <c r="J83" s="43"/>
      <c r="K83" s="69"/>
      <c r="L83" s="44"/>
      <c r="M83" s="95"/>
      <c r="N83" s="95"/>
      <c r="O83" s="96"/>
      <c r="P83" s="97" t="str">
        <f t="shared" si="6"/>
        <v/>
      </c>
      <c r="Q83" s="97" t="str">
        <f t="shared" si="7"/>
        <v/>
      </c>
      <c r="R83" s="97" t="str">
        <f t="shared" si="8"/>
        <v/>
      </c>
      <c r="S83" s="97" t="str">
        <f t="shared" si="2"/>
        <v/>
      </c>
      <c r="T83" s="97" t="str">
        <f t="shared" si="9"/>
        <v/>
      </c>
      <c r="U83" s="97" t="str">
        <f t="shared" si="10"/>
        <v/>
      </c>
      <c r="V83" s="97" t="str">
        <f t="shared" si="3"/>
        <v/>
      </c>
      <c r="W83" s="97" t="str">
        <f t="shared" si="4"/>
        <v/>
      </c>
      <c r="X83" s="97" t="str">
        <f t="shared" si="5"/>
        <v/>
      </c>
    </row>
    <row r="84" spans="1:24" ht="19.5" customHeight="1">
      <c r="A84" s="27">
        <f t="shared" si="0"/>
        <v>62</v>
      </c>
      <c r="B84" s="10"/>
      <c r="C84" s="40"/>
      <c r="D84" s="40"/>
      <c r="E84" s="40"/>
      <c r="F84" s="30" t="str">
        <f t="shared" si="1"/>
        <v/>
      </c>
      <c r="G84" s="31" t="str">
        <f>IF(F84="","",VLOOKUP(F84,※編集不可※選択項目!D:E,2,0))</f>
        <v/>
      </c>
      <c r="H84" s="41"/>
      <c r="I84" s="42"/>
      <c r="J84" s="43"/>
      <c r="K84" s="69"/>
      <c r="L84" s="44"/>
      <c r="M84" s="95"/>
      <c r="N84" s="95"/>
      <c r="O84" s="96"/>
      <c r="P84" s="97" t="str">
        <f t="shared" si="6"/>
        <v/>
      </c>
      <c r="Q84" s="97" t="str">
        <f t="shared" si="7"/>
        <v/>
      </c>
      <c r="R84" s="97" t="str">
        <f t="shared" si="8"/>
        <v/>
      </c>
      <c r="S84" s="97" t="str">
        <f t="shared" si="2"/>
        <v/>
      </c>
      <c r="T84" s="97" t="str">
        <f t="shared" si="9"/>
        <v/>
      </c>
      <c r="U84" s="97" t="str">
        <f t="shared" si="10"/>
        <v/>
      </c>
      <c r="V84" s="97" t="str">
        <f t="shared" si="3"/>
        <v/>
      </c>
      <c r="W84" s="97" t="str">
        <f t="shared" si="4"/>
        <v/>
      </c>
      <c r="X84" s="97" t="str">
        <f t="shared" si="5"/>
        <v/>
      </c>
    </row>
    <row r="85" spans="1:24" ht="19.5" customHeight="1">
      <c r="A85" s="27">
        <f t="shared" si="0"/>
        <v>63</v>
      </c>
      <c r="B85" s="10"/>
      <c r="C85" s="40"/>
      <c r="D85" s="40"/>
      <c r="E85" s="40"/>
      <c r="F85" s="30" t="str">
        <f t="shared" si="1"/>
        <v/>
      </c>
      <c r="G85" s="31" t="str">
        <f>IF(F85="","",VLOOKUP(F85,※編集不可※選択項目!D:E,2,0))</f>
        <v/>
      </c>
      <c r="H85" s="41"/>
      <c r="I85" s="42"/>
      <c r="J85" s="43"/>
      <c r="K85" s="69"/>
      <c r="L85" s="44"/>
      <c r="M85" s="95"/>
      <c r="N85" s="95"/>
      <c r="O85" s="96"/>
      <c r="P85" s="97" t="str">
        <f t="shared" si="6"/>
        <v/>
      </c>
      <c r="Q85" s="97" t="str">
        <f t="shared" si="7"/>
        <v/>
      </c>
      <c r="R85" s="97" t="str">
        <f t="shared" si="8"/>
        <v/>
      </c>
      <c r="S85" s="97" t="str">
        <f t="shared" si="2"/>
        <v/>
      </c>
      <c r="T85" s="97" t="str">
        <f t="shared" si="9"/>
        <v/>
      </c>
      <c r="U85" s="97" t="str">
        <f t="shared" si="10"/>
        <v/>
      </c>
      <c r="V85" s="97" t="str">
        <f t="shared" si="3"/>
        <v/>
      </c>
      <c r="W85" s="97" t="str">
        <f t="shared" si="4"/>
        <v/>
      </c>
      <c r="X85" s="97" t="str">
        <f t="shared" si="5"/>
        <v/>
      </c>
    </row>
    <row r="86" spans="1:24" ht="19.5" customHeight="1">
      <c r="A86" s="27">
        <f t="shared" si="0"/>
        <v>64</v>
      </c>
      <c r="B86" s="10"/>
      <c r="C86" s="40"/>
      <c r="D86" s="40"/>
      <c r="E86" s="40"/>
      <c r="F86" s="30" t="str">
        <f t="shared" si="1"/>
        <v/>
      </c>
      <c r="G86" s="31" t="str">
        <f>IF(F86="","",VLOOKUP(F86,※編集不可※選択項目!D:E,2,0))</f>
        <v/>
      </c>
      <c r="H86" s="41"/>
      <c r="I86" s="42"/>
      <c r="J86" s="43"/>
      <c r="K86" s="69"/>
      <c r="L86" s="44"/>
      <c r="M86" s="95"/>
      <c r="N86" s="95"/>
      <c r="O86" s="96"/>
      <c r="P86" s="97" t="str">
        <f t="shared" si="6"/>
        <v/>
      </c>
      <c r="Q86" s="97" t="str">
        <f t="shared" si="7"/>
        <v/>
      </c>
      <c r="R86" s="97" t="str">
        <f t="shared" si="8"/>
        <v/>
      </c>
      <c r="S86" s="97" t="str">
        <f t="shared" si="2"/>
        <v/>
      </c>
      <c r="T86" s="97" t="str">
        <f t="shared" si="9"/>
        <v/>
      </c>
      <c r="U86" s="97" t="str">
        <f t="shared" si="10"/>
        <v/>
      </c>
      <c r="V86" s="97" t="str">
        <f t="shared" si="3"/>
        <v/>
      </c>
      <c r="W86" s="97" t="str">
        <f t="shared" si="4"/>
        <v/>
      </c>
      <c r="X86" s="97" t="str">
        <f t="shared" si="5"/>
        <v/>
      </c>
    </row>
    <row r="87" spans="1:24" ht="19.5" customHeight="1">
      <c r="A87" s="27">
        <f t="shared" si="0"/>
        <v>65</v>
      </c>
      <c r="B87" s="10"/>
      <c r="C87" s="40"/>
      <c r="D87" s="40"/>
      <c r="E87" s="40"/>
      <c r="F87" s="30" t="str">
        <f t="shared" si="1"/>
        <v/>
      </c>
      <c r="G87" s="31" t="str">
        <f>IF(F87="","",VLOOKUP(F87,※編集不可※選択項目!D:E,2,0))</f>
        <v/>
      </c>
      <c r="H87" s="41"/>
      <c r="I87" s="42"/>
      <c r="J87" s="43"/>
      <c r="K87" s="69"/>
      <c r="L87" s="44"/>
      <c r="M87" s="95"/>
      <c r="N87" s="95"/>
      <c r="O87" s="96"/>
      <c r="P87" s="97" t="str">
        <f t="shared" si="6"/>
        <v/>
      </c>
      <c r="Q87" s="97" t="str">
        <f t="shared" si="7"/>
        <v/>
      </c>
      <c r="R87" s="97" t="str">
        <f t="shared" si="8"/>
        <v/>
      </c>
      <c r="S87" s="97" t="str">
        <f t="shared" si="2"/>
        <v/>
      </c>
      <c r="T87" s="97" t="str">
        <f t="shared" si="9"/>
        <v/>
      </c>
      <c r="U87" s="97" t="str">
        <f t="shared" si="10"/>
        <v/>
      </c>
      <c r="V87" s="97" t="str">
        <f t="shared" si="3"/>
        <v/>
      </c>
      <c r="W87" s="97" t="str">
        <f t="shared" si="4"/>
        <v/>
      </c>
      <c r="X87" s="97" t="str">
        <f t="shared" si="5"/>
        <v/>
      </c>
    </row>
    <row r="88" spans="1:24" ht="19.5" customHeight="1">
      <c r="A88" s="27">
        <f t="shared" ref="A88:A151" si="11">ROW(A88)-22</f>
        <v>66</v>
      </c>
      <c r="B88" s="10"/>
      <c r="C88" s="40"/>
      <c r="D88" s="40"/>
      <c r="E88" s="40"/>
      <c r="F88" s="30" t="str">
        <f t="shared" ref="F88:F151" si="12">IF(B88="","",B88)</f>
        <v/>
      </c>
      <c r="G88" s="31" t="str">
        <f>IF(F88="","",VLOOKUP(F88,※編集不可※選択項目!D:E,2,0))</f>
        <v/>
      </c>
      <c r="H88" s="41"/>
      <c r="I88" s="42"/>
      <c r="J88" s="43"/>
      <c r="K88" s="69"/>
      <c r="L88" s="44"/>
      <c r="M88" s="95"/>
      <c r="N88" s="95"/>
      <c r="O88" s="96"/>
      <c r="P88" s="97" t="str">
        <f t="shared" si="6"/>
        <v/>
      </c>
      <c r="Q88" s="97" t="str">
        <f t="shared" si="7"/>
        <v/>
      </c>
      <c r="R88" s="97" t="str">
        <f t="shared" si="8"/>
        <v/>
      </c>
      <c r="S88" s="97" t="str">
        <f t="shared" ref="S88:S151" si="13">D88&amp;E88</f>
        <v/>
      </c>
      <c r="T88" s="97" t="str">
        <f t="shared" si="9"/>
        <v/>
      </c>
      <c r="U88" s="97" t="str">
        <f t="shared" si="10"/>
        <v/>
      </c>
      <c r="V88" s="97" t="str">
        <f t="shared" ref="V88:V151" si="14">IF(E88="","",E88)</f>
        <v/>
      </c>
      <c r="W88" s="97" t="str">
        <f t="shared" ref="W88:W151" si="15">IF(V88="","",COUNTIF($V$23:$V$322,V88))</f>
        <v/>
      </c>
      <c r="X88" s="97" t="str">
        <f t="shared" ref="X88:X151" si="16">IF(V88="","",IF(V88=V87,1,0))</f>
        <v/>
      </c>
    </row>
    <row r="89" spans="1:24" ht="19.5" customHeight="1">
      <c r="A89" s="27">
        <f t="shared" si="11"/>
        <v>67</v>
      </c>
      <c r="B89" s="10"/>
      <c r="C89" s="40"/>
      <c r="D89" s="40"/>
      <c r="E89" s="40"/>
      <c r="F89" s="30" t="str">
        <f t="shared" si="12"/>
        <v/>
      </c>
      <c r="G89" s="31" t="str">
        <f>IF(F89="","",VLOOKUP(F89,※編集不可※選択項目!D:E,2,0))</f>
        <v/>
      </c>
      <c r="H89" s="41"/>
      <c r="I89" s="42"/>
      <c r="J89" s="43"/>
      <c r="K89" s="69"/>
      <c r="L89" s="44"/>
      <c r="M89" s="95"/>
      <c r="N89" s="95"/>
      <c r="O89" s="96"/>
      <c r="P89" s="97" t="str">
        <f t="shared" ref="P89:P152" si="17">B89&amp;C89&amp;D89&amp;E89&amp;F89&amp;G89&amp;H89&amp;I89&amp;J89&amp;K89&amp;L89</f>
        <v/>
      </c>
      <c r="Q89" s="97" t="str">
        <f t="shared" ref="Q89:Q152" si="18">IF(P89="","",COUNTIF($P$23:$P$322,P89))</f>
        <v/>
      </c>
      <c r="R89" s="97" t="str">
        <f t="shared" ref="R89:R152" si="19">IF(P89="","",IF(P89=P88,1,0))</f>
        <v/>
      </c>
      <c r="S89" s="97" t="str">
        <f t="shared" si="13"/>
        <v/>
      </c>
      <c r="T89" s="97" t="str">
        <f t="shared" ref="T89:T152" si="20">IF(S89="","",COUNTIF($S$23:$S$322,S89))</f>
        <v/>
      </c>
      <c r="U89" s="97" t="str">
        <f t="shared" ref="U89:U152" si="21">IF(S89="","",IF(S89=S88,1,0))</f>
        <v/>
      </c>
      <c r="V89" s="97" t="str">
        <f t="shared" si="14"/>
        <v/>
      </c>
      <c r="W89" s="97" t="str">
        <f t="shared" si="15"/>
        <v/>
      </c>
      <c r="X89" s="97" t="str">
        <f t="shared" si="16"/>
        <v/>
      </c>
    </row>
    <row r="90" spans="1:24" ht="19.5" customHeight="1">
      <c r="A90" s="27">
        <f t="shared" si="11"/>
        <v>68</v>
      </c>
      <c r="B90" s="10"/>
      <c r="C90" s="40"/>
      <c r="D90" s="40"/>
      <c r="E90" s="40"/>
      <c r="F90" s="30" t="str">
        <f t="shared" si="12"/>
        <v/>
      </c>
      <c r="G90" s="31" t="str">
        <f>IF(F90="","",VLOOKUP(F90,※編集不可※選択項目!D:E,2,0))</f>
        <v/>
      </c>
      <c r="H90" s="41"/>
      <c r="I90" s="42"/>
      <c r="J90" s="43"/>
      <c r="K90" s="69"/>
      <c r="L90" s="44"/>
      <c r="M90" s="95"/>
      <c r="N90" s="95"/>
      <c r="O90" s="96"/>
      <c r="P90" s="97" t="str">
        <f t="shared" si="17"/>
        <v/>
      </c>
      <c r="Q90" s="97" t="str">
        <f t="shared" si="18"/>
        <v/>
      </c>
      <c r="R90" s="97" t="str">
        <f t="shared" si="19"/>
        <v/>
      </c>
      <c r="S90" s="97" t="str">
        <f t="shared" si="13"/>
        <v/>
      </c>
      <c r="T90" s="97" t="str">
        <f t="shared" si="20"/>
        <v/>
      </c>
      <c r="U90" s="97" t="str">
        <f t="shared" si="21"/>
        <v/>
      </c>
      <c r="V90" s="97" t="str">
        <f t="shared" si="14"/>
        <v/>
      </c>
      <c r="W90" s="97" t="str">
        <f t="shared" si="15"/>
        <v/>
      </c>
      <c r="X90" s="97" t="str">
        <f t="shared" si="16"/>
        <v/>
      </c>
    </row>
    <row r="91" spans="1:24" ht="19.5" customHeight="1">
      <c r="A91" s="27">
        <f t="shared" si="11"/>
        <v>69</v>
      </c>
      <c r="B91" s="10"/>
      <c r="C91" s="40"/>
      <c r="D91" s="40"/>
      <c r="E91" s="40"/>
      <c r="F91" s="30" t="str">
        <f t="shared" si="12"/>
        <v/>
      </c>
      <c r="G91" s="31" t="str">
        <f>IF(F91="","",VLOOKUP(F91,※編集不可※選択項目!D:E,2,0))</f>
        <v/>
      </c>
      <c r="H91" s="41"/>
      <c r="I91" s="42"/>
      <c r="J91" s="43"/>
      <c r="K91" s="69"/>
      <c r="L91" s="44"/>
      <c r="M91" s="95"/>
      <c r="N91" s="95"/>
      <c r="O91" s="96"/>
      <c r="P91" s="97" t="str">
        <f t="shared" si="17"/>
        <v/>
      </c>
      <c r="Q91" s="97" t="str">
        <f t="shared" si="18"/>
        <v/>
      </c>
      <c r="R91" s="97" t="str">
        <f t="shared" si="19"/>
        <v/>
      </c>
      <c r="S91" s="97" t="str">
        <f t="shared" si="13"/>
        <v/>
      </c>
      <c r="T91" s="97" t="str">
        <f t="shared" si="20"/>
        <v/>
      </c>
      <c r="U91" s="97" t="str">
        <f t="shared" si="21"/>
        <v/>
      </c>
      <c r="V91" s="97" t="str">
        <f t="shared" si="14"/>
        <v/>
      </c>
      <c r="W91" s="97" t="str">
        <f t="shared" si="15"/>
        <v/>
      </c>
      <c r="X91" s="97" t="str">
        <f t="shared" si="16"/>
        <v/>
      </c>
    </row>
    <row r="92" spans="1:24" ht="19.5" customHeight="1">
      <c r="A92" s="27">
        <f t="shared" si="11"/>
        <v>70</v>
      </c>
      <c r="B92" s="10"/>
      <c r="C92" s="40"/>
      <c r="D92" s="40"/>
      <c r="E92" s="40"/>
      <c r="F92" s="30" t="str">
        <f t="shared" si="12"/>
        <v/>
      </c>
      <c r="G92" s="31" t="str">
        <f>IF(F92="","",VLOOKUP(F92,※編集不可※選択項目!D:E,2,0))</f>
        <v/>
      </c>
      <c r="H92" s="41"/>
      <c r="I92" s="42"/>
      <c r="J92" s="43"/>
      <c r="K92" s="69"/>
      <c r="L92" s="44"/>
      <c r="M92" s="95"/>
      <c r="N92" s="95"/>
      <c r="O92" s="96"/>
      <c r="P92" s="97" t="str">
        <f t="shared" si="17"/>
        <v/>
      </c>
      <c r="Q92" s="97" t="str">
        <f t="shared" si="18"/>
        <v/>
      </c>
      <c r="R92" s="97" t="str">
        <f t="shared" si="19"/>
        <v/>
      </c>
      <c r="S92" s="97" t="str">
        <f t="shared" si="13"/>
        <v/>
      </c>
      <c r="T92" s="97" t="str">
        <f t="shared" si="20"/>
        <v/>
      </c>
      <c r="U92" s="97" t="str">
        <f t="shared" si="21"/>
        <v/>
      </c>
      <c r="V92" s="97" t="str">
        <f t="shared" si="14"/>
        <v/>
      </c>
      <c r="W92" s="97" t="str">
        <f t="shared" si="15"/>
        <v/>
      </c>
      <c r="X92" s="97" t="str">
        <f t="shared" si="16"/>
        <v/>
      </c>
    </row>
    <row r="93" spans="1:24" ht="19.5" customHeight="1">
      <c r="A93" s="27">
        <f t="shared" si="11"/>
        <v>71</v>
      </c>
      <c r="B93" s="10"/>
      <c r="C93" s="40"/>
      <c r="D93" s="40"/>
      <c r="E93" s="40"/>
      <c r="F93" s="30" t="str">
        <f t="shared" si="12"/>
        <v/>
      </c>
      <c r="G93" s="31" t="str">
        <f>IF(F93="","",VLOOKUP(F93,※編集不可※選択項目!D:E,2,0))</f>
        <v/>
      </c>
      <c r="H93" s="41"/>
      <c r="I93" s="42"/>
      <c r="J93" s="43"/>
      <c r="K93" s="69"/>
      <c r="L93" s="44"/>
      <c r="M93" s="95"/>
      <c r="N93" s="95"/>
      <c r="O93" s="96"/>
      <c r="P93" s="97" t="str">
        <f t="shared" si="17"/>
        <v/>
      </c>
      <c r="Q93" s="97" t="str">
        <f t="shared" si="18"/>
        <v/>
      </c>
      <c r="R93" s="97" t="str">
        <f t="shared" si="19"/>
        <v/>
      </c>
      <c r="S93" s="97" t="str">
        <f t="shared" si="13"/>
        <v/>
      </c>
      <c r="T93" s="97" t="str">
        <f t="shared" si="20"/>
        <v/>
      </c>
      <c r="U93" s="97" t="str">
        <f t="shared" si="21"/>
        <v/>
      </c>
      <c r="V93" s="97" t="str">
        <f t="shared" si="14"/>
        <v/>
      </c>
      <c r="W93" s="97" t="str">
        <f t="shared" si="15"/>
        <v/>
      </c>
      <c r="X93" s="97" t="str">
        <f t="shared" si="16"/>
        <v/>
      </c>
    </row>
    <row r="94" spans="1:24" ht="19.5" customHeight="1">
      <c r="A94" s="27">
        <f t="shared" si="11"/>
        <v>72</v>
      </c>
      <c r="B94" s="10"/>
      <c r="C94" s="40"/>
      <c r="D94" s="40"/>
      <c r="E94" s="40"/>
      <c r="F94" s="30" t="str">
        <f t="shared" si="12"/>
        <v/>
      </c>
      <c r="G94" s="31" t="str">
        <f>IF(F94="","",VLOOKUP(F94,※編集不可※選択項目!D:E,2,0))</f>
        <v/>
      </c>
      <c r="H94" s="41"/>
      <c r="I94" s="42"/>
      <c r="J94" s="43"/>
      <c r="K94" s="69"/>
      <c r="L94" s="44"/>
      <c r="M94" s="95"/>
      <c r="N94" s="95"/>
      <c r="O94" s="96"/>
      <c r="P94" s="97" t="str">
        <f t="shared" si="17"/>
        <v/>
      </c>
      <c r="Q94" s="97" t="str">
        <f t="shared" si="18"/>
        <v/>
      </c>
      <c r="R94" s="97" t="str">
        <f t="shared" si="19"/>
        <v/>
      </c>
      <c r="S94" s="97" t="str">
        <f t="shared" si="13"/>
        <v/>
      </c>
      <c r="T94" s="97" t="str">
        <f t="shared" si="20"/>
        <v/>
      </c>
      <c r="U94" s="97" t="str">
        <f t="shared" si="21"/>
        <v/>
      </c>
      <c r="V94" s="97" t="str">
        <f t="shared" si="14"/>
        <v/>
      </c>
      <c r="W94" s="97" t="str">
        <f t="shared" si="15"/>
        <v/>
      </c>
      <c r="X94" s="97" t="str">
        <f t="shared" si="16"/>
        <v/>
      </c>
    </row>
    <row r="95" spans="1:24" ht="19.5" customHeight="1">
      <c r="A95" s="27">
        <f t="shared" si="11"/>
        <v>73</v>
      </c>
      <c r="B95" s="10"/>
      <c r="C95" s="40"/>
      <c r="D95" s="40"/>
      <c r="E95" s="40"/>
      <c r="F95" s="30" t="str">
        <f t="shared" si="12"/>
        <v/>
      </c>
      <c r="G95" s="31" t="str">
        <f>IF(F95="","",VLOOKUP(F95,※編集不可※選択項目!D:E,2,0))</f>
        <v/>
      </c>
      <c r="H95" s="41"/>
      <c r="I95" s="42"/>
      <c r="J95" s="43"/>
      <c r="K95" s="69"/>
      <c r="L95" s="44"/>
      <c r="M95" s="95"/>
      <c r="N95" s="95"/>
      <c r="O95" s="96"/>
      <c r="P95" s="97" t="str">
        <f t="shared" si="17"/>
        <v/>
      </c>
      <c r="Q95" s="97" t="str">
        <f t="shared" si="18"/>
        <v/>
      </c>
      <c r="R95" s="97" t="str">
        <f t="shared" si="19"/>
        <v/>
      </c>
      <c r="S95" s="97" t="str">
        <f t="shared" si="13"/>
        <v/>
      </c>
      <c r="T95" s="97" t="str">
        <f t="shared" si="20"/>
        <v/>
      </c>
      <c r="U95" s="97" t="str">
        <f t="shared" si="21"/>
        <v/>
      </c>
      <c r="V95" s="97" t="str">
        <f t="shared" si="14"/>
        <v/>
      </c>
      <c r="W95" s="97" t="str">
        <f t="shared" si="15"/>
        <v/>
      </c>
      <c r="X95" s="97" t="str">
        <f t="shared" si="16"/>
        <v/>
      </c>
    </row>
    <row r="96" spans="1:24" ht="19.5" customHeight="1">
      <c r="A96" s="27">
        <f t="shared" si="11"/>
        <v>74</v>
      </c>
      <c r="B96" s="10"/>
      <c r="C96" s="40"/>
      <c r="D96" s="40"/>
      <c r="E96" s="40"/>
      <c r="F96" s="30" t="str">
        <f t="shared" si="12"/>
        <v/>
      </c>
      <c r="G96" s="31" t="str">
        <f>IF(F96="","",VLOOKUP(F96,※編集不可※選択項目!D:E,2,0))</f>
        <v/>
      </c>
      <c r="H96" s="41"/>
      <c r="I96" s="42"/>
      <c r="J96" s="43"/>
      <c r="K96" s="69"/>
      <c r="L96" s="44"/>
      <c r="M96" s="95"/>
      <c r="N96" s="95"/>
      <c r="O96" s="96"/>
      <c r="P96" s="97" t="str">
        <f t="shared" si="17"/>
        <v/>
      </c>
      <c r="Q96" s="97" t="str">
        <f t="shared" si="18"/>
        <v/>
      </c>
      <c r="R96" s="97" t="str">
        <f t="shared" si="19"/>
        <v/>
      </c>
      <c r="S96" s="97" t="str">
        <f t="shared" si="13"/>
        <v/>
      </c>
      <c r="T96" s="97" t="str">
        <f t="shared" si="20"/>
        <v/>
      </c>
      <c r="U96" s="97" t="str">
        <f t="shared" si="21"/>
        <v/>
      </c>
      <c r="V96" s="97" t="str">
        <f t="shared" si="14"/>
        <v/>
      </c>
      <c r="W96" s="97" t="str">
        <f t="shared" si="15"/>
        <v/>
      </c>
      <c r="X96" s="97" t="str">
        <f t="shared" si="16"/>
        <v/>
      </c>
    </row>
    <row r="97" spans="1:24" ht="19.5" customHeight="1">
      <c r="A97" s="27">
        <f t="shared" si="11"/>
        <v>75</v>
      </c>
      <c r="B97" s="10"/>
      <c r="C97" s="40"/>
      <c r="D97" s="40"/>
      <c r="E97" s="40"/>
      <c r="F97" s="30" t="str">
        <f t="shared" si="12"/>
        <v/>
      </c>
      <c r="G97" s="31" t="str">
        <f>IF(F97="","",VLOOKUP(F97,※編集不可※選択項目!D:E,2,0))</f>
        <v/>
      </c>
      <c r="H97" s="41"/>
      <c r="I97" s="42"/>
      <c r="J97" s="43"/>
      <c r="K97" s="69"/>
      <c r="L97" s="44"/>
      <c r="M97" s="95"/>
      <c r="N97" s="95"/>
      <c r="O97" s="96"/>
      <c r="P97" s="97" t="str">
        <f t="shared" si="17"/>
        <v/>
      </c>
      <c r="Q97" s="97" t="str">
        <f t="shared" si="18"/>
        <v/>
      </c>
      <c r="R97" s="97" t="str">
        <f t="shared" si="19"/>
        <v/>
      </c>
      <c r="S97" s="97" t="str">
        <f t="shared" si="13"/>
        <v/>
      </c>
      <c r="T97" s="97" t="str">
        <f t="shared" si="20"/>
        <v/>
      </c>
      <c r="U97" s="97" t="str">
        <f t="shared" si="21"/>
        <v/>
      </c>
      <c r="V97" s="97" t="str">
        <f t="shared" si="14"/>
        <v/>
      </c>
      <c r="W97" s="97" t="str">
        <f t="shared" si="15"/>
        <v/>
      </c>
      <c r="X97" s="97" t="str">
        <f t="shared" si="16"/>
        <v/>
      </c>
    </row>
    <row r="98" spans="1:24" ht="19.5" customHeight="1">
      <c r="A98" s="27">
        <f t="shared" si="11"/>
        <v>76</v>
      </c>
      <c r="B98" s="10"/>
      <c r="C98" s="40"/>
      <c r="D98" s="40"/>
      <c r="E98" s="40"/>
      <c r="F98" s="30" t="str">
        <f t="shared" si="12"/>
        <v/>
      </c>
      <c r="G98" s="31" t="str">
        <f>IF(F98="","",VLOOKUP(F98,※編集不可※選択項目!D:E,2,0))</f>
        <v/>
      </c>
      <c r="H98" s="41"/>
      <c r="I98" s="42"/>
      <c r="J98" s="43"/>
      <c r="K98" s="69"/>
      <c r="L98" s="44"/>
      <c r="M98" s="95"/>
      <c r="N98" s="95"/>
      <c r="O98" s="96"/>
      <c r="P98" s="97" t="str">
        <f t="shared" si="17"/>
        <v/>
      </c>
      <c r="Q98" s="97" t="str">
        <f t="shared" si="18"/>
        <v/>
      </c>
      <c r="R98" s="97" t="str">
        <f t="shared" si="19"/>
        <v/>
      </c>
      <c r="S98" s="97" t="str">
        <f t="shared" si="13"/>
        <v/>
      </c>
      <c r="T98" s="97" t="str">
        <f t="shared" si="20"/>
        <v/>
      </c>
      <c r="U98" s="97" t="str">
        <f t="shared" si="21"/>
        <v/>
      </c>
      <c r="V98" s="97" t="str">
        <f t="shared" si="14"/>
        <v/>
      </c>
      <c r="W98" s="97" t="str">
        <f t="shared" si="15"/>
        <v/>
      </c>
      <c r="X98" s="97" t="str">
        <f t="shared" si="16"/>
        <v/>
      </c>
    </row>
    <row r="99" spans="1:24" ht="19.5" customHeight="1">
      <c r="A99" s="27">
        <f t="shared" si="11"/>
        <v>77</v>
      </c>
      <c r="B99" s="10"/>
      <c r="C99" s="40"/>
      <c r="D99" s="40"/>
      <c r="E99" s="40"/>
      <c r="F99" s="30" t="str">
        <f t="shared" si="12"/>
        <v/>
      </c>
      <c r="G99" s="31" t="str">
        <f>IF(F99="","",VLOOKUP(F99,※編集不可※選択項目!D:E,2,0))</f>
        <v/>
      </c>
      <c r="H99" s="41"/>
      <c r="I99" s="42"/>
      <c r="J99" s="43"/>
      <c r="K99" s="69"/>
      <c r="L99" s="44"/>
      <c r="M99" s="95"/>
      <c r="N99" s="95"/>
      <c r="O99" s="96"/>
      <c r="P99" s="97" t="str">
        <f t="shared" si="17"/>
        <v/>
      </c>
      <c r="Q99" s="97" t="str">
        <f t="shared" si="18"/>
        <v/>
      </c>
      <c r="R99" s="97" t="str">
        <f t="shared" si="19"/>
        <v/>
      </c>
      <c r="S99" s="97" t="str">
        <f t="shared" si="13"/>
        <v/>
      </c>
      <c r="T99" s="97" t="str">
        <f t="shared" si="20"/>
        <v/>
      </c>
      <c r="U99" s="97" t="str">
        <f t="shared" si="21"/>
        <v/>
      </c>
      <c r="V99" s="97" t="str">
        <f t="shared" si="14"/>
        <v/>
      </c>
      <c r="W99" s="97" t="str">
        <f t="shared" si="15"/>
        <v/>
      </c>
      <c r="X99" s="97" t="str">
        <f t="shared" si="16"/>
        <v/>
      </c>
    </row>
    <row r="100" spans="1:24" ht="19.5" customHeight="1">
      <c r="A100" s="27">
        <f t="shared" si="11"/>
        <v>78</v>
      </c>
      <c r="B100" s="10"/>
      <c r="C100" s="40"/>
      <c r="D100" s="40"/>
      <c r="E100" s="40"/>
      <c r="F100" s="30" t="str">
        <f t="shared" si="12"/>
        <v/>
      </c>
      <c r="G100" s="31" t="str">
        <f>IF(F100="","",VLOOKUP(F100,※編集不可※選択項目!D:E,2,0))</f>
        <v/>
      </c>
      <c r="H100" s="41"/>
      <c r="I100" s="42"/>
      <c r="J100" s="43"/>
      <c r="K100" s="69"/>
      <c r="L100" s="44"/>
      <c r="M100" s="95"/>
      <c r="N100" s="95"/>
      <c r="O100" s="96"/>
      <c r="P100" s="97" t="str">
        <f t="shared" si="17"/>
        <v/>
      </c>
      <c r="Q100" s="97" t="str">
        <f t="shared" si="18"/>
        <v/>
      </c>
      <c r="R100" s="97" t="str">
        <f t="shared" si="19"/>
        <v/>
      </c>
      <c r="S100" s="97" t="str">
        <f t="shared" si="13"/>
        <v/>
      </c>
      <c r="T100" s="97" t="str">
        <f t="shared" si="20"/>
        <v/>
      </c>
      <c r="U100" s="97" t="str">
        <f t="shared" si="21"/>
        <v/>
      </c>
      <c r="V100" s="97" t="str">
        <f t="shared" si="14"/>
        <v/>
      </c>
      <c r="W100" s="97" t="str">
        <f t="shared" si="15"/>
        <v/>
      </c>
      <c r="X100" s="97" t="str">
        <f t="shared" si="16"/>
        <v/>
      </c>
    </row>
    <row r="101" spans="1:24" ht="19.5" customHeight="1">
      <c r="A101" s="27">
        <f t="shared" si="11"/>
        <v>79</v>
      </c>
      <c r="B101" s="10"/>
      <c r="C101" s="40"/>
      <c r="D101" s="40"/>
      <c r="E101" s="40"/>
      <c r="F101" s="30" t="str">
        <f t="shared" si="12"/>
        <v/>
      </c>
      <c r="G101" s="31" t="str">
        <f>IF(F101="","",VLOOKUP(F101,※編集不可※選択項目!D:E,2,0))</f>
        <v/>
      </c>
      <c r="H101" s="41"/>
      <c r="I101" s="42"/>
      <c r="J101" s="43"/>
      <c r="K101" s="69"/>
      <c r="L101" s="44"/>
      <c r="M101" s="95"/>
      <c r="N101" s="95"/>
      <c r="O101" s="96"/>
      <c r="P101" s="97" t="str">
        <f t="shared" si="17"/>
        <v/>
      </c>
      <c r="Q101" s="97" t="str">
        <f t="shared" si="18"/>
        <v/>
      </c>
      <c r="R101" s="97" t="str">
        <f t="shared" si="19"/>
        <v/>
      </c>
      <c r="S101" s="97" t="str">
        <f t="shared" si="13"/>
        <v/>
      </c>
      <c r="T101" s="97" t="str">
        <f t="shared" si="20"/>
        <v/>
      </c>
      <c r="U101" s="97" t="str">
        <f t="shared" si="21"/>
        <v/>
      </c>
      <c r="V101" s="97" t="str">
        <f t="shared" si="14"/>
        <v/>
      </c>
      <c r="W101" s="97" t="str">
        <f t="shared" si="15"/>
        <v/>
      </c>
      <c r="X101" s="97" t="str">
        <f t="shared" si="16"/>
        <v/>
      </c>
    </row>
    <row r="102" spans="1:24" ht="19.5" customHeight="1">
      <c r="A102" s="27">
        <f t="shared" si="11"/>
        <v>80</v>
      </c>
      <c r="B102" s="10"/>
      <c r="C102" s="40"/>
      <c r="D102" s="40"/>
      <c r="E102" s="40"/>
      <c r="F102" s="30" t="str">
        <f t="shared" si="12"/>
        <v/>
      </c>
      <c r="G102" s="31" t="str">
        <f>IF(F102="","",VLOOKUP(F102,※編集不可※選択項目!D:E,2,0))</f>
        <v/>
      </c>
      <c r="H102" s="41"/>
      <c r="I102" s="42"/>
      <c r="J102" s="43"/>
      <c r="K102" s="69"/>
      <c r="L102" s="44"/>
      <c r="M102" s="95"/>
      <c r="N102" s="95"/>
      <c r="O102" s="96"/>
      <c r="P102" s="97" t="str">
        <f t="shared" si="17"/>
        <v/>
      </c>
      <c r="Q102" s="97" t="str">
        <f t="shared" si="18"/>
        <v/>
      </c>
      <c r="R102" s="97" t="str">
        <f t="shared" si="19"/>
        <v/>
      </c>
      <c r="S102" s="97" t="str">
        <f t="shared" si="13"/>
        <v/>
      </c>
      <c r="T102" s="97" t="str">
        <f t="shared" si="20"/>
        <v/>
      </c>
      <c r="U102" s="97" t="str">
        <f t="shared" si="21"/>
        <v/>
      </c>
      <c r="V102" s="97" t="str">
        <f t="shared" si="14"/>
        <v/>
      </c>
      <c r="W102" s="97" t="str">
        <f t="shared" si="15"/>
        <v/>
      </c>
      <c r="X102" s="97" t="str">
        <f t="shared" si="16"/>
        <v/>
      </c>
    </row>
    <row r="103" spans="1:24" ht="19.5" customHeight="1">
      <c r="A103" s="27">
        <f t="shared" si="11"/>
        <v>81</v>
      </c>
      <c r="B103" s="10"/>
      <c r="C103" s="40"/>
      <c r="D103" s="40"/>
      <c r="E103" s="40"/>
      <c r="F103" s="30" t="str">
        <f t="shared" si="12"/>
        <v/>
      </c>
      <c r="G103" s="31" t="str">
        <f>IF(F103="","",VLOOKUP(F103,※編集不可※選択項目!D:E,2,0))</f>
        <v/>
      </c>
      <c r="H103" s="41"/>
      <c r="I103" s="42"/>
      <c r="J103" s="43"/>
      <c r="K103" s="69"/>
      <c r="L103" s="44"/>
      <c r="M103" s="95"/>
      <c r="N103" s="95"/>
      <c r="O103" s="96"/>
      <c r="P103" s="97" t="str">
        <f t="shared" si="17"/>
        <v/>
      </c>
      <c r="Q103" s="97" t="str">
        <f t="shared" si="18"/>
        <v/>
      </c>
      <c r="R103" s="97" t="str">
        <f t="shared" si="19"/>
        <v/>
      </c>
      <c r="S103" s="97" t="str">
        <f t="shared" si="13"/>
        <v/>
      </c>
      <c r="T103" s="97" t="str">
        <f t="shared" si="20"/>
        <v/>
      </c>
      <c r="U103" s="97" t="str">
        <f t="shared" si="21"/>
        <v/>
      </c>
      <c r="V103" s="97" t="str">
        <f t="shared" si="14"/>
        <v/>
      </c>
      <c r="W103" s="97" t="str">
        <f t="shared" si="15"/>
        <v/>
      </c>
      <c r="X103" s="97" t="str">
        <f t="shared" si="16"/>
        <v/>
      </c>
    </row>
    <row r="104" spans="1:24" ht="19.5" customHeight="1">
      <c r="A104" s="27">
        <f t="shared" si="11"/>
        <v>82</v>
      </c>
      <c r="B104" s="10"/>
      <c r="C104" s="40"/>
      <c r="D104" s="40"/>
      <c r="E104" s="40"/>
      <c r="F104" s="30" t="str">
        <f t="shared" si="12"/>
        <v/>
      </c>
      <c r="G104" s="31" t="str">
        <f>IF(F104="","",VLOOKUP(F104,※編集不可※選択項目!D:E,2,0))</f>
        <v/>
      </c>
      <c r="H104" s="41"/>
      <c r="I104" s="42"/>
      <c r="J104" s="43"/>
      <c r="K104" s="69"/>
      <c r="L104" s="44"/>
      <c r="M104" s="95"/>
      <c r="N104" s="95"/>
      <c r="O104" s="96"/>
      <c r="P104" s="97" t="str">
        <f t="shared" si="17"/>
        <v/>
      </c>
      <c r="Q104" s="97" t="str">
        <f t="shared" si="18"/>
        <v/>
      </c>
      <c r="R104" s="97" t="str">
        <f t="shared" si="19"/>
        <v/>
      </c>
      <c r="S104" s="97" t="str">
        <f t="shared" si="13"/>
        <v/>
      </c>
      <c r="T104" s="97" t="str">
        <f t="shared" si="20"/>
        <v/>
      </c>
      <c r="U104" s="97" t="str">
        <f t="shared" si="21"/>
        <v/>
      </c>
      <c r="V104" s="97" t="str">
        <f t="shared" si="14"/>
        <v/>
      </c>
      <c r="W104" s="97" t="str">
        <f t="shared" si="15"/>
        <v/>
      </c>
      <c r="X104" s="97" t="str">
        <f t="shared" si="16"/>
        <v/>
      </c>
    </row>
    <row r="105" spans="1:24" ht="19.5" customHeight="1">
      <c r="A105" s="27">
        <f t="shared" si="11"/>
        <v>83</v>
      </c>
      <c r="B105" s="10"/>
      <c r="C105" s="40"/>
      <c r="D105" s="40"/>
      <c r="E105" s="40"/>
      <c r="F105" s="30" t="str">
        <f t="shared" si="12"/>
        <v/>
      </c>
      <c r="G105" s="31" t="str">
        <f>IF(F105="","",VLOOKUP(F105,※編集不可※選択項目!D:E,2,0))</f>
        <v/>
      </c>
      <c r="H105" s="41"/>
      <c r="I105" s="42"/>
      <c r="J105" s="43"/>
      <c r="K105" s="69"/>
      <c r="L105" s="44"/>
      <c r="M105" s="95"/>
      <c r="N105" s="95"/>
      <c r="O105" s="96"/>
      <c r="P105" s="97" t="str">
        <f t="shared" si="17"/>
        <v/>
      </c>
      <c r="Q105" s="97" t="str">
        <f t="shared" si="18"/>
        <v/>
      </c>
      <c r="R105" s="97" t="str">
        <f t="shared" si="19"/>
        <v/>
      </c>
      <c r="S105" s="97" t="str">
        <f t="shared" si="13"/>
        <v/>
      </c>
      <c r="T105" s="97" t="str">
        <f t="shared" si="20"/>
        <v/>
      </c>
      <c r="U105" s="97" t="str">
        <f t="shared" si="21"/>
        <v/>
      </c>
      <c r="V105" s="97" t="str">
        <f t="shared" si="14"/>
        <v/>
      </c>
      <c r="W105" s="97" t="str">
        <f t="shared" si="15"/>
        <v/>
      </c>
      <c r="X105" s="97" t="str">
        <f t="shared" si="16"/>
        <v/>
      </c>
    </row>
    <row r="106" spans="1:24" ht="19.5" customHeight="1">
      <c r="A106" s="27">
        <f t="shared" si="11"/>
        <v>84</v>
      </c>
      <c r="B106" s="10"/>
      <c r="C106" s="40"/>
      <c r="D106" s="40"/>
      <c r="E106" s="40"/>
      <c r="F106" s="30" t="str">
        <f t="shared" si="12"/>
        <v/>
      </c>
      <c r="G106" s="31" t="str">
        <f>IF(F106="","",VLOOKUP(F106,※編集不可※選択項目!D:E,2,0))</f>
        <v/>
      </c>
      <c r="H106" s="41"/>
      <c r="I106" s="42"/>
      <c r="J106" s="43"/>
      <c r="K106" s="69"/>
      <c r="L106" s="44"/>
      <c r="M106" s="95"/>
      <c r="N106" s="95"/>
      <c r="O106" s="96"/>
      <c r="P106" s="97" t="str">
        <f t="shared" si="17"/>
        <v/>
      </c>
      <c r="Q106" s="97" t="str">
        <f t="shared" si="18"/>
        <v/>
      </c>
      <c r="R106" s="97" t="str">
        <f t="shared" si="19"/>
        <v/>
      </c>
      <c r="S106" s="97" t="str">
        <f t="shared" si="13"/>
        <v/>
      </c>
      <c r="T106" s="97" t="str">
        <f t="shared" si="20"/>
        <v/>
      </c>
      <c r="U106" s="97" t="str">
        <f t="shared" si="21"/>
        <v/>
      </c>
      <c r="V106" s="97" t="str">
        <f t="shared" si="14"/>
        <v/>
      </c>
      <c r="W106" s="97" t="str">
        <f t="shared" si="15"/>
        <v/>
      </c>
      <c r="X106" s="97" t="str">
        <f t="shared" si="16"/>
        <v/>
      </c>
    </row>
    <row r="107" spans="1:24" ht="19.5" customHeight="1">
      <c r="A107" s="27">
        <f t="shared" si="11"/>
        <v>85</v>
      </c>
      <c r="B107" s="10"/>
      <c r="C107" s="40"/>
      <c r="D107" s="40"/>
      <c r="E107" s="40"/>
      <c r="F107" s="30" t="str">
        <f t="shared" si="12"/>
        <v/>
      </c>
      <c r="G107" s="31" t="str">
        <f>IF(F107="","",VLOOKUP(F107,※編集不可※選択項目!D:E,2,0))</f>
        <v/>
      </c>
      <c r="H107" s="41"/>
      <c r="I107" s="42"/>
      <c r="J107" s="43"/>
      <c r="K107" s="69"/>
      <c r="L107" s="44"/>
      <c r="M107" s="95"/>
      <c r="N107" s="95"/>
      <c r="O107" s="96"/>
      <c r="P107" s="97" t="str">
        <f t="shared" si="17"/>
        <v/>
      </c>
      <c r="Q107" s="97" t="str">
        <f t="shared" si="18"/>
        <v/>
      </c>
      <c r="R107" s="97" t="str">
        <f t="shared" si="19"/>
        <v/>
      </c>
      <c r="S107" s="97" t="str">
        <f t="shared" si="13"/>
        <v/>
      </c>
      <c r="T107" s="97" t="str">
        <f t="shared" si="20"/>
        <v/>
      </c>
      <c r="U107" s="97" t="str">
        <f t="shared" si="21"/>
        <v/>
      </c>
      <c r="V107" s="97" t="str">
        <f t="shared" si="14"/>
        <v/>
      </c>
      <c r="W107" s="97" t="str">
        <f t="shared" si="15"/>
        <v/>
      </c>
      <c r="X107" s="97" t="str">
        <f t="shared" si="16"/>
        <v/>
      </c>
    </row>
    <row r="108" spans="1:24" ht="19.5" customHeight="1">
      <c r="A108" s="27">
        <f t="shared" si="11"/>
        <v>86</v>
      </c>
      <c r="B108" s="10"/>
      <c r="C108" s="40"/>
      <c r="D108" s="40"/>
      <c r="E108" s="40"/>
      <c r="F108" s="30" t="str">
        <f t="shared" si="12"/>
        <v/>
      </c>
      <c r="G108" s="31" t="str">
        <f>IF(F108="","",VLOOKUP(F108,※編集不可※選択項目!D:E,2,0))</f>
        <v/>
      </c>
      <c r="H108" s="41"/>
      <c r="I108" s="42"/>
      <c r="J108" s="43"/>
      <c r="K108" s="69"/>
      <c r="L108" s="44"/>
      <c r="M108" s="95"/>
      <c r="N108" s="95"/>
      <c r="O108" s="96"/>
      <c r="P108" s="97" t="str">
        <f t="shared" si="17"/>
        <v/>
      </c>
      <c r="Q108" s="97" t="str">
        <f t="shared" si="18"/>
        <v/>
      </c>
      <c r="R108" s="97" t="str">
        <f t="shared" si="19"/>
        <v/>
      </c>
      <c r="S108" s="97" t="str">
        <f t="shared" si="13"/>
        <v/>
      </c>
      <c r="T108" s="97" t="str">
        <f t="shared" si="20"/>
        <v/>
      </c>
      <c r="U108" s="97" t="str">
        <f t="shared" si="21"/>
        <v/>
      </c>
      <c r="V108" s="97" t="str">
        <f t="shared" si="14"/>
        <v/>
      </c>
      <c r="W108" s="97" t="str">
        <f t="shared" si="15"/>
        <v/>
      </c>
      <c r="X108" s="97" t="str">
        <f t="shared" si="16"/>
        <v/>
      </c>
    </row>
    <row r="109" spans="1:24" ht="19.5" customHeight="1">
      <c r="A109" s="27">
        <f t="shared" si="11"/>
        <v>87</v>
      </c>
      <c r="B109" s="10"/>
      <c r="C109" s="40"/>
      <c r="D109" s="40"/>
      <c r="E109" s="40"/>
      <c r="F109" s="30" t="str">
        <f t="shared" si="12"/>
        <v/>
      </c>
      <c r="G109" s="31" t="str">
        <f>IF(F109="","",VLOOKUP(F109,※編集不可※選択項目!D:E,2,0))</f>
        <v/>
      </c>
      <c r="H109" s="41"/>
      <c r="I109" s="42"/>
      <c r="J109" s="43"/>
      <c r="K109" s="69"/>
      <c r="L109" s="44"/>
      <c r="M109" s="95"/>
      <c r="N109" s="95"/>
      <c r="O109" s="96"/>
      <c r="P109" s="97" t="str">
        <f t="shared" si="17"/>
        <v/>
      </c>
      <c r="Q109" s="97" t="str">
        <f t="shared" si="18"/>
        <v/>
      </c>
      <c r="R109" s="97" t="str">
        <f t="shared" si="19"/>
        <v/>
      </c>
      <c r="S109" s="97" t="str">
        <f t="shared" si="13"/>
        <v/>
      </c>
      <c r="T109" s="97" t="str">
        <f t="shared" si="20"/>
        <v/>
      </c>
      <c r="U109" s="97" t="str">
        <f t="shared" si="21"/>
        <v/>
      </c>
      <c r="V109" s="97" t="str">
        <f t="shared" si="14"/>
        <v/>
      </c>
      <c r="W109" s="97" t="str">
        <f t="shared" si="15"/>
        <v/>
      </c>
      <c r="X109" s="97" t="str">
        <f t="shared" si="16"/>
        <v/>
      </c>
    </row>
    <row r="110" spans="1:24" ht="19.5" customHeight="1">
      <c r="A110" s="27">
        <f t="shared" si="11"/>
        <v>88</v>
      </c>
      <c r="B110" s="10"/>
      <c r="C110" s="40"/>
      <c r="D110" s="40"/>
      <c r="E110" s="40"/>
      <c r="F110" s="30" t="str">
        <f t="shared" si="12"/>
        <v/>
      </c>
      <c r="G110" s="31" t="str">
        <f>IF(F110="","",VLOOKUP(F110,※編集不可※選択項目!D:E,2,0))</f>
        <v/>
      </c>
      <c r="H110" s="41"/>
      <c r="I110" s="42"/>
      <c r="J110" s="43"/>
      <c r="K110" s="69"/>
      <c r="L110" s="44"/>
      <c r="M110" s="95"/>
      <c r="N110" s="95"/>
      <c r="O110" s="96"/>
      <c r="P110" s="97" t="str">
        <f t="shared" si="17"/>
        <v/>
      </c>
      <c r="Q110" s="97" t="str">
        <f t="shared" si="18"/>
        <v/>
      </c>
      <c r="R110" s="97" t="str">
        <f t="shared" si="19"/>
        <v/>
      </c>
      <c r="S110" s="97" t="str">
        <f t="shared" si="13"/>
        <v/>
      </c>
      <c r="T110" s="97" t="str">
        <f t="shared" si="20"/>
        <v/>
      </c>
      <c r="U110" s="97" t="str">
        <f t="shared" si="21"/>
        <v/>
      </c>
      <c r="V110" s="97" t="str">
        <f t="shared" si="14"/>
        <v/>
      </c>
      <c r="W110" s="97" t="str">
        <f t="shared" si="15"/>
        <v/>
      </c>
      <c r="X110" s="97" t="str">
        <f t="shared" si="16"/>
        <v/>
      </c>
    </row>
    <row r="111" spans="1:24" ht="19.5" customHeight="1">
      <c r="A111" s="27">
        <f t="shared" si="11"/>
        <v>89</v>
      </c>
      <c r="B111" s="10"/>
      <c r="C111" s="40"/>
      <c r="D111" s="40"/>
      <c r="E111" s="40"/>
      <c r="F111" s="30" t="str">
        <f t="shared" si="12"/>
        <v/>
      </c>
      <c r="G111" s="31" t="str">
        <f>IF(F111="","",VLOOKUP(F111,※編集不可※選択項目!D:E,2,0))</f>
        <v/>
      </c>
      <c r="H111" s="41"/>
      <c r="I111" s="42"/>
      <c r="J111" s="43"/>
      <c r="K111" s="69"/>
      <c r="L111" s="44"/>
      <c r="M111" s="95"/>
      <c r="N111" s="95"/>
      <c r="O111" s="96"/>
      <c r="P111" s="97" t="str">
        <f t="shared" si="17"/>
        <v/>
      </c>
      <c r="Q111" s="97" t="str">
        <f t="shared" si="18"/>
        <v/>
      </c>
      <c r="R111" s="97" t="str">
        <f t="shared" si="19"/>
        <v/>
      </c>
      <c r="S111" s="97" t="str">
        <f t="shared" si="13"/>
        <v/>
      </c>
      <c r="T111" s="97" t="str">
        <f t="shared" si="20"/>
        <v/>
      </c>
      <c r="U111" s="97" t="str">
        <f t="shared" si="21"/>
        <v/>
      </c>
      <c r="V111" s="97" t="str">
        <f t="shared" si="14"/>
        <v/>
      </c>
      <c r="W111" s="97" t="str">
        <f t="shared" si="15"/>
        <v/>
      </c>
      <c r="X111" s="97" t="str">
        <f t="shared" si="16"/>
        <v/>
      </c>
    </row>
    <row r="112" spans="1:24" ht="19.5" customHeight="1">
      <c r="A112" s="27">
        <f t="shared" si="11"/>
        <v>90</v>
      </c>
      <c r="B112" s="10"/>
      <c r="C112" s="40"/>
      <c r="D112" s="40"/>
      <c r="E112" s="40"/>
      <c r="F112" s="30" t="str">
        <f t="shared" si="12"/>
        <v/>
      </c>
      <c r="G112" s="31" t="str">
        <f>IF(F112="","",VLOOKUP(F112,※編集不可※選択項目!D:E,2,0))</f>
        <v/>
      </c>
      <c r="H112" s="41"/>
      <c r="I112" s="42"/>
      <c r="J112" s="43"/>
      <c r="K112" s="69"/>
      <c r="L112" s="44"/>
      <c r="M112" s="95"/>
      <c r="N112" s="95"/>
      <c r="O112" s="96"/>
      <c r="P112" s="97" t="str">
        <f t="shared" si="17"/>
        <v/>
      </c>
      <c r="Q112" s="97" t="str">
        <f t="shared" si="18"/>
        <v/>
      </c>
      <c r="R112" s="97" t="str">
        <f t="shared" si="19"/>
        <v/>
      </c>
      <c r="S112" s="97" t="str">
        <f t="shared" si="13"/>
        <v/>
      </c>
      <c r="T112" s="97" t="str">
        <f t="shared" si="20"/>
        <v/>
      </c>
      <c r="U112" s="97" t="str">
        <f t="shared" si="21"/>
        <v/>
      </c>
      <c r="V112" s="97" t="str">
        <f t="shared" si="14"/>
        <v/>
      </c>
      <c r="W112" s="97" t="str">
        <f t="shared" si="15"/>
        <v/>
      </c>
      <c r="X112" s="97" t="str">
        <f t="shared" si="16"/>
        <v/>
      </c>
    </row>
    <row r="113" spans="1:24" ht="19.5" customHeight="1">
      <c r="A113" s="27">
        <f t="shared" si="11"/>
        <v>91</v>
      </c>
      <c r="B113" s="10"/>
      <c r="C113" s="40"/>
      <c r="D113" s="40"/>
      <c r="E113" s="40"/>
      <c r="F113" s="30" t="str">
        <f t="shared" si="12"/>
        <v/>
      </c>
      <c r="G113" s="31" t="str">
        <f>IF(F113="","",VLOOKUP(F113,※編集不可※選択項目!D:E,2,0))</f>
        <v/>
      </c>
      <c r="H113" s="41"/>
      <c r="I113" s="42"/>
      <c r="J113" s="43"/>
      <c r="K113" s="69"/>
      <c r="L113" s="44"/>
      <c r="M113" s="95"/>
      <c r="N113" s="95"/>
      <c r="O113" s="96"/>
      <c r="P113" s="97" t="str">
        <f t="shared" si="17"/>
        <v/>
      </c>
      <c r="Q113" s="97" t="str">
        <f t="shared" si="18"/>
        <v/>
      </c>
      <c r="R113" s="97" t="str">
        <f t="shared" si="19"/>
        <v/>
      </c>
      <c r="S113" s="97" t="str">
        <f t="shared" si="13"/>
        <v/>
      </c>
      <c r="T113" s="97" t="str">
        <f t="shared" si="20"/>
        <v/>
      </c>
      <c r="U113" s="97" t="str">
        <f t="shared" si="21"/>
        <v/>
      </c>
      <c r="V113" s="97" t="str">
        <f t="shared" si="14"/>
        <v/>
      </c>
      <c r="W113" s="97" t="str">
        <f t="shared" si="15"/>
        <v/>
      </c>
      <c r="X113" s="97" t="str">
        <f t="shared" si="16"/>
        <v/>
      </c>
    </row>
    <row r="114" spans="1:24" ht="19.5" customHeight="1">
      <c r="A114" s="27">
        <f t="shared" si="11"/>
        <v>92</v>
      </c>
      <c r="B114" s="10"/>
      <c r="C114" s="40"/>
      <c r="D114" s="40"/>
      <c r="E114" s="40"/>
      <c r="F114" s="30" t="str">
        <f t="shared" si="12"/>
        <v/>
      </c>
      <c r="G114" s="31" t="str">
        <f>IF(F114="","",VLOOKUP(F114,※編集不可※選択項目!D:E,2,0))</f>
        <v/>
      </c>
      <c r="H114" s="41"/>
      <c r="I114" s="42"/>
      <c r="J114" s="43"/>
      <c r="K114" s="69"/>
      <c r="L114" s="44"/>
      <c r="M114" s="95"/>
      <c r="N114" s="95"/>
      <c r="O114" s="96"/>
      <c r="P114" s="97" t="str">
        <f t="shared" si="17"/>
        <v/>
      </c>
      <c r="Q114" s="97" t="str">
        <f t="shared" si="18"/>
        <v/>
      </c>
      <c r="R114" s="97" t="str">
        <f t="shared" si="19"/>
        <v/>
      </c>
      <c r="S114" s="97" t="str">
        <f t="shared" si="13"/>
        <v/>
      </c>
      <c r="T114" s="97" t="str">
        <f t="shared" si="20"/>
        <v/>
      </c>
      <c r="U114" s="97" t="str">
        <f t="shared" si="21"/>
        <v/>
      </c>
      <c r="V114" s="97" t="str">
        <f t="shared" si="14"/>
        <v/>
      </c>
      <c r="W114" s="97" t="str">
        <f t="shared" si="15"/>
        <v/>
      </c>
      <c r="X114" s="97" t="str">
        <f t="shared" si="16"/>
        <v/>
      </c>
    </row>
    <row r="115" spans="1:24" ht="19.5" customHeight="1">
      <c r="A115" s="27">
        <f t="shared" si="11"/>
        <v>93</v>
      </c>
      <c r="B115" s="10"/>
      <c r="C115" s="40"/>
      <c r="D115" s="40"/>
      <c r="E115" s="40"/>
      <c r="F115" s="30" t="str">
        <f t="shared" si="12"/>
        <v/>
      </c>
      <c r="G115" s="31" t="str">
        <f>IF(F115="","",VLOOKUP(F115,※編集不可※選択項目!D:E,2,0))</f>
        <v/>
      </c>
      <c r="H115" s="41"/>
      <c r="I115" s="42"/>
      <c r="J115" s="43"/>
      <c r="K115" s="69"/>
      <c r="L115" s="44"/>
      <c r="M115" s="95"/>
      <c r="N115" s="95"/>
      <c r="O115" s="96"/>
      <c r="P115" s="97" t="str">
        <f t="shared" si="17"/>
        <v/>
      </c>
      <c r="Q115" s="97" t="str">
        <f t="shared" si="18"/>
        <v/>
      </c>
      <c r="R115" s="97" t="str">
        <f t="shared" si="19"/>
        <v/>
      </c>
      <c r="S115" s="97" t="str">
        <f t="shared" si="13"/>
        <v/>
      </c>
      <c r="T115" s="97" t="str">
        <f t="shared" si="20"/>
        <v/>
      </c>
      <c r="U115" s="97" t="str">
        <f t="shared" si="21"/>
        <v/>
      </c>
      <c r="V115" s="97" t="str">
        <f t="shared" si="14"/>
        <v/>
      </c>
      <c r="W115" s="97" t="str">
        <f t="shared" si="15"/>
        <v/>
      </c>
      <c r="X115" s="97" t="str">
        <f t="shared" si="16"/>
        <v/>
      </c>
    </row>
    <row r="116" spans="1:24" ht="19.5" customHeight="1">
      <c r="A116" s="27">
        <f t="shared" si="11"/>
        <v>94</v>
      </c>
      <c r="B116" s="10"/>
      <c r="C116" s="40"/>
      <c r="D116" s="40"/>
      <c r="E116" s="40"/>
      <c r="F116" s="30" t="str">
        <f t="shared" si="12"/>
        <v/>
      </c>
      <c r="G116" s="31" t="str">
        <f>IF(F116="","",VLOOKUP(F116,※編集不可※選択項目!D:E,2,0))</f>
        <v/>
      </c>
      <c r="H116" s="41"/>
      <c r="I116" s="42"/>
      <c r="J116" s="43"/>
      <c r="K116" s="69"/>
      <c r="L116" s="44"/>
      <c r="M116" s="95"/>
      <c r="N116" s="95"/>
      <c r="O116" s="96"/>
      <c r="P116" s="97" t="str">
        <f t="shared" si="17"/>
        <v/>
      </c>
      <c r="Q116" s="97" t="str">
        <f t="shared" si="18"/>
        <v/>
      </c>
      <c r="R116" s="97" t="str">
        <f t="shared" si="19"/>
        <v/>
      </c>
      <c r="S116" s="97" t="str">
        <f t="shared" si="13"/>
        <v/>
      </c>
      <c r="T116" s="97" t="str">
        <f t="shared" si="20"/>
        <v/>
      </c>
      <c r="U116" s="97" t="str">
        <f t="shared" si="21"/>
        <v/>
      </c>
      <c r="V116" s="97" t="str">
        <f t="shared" si="14"/>
        <v/>
      </c>
      <c r="W116" s="97" t="str">
        <f t="shared" si="15"/>
        <v/>
      </c>
      <c r="X116" s="97" t="str">
        <f t="shared" si="16"/>
        <v/>
      </c>
    </row>
    <row r="117" spans="1:24" ht="19.5" customHeight="1">
      <c r="A117" s="27">
        <f t="shared" si="11"/>
        <v>95</v>
      </c>
      <c r="B117" s="10"/>
      <c r="C117" s="40"/>
      <c r="D117" s="40"/>
      <c r="E117" s="40"/>
      <c r="F117" s="30" t="str">
        <f t="shared" si="12"/>
        <v/>
      </c>
      <c r="G117" s="31" t="str">
        <f>IF(F117="","",VLOOKUP(F117,※編集不可※選択項目!D:E,2,0))</f>
        <v/>
      </c>
      <c r="H117" s="41"/>
      <c r="I117" s="42"/>
      <c r="J117" s="43"/>
      <c r="K117" s="69"/>
      <c r="L117" s="44"/>
      <c r="M117" s="95"/>
      <c r="N117" s="95"/>
      <c r="O117" s="96"/>
      <c r="P117" s="97" t="str">
        <f t="shared" si="17"/>
        <v/>
      </c>
      <c r="Q117" s="97" t="str">
        <f t="shared" si="18"/>
        <v/>
      </c>
      <c r="R117" s="97" t="str">
        <f t="shared" si="19"/>
        <v/>
      </c>
      <c r="S117" s="97" t="str">
        <f t="shared" si="13"/>
        <v/>
      </c>
      <c r="T117" s="97" t="str">
        <f t="shared" si="20"/>
        <v/>
      </c>
      <c r="U117" s="97" t="str">
        <f t="shared" si="21"/>
        <v/>
      </c>
      <c r="V117" s="97" t="str">
        <f t="shared" si="14"/>
        <v/>
      </c>
      <c r="W117" s="97" t="str">
        <f t="shared" si="15"/>
        <v/>
      </c>
      <c r="X117" s="97" t="str">
        <f t="shared" si="16"/>
        <v/>
      </c>
    </row>
    <row r="118" spans="1:24" ht="19.5" customHeight="1">
      <c r="A118" s="27">
        <f t="shared" si="11"/>
        <v>96</v>
      </c>
      <c r="B118" s="10"/>
      <c r="C118" s="40"/>
      <c r="D118" s="40"/>
      <c r="E118" s="40"/>
      <c r="F118" s="30" t="str">
        <f t="shared" si="12"/>
        <v/>
      </c>
      <c r="G118" s="31" t="str">
        <f>IF(F118="","",VLOOKUP(F118,※編集不可※選択項目!D:E,2,0))</f>
        <v/>
      </c>
      <c r="H118" s="41"/>
      <c r="I118" s="42"/>
      <c r="J118" s="43"/>
      <c r="K118" s="69"/>
      <c r="L118" s="44"/>
      <c r="M118" s="95"/>
      <c r="N118" s="95"/>
      <c r="O118" s="96"/>
      <c r="P118" s="97" t="str">
        <f t="shared" si="17"/>
        <v/>
      </c>
      <c r="Q118" s="97" t="str">
        <f t="shared" si="18"/>
        <v/>
      </c>
      <c r="R118" s="97" t="str">
        <f t="shared" si="19"/>
        <v/>
      </c>
      <c r="S118" s="97" t="str">
        <f t="shared" si="13"/>
        <v/>
      </c>
      <c r="T118" s="97" t="str">
        <f t="shared" si="20"/>
        <v/>
      </c>
      <c r="U118" s="97" t="str">
        <f t="shared" si="21"/>
        <v/>
      </c>
      <c r="V118" s="97" t="str">
        <f t="shared" si="14"/>
        <v/>
      </c>
      <c r="W118" s="97" t="str">
        <f t="shared" si="15"/>
        <v/>
      </c>
      <c r="X118" s="97" t="str">
        <f t="shared" si="16"/>
        <v/>
      </c>
    </row>
    <row r="119" spans="1:24" ht="19.5" customHeight="1">
      <c r="A119" s="27">
        <f t="shared" si="11"/>
        <v>97</v>
      </c>
      <c r="B119" s="10"/>
      <c r="C119" s="40"/>
      <c r="D119" s="40"/>
      <c r="E119" s="40"/>
      <c r="F119" s="30" t="str">
        <f t="shared" si="12"/>
        <v/>
      </c>
      <c r="G119" s="31" t="str">
        <f>IF(F119="","",VLOOKUP(F119,※編集不可※選択項目!D:E,2,0))</f>
        <v/>
      </c>
      <c r="H119" s="41"/>
      <c r="I119" s="42"/>
      <c r="J119" s="43"/>
      <c r="K119" s="69"/>
      <c r="L119" s="44"/>
      <c r="M119" s="95"/>
      <c r="N119" s="95"/>
      <c r="O119" s="96"/>
      <c r="P119" s="97" t="str">
        <f t="shared" si="17"/>
        <v/>
      </c>
      <c r="Q119" s="97" t="str">
        <f t="shared" si="18"/>
        <v/>
      </c>
      <c r="R119" s="97" t="str">
        <f t="shared" si="19"/>
        <v/>
      </c>
      <c r="S119" s="97" t="str">
        <f t="shared" si="13"/>
        <v/>
      </c>
      <c r="T119" s="97" t="str">
        <f t="shared" si="20"/>
        <v/>
      </c>
      <c r="U119" s="97" t="str">
        <f t="shared" si="21"/>
        <v/>
      </c>
      <c r="V119" s="97" t="str">
        <f t="shared" si="14"/>
        <v/>
      </c>
      <c r="W119" s="97" t="str">
        <f t="shared" si="15"/>
        <v/>
      </c>
      <c r="X119" s="97" t="str">
        <f t="shared" si="16"/>
        <v/>
      </c>
    </row>
    <row r="120" spans="1:24" ht="19.5" customHeight="1">
      <c r="A120" s="27">
        <f t="shared" si="11"/>
        <v>98</v>
      </c>
      <c r="B120" s="10"/>
      <c r="C120" s="40"/>
      <c r="D120" s="40"/>
      <c r="E120" s="40"/>
      <c r="F120" s="30" t="str">
        <f t="shared" si="12"/>
        <v/>
      </c>
      <c r="G120" s="31" t="str">
        <f>IF(F120="","",VLOOKUP(F120,※編集不可※選択項目!D:E,2,0))</f>
        <v/>
      </c>
      <c r="H120" s="41"/>
      <c r="I120" s="42"/>
      <c r="J120" s="43"/>
      <c r="K120" s="69"/>
      <c r="L120" s="44"/>
      <c r="M120" s="95"/>
      <c r="N120" s="95"/>
      <c r="O120" s="96"/>
      <c r="P120" s="97" t="str">
        <f t="shared" si="17"/>
        <v/>
      </c>
      <c r="Q120" s="97" t="str">
        <f t="shared" si="18"/>
        <v/>
      </c>
      <c r="R120" s="97" t="str">
        <f t="shared" si="19"/>
        <v/>
      </c>
      <c r="S120" s="97" t="str">
        <f t="shared" si="13"/>
        <v/>
      </c>
      <c r="T120" s="97" t="str">
        <f t="shared" si="20"/>
        <v/>
      </c>
      <c r="U120" s="97" t="str">
        <f t="shared" si="21"/>
        <v/>
      </c>
      <c r="V120" s="97" t="str">
        <f t="shared" si="14"/>
        <v/>
      </c>
      <c r="W120" s="97" t="str">
        <f t="shared" si="15"/>
        <v/>
      </c>
      <c r="X120" s="97" t="str">
        <f t="shared" si="16"/>
        <v/>
      </c>
    </row>
    <row r="121" spans="1:24" ht="19.5" customHeight="1">
      <c r="A121" s="27">
        <f t="shared" si="11"/>
        <v>99</v>
      </c>
      <c r="B121" s="10"/>
      <c r="C121" s="40"/>
      <c r="D121" s="40"/>
      <c r="E121" s="40"/>
      <c r="F121" s="30" t="str">
        <f t="shared" si="12"/>
        <v/>
      </c>
      <c r="G121" s="31" t="str">
        <f>IF(F121="","",VLOOKUP(F121,※編集不可※選択項目!D:E,2,0))</f>
        <v/>
      </c>
      <c r="H121" s="41"/>
      <c r="I121" s="42"/>
      <c r="J121" s="43"/>
      <c r="K121" s="69"/>
      <c r="L121" s="44"/>
      <c r="M121" s="95"/>
      <c r="N121" s="95"/>
      <c r="O121" s="96"/>
      <c r="P121" s="97" t="str">
        <f t="shared" si="17"/>
        <v/>
      </c>
      <c r="Q121" s="97" t="str">
        <f t="shared" si="18"/>
        <v/>
      </c>
      <c r="R121" s="97" t="str">
        <f t="shared" si="19"/>
        <v/>
      </c>
      <c r="S121" s="97" t="str">
        <f t="shared" si="13"/>
        <v/>
      </c>
      <c r="T121" s="97" t="str">
        <f t="shared" si="20"/>
        <v/>
      </c>
      <c r="U121" s="97" t="str">
        <f t="shared" si="21"/>
        <v/>
      </c>
      <c r="V121" s="97" t="str">
        <f t="shared" si="14"/>
        <v/>
      </c>
      <c r="W121" s="97" t="str">
        <f t="shared" si="15"/>
        <v/>
      </c>
      <c r="X121" s="97" t="str">
        <f t="shared" si="16"/>
        <v/>
      </c>
    </row>
    <row r="122" spans="1:24" ht="19.5" customHeight="1">
      <c r="A122" s="27">
        <f t="shared" si="11"/>
        <v>100</v>
      </c>
      <c r="B122" s="10"/>
      <c r="C122" s="40"/>
      <c r="D122" s="40"/>
      <c r="E122" s="40"/>
      <c r="F122" s="30" t="str">
        <f t="shared" si="12"/>
        <v/>
      </c>
      <c r="G122" s="31" t="str">
        <f>IF(F122="","",VLOOKUP(F122,※編集不可※選択項目!D:E,2,0))</f>
        <v/>
      </c>
      <c r="H122" s="41"/>
      <c r="I122" s="42"/>
      <c r="J122" s="43"/>
      <c r="K122" s="69"/>
      <c r="L122" s="44"/>
      <c r="M122" s="95"/>
      <c r="N122" s="95"/>
      <c r="O122" s="96"/>
      <c r="P122" s="97" t="str">
        <f t="shared" si="17"/>
        <v/>
      </c>
      <c r="Q122" s="97" t="str">
        <f t="shared" si="18"/>
        <v/>
      </c>
      <c r="R122" s="97" t="str">
        <f t="shared" si="19"/>
        <v/>
      </c>
      <c r="S122" s="97" t="str">
        <f t="shared" si="13"/>
        <v/>
      </c>
      <c r="T122" s="97" t="str">
        <f t="shared" si="20"/>
        <v/>
      </c>
      <c r="U122" s="97" t="str">
        <f t="shared" si="21"/>
        <v/>
      </c>
      <c r="V122" s="97" t="str">
        <f t="shared" si="14"/>
        <v/>
      </c>
      <c r="W122" s="97" t="str">
        <f t="shared" si="15"/>
        <v/>
      </c>
      <c r="X122" s="97" t="str">
        <f t="shared" si="16"/>
        <v/>
      </c>
    </row>
    <row r="123" spans="1:24" ht="19.5" customHeight="1">
      <c r="A123" s="27">
        <f t="shared" si="11"/>
        <v>101</v>
      </c>
      <c r="B123" s="10"/>
      <c r="C123" s="40"/>
      <c r="D123" s="40"/>
      <c r="E123" s="40"/>
      <c r="F123" s="30" t="str">
        <f t="shared" si="12"/>
        <v/>
      </c>
      <c r="G123" s="31" t="str">
        <f>IF(F123="","",VLOOKUP(F123,※編集不可※選択項目!D:E,2,0))</f>
        <v/>
      </c>
      <c r="H123" s="41"/>
      <c r="I123" s="42"/>
      <c r="J123" s="43"/>
      <c r="K123" s="69"/>
      <c r="L123" s="44"/>
      <c r="M123" s="95"/>
      <c r="N123" s="95"/>
      <c r="O123" s="96"/>
      <c r="P123" s="97" t="str">
        <f t="shared" si="17"/>
        <v/>
      </c>
      <c r="Q123" s="97" t="str">
        <f t="shared" si="18"/>
        <v/>
      </c>
      <c r="R123" s="97" t="str">
        <f t="shared" si="19"/>
        <v/>
      </c>
      <c r="S123" s="97" t="str">
        <f t="shared" si="13"/>
        <v/>
      </c>
      <c r="T123" s="97" t="str">
        <f t="shared" si="20"/>
        <v/>
      </c>
      <c r="U123" s="97" t="str">
        <f t="shared" si="21"/>
        <v/>
      </c>
      <c r="V123" s="97" t="str">
        <f t="shared" si="14"/>
        <v/>
      </c>
      <c r="W123" s="97" t="str">
        <f t="shared" si="15"/>
        <v/>
      </c>
      <c r="X123" s="97" t="str">
        <f t="shared" si="16"/>
        <v/>
      </c>
    </row>
    <row r="124" spans="1:24" ht="19.5" customHeight="1">
      <c r="A124" s="27">
        <f t="shared" si="11"/>
        <v>102</v>
      </c>
      <c r="B124" s="10"/>
      <c r="C124" s="40"/>
      <c r="D124" s="40"/>
      <c r="E124" s="40"/>
      <c r="F124" s="30" t="str">
        <f t="shared" si="12"/>
        <v/>
      </c>
      <c r="G124" s="31" t="str">
        <f>IF(F124="","",VLOOKUP(F124,※編集不可※選択項目!D:E,2,0))</f>
        <v/>
      </c>
      <c r="H124" s="41"/>
      <c r="I124" s="42"/>
      <c r="J124" s="43"/>
      <c r="K124" s="69"/>
      <c r="L124" s="44"/>
      <c r="M124" s="95"/>
      <c r="N124" s="95"/>
      <c r="O124" s="96"/>
      <c r="P124" s="97" t="str">
        <f t="shared" si="17"/>
        <v/>
      </c>
      <c r="Q124" s="97" t="str">
        <f t="shared" si="18"/>
        <v/>
      </c>
      <c r="R124" s="97" t="str">
        <f t="shared" si="19"/>
        <v/>
      </c>
      <c r="S124" s="97" t="str">
        <f t="shared" si="13"/>
        <v/>
      </c>
      <c r="T124" s="97" t="str">
        <f t="shared" si="20"/>
        <v/>
      </c>
      <c r="U124" s="97" t="str">
        <f t="shared" si="21"/>
        <v/>
      </c>
      <c r="V124" s="97" t="str">
        <f t="shared" si="14"/>
        <v/>
      </c>
      <c r="W124" s="97" t="str">
        <f t="shared" si="15"/>
        <v/>
      </c>
      <c r="X124" s="97" t="str">
        <f t="shared" si="16"/>
        <v/>
      </c>
    </row>
    <row r="125" spans="1:24" ht="19.5" customHeight="1">
      <c r="A125" s="27">
        <f t="shared" si="11"/>
        <v>103</v>
      </c>
      <c r="B125" s="10"/>
      <c r="C125" s="40"/>
      <c r="D125" s="40"/>
      <c r="E125" s="40"/>
      <c r="F125" s="30" t="str">
        <f t="shared" si="12"/>
        <v/>
      </c>
      <c r="G125" s="31" t="str">
        <f>IF(F125="","",VLOOKUP(F125,※編集不可※選択項目!D:E,2,0))</f>
        <v/>
      </c>
      <c r="H125" s="41"/>
      <c r="I125" s="42"/>
      <c r="J125" s="43"/>
      <c r="K125" s="69"/>
      <c r="L125" s="44"/>
      <c r="M125" s="95"/>
      <c r="N125" s="95"/>
      <c r="O125" s="96"/>
      <c r="P125" s="97" t="str">
        <f t="shared" si="17"/>
        <v/>
      </c>
      <c r="Q125" s="97" t="str">
        <f t="shared" si="18"/>
        <v/>
      </c>
      <c r="R125" s="97" t="str">
        <f t="shared" si="19"/>
        <v/>
      </c>
      <c r="S125" s="97" t="str">
        <f t="shared" si="13"/>
        <v/>
      </c>
      <c r="T125" s="97" t="str">
        <f t="shared" si="20"/>
        <v/>
      </c>
      <c r="U125" s="97" t="str">
        <f t="shared" si="21"/>
        <v/>
      </c>
      <c r="V125" s="97" t="str">
        <f t="shared" si="14"/>
        <v/>
      </c>
      <c r="W125" s="97" t="str">
        <f t="shared" si="15"/>
        <v/>
      </c>
      <c r="X125" s="97" t="str">
        <f t="shared" si="16"/>
        <v/>
      </c>
    </row>
    <row r="126" spans="1:24" ht="19.5" customHeight="1">
      <c r="A126" s="27">
        <f t="shared" si="11"/>
        <v>104</v>
      </c>
      <c r="B126" s="10"/>
      <c r="C126" s="40"/>
      <c r="D126" s="40"/>
      <c r="E126" s="40"/>
      <c r="F126" s="30" t="str">
        <f t="shared" si="12"/>
        <v/>
      </c>
      <c r="G126" s="31" t="str">
        <f>IF(F126="","",VLOOKUP(F126,※編集不可※選択項目!D:E,2,0))</f>
        <v/>
      </c>
      <c r="H126" s="41"/>
      <c r="I126" s="42"/>
      <c r="J126" s="43"/>
      <c r="K126" s="69"/>
      <c r="L126" s="44"/>
      <c r="M126" s="95"/>
      <c r="N126" s="95"/>
      <c r="O126" s="96"/>
      <c r="P126" s="97" t="str">
        <f t="shared" si="17"/>
        <v/>
      </c>
      <c r="Q126" s="97" t="str">
        <f t="shared" si="18"/>
        <v/>
      </c>
      <c r="R126" s="97" t="str">
        <f t="shared" si="19"/>
        <v/>
      </c>
      <c r="S126" s="97" t="str">
        <f t="shared" si="13"/>
        <v/>
      </c>
      <c r="T126" s="97" t="str">
        <f t="shared" si="20"/>
        <v/>
      </c>
      <c r="U126" s="97" t="str">
        <f t="shared" si="21"/>
        <v/>
      </c>
      <c r="V126" s="97" t="str">
        <f t="shared" si="14"/>
        <v/>
      </c>
      <c r="W126" s="97" t="str">
        <f t="shared" si="15"/>
        <v/>
      </c>
      <c r="X126" s="97" t="str">
        <f t="shared" si="16"/>
        <v/>
      </c>
    </row>
    <row r="127" spans="1:24" ht="19.5" customHeight="1">
      <c r="A127" s="27">
        <f t="shared" si="11"/>
        <v>105</v>
      </c>
      <c r="B127" s="10"/>
      <c r="C127" s="40"/>
      <c r="D127" s="40"/>
      <c r="E127" s="40"/>
      <c r="F127" s="30" t="str">
        <f t="shared" si="12"/>
        <v/>
      </c>
      <c r="G127" s="31" t="str">
        <f>IF(F127="","",VLOOKUP(F127,※編集不可※選択項目!D:E,2,0))</f>
        <v/>
      </c>
      <c r="H127" s="41"/>
      <c r="I127" s="42"/>
      <c r="J127" s="43"/>
      <c r="K127" s="69"/>
      <c r="L127" s="44"/>
      <c r="M127" s="95"/>
      <c r="N127" s="95"/>
      <c r="O127" s="96"/>
      <c r="P127" s="97" t="str">
        <f t="shared" si="17"/>
        <v/>
      </c>
      <c r="Q127" s="97" t="str">
        <f t="shared" si="18"/>
        <v/>
      </c>
      <c r="R127" s="97" t="str">
        <f t="shared" si="19"/>
        <v/>
      </c>
      <c r="S127" s="97" t="str">
        <f t="shared" si="13"/>
        <v/>
      </c>
      <c r="T127" s="97" t="str">
        <f t="shared" si="20"/>
        <v/>
      </c>
      <c r="U127" s="97" t="str">
        <f t="shared" si="21"/>
        <v/>
      </c>
      <c r="V127" s="97" t="str">
        <f t="shared" si="14"/>
        <v/>
      </c>
      <c r="W127" s="97" t="str">
        <f t="shared" si="15"/>
        <v/>
      </c>
      <c r="X127" s="97" t="str">
        <f t="shared" si="16"/>
        <v/>
      </c>
    </row>
    <row r="128" spans="1:24" ht="19.5" customHeight="1">
      <c r="A128" s="27">
        <f t="shared" si="11"/>
        <v>106</v>
      </c>
      <c r="B128" s="10"/>
      <c r="C128" s="40"/>
      <c r="D128" s="40"/>
      <c r="E128" s="40"/>
      <c r="F128" s="30" t="str">
        <f t="shared" si="12"/>
        <v/>
      </c>
      <c r="G128" s="31" t="str">
        <f>IF(F128="","",VLOOKUP(F128,※編集不可※選択項目!D:E,2,0))</f>
        <v/>
      </c>
      <c r="H128" s="41"/>
      <c r="I128" s="42"/>
      <c r="J128" s="43"/>
      <c r="K128" s="69"/>
      <c r="L128" s="44"/>
      <c r="M128" s="95"/>
      <c r="N128" s="95"/>
      <c r="O128" s="96"/>
      <c r="P128" s="97" t="str">
        <f t="shared" si="17"/>
        <v/>
      </c>
      <c r="Q128" s="97" t="str">
        <f t="shared" si="18"/>
        <v/>
      </c>
      <c r="R128" s="97" t="str">
        <f t="shared" si="19"/>
        <v/>
      </c>
      <c r="S128" s="97" t="str">
        <f t="shared" si="13"/>
        <v/>
      </c>
      <c r="T128" s="97" t="str">
        <f t="shared" si="20"/>
        <v/>
      </c>
      <c r="U128" s="97" t="str">
        <f t="shared" si="21"/>
        <v/>
      </c>
      <c r="V128" s="97" t="str">
        <f t="shared" si="14"/>
        <v/>
      </c>
      <c r="W128" s="97" t="str">
        <f t="shared" si="15"/>
        <v/>
      </c>
      <c r="X128" s="97" t="str">
        <f t="shared" si="16"/>
        <v/>
      </c>
    </row>
    <row r="129" spans="1:24" ht="19.5" customHeight="1">
      <c r="A129" s="27">
        <f t="shared" si="11"/>
        <v>107</v>
      </c>
      <c r="B129" s="10"/>
      <c r="C129" s="40"/>
      <c r="D129" s="40"/>
      <c r="E129" s="40"/>
      <c r="F129" s="30" t="str">
        <f t="shared" si="12"/>
        <v/>
      </c>
      <c r="G129" s="31" t="str">
        <f>IF(F129="","",VLOOKUP(F129,※編集不可※選択項目!D:E,2,0))</f>
        <v/>
      </c>
      <c r="H129" s="41"/>
      <c r="I129" s="42"/>
      <c r="J129" s="43"/>
      <c r="K129" s="69"/>
      <c r="L129" s="44"/>
      <c r="M129" s="95"/>
      <c r="N129" s="95"/>
      <c r="O129" s="96"/>
      <c r="P129" s="97" t="str">
        <f t="shared" si="17"/>
        <v/>
      </c>
      <c r="Q129" s="97" t="str">
        <f t="shared" si="18"/>
        <v/>
      </c>
      <c r="R129" s="97" t="str">
        <f t="shared" si="19"/>
        <v/>
      </c>
      <c r="S129" s="97" t="str">
        <f t="shared" si="13"/>
        <v/>
      </c>
      <c r="T129" s="97" t="str">
        <f t="shared" si="20"/>
        <v/>
      </c>
      <c r="U129" s="97" t="str">
        <f t="shared" si="21"/>
        <v/>
      </c>
      <c r="V129" s="97" t="str">
        <f t="shared" si="14"/>
        <v/>
      </c>
      <c r="W129" s="97" t="str">
        <f t="shared" si="15"/>
        <v/>
      </c>
      <c r="X129" s="97" t="str">
        <f t="shared" si="16"/>
        <v/>
      </c>
    </row>
    <row r="130" spans="1:24" ht="19.5" customHeight="1">
      <c r="A130" s="27">
        <f t="shared" si="11"/>
        <v>108</v>
      </c>
      <c r="B130" s="10"/>
      <c r="C130" s="40"/>
      <c r="D130" s="40"/>
      <c r="E130" s="40"/>
      <c r="F130" s="30" t="str">
        <f t="shared" si="12"/>
        <v/>
      </c>
      <c r="G130" s="31" t="str">
        <f>IF(F130="","",VLOOKUP(F130,※編集不可※選択項目!D:E,2,0))</f>
        <v/>
      </c>
      <c r="H130" s="41"/>
      <c r="I130" s="42"/>
      <c r="J130" s="43"/>
      <c r="K130" s="69"/>
      <c r="L130" s="44"/>
      <c r="M130" s="95"/>
      <c r="N130" s="95"/>
      <c r="O130" s="96"/>
      <c r="P130" s="97" t="str">
        <f t="shared" si="17"/>
        <v/>
      </c>
      <c r="Q130" s="97" t="str">
        <f t="shared" si="18"/>
        <v/>
      </c>
      <c r="R130" s="97" t="str">
        <f t="shared" si="19"/>
        <v/>
      </c>
      <c r="S130" s="97" t="str">
        <f t="shared" si="13"/>
        <v/>
      </c>
      <c r="T130" s="97" t="str">
        <f t="shared" si="20"/>
        <v/>
      </c>
      <c r="U130" s="97" t="str">
        <f t="shared" si="21"/>
        <v/>
      </c>
      <c r="V130" s="97" t="str">
        <f t="shared" si="14"/>
        <v/>
      </c>
      <c r="W130" s="97" t="str">
        <f t="shared" si="15"/>
        <v/>
      </c>
      <c r="X130" s="97" t="str">
        <f t="shared" si="16"/>
        <v/>
      </c>
    </row>
    <row r="131" spans="1:24" ht="19.5" customHeight="1">
      <c r="A131" s="27">
        <f t="shared" si="11"/>
        <v>109</v>
      </c>
      <c r="B131" s="10"/>
      <c r="C131" s="40"/>
      <c r="D131" s="40"/>
      <c r="E131" s="40"/>
      <c r="F131" s="30" t="str">
        <f t="shared" si="12"/>
        <v/>
      </c>
      <c r="G131" s="31" t="str">
        <f>IF(F131="","",VLOOKUP(F131,※編集不可※選択項目!D:E,2,0))</f>
        <v/>
      </c>
      <c r="H131" s="41"/>
      <c r="I131" s="42"/>
      <c r="J131" s="43"/>
      <c r="K131" s="69"/>
      <c r="L131" s="44"/>
      <c r="M131" s="95"/>
      <c r="N131" s="95"/>
      <c r="O131" s="96"/>
      <c r="P131" s="97" t="str">
        <f t="shared" si="17"/>
        <v/>
      </c>
      <c r="Q131" s="97" t="str">
        <f t="shared" si="18"/>
        <v/>
      </c>
      <c r="R131" s="97" t="str">
        <f t="shared" si="19"/>
        <v/>
      </c>
      <c r="S131" s="97" t="str">
        <f t="shared" si="13"/>
        <v/>
      </c>
      <c r="T131" s="97" t="str">
        <f t="shared" si="20"/>
        <v/>
      </c>
      <c r="U131" s="97" t="str">
        <f t="shared" si="21"/>
        <v/>
      </c>
      <c r="V131" s="97" t="str">
        <f t="shared" si="14"/>
        <v/>
      </c>
      <c r="W131" s="97" t="str">
        <f t="shared" si="15"/>
        <v/>
      </c>
      <c r="X131" s="97" t="str">
        <f t="shared" si="16"/>
        <v/>
      </c>
    </row>
    <row r="132" spans="1:24" ht="19.5" customHeight="1">
      <c r="A132" s="27">
        <f t="shared" si="11"/>
        <v>110</v>
      </c>
      <c r="B132" s="10"/>
      <c r="C132" s="40"/>
      <c r="D132" s="40"/>
      <c r="E132" s="40"/>
      <c r="F132" s="30" t="str">
        <f t="shared" si="12"/>
        <v/>
      </c>
      <c r="G132" s="31" t="str">
        <f>IF(F132="","",VLOOKUP(F132,※編集不可※選択項目!D:E,2,0))</f>
        <v/>
      </c>
      <c r="H132" s="41"/>
      <c r="I132" s="42"/>
      <c r="J132" s="43"/>
      <c r="K132" s="69"/>
      <c r="L132" s="44"/>
      <c r="M132" s="95"/>
      <c r="N132" s="95"/>
      <c r="O132" s="96"/>
      <c r="P132" s="97" t="str">
        <f t="shared" si="17"/>
        <v/>
      </c>
      <c r="Q132" s="97" t="str">
        <f t="shared" si="18"/>
        <v/>
      </c>
      <c r="R132" s="97" t="str">
        <f t="shared" si="19"/>
        <v/>
      </c>
      <c r="S132" s="97" t="str">
        <f t="shared" si="13"/>
        <v/>
      </c>
      <c r="T132" s="97" t="str">
        <f t="shared" si="20"/>
        <v/>
      </c>
      <c r="U132" s="97" t="str">
        <f t="shared" si="21"/>
        <v/>
      </c>
      <c r="V132" s="97" t="str">
        <f t="shared" si="14"/>
        <v/>
      </c>
      <c r="W132" s="97" t="str">
        <f t="shared" si="15"/>
        <v/>
      </c>
      <c r="X132" s="97" t="str">
        <f t="shared" si="16"/>
        <v/>
      </c>
    </row>
    <row r="133" spans="1:24" ht="19.5" customHeight="1">
      <c r="A133" s="27">
        <f t="shared" si="11"/>
        <v>111</v>
      </c>
      <c r="B133" s="10"/>
      <c r="C133" s="40"/>
      <c r="D133" s="40"/>
      <c r="E133" s="40"/>
      <c r="F133" s="30" t="str">
        <f t="shared" si="12"/>
        <v/>
      </c>
      <c r="G133" s="31" t="str">
        <f>IF(F133="","",VLOOKUP(F133,※編集不可※選択項目!D:E,2,0))</f>
        <v/>
      </c>
      <c r="H133" s="41"/>
      <c r="I133" s="42"/>
      <c r="J133" s="43"/>
      <c r="K133" s="69"/>
      <c r="L133" s="44"/>
      <c r="M133" s="95"/>
      <c r="N133" s="95"/>
      <c r="O133" s="96"/>
      <c r="P133" s="97" t="str">
        <f t="shared" si="17"/>
        <v/>
      </c>
      <c r="Q133" s="97" t="str">
        <f t="shared" si="18"/>
        <v/>
      </c>
      <c r="R133" s="97" t="str">
        <f t="shared" si="19"/>
        <v/>
      </c>
      <c r="S133" s="97" t="str">
        <f t="shared" si="13"/>
        <v/>
      </c>
      <c r="T133" s="97" t="str">
        <f t="shared" si="20"/>
        <v/>
      </c>
      <c r="U133" s="97" t="str">
        <f t="shared" si="21"/>
        <v/>
      </c>
      <c r="V133" s="97" t="str">
        <f t="shared" si="14"/>
        <v/>
      </c>
      <c r="W133" s="97" t="str">
        <f t="shared" si="15"/>
        <v/>
      </c>
      <c r="X133" s="97" t="str">
        <f t="shared" si="16"/>
        <v/>
      </c>
    </row>
    <row r="134" spans="1:24" ht="19.5" customHeight="1">
      <c r="A134" s="27">
        <f t="shared" si="11"/>
        <v>112</v>
      </c>
      <c r="B134" s="10"/>
      <c r="C134" s="40"/>
      <c r="D134" s="40"/>
      <c r="E134" s="40"/>
      <c r="F134" s="30" t="str">
        <f t="shared" si="12"/>
        <v/>
      </c>
      <c r="G134" s="31" t="str">
        <f>IF(F134="","",VLOOKUP(F134,※編集不可※選択項目!D:E,2,0))</f>
        <v/>
      </c>
      <c r="H134" s="41"/>
      <c r="I134" s="42"/>
      <c r="J134" s="43"/>
      <c r="K134" s="69"/>
      <c r="L134" s="44"/>
      <c r="M134" s="95"/>
      <c r="N134" s="95"/>
      <c r="O134" s="96"/>
      <c r="P134" s="97" t="str">
        <f t="shared" si="17"/>
        <v/>
      </c>
      <c r="Q134" s="97" t="str">
        <f t="shared" si="18"/>
        <v/>
      </c>
      <c r="R134" s="97" t="str">
        <f t="shared" si="19"/>
        <v/>
      </c>
      <c r="S134" s="97" t="str">
        <f t="shared" si="13"/>
        <v/>
      </c>
      <c r="T134" s="97" t="str">
        <f t="shared" si="20"/>
        <v/>
      </c>
      <c r="U134" s="97" t="str">
        <f t="shared" si="21"/>
        <v/>
      </c>
      <c r="V134" s="97" t="str">
        <f t="shared" si="14"/>
        <v/>
      </c>
      <c r="W134" s="97" t="str">
        <f t="shared" si="15"/>
        <v/>
      </c>
      <c r="X134" s="97" t="str">
        <f t="shared" si="16"/>
        <v/>
      </c>
    </row>
    <row r="135" spans="1:24" ht="19.5" customHeight="1">
      <c r="A135" s="27">
        <f t="shared" si="11"/>
        <v>113</v>
      </c>
      <c r="B135" s="10"/>
      <c r="C135" s="40"/>
      <c r="D135" s="40"/>
      <c r="E135" s="40"/>
      <c r="F135" s="30" t="str">
        <f t="shared" si="12"/>
        <v/>
      </c>
      <c r="G135" s="31" t="str">
        <f>IF(F135="","",VLOOKUP(F135,※編集不可※選択項目!D:E,2,0))</f>
        <v/>
      </c>
      <c r="H135" s="41"/>
      <c r="I135" s="42"/>
      <c r="J135" s="43"/>
      <c r="K135" s="69"/>
      <c r="L135" s="44"/>
      <c r="M135" s="95"/>
      <c r="N135" s="95"/>
      <c r="O135" s="96"/>
      <c r="P135" s="97" t="str">
        <f t="shared" si="17"/>
        <v/>
      </c>
      <c r="Q135" s="97" t="str">
        <f t="shared" si="18"/>
        <v/>
      </c>
      <c r="R135" s="97" t="str">
        <f t="shared" si="19"/>
        <v/>
      </c>
      <c r="S135" s="97" t="str">
        <f t="shared" si="13"/>
        <v/>
      </c>
      <c r="T135" s="97" t="str">
        <f t="shared" si="20"/>
        <v/>
      </c>
      <c r="U135" s="97" t="str">
        <f t="shared" si="21"/>
        <v/>
      </c>
      <c r="V135" s="97" t="str">
        <f t="shared" si="14"/>
        <v/>
      </c>
      <c r="W135" s="97" t="str">
        <f t="shared" si="15"/>
        <v/>
      </c>
      <c r="X135" s="97" t="str">
        <f t="shared" si="16"/>
        <v/>
      </c>
    </row>
    <row r="136" spans="1:24" ht="19.5" customHeight="1">
      <c r="A136" s="27">
        <f t="shared" si="11"/>
        <v>114</v>
      </c>
      <c r="B136" s="10"/>
      <c r="C136" s="40"/>
      <c r="D136" s="40"/>
      <c r="E136" s="40"/>
      <c r="F136" s="30" t="str">
        <f t="shared" si="12"/>
        <v/>
      </c>
      <c r="G136" s="31" t="str">
        <f>IF(F136="","",VLOOKUP(F136,※編集不可※選択項目!D:E,2,0))</f>
        <v/>
      </c>
      <c r="H136" s="41"/>
      <c r="I136" s="42"/>
      <c r="J136" s="43"/>
      <c r="K136" s="69"/>
      <c r="L136" s="44"/>
      <c r="M136" s="95"/>
      <c r="N136" s="95"/>
      <c r="O136" s="96"/>
      <c r="P136" s="97" t="str">
        <f t="shared" si="17"/>
        <v/>
      </c>
      <c r="Q136" s="97" t="str">
        <f t="shared" si="18"/>
        <v/>
      </c>
      <c r="R136" s="97" t="str">
        <f t="shared" si="19"/>
        <v/>
      </c>
      <c r="S136" s="97" t="str">
        <f t="shared" si="13"/>
        <v/>
      </c>
      <c r="T136" s="97" t="str">
        <f t="shared" si="20"/>
        <v/>
      </c>
      <c r="U136" s="97" t="str">
        <f t="shared" si="21"/>
        <v/>
      </c>
      <c r="V136" s="97" t="str">
        <f t="shared" si="14"/>
        <v/>
      </c>
      <c r="W136" s="97" t="str">
        <f t="shared" si="15"/>
        <v/>
      </c>
      <c r="X136" s="97" t="str">
        <f t="shared" si="16"/>
        <v/>
      </c>
    </row>
    <row r="137" spans="1:24" ht="19.5" customHeight="1">
      <c r="A137" s="27">
        <f t="shared" si="11"/>
        <v>115</v>
      </c>
      <c r="B137" s="10"/>
      <c r="C137" s="40"/>
      <c r="D137" s="40"/>
      <c r="E137" s="40"/>
      <c r="F137" s="30" t="str">
        <f t="shared" si="12"/>
        <v/>
      </c>
      <c r="G137" s="31" t="str">
        <f>IF(F137="","",VLOOKUP(F137,※編集不可※選択項目!D:E,2,0))</f>
        <v/>
      </c>
      <c r="H137" s="41"/>
      <c r="I137" s="42"/>
      <c r="J137" s="43"/>
      <c r="K137" s="69"/>
      <c r="L137" s="44"/>
      <c r="M137" s="95"/>
      <c r="N137" s="95"/>
      <c r="O137" s="96"/>
      <c r="P137" s="97" t="str">
        <f t="shared" si="17"/>
        <v/>
      </c>
      <c r="Q137" s="97" t="str">
        <f t="shared" si="18"/>
        <v/>
      </c>
      <c r="R137" s="97" t="str">
        <f t="shared" si="19"/>
        <v/>
      </c>
      <c r="S137" s="97" t="str">
        <f t="shared" si="13"/>
        <v/>
      </c>
      <c r="T137" s="97" t="str">
        <f t="shared" si="20"/>
        <v/>
      </c>
      <c r="U137" s="97" t="str">
        <f t="shared" si="21"/>
        <v/>
      </c>
      <c r="V137" s="97" t="str">
        <f t="shared" si="14"/>
        <v/>
      </c>
      <c r="W137" s="97" t="str">
        <f t="shared" si="15"/>
        <v/>
      </c>
      <c r="X137" s="97" t="str">
        <f t="shared" si="16"/>
        <v/>
      </c>
    </row>
    <row r="138" spans="1:24" ht="19.5" customHeight="1">
      <c r="A138" s="27">
        <f t="shared" si="11"/>
        <v>116</v>
      </c>
      <c r="B138" s="10"/>
      <c r="C138" s="40"/>
      <c r="D138" s="40"/>
      <c r="E138" s="40"/>
      <c r="F138" s="30" t="str">
        <f t="shared" si="12"/>
        <v/>
      </c>
      <c r="G138" s="31" t="str">
        <f>IF(F138="","",VLOOKUP(F138,※編集不可※選択項目!D:E,2,0))</f>
        <v/>
      </c>
      <c r="H138" s="41"/>
      <c r="I138" s="42"/>
      <c r="J138" s="43"/>
      <c r="K138" s="69"/>
      <c r="L138" s="44"/>
      <c r="M138" s="95"/>
      <c r="N138" s="95"/>
      <c r="O138" s="96"/>
      <c r="P138" s="97" t="str">
        <f t="shared" si="17"/>
        <v/>
      </c>
      <c r="Q138" s="97" t="str">
        <f t="shared" si="18"/>
        <v/>
      </c>
      <c r="R138" s="97" t="str">
        <f t="shared" si="19"/>
        <v/>
      </c>
      <c r="S138" s="97" t="str">
        <f t="shared" si="13"/>
        <v/>
      </c>
      <c r="T138" s="97" t="str">
        <f t="shared" si="20"/>
        <v/>
      </c>
      <c r="U138" s="97" t="str">
        <f t="shared" si="21"/>
        <v/>
      </c>
      <c r="V138" s="97" t="str">
        <f t="shared" si="14"/>
        <v/>
      </c>
      <c r="W138" s="97" t="str">
        <f t="shared" si="15"/>
        <v/>
      </c>
      <c r="X138" s="97" t="str">
        <f t="shared" si="16"/>
        <v/>
      </c>
    </row>
    <row r="139" spans="1:24" ht="19.5" customHeight="1">
      <c r="A139" s="27">
        <f t="shared" si="11"/>
        <v>117</v>
      </c>
      <c r="B139" s="10"/>
      <c r="C139" s="40"/>
      <c r="D139" s="40"/>
      <c r="E139" s="40"/>
      <c r="F139" s="30" t="str">
        <f t="shared" si="12"/>
        <v/>
      </c>
      <c r="G139" s="31" t="str">
        <f>IF(F139="","",VLOOKUP(F139,※編集不可※選択項目!D:E,2,0))</f>
        <v/>
      </c>
      <c r="H139" s="41"/>
      <c r="I139" s="42"/>
      <c r="J139" s="43"/>
      <c r="K139" s="69"/>
      <c r="L139" s="44"/>
      <c r="M139" s="95"/>
      <c r="N139" s="95"/>
      <c r="O139" s="96"/>
      <c r="P139" s="97" t="str">
        <f t="shared" si="17"/>
        <v/>
      </c>
      <c r="Q139" s="97" t="str">
        <f t="shared" si="18"/>
        <v/>
      </c>
      <c r="R139" s="97" t="str">
        <f t="shared" si="19"/>
        <v/>
      </c>
      <c r="S139" s="97" t="str">
        <f t="shared" si="13"/>
        <v/>
      </c>
      <c r="T139" s="97" t="str">
        <f t="shared" si="20"/>
        <v/>
      </c>
      <c r="U139" s="97" t="str">
        <f t="shared" si="21"/>
        <v/>
      </c>
      <c r="V139" s="97" t="str">
        <f t="shared" si="14"/>
        <v/>
      </c>
      <c r="W139" s="97" t="str">
        <f t="shared" si="15"/>
        <v/>
      </c>
      <c r="X139" s="97" t="str">
        <f t="shared" si="16"/>
        <v/>
      </c>
    </row>
    <row r="140" spans="1:24" ht="19.5" customHeight="1">
      <c r="A140" s="27">
        <f t="shared" si="11"/>
        <v>118</v>
      </c>
      <c r="B140" s="10"/>
      <c r="C140" s="40"/>
      <c r="D140" s="40"/>
      <c r="E140" s="40"/>
      <c r="F140" s="30" t="str">
        <f t="shared" si="12"/>
        <v/>
      </c>
      <c r="G140" s="31" t="str">
        <f>IF(F140="","",VLOOKUP(F140,※編集不可※選択項目!D:E,2,0))</f>
        <v/>
      </c>
      <c r="H140" s="41"/>
      <c r="I140" s="42"/>
      <c r="J140" s="43"/>
      <c r="K140" s="69"/>
      <c r="L140" s="44"/>
      <c r="M140" s="95"/>
      <c r="N140" s="95"/>
      <c r="O140" s="96"/>
      <c r="P140" s="97" t="str">
        <f t="shared" si="17"/>
        <v/>
      </c>
      <c r="Q140" s="97" t="str">
        <f t="shared" si="18"/>
        <v/>
      </c>
      <c r="R140" s="97" t="str">
        <f t="shared" si="19"/>
        <v/>
      </c>
      <c r="S140" s="97" t="str">
        <f t="shared" si="13"/>
        <v/>
      </c>
      <c r="T140" s="97" t="str">
        <f t="shared" si="20"/>
        <v/>
      </c>
      <c r="U140" s="97" t="str">
        <f t="shared" si="21"/>
        <v/>
      </c>
      <c r="V140" s="97" t="str">
        <f t="shared" si="14"/>
        <v/>
      </c>
      <c r="W140" s="97" t="str">
        <f t="shared" si="15"/>
        <v/>
      </c>
      <c r="X140" s="97" t="str">
        <f t="shared" si="16"/>
        <v/>
      </c>
    </row>
    <row r="141" spans="1:24" ht="19.5" customHeight="1">
      <c r="A141" s="27">
        <f t="shared" si="11"/>
        <v>119</v>
      </c>
      <c r="B141" s="10"/>
      <c r="C141" s="40"/>
      <c r="D141" s="40"/>
      <c r="E141" s="40"/>
      <c r="F141" s="30" t="str">
        <f t="shared" si="12"/>
        <v/>
      </c>
      <c r="G141" s="31" t="str">
        <f>IF(F141="","",VLOOKUP(F141,※編集不可※選択項目!D:E,2,0))</f>
        <v/>
      </c>
      <c r="H141" s="41"/>
      <c r="I141" s="42"/>
      <c r="J141" s="43"/>
      <c r="K141" s="69"/>
      <c r="L141" s="44"/>
      <c r="M141" s="95"/>
      <c r="N141" s="95"/>
      <c r="O141" s="96"/>
      <c r="P141" s="97" t="str">
        <f t="shared" si="17"/>
        <v/>
      </c>
      <c r="Q141" s="97" t="str">
        <f t="shared" si="18"/>
        <v/>
      </c>
      <c r="R141" s="97" t="str">
        <f t="shared" si="19"/>
        <v/>
      </c>
      <c r="S141" s="97" t="str">
        <f t="shared" si="13"/>
        <v/>
      </c>
      <c r="T141" s="97" t="str">
        <f t="shared" si="20"/>
        <v/>
      </c>
      <c r="U141" s="97" t="str">
        <f t="shared" si="21"/>
        <v/>
      </c>
      <c r="V141" s="97" t="str">
        <f t="shared" si="14"/>
        <v/>
      </c>
      <c r="W141" s="97" t="str">
        <f t="shared" si="15"/>
        <v/>
      </c>
      <c r="X141" s="97" t="str">
        <f t="shared" si="16"/>
        <v/>
      </c>
    </row>
    <row r="142" spans="1:24" ht="19.5" customHeight="1">
      <c r="A142" s="27">
        <f t="shared" si="11"/>
        <v>120</v>
      </c>
      <c r="B142" s="10"/>
      <c r="C142" s="40"/>
      <c r="D142" s="40"/>
      <c r="E142" s="40"/>
      <c r="F142" s="30" t="str">
        <f t="shared" si="12"/>
        <v/>
      </c>
      <c r="G142" s="31" t="str">
        <f>IF(F142="","",VLOOKUP(F142,※編集不可※選択項目!D:E,2,0))</f>
        <v/>
      </c>
      <c r="H142" s="41"/>
      <c r="I142" s="42"/>
      <c r="J142" s="43"/>
      <c r="K142" s="69"/>
      <c r="L142" s="44"/>
      <c r="M142" s="95"/>
      <c r="N142" s="95"/>
      <c r="O142" s="96"/>
      <c r="P142" s="97" t="str">
        <f t="shared" si="17"/>
        <v/>
      </c>
      <c r="Q142" s="97" t="str">
        <f t="shared" si="18"/>
        <v/>
      </c>
      <c r="R142" s="97" t="str">
        <f t="shared" si="19"/>
        <v/>
      </c>
      <c r="S142" s="97" t="str">
        <f t="shared" si="13"/>
        <v/>
      </c>
      <c r="T142" s="97" t="str">
        <f t="shared" si="20"/>
        <v/>
      </c>
      <c r="U142" s="97" t="str">
        <f t="shared" si="21"/>
        <v/>
      </c>
      <c r="V142" s="97" t="str">
        <f t="shared" si="14"/>
        <v/>
      </c>
      <c r="W142" s="97" t="str">
        <f t="shared" si="15"/>
        <v/>
      </c>
      <c r="X142" s="97" t="str">
        <f t="shared" si="16"/>
        <v/>
      </c>
    </row>
    <row r="143" spans="1:24" ht="19.5" customHeight="1">
      <c r="A143" s="27">
        <f t="shared" si="11"/>
        <v>121</v>
      </c>
      <c r="B143" s="10"/>
      <c r="C143" s="40"/>
      <c r="D143" s="40"/>
      <c r="E143" s="40"/>
      <c r="F143" s="30" t="str">
        <f t="shared" si="12"/>
        <v/>
      </c>
      <c r="G143" s="31" t="str">
        <f>IF(F143="","",VLOOKUP(F143,※編集不可※選択項目!D:E,2,0))</f>
        <v/>
      </c>
      <c r="H143" s="41"/>
      <c r="I143" s="42"/>
      <c r="J143" s="43"/>
      <c r="K143" s="69"/>
      <c r="L143" s="44"/>
      <c r="M143" s="95"/>
      <c r="N143" s="95"/>
      <c r="O143" s="96"/>
      <c r="P143" s="97" t="str">
        <f t="shared" si="17"/>
        <v/>
      </c>
      <c r="Q143" s="97" t="str">
        <f t="shared" si="18"/>
        <v/>
      </c>
      <c r="R143" s="97" t="str">
        <f t="shared" si="19"/>
        <v/>
      </c>
      <c r="S143" s="97" t="str">
        <f t="shared" si="13"/>
        <v/>
      </c>
      <c r="T143" s="97" t="str">
        <f t="shared" si="20"/>
        <v/>
      </c>
      <c r="U143" s="97" t="str">
        <f t="shared" si="21"/>
        <v/>
      </c>
      <c r="V143" s="97" t="str">
        <f t="shared" si="14"/>
        <v/>
      </c>
      <c r="W143" s="97" t="str">
        <f t="shared" si="15"/>
        <v/>
      </c>
      <c r="X143" s="97" t="str">
        <f t="shared" si="16"/>
        <v/>
      </c>
    </row>
    <row r="144" spans="1:24" ht="19.5" customHeight="1">
      <c r="A144" s="27">
        <f t="shared" si="11"/>
        <v>122</v>
      </c>
      <c r="B144" s="10"/>
      <c r="C144" s="40"/>
      <c r="D144" s="40"/>
      <c r="E144" s="40"/>
      <c r="F144" s="30" t="str">
        <f t="shared" si="12"/>
        <v/>
      </c>
      <c r="G144" s="31" t="str">
        <f>IF(F144="","",VLOOKUP(F144,※編集不可※選択項目!D:E,2,0))</f>
        <v/>
      </c>
      <c r="H144" s="41"/>
      <c r="I144" s="42"/>
      <c r="J144" s="43"/>
      <c r="K144" s="69"/>
      <c r="L144" s="44"/>
      <c r="M144" s="95"/>
      <c r="N144" s="95"/>
      <c r="O144" s="96"/>
      <c r="P144" s="97" t="str">
        <f t="shared" si="17"/>
        <v/>
      </c>
      <c r="Q144" s="97" t="str">
        <f t="shared" si="18"/>
        <v/>
      </c>
      <c r="R144" s="97" t="str">
        <f t="shared" si="19"/>
        <v/>
      </c>
      <c r="S144" s="97" t="str">
        <f t="shared" si="13"/>
        <v/>
      </c>
      <c r="T144" s="97" t="str">
        <f t="shared" si="20"/>
        <v/>
      </c>
      <c r="U144" s="97" t="str">
        <f t="shared" si="21"/>
        <v/>
      </c>
      <c r="V144" s="97" t="str">
        <f t="shared" si="14"/>
        <v/>
      </c>
      <c r="W144" s="97" t="str">
        <f t="shared" si="15"/>
        <v/>
      </c>
      <c r="X144" s="97" t="str">
        <f t="shared" si="16"/>
        <v/>
      </c>
    </row>
    <row r="145" spans="1:24" ht="19.5" customHeight="1">
      <c r="A145" s="27">
        <f t="shared" si="11"/>
        <v>123</v>
      </c>
      <c r="B145" s="10"/>
      <c r="C145" s="40"/>
      <c r="D145" s="40"/>
      <c r="E145" s="40"/>
      <c r="F145" s="30" t="str">
        <f t="shared" si="12"/>
        <v/>
      </c>
      <c r="G145" s="31" t="str">
        <f>IF(F145="","",VLOOKUP(F145,※編集不可※選択項目!D:E,2,0))</f>
        <v/>
      </c>
      <c r="H145" s="41"/>
      <c r="I145" s="42"/>
      <c r="J145" s="43"/>
      <c r="K145" s="69"/>
      <c r="L145" s="44"/>
      <c r="M145" s="95"/>
      <c r="N145" s="95"/>
      <c r="O145" s="96"/>
      <c r="P145" s="97" t="str">
        <f t="shared" si="17"/>
        <v/>
      </c>
      <c r="Q145" s="97" t="str">
        <f t="shared" si="18"/>
        <v/>
      </c>
      <c r="R145" s="97" t="str">
        <f t="shared" si="19"/>
        <v/>
      </c>
      <c r="S145" s="97" t="str">
        <f t="shared" si="13"/>
        <v/>
      </c>
      <c r="T145" s="97" t="str">
        <f t="shared" si="20"/>
        <v/>
      </c>
      <c r="U145" s="97" t="str">
        <f t="shared" si="21"/>
        <v/>
      </c>
      <c r="V145" s="97" t="str">
        <f t="shared" si="14"/>
        <v/>
      </c>
      <c r="W145" s="97" t="str">
        <f t="shared" si="15"/>
        <v/>
      </c>
      <c r="X145" s="97" t="str">
        <f t="shared" si="16"/>
        <v/>
      </c>
    </row>
    <row r="146" spans="1:24" ht="19.5" customHeight="1">
      <c r="A146" s="27">
        <f t="shared" si="11"/>
        <v>124</v>
      </c>
      <c r="B146" s="10"/>
      <c r="C146" s="40"/>
      <c r="D146" s="40"/>
      <c r="E146" s="40"/>
      <c r="F146" s="30" t="str">
        <f t="shared" si="12"/>
        <v/>
      </c>
      <c r="G146" s="31" t="str">
        <f>IF(F146="","",VLOOKUP(F146,※編集不可※選択項目!D:E,2,0))</f>
        <v/>
      </c>
      <c r="H146" s="41"/>
      <c r="I146" s="42"/>
      <c r="J146" s="43"/>
      <c r="K146" s="69"/>
      <c r="L146" s="44"/>
      <c r="M146" s="95"/>
      <c r="N146" s="95"/>
      <c r="O146" s="96"/>
      <c r="P146" s="97" t="str">
        <f t="shared" si="17"/>
        <v/>
      </c>
      <c r="Q146" s="97" t="str">
        <f t="shared" si="18"/>
        <v/>
      </c>
      <c r="R146" s="97" t="str">
        <f t="shared" si="19"/>
        <v/>
      </c>
      <c r="S146" s="97" t="str">
        <f t="shared" si="13"/>
        <v/>
      </c>
      <c r="T146" s="97" t="str">
        <f t="shared" si="20"/>
        <v/>
      </c>
      <c r="U146" s="97" t="str">
        <f t="shared" si="21"/>
        <v/>
      </c>
      <c r="V146" s="97" t="str">
        <f t="shared" si="14"/>
        <v/>
      </c>
      <c r="W146" s="97" t="str">
        <f t="shared" si="15"/>
        <v/>
      </c>
      <c r="X146" s="97" t="str">
        <f t="shared" si="16"/>
        <v/>
      </c>
    </row>
    <row r="147" spans="1:24" ht="19.5" customHeight="1">
      <c r="A147" s="27">
        <f t="shared" si="11"/>
        <v>125</v>
      </c>
      <c r="B147" s="10"/>
      <c r="C147" s="40"/>
      <c r="D147" s="40"/>
      <c r="E147" s="40"/>
      <c r="F147" s="30" t="str">
        <f t="shared" si="12"/>
        <v/>
      </c>
      <c r="G147" s="31" t="str">
        <f>IF(F147="","",VLOOKUP(F147,※編集不可※選択項目!D:E,2,0))</f>
        <v/>
      </c>
      <c r="H147" s="41"/>
      <c r="I147" s="42"/>
      <c r="J147" s="43"/>
      <c r="K147" s="69"/>
      <c r="L147" s="44"/>
      <c r="M147" s="95"/>
      <c r="N147" s="95"/>
      <c r="O147" s="96"/>
      <c r="P147" s="97" t="str">
        <f t="shared" si="17"/>
        <v/>
      </c>
      <c r="Q147" s="97" t="str">
        <f t="shared" si="18"/>
        <v/>
      </c>
      <c r="R147" s="97" t="str">
        <f t="shared" si="19"/>
        <v/>
      </c>
      <c r="S147" s="97" t="str">
        <f t="shared" si="13"/>
        <v/>
      </c>
      <c r="T147" s="97" t="str">
        <f t="shared" si="20"/>
        <v/>
      </c>
      <c r="U147" s="97" t="str">
        <f t="shared" si="21"/>
        <v/>
      </c>
      <c r="V147" s="97" t="str">
        <f t="shared" si="14"/>
        <v/>
      </c>
      <c r="W147" s="97" t="str">
        <f t="shared" si="15"/>
        <v/>
      </c>
      <c r="X147" s="97" t="str">
        <f t="shared" si="16"/>
        <v/>
      </c>
    </row>
    <row r="148" spans="1:24" ht="19.5" customHeight="1">
      <c r="A148" s="27">
        <f t="shared" si="11"/>
        <v>126</v>
      </c>
      <c r="B148" s="10"/>
      <c r="C148" s="40"/>
      <c r="D148" s="40"/>
      <c r="E148" s="40"/>
      <c r="F148" s="30" t="str">
        <f t="shared" si="12"/>
        <v/>
      </c>
      <c r="G148" s="31" t="str">
        <f>IF(F148="","",VLOOKUP(F148,※編集不可※選択項目!D:E,2,0))</f>
        <v/>
      </c>
      <c r="H148" s="41"/>
      <c r="I148" s="42"/>
      <c r="J148" s="43"/>
      <c r="K148" s="69"/>
      <c r="L148" s="44"/>
      <c r="M148" s="95"/>
      <c r="N148" s="95"/>
      <c r="O148" s="96"/>
      <c r="P148" s="97" t="str">
        <f t="shared" si="17"/>
        <v/>
      </c>
      <c r="Q148" s="97" t="str">
        <f t="shared" si="18"/>
        <v/>
      </c>
      <c r="R148" s="97" t="str">
        <f t="shared" si="19"/>
        <v/>
      </c>
      <c r="S148" s="97" t="str">
        <f t="shared" si="13"/>
        <v/>
      </c>
      <c r="T148" s="97" t="str">
        <f t="shared" si="20"/>
        <v/>
      </c>
      <c r="U148" s="97" t="str">
        <f t="shared" si="21"/>
        <v/>
      </c>
      <c r="V148" s="97" t="str">
        <f t="shared" si="14"/>
        <v/>
      </c>
      <c r="W148" s="97" t="str">
        <f t="shared" si="15"/>
        <v/>
      </c>
      <c r="X148" s="97" t="str">
        <f t="shared" si="16"/>
        <v/>
      </c>
    </row>
    <row r="149" spans="1:24" ht="19.5" customHeight="1">
      <c r="A149" s="27">
        <f t="shared" si="11"/>
        <v>127</v>
      </c>
      <c r="B149" s="10"/>
      <c r="C149" s="40"/>
      <c r="D149" s="40"/>
      <c r="E149" s="40"/>
      <c r="F149" s="30" t="str">
        <f t="shared" si="12"/>
        <v/>
      </c>
      <c r="G149" s="31" t="str">
        <f>IF(F149="","",VLOOKUP(F149,※編集不可※選択項目!D:E,2,0))</f>
        <v/>
      </c>
      <c r="H149" s="41"/>
      <c r="I149" s="42"/>
      <c r="J149" s="43"/>
      <c r="K149" s="69"/>
      <c r="L149" s="44"/>
      <c r="M149" s="95"/>
      <c r="N149" s="95"/>
      <c r="O149" s="96"/>
      <c r="P149" s="97" t="str">
        <f t="shared" si="17"/>
        <v/>
      </c>
      <c r="Q149" s="97" t="str">
        <f t="shared" si="18"/>
        <v/>
      </c>
      <c r="R149" s="97" t="str">
        <f t="shared" si="19"/>
        <v/>
      </c>
      <c r="S149" s="97" t="str">
        <f t="shared" si="13"/>
        <v/>
      </c>
      <c r="T149" s="97" t="str">
        <f t="shared" si="20"/>
        <v/>
      </c>
      <c r="U149" s="97" t="str">
        <f t="shared" si="21"/>
        <v/>
      </c>
      <c r="V149" s="97" t="str">
        <f t="shared" si="14"/>
        <v/>
      </c>
      <c r="W149" s="97" t="str">
        <f t="shared" si="15"/>
        <v/>
      </c>
      <c r="X149" s="97" t="str">
        <f t="shared" si="16"/>
        <v/>
      </c>
    </row>
    <row r="150" spans="1:24" ht="19.5" customHeight="1">
      <c r="A150" s="27">
        <f t="shared" si="11"/>
        <v>128</v>
      </c>
      <c r="B150" s="10"/>
      <c r="C150" s="40"/>
      <c r="D150" s="40"/>
      <c r="E150" s="40"/>
      <c r="F150" s="30" t="str">
        <f t="shared" si="12"/>
        <v/>
      </c>
      <c r="G150" s="31" t="str">
        <f>IF(F150="","",VLOOKUP(F150,※編集不可※選択項目!D:E,2,0))</f>
        <v/>
      </c>
      <c r="H150" s="41"/>
      <c r="I150" s="42"/>
      <c r="J150" s="43"/>
      <c r="K150" s="69"/>
      <c r="L150" s="44"/>
      <c r="M150" s="95"/>
      <c r="N150" s="95"/>
      <c r="O150" s="96"/>
      <c r="P150" s="97" t="str">
        <f t="shared" si="17"/>
        <v/>
      </c>
      <c r="Q150" s="97" t="str">
        <f t="shared" si="18"/>
        <v/>
      </c>
      <c r="R150" s="97" t="str">
        <f t="shared" si="19"/>
        <v/>
      </c>
      <c r="S150" s="97" t="str">
        <f t="shared" si="13"/>
        <v/>
      </c>
      <c r="T150" s="97" t="str">
        <f t="shared" si="20"/>
        <v/>
      </c>
      <c r="U150" s="97" t="str">
        <f t="shared" si="21"/>
        <v/>
      </c>
      <c r="V150" s="97" t="str">
        <f t="shared" si="14"/>
        <v/>
      </c>
      <c r="W150" s="97" t="str">
        <f t="shared" si="15"/>
        <v/>
      </c>
      <c r="X150" s="97" t="str">
        <f t="shared" si="16"/>
        <v/>
      </c>
    </row>
    <row r="151" spans="1:24" ht="19.5" customHeight="1">
      <c r="A151" s="27">
        <f t="shared" si="11"/>
        <v>129</v>
      </c>
      <c r="B151" s="10"/>
      <c r="C151" s="40"/>
      <c r="D151" s="40"/>
      <c r="E151" s="40"/>
      <c r="F151" s="30" t="str">
        <f t="shared" si="12"/>
        <v/>
      </c>
      <c r="G151" s="31" t="str">
        <f>IF(F151="","",VLOOKUP(F151,※編集不可※選択項目!D:E,2,0))</f>
        <v/>
      </c>
      <c r="H151" s="41"/>
      <c r="I151" s="42"/>
      <c r="J151" s="43"/>
      <c r="K151" s="69"/>
      <c r="L151" s="44"/>
      <c r="M151" s="95"/>
      <c r="N151" s="95"/>
      <c r="O151" s="96"/>
      <c r="P151" s="97" t="str">
        <f t="shared" si="17"/>
        <v/>
      </c>
      <c r="Q151" s="97" t="str">
        <f t="shared" si="18"/>
        <v/>
      </c>
      <c r="R151" s="97" t="str">
        <f t="shared" si="19"/>
        <v/>
      </c>
      <c r="S151" s="97" t="str">
        <f t="shared" si="13"/>
        <v/>
      </c>
      <c r="T151" s="97" t="str">
        <f t="shared" si="20"/>
        <v/>
      </c>
      <c r="U151" s="97" t="str">
        <f t="shared" si="21"/>
        <v/>
      </c>
      <c r="V151" s="97" t="str">
        <f t="shared" si="14"/>
        <v/>
      </c>
      <c r="W151" s="97" t="str">
        <f t="shared" si="15"/>
        <v/>
      </c>
      <c r="X151" s="97" t="str">
        <f t="shared" si="16"/>
        <v/>
      </c>
    </row>
    <row r="152" spans="1:24" ht="19.5" customHeight="1">
      <c r="A152" s="27">
        <f t="shared" ref="A152:A215" si="22">ROW(A152)-22</f>
        <v>130</v>
      </c>
      <c r="B152" s="10"/>
      <c r="C152" s="40"/>
      <c r="D152" s="40"/>
      <c r="E152" s="40"/>
      <c r="F152" s="30" t="str">
        <f t="shared" ref="F152:F215" si="23">IF(B152="","",B152)</f>
        <v/>
      </c>
      <c r="G152" s="31" t="str">
        <f>IF(F152="","",VLOOKUP(F152,※編集不可※選択項目!D:E,2,0))</f>
        <v/>
      </c>
      <c r="H152" s="41"/>
      <c r="I152" s="42"/>
      <c r="J152" s="43"/>
      <c r="K152" s="69"/>
      <c r="L152" s="44"/>
      <c r="M152" s="95"/>
      <c r="N152" s="95"/>
      <c r="O152" s="96"/>
      <c r="P152" s="97" t="str">
        <f t="shared" si="17"/>
        <v/>
      </c>
      <c r="Q152" s="97" t="str">
        <f t="shared" si="18"/>
        <v/>
      </c>
      <c r="R152" s="97" t="str">
        <f t="shared" si="19"/>
        <v/>
      </c>
      <c r="S152" s="97" t="str">
        <f t="shared" ref="S152:S215" si="24">D152&amp;E152</f>
        <v/>
      </c>
      <c r="T152" s="97" t="str">
        <f t="shared" si="20"/>
        <v/>
      </c>
      <c r="U152" s="97" t="str">
        <f t="shared" si="21"/>
        <v/>
      </c>
      <c r="V152" s="97" t="str">
        <f t="shared" ref="V152:V215" si="25">IF(E152="","",E152)</f>
        <v/>
      </c>
      <c r="W152" s="97" t="str">
        <f t="shared" ref="W152:W215" si="26">IF(V152="","",COUNTIF($V$23:$V$322,V152))</f>
        <v/>
      </c>
      <c r="X152" s="97" t="str">
        <f t="shared" ref="X152:X215" si="27">IF(V152="","",IF(V152=V151,1,0))</f>
        <v/>
      </c>
    </row>
    <row r="153" spans="1:24" ht="19.5" customHeight="1">
      <c r="A153" s="27">
        <f t="shared" si="22"/>
        <v>131</v>
      </c>
      <c r="B153" s="10"/>
      <c r="C153" s="40"/>
      <c r="D153" s="40"/>
      <c r="E153" s="40"/>
      <c r="F153" s="30" t="str">
        <f t="shared" si="23"/>
        <v/>
      </c>
      <c r="G153" s="31" t="str">
        <f>IF(F153="","",VLOOKUP(F153,※編集不可※選択項目!D:E,2,0))</f>
        <v/>
      </c>
      <c r="H153" s="41"/>
      <c r="I153" s="42"/>
      <c r="J153" s="43"/>
      <c r="K153" s="69"/>
      <c r="L153" s="44"/>
      <c r="M153" s="95"/>
      <c r="N153" s="95"/>
      <c r="O153" s="96"/>
      <c r="P153" s="97" t="str">
        <f t="shared" ref="P153:P216" si="28">B153&amp;C153&amp;D153&amp;E153&amp;F153&amp;G153&amp;H153&amp;I153&amp;J153&amp;K153&amp;L153</f>
        <v/>
      </c>
      <c r="Q153" s="97" t="str">
        <f t="shared" ref="Q153:Q216" si="29">IF(P153="","",COUNTIF($P$23:$P$322,P153))</f>
        <v/>
      </c>
      <c r="R153" s="97" t="str">
        <f t="shared" ref="R153:R216" si="30">IF(P153="","",IF(P153=P152,1,0))</f>
        <v/>
      </c>
      <c r="S153" s="97" t="str">
        <f t="shared" si="24"/>
        <v/>
      </c>
      <c r="T153" s="97" t="str">
        <f t="shared" ref="T153:T216" si="31">IF(S153="","",COUNTIF($S$23:$S$322,S153))</f>
        <v/>
      </c>
      <c r="U153" s="97" t="str">
        <f t="shared" ref="U153:U216" si="32">IF(S153="","",IF(S153=S152,1,0))</f>
        <v/>
      </c>
      <c r="V153" s="97" t="str">
        <f t="shared" si="25"/>
        <v/>
      </c>
      <c r="W153" s="97" t="str">
        <f t="shared" si="26"/>
        <v/>
      </c>
      <c r="X153" s="97" t="str">
        <f t="shared" si="27"/>
        <v/>
      </c>
    </row>
    <row r="154" spans="1:24" ht="19.5" customHeight="1">
      <c r="A154" s="27">
        <f t="shared" si="22"/>
        <v>132</v>
      </c>
      <c r="B154" s="10"/>
      <c r="C154" s="40"/>
      <c r="D154" s="40"/>
      <c r="E154" s="40"/>
      <c r="F154" s="30" t="str">
        <f t="shared" si="23"/>
        <v/>
      </c>
      <c r="G154" s="31" t="str">
        <f>IF(F154="","",VLOOKUP(F154,※編集不可※選択項目!D:E,2,0))</f>
        <v/>
      </c>
      <c r="H154" s="41"/>
      <c r="I154" s="42"/>
      <c r="J154" s="43"/>
      <c r="K154" s="69"/>
      <c r="L154" s="44"/>
      <c r="M154" s="95"/>
      <c r="N154" s="95"/>
      <c r="O154" s="96"/>
      <c r="P154" s="97" t="str">
        <f t="shared" si="28"/>
        <v/>
      </c>
      <c r="Q154" s="97" t="str">
        <f t="shared" si="29"/>
        <v/>
      </c>
      <c r="R154" s="97" t="str">
        <f t="shared" si="30"/>
        <v/>
      </c>
      <c r="S154" s="97" t="str">
        <f t="shared" si="24"/>
        <v/>
      </c>
      <c r="T154" s="97" t="str">
        <f t="shared" si="31"/>
        <v/>
      </c>
      <c r="U154" s="97" t="str">
        <f t="shared" si="32"/>
        <v/>
      </c>
      <c r="V154" s="97" t="str">
        <f t="shared" si="25"/>
        <v/>
      </c>
      <c r="W154" s="97" t="str">
        <f t="shared" si="26"/>
        <v/>
      </c>
      <c r="X154" s="97" t="str">
        <f t="shared" si="27"/>
        <v/>
      </c>
    </row>
    <row r="155" spans="1:24" ht="19.5" customHeight="1">
      <c r="A155" s="27">
        <f t="shared" si="22"/>
        <v>133</v>
      </c>
      <c r="B155" s="10"/>
      <c r="C155" s="40"/>
      <c r="D155" s="40"/>
      <c r="E155" s="40"/>
      <c r="F155" s="30" t="str">
        <f t="shared" si="23"/>
        <v/>
      </c>
      <c r="G155" s="31" t="str">
        <f>IF(F155="","",VLOOKUP(F155,※編集不可※選択項目!D:E,2,0))</f>
        <v/>
      </c>
      <c r="H155" s="41"/>
      <c r="I155" s="42"/>
      <c r="J155" s="43"/>
      <c r="K155" s="69"/>
      <c r="L155" s="44"/>
      <c r="M155" s="95"/>
      <c r="N155" s="95"/>
      <c r="O155" s="96"/>
      <c r="P155" s="97" t="str">
        <f t="shared" si="28"/>
        <v/>
      </c>
      <c r="Q155" s="97" t="str">
        <f t="shared" si="29"/>
        <v/>
      </c>
      <c r="R155" s="97" t="str">
        <f t="shared" si="30"/>
        <v/>
      </c>
      <c r="S155" s="97" t="str">
        <f t="shared" si="24"/>
        <v/>
      </c>
      <c r="T155" s="97" t="str">
        <f t="shared" si="31"/>
        <v/>
      </c>
      <c r="U155" s="97" t="str">
        <f t="shared" si="32"/>
        <v/>
      </c>
      <c r="V155" s="97" t="str">
        <f t="shared" si="25"/>
        <v/>
      </c>
      <c r="W155" s="97" t="str">
        <f t="shared" si="26"/>
        <v/>
      </c>
      <c r="X155" s="97" t="str">
        <f t="shared" si="27"/>
        <v/>
      </c>
    </row>
    <row r="156" spans="1:24" ht="19.5" customHeight="1">
      <c r="A156" s="27">
        <f t="shared" si="22"/>
        <v>134</v>
      </c>
      <c r="B156" s="10"/>
      <c r="C156" s="40"/>
      <c r="D156" s="40"/>
      <c r="E156" s="40"/>
      <c r="F156" s="30" t="str">
        <f t="shared" si="23"/>
        <v/>
      </c>
      <c r="G156" s="31" t="str">
        <f>IF(F156="","",VLOOKUP(F156,※編集不可※選択項目!D:E,2,0))</f>
        <v/>
      </c>
      <c r="H156" s="41"/>
      <c r="I156" s="42"/>
      <c r="J156" s="43"/>
      <c r="K156" s="69"/>
      <c r="L156" s="44"/>
      <c r="M156" s="95"/>
      <c r="N156" s="95"/>
      <c r="O156" s="96"/>
      <c r="P156" s="97" t="str">
        <f t="shared" si="28"/>
        <v/>
      </c>
      <c r="Q156" s="97" t="str">
        <f t="shared" si="29"/>
        <v/>
      </c>
      <c r="R156" s="97" t="str">
        <f t="shared" si="30"/>
        <v/>
      </c>
      <c r="S156" s="97" t="str">
        <f t="shared" si="24"/>
        <v/>
      </c>
      <c r="T156" s="97" t="str">
        <f t="shared" si="31"/>
        <v/>
      </c>
      <c r="U156" s="97" t="str">
        <f t="shared" si="32"/>
        <v/>
      </c>
      <c r="V156" s="97" t="str">
        <f t="shared" si="25"/>
        <v/>
      </c>
      <c r="W156" s="97" t="str">
        <f t="shared" si="26"/>
        <v/>
      </c>
      <c r="X156" s="97" t="str">
        <f t="shared" si="27"/>
        <v/>
      </c>
    </row>
    <row r="157" spans="1:24" ht="19.5" customHeight="1">
      <c r="A157" s="27">
        <f t="shared" si="22"/>
        <v>135</v>
      </c>
      <c r="B157" s="10"/>
      <c r="C157" s="40"/>
      <c r="D157" s="40"/>
      <c r="E157" s="40"/>
      <c r="F157" s="30" t="str">
        <f t="shared" si="23"/>
        <v/>
      </c>
      <c r="G157" s="31" t="str">
        <f>IF(F157="","",VLOOKUP(F157,※編集不可※選択項目!D:E,2,0))</f>
        <v/>
      </c>
      <c r="H157" s="41"/>
      <c r="I157" s="42"/>
      <c r="J157" s="43"/>
      <c r="K157" s="69"/>
      <c r="L157" s="44"/>
      <c r="M157" s="95"/>
      <c r="N157" s="95"/>
      <c r="O157" s="96"/>
      <c r="P157" s="97" t="str">
        <f t="shared" si="28"/>
        <v/>
      </c>
      <c r="Q157" s="97" t="str">
        <f t="shared" si="29"/>
        <v/>
      </c>
      <c r="R157" s="97" t="str">
        <f t="shared" si="30"/>
        <v/>
      </c>
      <c r="S157" s="97" t="str">
        <f t="shared" si="24"/>
        <v/>
      </c>
      <c r="T157" s="97" t="str">
        <f t="shared" si="31"/>
        <v/>
      </c>
      <c r="U157" s="97" t="str">
        <f t="shared" si="32"/>
        <v/>
      </c>
      <c r="V157" s="97" t="str">
        <f t="shared" si="25"/>
        <v/>
      </c>
      <c r="W157" s="97" t="str">
        <f t="shared" si="26"/>
        <v/>
      </c>
      <c r="X157" s="97" t="str">
        <f t="shared" si="27"/>
        <v/>
      </c>
    </row>
    <row r="158" spans="1:24" ht="19.5" customHeight="1">
      <c r="A158" s="27">
        <f t="shared" si="22"/>
        <v>136</v>
      </c>
      <c r="B158" s="10"/>
      <c r="C158" s="40"/>
      <c r="D158" s="40"/>
      <c r="E158" s="40"/>
      <c r="F158" s="30" t="str">
        <f t="shared" si="23"/>
        <v/>
      </c>
      <c r="G158" s="31" t="str">
        <f>IF(F158="","",VLOOKUP(F158,※編集不可※選択項目!D:E,2,0))</f>
        <v/>
      </c>
      <c r="H158" s="41"/>
      <c r="I158" s="42"/>
      <c r="J158" s="43"/>
      <c r="K158" s="69"/>
      <c r="L158" s="44"/>
      <c r="M158" s="95"/>
      <c r="N158" s="95"/>
      <c r="O158" s="96"/>
      <c r="P158" s="97" t="str">
        <f t="shared" si="28"/>
        <v/>
      </c>
      <c r="Q158" s="97" t="str">
        <f t="shared" si="29"/>
        <v/>
      </c>
      <c r="R158" s="97" t="str">
        <f t="shared" si="30"/>
        <v/>
      </c>
      <c r="S158" s="97" t="str">
        <f t="shared" si="24"/>
        <v/>
      </c>
      <c r="T158" s="97" t="str">
        <f t="shared" si="31"/>
        <v/>
      </c>
      <c r="U158" s="97" t="str">
        <f t="shared" si="32"/>
        <v/>
      </c>
      <c r="V158" s="97" t="str">
        <f t="shared" si="25"/>
        <v/>
      </c>
      <c r="W158" s="97" t="str">
        <f t="shared" si="26"/>
        <v/>
      </c>
      <c r="X158" s="97" t="str">
        <f t="shared" si="27"/>
        <v/>
      </c>
    </row>
    <row r="159" spans="1:24" ht="19.5" customHeight="1">
      <c r="A159" s="27">
        <f t="shared" si="22"/>
        <v>137</v>
      </c>
      <c r="B159" s="10"/>
      <c r="C159" s="40"/>
      <c r="D159" s="40"/>
      <c r="E159" s="40"/>
      <c r="F159" s="30" t="str">
        <f t="shared" si="23"/>
        <v/>
      </c>
      <c r="G159" s="31" t="str">
        <f>IF(F159="","",VLOOKUP(F159,※編集不可※選択項目!D:E,2,0))</f>
        <v/>
      </c>
      <c r="H159" s="41"/>
      <c r="I159" s="42"/>
      <c r="J159" s="43"/>
      <c r="K159" s="69"/>
      <c r="L159" s="44"/>
      <c r="M159" s="95"/>
      <c r="N159" s="95"/>
      <c r="O159" s="96"/>
      <c r="P159" s="97" t="str">
        <f t="shared" si="28"/>
        <v/>
      </c>
      <c r="Q159" s="97" t="str">
        <f t="shared" si="29"/>
        <v/>
      </c>
      <c r="R159" s="97" t="str">
        <f t="shared" si="30"/>
        <v/>
      </c>
      <c r="S159" s="97" t="str">
        <f t="shared" si="24"/>
        <v/>
      </c>
      <c r="T159" s="97" t="str">
        <f t="shared" si="31"/>
        <v/>
      </c>
      <c r="U159" s="97" t="str">
        <f t="shared" si="32"/>
        <v/>
      </c>
      <c r="V159" s="97" t="str">
        <f t="shared" si="25"/>
        <v/>
      </c>
      <c r="W159" s="97" t="str">
        <f t="shared" si="26"/>
        <v/>
      </c>
      <c r="X159" s="97" t="str">
        <f t="shared" si="27"/>
        <v/>
      </c>
    </row>
    <row r="160" spans="1:24" ht="19.5" customHeight="1">
      <c r="A160" s="27">
        <f t="shared" si="22"/>
        <v>138</v>
      </c>
      <c r="B160" s="10"/>
      <c r="C160" s="40"/>
      <c r="D160" s="40"/>
      <c r="E160" s="40"/>
      <c r="F160" s="30" t="str">
        <f t="shared" si="23"/>
        <v/>
      </c>
      <c r="G160" s="31" t="str">
        <f>IF(F160="","",VLOOKUP(F160,※編集不可※選択項目!D:E,2,0))</f>
        <v/>
      </c>
      <c r="H160" s="41"/>
      <c r="I160" s="42"/>
      <c r="J160" s="43"/>
      <c r="K160" s="69"/>
      <c r="L160" s="44"/>
      <c r="M160" s="95"/>
      <c r="N160" s="95"/>
      <c r="O160" s="96"/>
      <c r="P160" s="97" t="str">
        <f t="shared" si="28"/>
        <v/>
      </c>
      <c r="Q160" s="97" t="str">
        <f t="shared" si="29"/>
        <v/>
      </c>
      <c r="R160" s="97" t="str">
        <f t="shared" si="30"/>
        <v/>
      </c>
      <c r="S160" s="97" t="str">
        <f t="shared" si="24"/>
        <v/>
      </c>
      <c r="T160" s="97" t="str">
        <f t="shared" si="31"/>
        <v/>
      </c>
      <c r="U160" s="97" t="str">
        <f t="shared" si="32"/>
        <v/>
      </c>
      <c r="V160" s="97" t="str">
        <f t="shared" si="25"/>
        <v/>
      </c>
      <c r="W160" s="97" t="str">
        <f t="shared" si="26"/>
        <v/>
      </c>
      <c r="X160" s="97" t="str">
        <f t="shared" si="27"/>
        <v/>
      </c>
    </row>
    <row r="161" spans="1:24" ht="19.5" customHeight="1">
      <c r="A161" s="27">
        <f t="shared" si="22"/>
        <v>139</v>
      </c>
      <c r="B161" s="10"/>
      <c r="C161" s="40"/>
      <c r="D161" s="40"/>
      <c r="E161" s="40"/>
      <c r="F161" s="30" t="str">
        <f t="shared" si="23"/>
        <v/>
      </c>
      <c r="G161" s="31" t="str">
        <f>IF(F161="","",VLOOKUP(F161,※編集不可※選択項目!D:E,2,0))</f>
        <v/>
      </c>
      <c r="H161" s="41"/>
      <c r="I161" s="42"/>
      <c r="J161" s="43"/>
      <c r="K161" s="69"/>
      <c r="L161" s="44"/>
      <c r="M161" s="95"/>
      <c r="N161" s="95"/>
      <c r="O161" s="96"/>
      <c r="P161" s="97" t="str">
        <f t="shared" si="28"/>
        <v/>
      </c>
      <c r="Q161" s="97" t="str">
        <f t="shared" si="29"/>
        <v/>
      </c>
      <c r="R161" s="97" t="str">
        <f t="shared" si="30"/>
        <v/>
      </c>
      <c r="S161" s="97" t="str">
        <f t="shared" si="24"/>
        <v/>
      </c>
      <c r="T161" s="97" t="str">
        <f t="shared" si="31"/>
        <v/>
      </c>
      <c r="U161" s="97" t="str">
        <f t="shared" si="32"/>
        <v/>
      </c>
      <c r="V161" s="97" t="str">
        <f t="shared" si="25"/>
        <v/>
      </c>
      <c r="W161" s="97" t="str">
        <f t="shared" si="26"/>
        <v/>
      </c>
      <c r="X161" s="97" t="str">
        <f t="shared" si="27"/>
        <v/>
      </c>
    </row>
    <row r="162" spans="1:24" ht="19.5" customHeight="1">
      <c r="A162" s="27">
        <f t="shared" si="22"/>
        <v>140</v>
      </c>
      <c r="B162" s="10"/>
      <c r="C162" s="40"/>
      <c r="D162" s="40"/>
      <c r="E162" s="40"/>
      <c r="F162" s="30" t="str">
        <f t="shared" si="23"/>
        <v/>
      </c>
      <c r="G162" s="31" t="str">
        <f>IF(F162="","",VLOOKUP(F162,※編集不可※選択項目!D:E,2,0))</f>
        <v/>
      </c>
      <c r="H162" s="41"/>
      <c r="I162" s="42"/>
      <c r="J162" s="43"/>
      <c r="K162" s="69"/>
      <c r="L162" s="44"/>
      <c r="M162" s="95"/>
      <c r="N162" s="95"/>
      <c r="O162" s="96"/>
      <c r="P162" s="97" t="str">
        <f t="shared" si="28"/>
        <v/>
      </c>
      <c r="Q162" s="97" t="str">
        <f t="shared" si="29"/>
        <v/>
      </c>
      <c r="R162" s="97" t="str">
        <f t="shared" si="30"/>
        <v/>
      </c>
      <c r="S162" s="97" t="str">
        <f t="shared" si="24"/>
        <v/>
      </c>
      <c r="T162" s="97" t="str">
        <f t="shared" si="31"/>
        <v/>
      </c>
      <c r="U162" s="97" t="str">
        <f t="shared" si="32"/>
        <v/>
      </c>
      <c r="V162" s="97" t="str">
        <f t="shared" si="25"/>
        <v/>
      </c>
      <c r="W162" s="97" t="str">
        <f t="shared" si="26"/>
        <v/>
      </c>
      <c r="X162" s="97" t="str">
        <f t="shared" si="27"/>
        <v/>
      </c>
    </row>
    <row r="163" spans="1:24" ht="19.5" customHeight="1">
      <c r="A163" s="27">
        <f t="shared" si="22"/>
        <v>141</v>
      </c>
      <c r="B163" s="10"/>
      <c r="C163" s="40"/>
      <c r="D163" s="40"/>
      <c r="E163" s="40"/>
      <c r="F163" s="30" t="str">
        <f t="shared" si="23"/>
        <v/>
      </c>
      <c r="G163" s="31" t="str">
        <f>IF(F163="","",VLOOKUP(F163,※編集不可※選択項目!D:E,2,0))</f>
        <v/>
      </c>
      <c r="H163" s="41"/>
      <c r="I163" s="42"/>
      <c r="J163" s="43"/>
      <c r="K163" s="69"/>
      <c r="L163" s="44"/>
      <c r="M163" s="95"/>
      <c r="N163" s="95"/>
      <c r="O163" s="96"/>
      <c r="P163" s="97" t="str">
        <f t="shared" si="28"/>
        <v/>
      </c>
      <c r="Q163" s="97" t="str">
        <f t="shared" si="29"/>
        <v/>
      </c>
      <c r="R163" s="97" t="str">
        <f t="shared" si="30"/>
        <v/>
      </c>
      <c r="S163" s="97" t="str">
        <f t="shared" si="24"/>
        <v/>
      </c>
      <c r="T163" s="97" t="str">
        <f t="shared" si="31"/>
        <v/>
      </c>
      <c r="U163" s="97" t="str">
        <f t="shared" si="32"/>
        <v/>
      </c>
      <c r="V163" s="97" t="str">
        <f t="shared" si="25"/>
        <v/>
      </c>
      <c r="W163" s="97" t="str">
        <f t="shared" si="26"/>
        <v/>
      </c>
      <c r="X163" s="97" t="str">
        <f t="shared" si="27"/>
        <v/>
      </c>
    </row>
    <row r="164" spans="1:24" ht="19.5" customHeight="1">
      <c r="A164" s="27">
        <f t="shared" si="22"/>
        <v>142</v>
      </c>
      <c r="B164" s="10"/>
      <c r="C164" s="40"/>
      <c r="D164" s="40"/>
      <c r="E164" s="40"/>
      <c r="F164" s="30" t="str">
        <f t="shared" si="23"/>
        <v/>
      </c>
      <c r="G164" s="31" t="str">
        <f>IF(F164="","",VLOOKUP(F164,※編集不可※選択項目!D:E,2,0))</f>
        <v/>
      </c>
      <c r="H164" s="41"/>
      <c r="I164" s="42"/>
      <c r="J164" s="43"/>
      <c r="K164" s="69"/>
      <c r="L164" s="44"/>
      <c r="M164" s="95"/>
      <c r="N164" s="95"/>
      <c r="O164" s="96"/>
      <c r="P164" s="97" t="str">
        <f t="shared" si="28"/>
        <v/>
      </c>
      <c r="Q164" s="97" t="str">
        <f t="shared" si="29"/>
        <v/>
      </c>
      <c r="R164" s="97" t="str">
        <f t="shared" si="30"/>
        <v/>
      </c>
      <c r="S164" s="97" t="str">
        <f t="shared" si="24"/>
        <v/>
      </c>
      <c r="T164" s="97" t="str">
        <f t="shared" si="31"/>
        <v/>
      </c>
      <c r="U164" s="97" t="str">
        <f t="shared" si="32"/>
        <v/>
      </c>
      <c r="V164" s="97" t="str">
        <f t="shared" si="25"/>
        <v/>
      </c>
      <c r="W164" s="97" t="str">
        <f t="shared" si="26"/>
        <v/>
      </c>
      <c r="X164" s="97" t="str">
        <f t="shared" si="27"/>
        <v/>
      </c>
    </row>
    <row r="165" spans="1:24" ht="19.5" customHeight="1">
      <c r="A165" s="27">
        <f t="shared" si="22"/>
        <v>143</v>
      </c>
      <c r="B165" s="10"/>
      <c r="C165" s="40"/>
      <c r="D165" s="40"/>
      <c r="E165" s="40"/>
      <c r="F165" s="30" t="str">
        <f t="shared" si="23"/>
        <v/>
      </c>
      <c r="G165" s="31" t="str">
        <f>IF(F165="","",VLOOKUP(F165,※編集不可※選択項目!D:E,2,0))</f>
        <v/>
      </c>
      <c r="H165" s="41"/>
      <c r="I165" s="42"/>
      <c r="J165" s="43"/>
      <c r="K165" s="69"/>
      <c r="L165" s="44"/>
      <c r="M165" s="95"/>
      <c r="N165" s="95"/>
      <c r="O165" s="96"/>
      <c r="P165" s="97" t="str">
        <f t="shared" si="28"/>
        <v/>
      </c>
      <c r="Q165" s="97" t="str">
        <f t="shared" si="29"/>
        <v/>
      </c>
      <c r="R165" s="97" t="str">
        <f t="shared" si="30"/>
        <v/>
      </c>
      <c r="S165" s="97" t="str">
        <f t="shared" si="24"/>
        <v/>
      </c>
      <c r="T165" s="97" t="str">
        <f t="shared" si="31"/>
        <v/>
      </c>
      <c r="U165" s="97" t="str">
        <f t="shared" si="32"/>
        <v/>
      </c>
      <c r="V165" s="97" t="str">
        <f t="shared" si="25"/>
        <v/>
      </c>
      <c r="W165" s="97" t="str">
        <f t="shared" si="26"/>
        <v/>
      </c>
      <c r="X165" s="97" t="str">
        <f t="shared" si="27"/>
        <v/>
      </c>
    </row>
    <row r="166" spans="1:24" ht="19.5" customHeight="1">
      <c r="A166" s="27">
        <f t="shared" si="22"/>
        <v>144</v>
      </c>
      <c r="B166" s="10"/>
      <c r="C166" s="40"/>
      <c r="D166" s="40"/>
      <c r="E166" s="40"/>
      <c r="F166" s="30" t="str">
        <f t="shared" si="23"/>
        <v/>
      </c>
      <c r="G166" s="31" t="str">
        <f>IF(F166="","",VLOOKUP(F166,※編集不可※選択項目!D:E,2,0))</f>
        <v/>
      </c>
      <c r="H166" s="41"/>
      <c r="I166" s="42"/>
      <c r="J166" s="43"/>
      <c r="K166" s="69"/>
      <c r="L166" s="44"/>
      <c r="M166" s="95"/>
      <c r="N166" s="95"/>
      <c r="O166" s="96"/>
      <c r="P166" s="97" t="str">
        <f t="shared" si="28"/>
        <v/>
      </c>
      <c r="Q166" s="97" t="str">
        <f t="shared" si="29"/>
        <v/>
      </c>
      <c r="R166" s="97" t="str">
        <f t="shared" si="30"/>
        <v/>
      </c>
      <c r="S166" s="97" t="str">
        <f t="shared" si="24"/>
        <v/>
      </c>
      <c r="T166" s="97" t="str">
        <f t="shared" si="31"/>
        <v/>
      </c>
      <c r="U166" s="97" t="str">
        <f t="shared" si="32"/>
        <v/>
      </c>
      <c r="V166" s="97" t="str">
        <f t="shared" si="25"/>
        <v/>
      </c>
      <c r="W166" s="97" t="str">
        <f t="shared" si="26"/>
        <v/>
      </c>
      <c r="X166" s="97" t="str">
        <f t="shared" si="27"/>
        <v/>
      </c>
    </row>
    <row r="167" spans="1:24" ht="19.5" customHeight="1">
      <c r="A167" s="27">
        <f t="shared" si="22"/>
        <v>145</v>
      </c>
      <c r="B167" s="10"/>
      <c r="C167" s="40"/>
      <c r="D167" s="40"/>
      <c r="E167" s="40"/>
      <c r="F167" s="30" t="str">
        <f t="shared" si="23"/>
        <v/>
      </c>
      <c r="G167" s="31" t="str">
        <f>IF(F167="","",VLOOKUP(F167,※編集不可※選択項目!D:E,2,0))</f>
        <v/>
      </c>
      <c r="H167" s="41"/>
      <c r="I167" s="42"/>
      <c r="J167" s="43"/>
      <c r="K167" s="69"/>
      <c r="L167" s="44"/>
      <c r="M167" s="95"/>
      <c r="N167" s="95"/>
      <c r="O167" s="96"/>
      <c r="P167" s="97" t="str">
        <f t="shared" si="28"/>
        <v/>
      </c>
      <c r="Q167" s="97" t="str">
        <f t="shared" si="29"/>
        <v/>
      </c>
      <c r="R167" s="97" t="str">
        <f t="shared" si="30"/>
        <v/>
      </c>
      <c r="S167" s="97" t="str">
        <f t="shared" si="24"/>
        <v/>
      </c>
      <c r="T167" s="97" t="str">
        <f t="shared" si="31"/>
        <v/>
      </c>
      <c r="U167" s="97" t="str">
        <f t="shared" si="32"/>
        <v/>
      </c>
      <c r="V167" s="97" t="str">
        <f t="shared" si="25"/>
        <v/>
      </c>
      <c r="W167" s="97" t="str">
        <f t="shared" si="26"/>
        <v/>
      </c>
      <c r="X167" s="97" t="str">
        <f t="shared" si="27"/>
        <v/>
      </c>
    </row>
    <row r="168" spans="1:24" ht="19.5" customHeight="1">
      <c r="A168" s="27">
        <f t="shared" si="22"/>
        <v>146</v>
      </c>
      <c r="B168" s="10"/>
      <c r="C168" s="40"/>
      <c r="D168" s="40"/>
      <c r="E168" s="40"/>
      <c r="F168" s="30" t="str">
        <f t="shared" si="23"/>
        <v/>
      </c>
      <c r="G168" s="31" t="str">
        <f>IF(F168="","",VLOOKUP(F168,※編集不可※選択項目!D:E,2,0))</f>
        <v/>
      </c>
      <c r="H168" s="41"/>
      <c r="I168" s="42"/>
      <c r="J168" s="43"/>
      <c r="K168" s="69"/>
      <c r="L168" s="44"/>
      <c r="M168" s="95"/>
      <c r="N168" s="95"/>
      <c r="O168" s="96"/>
      <c r="P168" s="97" t="str">
        <f t="shared" si="28"/>
        <v/>
      </c>
      <c r="Q168" s="97" t="str">
        <f t="shared" si="29"/>
        <v/>
      </c>
      <c r="R168" s="97" t="str">
        <f t="shared" si="30"/>
        <v/>
      </c>
      <c r="S168" s="97" t="str">
        <f t="shared" si="24"/>
        <v/>
      </c>
      <c r="T168" s="97" t="str">
        <f t="shared" si="31"/>
        <v/>
      </c>
      <c r="U168" s="97" t="str">
        <f t="shared" si="32"/>
        <v/>
      </c>
      <c r="V168" s="97" t="str">
        <f t="shared" si="25"/>
        <v/>
      </c>
      <c r="W168" s="97" t="str">
        <f t="shared" si="26"/>
        <v/>
      </c>
      <c r="X168" s="97" t="str">
        <f t="shared" si="27"/>
        <v/>
      </c>
    </row>
    <row r="169" spans="1:24" ht="19.5" customHeight="1">
      <c r="A169" s="27">
        <f t="shared" si="22"/>
        <v>147</v>
      </c>
      <c r="B169" s="10"/>
      <c r="C169" s="40"/>
      <c r="D169" s="40"/>
      <c r="E169" s="40"/>
      <c r="F169" s="30" t="str">
        <f t="shared" si="23"/>
        <v/>
      </c>
      <c r="G169" s="31" t="str">
        <f>IF(F169="","",VLOOKUP(F169,※編集不可※選択項目!D:E,2,0))</f>
        <v/>
      </c>
      <c r="H169" s="41"/>
      <c r="I169" s="42"/>
      <c r="J169" s="43"/>
      <c r="K169" s="69"/>
      <c r="L169" s="44"/>
      <c r="M169" s="95"/>
      <c r="N169" s="95"/>
      <c r="O169" s="96"/>
      <c r="P169" s="97" t="str">
        <f t="shared" si="28"/>
        <v/>
      </c>
      <c r="Q169" s="97" t="str">
        <f t="shared" si="29"/>
        <v/>
      </c>
      <c r="R169" s="97" t="str">
        <f t="shared" si="30"/>
        <v/>
      </c>
      <c r="S169" s="97" t="str">
        <f t="shared" si="24"/>
        <v/>
      </c>
      <c r="T169" s="97" t="str">
        <f t="shared" si="31"/>
        <v/>
      </c>
      <c r="U169" s="97" t="str">
        <f t="shared" si="32"/>
        <v/>
      </c>
      <c r="V169" s="97" t="str">
        <f t="shared" si="25"/>
        <v/>
      </c>
      <c r="W169" s="97" t="str">
        <f t="shared" si="26"/>
        <v/>
      </c>
      <c r="X169" s="97" t="str">
        <f t="shared" si="27"/>
        <v/>
      </c>
    </row>
    <row r="170" spans="1:24" ht="19.5" customHeight="1">
      <c r="A170" s="27">
        <f t="shared" si="22"/>
        <v>148</v>
      </c>
      <c r="B170" s="10"/>
      <c r="C170" s="40"/>
      <c r="D170" s="40"/>
      <c r="E170" s="40"/>
      <c r="F170" s="30" t="str">
        <f t="shared" si="23"/>
        <v/>
      </c>
      <c r="G170" s="31" t="str">
        <f>IF(F170="","",VLOOKUP(F170,※編集不可※選択項目!D:E,2,0))</f>
        <v/>
      </c>
      <c r="H170" s="41"/>
      <c r="I170" s="42"/>
      <c r="J170" s="43"/>
      <c r="K170" s="69"/>
      <c r="L170" s="44"/>
      <c r="M170" s="95"/>
      <c r="N170" s="95"/>
      <c r="O170" s="96"/>
      <c r="P170" s="97" t="str">
        <f t="shared" si="28"/>
        <v/>
      </c>
      <c r="Q170" s="97" t="str">
        <f t="shared" si="29"/>
        <v/>
      </c>
      <c r="R170" s="97" t="str">
        <f t="shared" si="30"/>
        <v/>
      </c>
      <c r="S170" s="97" t="str">
        <f t="shared" si="24"/>
        <v/>
      </c>
      <c r="T170" s="97" t="str">
        <f t="shared" si="31"/>
        <v/>
      </c>
      <c r="U170" s="97" t="str">
        <f t="shared" si="32"/>
        <v/>
      </c>
      <c r="V170" s="97" t="str">
        <f t="shared" si="25"/>
        <v/>
      </c>
      <c r="W170" s="97" t="str">
        <f t="shared" si="26"/>
        <v/>
      </c>
      <c r="X170" s="97" t="str">
        <f t="shared" si="27"/>
        <v/>
      </c>
    </row>
    <row r="171" spans="1:24" ht="19.5" customHeight="1">
      <c r="A171" s="27">
        <f t="shared" si="22"/>
        <v>149</v>
      </c>
      <c r="B171" s="10"/>
      <c r="C171" s="40"/>
      <c r="D171" s="40"/>
      <c r="E171" s="40"/>
      <c r="F171" s="30" t="str">
        <f t="shared" si="23"/>
        <v/>
      </c>
      <c r="G171" s="31" t="str">
        <f>IF(F171="","",VLOOKUP(F171,※編集不可※選択項目!D:E,2,0))</f>
        <v/>
      </c>
      <c r="H171" s="41"/>
      <c r="I171" s="42"/>
      <c r="J171" s="43"/>
      <c r="K171" s="69"/>
      <c r="L171" s="44"/>
      <c r="M171" s="95"/>
      <c r="N171" s="95"/>
      <c r="O171" s="96"/>
      <c r="P171" s="97" t="str">
        <f t="shared" si="28"/>
        <v/>
      </c>
      <c r="Q171" s="97" t="str">
        <f t="shared" si="29"/>
        <v/>
      </c>
      <c r="R171" s="97" t="str">
        <f t="shared" si="30"/>
        <v/>
      </c>
      <c r="S171" s="97" t="str">
        <f t="shared" si="24"/>
        <v/>
      </c>
      <c r="T171" s="97" t="str">
        <f t="shared" si="31"/>
        <v/>
      </c>
      <c r="U171" s="97" t="str">
        <f t="shared" si="32"/>
        <v/>
      </c>
      <c r="V171" s="97" t="str">
        <f t="shared" si="25"/>
        <v/>
      </c>
      <c r="W171" s="97" t="str">
        <f t="shared" si="26"/>
        <v/>
      </c>
      <c r="X171" s="97" t="str">
        <f t="shared" si="27"/>
        <v/>
      </c>
    </row>
    <row r="172" spans="1:24" ht="19.5" customHeight="1">
      <c r="A172" s="27">
        <f t="shared" si="22"/>
        <v>150</v>
      </c>
      <c r="B172" s="10"/>
      <c r="C172" s="40"/>
      <c r="D172" s="40"/>
      <c r="E172" s="40"/>
      <c r="F172" s="30" t="str">
        <f t="shared" si="23"/>
        <v/>
      </c>
      <c r="G172" s="31" t="str">
        <f>IF(F172="","",VLOOKUP(F172,※編集不可※選択項目!D:E,2,0))</f>
        <v/>
      </c>
      <c r="H172" s="41"/>
      <c r="I172" s="42"/>
      <c r="J172" s="43"/>
      <c r="K172" s="69"/>
      <c r="L172" s="44"/>
      <c r="M172" s="95"/>
      <c r="N172" s="95"/>
      <c r="O172" s="96"/>
      <c r="P172" s="97" t="str">
        <f t="shared" si="28"/>
        <v/>
      </c>
      <c r="Q172" s="97" t="str">
        <f t="shared" si="29"/>
        <v/>
      </c>
      <c r="R172" s="97" t="str">
        <f t="shared" si="30"/>
        <v/>
      </c>
      <c r="S172" s="97" t="str">
        <f t="shared" si="24"/>
        <v/>
      </c>
      <c r="T172" s="97" t="str">
        <f t="shared" si="31"/>
        <v/>
      </c>
      <c r="U172" s="97" t="str">
        <f t="shared" si="32"/>
        <v/>
      </c>
      <c r="V172" s="97" t="str">
        <f t="shared" si="25"/>
        <v/>
      </c>
      <c r="W172" s="97" t="str">
        <f t="shared" si="26"/>
        <v/>
      </c>
      <c r="X172" s="97" t="str">
        <f t="shared" si="27"/>
        <v/>
      </c>
    </row>
    <row r="173" spans="1:24" ht="19.5" customHeight="1">
      <c r="A173" s="27">
        <f t="shared" si="22"/>
        <v>151</v>
      </c>
      <c r="B173" s="10"/>
      <c r="C173" s="40"/>
      <c r="D173" s="40"/>
      <c r="E173" s="40"/>
      <c r="F173" s="30" t="str">
        <f t="shared" si="23"/>
        <v/>
      </c>
      <c r="G173" s="31" t="str">
        <f>IF(F173="","",VLOOKUP(F173,※編集不可※選択項目!D:E,2,0))</f>
        <v/>
      </c>
      <c r="H173" s="41"/>
      <c r="I173" s="42"/>
      <c r="J173" s="43"/>
      <c r="K173" s="69"/>
      <c r="L173" s="44"/>
      <c r="M173" s="95"/>
      <c r="N173" s="95"/>
      <c r="O173" s="96"/>
      <c r="P173" s="97" t="str">
        <f t="shared" si="28"/>
        <v/>
      </c>
      <c r="Q173" s="97" t="str">
        <f t="shared" si="29"/>
        <v/>
      </c>
      <c r="R173" s="97" t="str">
        <f t="shared" si="30"/>
        <v/>
      </c>
      <c r="S173" s="97" t="str">
        <f t="shared" si="24"/>
        <v/>
      </c>
      <c r="T173" s="97" t="str">
        <f t="shared" si="31"/>
        <v/>
      </c>
      <c r="U173" s="97" t="str">
        <f t="shared" si="32"/>
        <v/>
      </c>
      <c r="V173" s="97" t="str">
        <f t="shared" si="25"/>
        <v/>
      </c>
      <c r="W173" s="97" t="str">
        <f t="shared" si="26"/>
        <v/>
      </c>
      <c r="X173" s="97" t="str">
        <f t="shared" si="27"/>
        <v/>
      </c>
    </row>
    <row r="174" spans="1:24" ht="19.5" customHeight="1">
      <c r="A174" s="27">
        <f t="shared" si="22"/>
        <v>152</v>
      </c>
      <c r="B174" s="10"/>
      <c r="C174" s="40"/>
      <c r="D174" s="40"/>
      <c r="E174" s="40"/>
      <c r="F174" s="30" t="str">
        <f t="shared" si="23"/>
        <v/>
      </c>
      <c r="G174" s="31" t="str">
        <f>IF(F174="","",VLOOKUP(F174,※編集不可※選択項目!D:E,2,0))</f>
        <v/>
      </c>
      <c r="H174" s="41"/>
      <c r="I174" s="42"/>
      <c r="J174" s="43"/>
      <c r="K174" s="69"/>
      <c r="L174" s="44"/>
      <c r="M174" s="95"/>
      <c r="N174" s="95"/>
      <c r="O174" s="96"/>
      <c r="P174" s="97" t="str">
        <f t="shared" si="28"/>
        <v/>
      </c>
      <c r="Q174" s="97" t="str">
        <f t="shared" si="29"/>
        <v/>
      </c>
      <c r="R174" s="97" t="str">
        <f t="shared" si="30"/>
        <v/>
      </c>
      <c r="S174" s="97" t="str">
        <f t="shared" si="24"/>
        <v/>
      </c>
      <c r="T174" s="97" t="str">
        <f t="shared" si="31"/>
        <v/>
      </c>
      <c r="U174" s="97" t="str">
        <f t="shared" si="32"/>
        <v/>
      </c>
      <c r="V174" s="97" t="str">
        <f t="shared" si="25"/>
        <v/>
      </c>
      <c r="W174" s="97" t="str">
        <f t="shared" si="26"/>
        <v/>
      </c>
      <c r="X174" s="97" t="str">
        <f t="shared" si="27"/>
        <v/>
      </c>
    </row>
    <row r="175" spans="1:24" ht="19.5" customHeight="1">
      <c r="A175" s="27">
        <f t="shared" si="22"/>
        <v>153</v>
      </c>
      <c r="B175" s="10"/>
      <c r="C175" s="40"/>
      <c r="D175" s="40"/>
      <c r="E175" s="40"/>
      <c r="F175" s="30" t="str">
        <f t="shared" si="23"/>
        <v/>
      </c>
      <c r="G175" s="31" t="str">
        <f>IF(F175="","",VLOOKUP(F175,※編集不可※選択項目!D:E,2,0))</f>
        <v/>
      </c>
      <c r="H175" s="41"/>
      <c r="I175" s="42"/>
      <c r="J175" s="43"/>
      <c r="K175" s="69"/>
      <c r="L175" s="44"/>
      <c r="M175" s="95"/>
      <c r="N175" s="95"/>
      <c r="O175" s="96"/>
      <c r="P175" s="97" t="str">
        <f t="shared" si="28"/>
        <v/>
      </c>
      <c r="Q175" s="97" t="str">
        <f t="shared" si="29"/>
        <v/>
      </c>
      <c r="R175" s="97" t="str">
        <f t="shared" si="30"/>
        <v/>
      </c>
      <c r="S175" s="97" t="str">
        <f t="shared" si="24"/>
        <v/>
      </c>
      <c r="T175" s="97" t="str">
        <f t="shared" si="31"/>
        <v/>
      </c>
      <c r="U175" s="97" t="str">
        <f t="shared" si="32"/>
        <v/>
      </c>
      <c r="V175" s="97" t="str">
        <f t="shared" si="25"/>
        <v/>
      </c>
      <c r="W175" s="97" t="str">
        <f t="shared" si="26"/>
        <v/>
      </c>
      <c r="X175" s="97" t="str">
        <f t="shared" si="27"/>
        <v/>
      </c>
    </row>
    <row r="176" spans="1:24" ht="19.5" customHeight="1">
      <c r="A176" s="27">
        <f t="shared" si="22"/>
        <v>154</v>
      </c>
      <c r="B176" s="10"/>
      <c r="C176" s="40"/>
      <c r="D176" s="40"/>
      <c r="E176" s="40"/>
      <c r="F176" s="30" t="str">
        <f t="shared" si="23"/>
        <v/>
      </c>
      <c r="G176" s="31" t="str">
        <f>IF(F176="","",VLOOKUP(F176,※編集不可※選択項目!D:E,2,0))</f>
        <v/>
      </c>
      <c r="H176" s="41"/>
      <c r="I176" s="42"/>
      <c r="J176" s="43"/>
      <c r="K176" s="69"/>
      <c r="L176" s="44"/>
      <c r="M176" s="95"/>
      <c r="N176" s="95"/>
      <c r="O176" s="96"/>
      <c r="P176" s="97" t="str">
        <f t="shared" si="28"/>
        <v/>
      </c>
      <c r="Q176" s="97" t="str">
        <f t="shared" si="29"/>
        <v/>
      </c>
      <c r="R176" s="97" t="str">
        <f t="shared" si="30"/>
        <v/>
      </c>
      <c r="S176" s="97" t="str">
        <f t="shared" si="24"/>
        <v/>
      </c>
      <c r="T176" s="97" t="str">
        <f t="shared" si="31"/>
        <v/>
      </c>
      <c r="U176" s="97" t="str">
        <f t="shared" si="32"/>
        <v/>
      </c>
      <c r="V176" s="97" t="str">
        <f t="shared" si="25"/>
        <v/>
      </c>
      <c r="W176" s="97" t="str">
        <f t="shared" si="26"/>
        <v/>
      </c>
      <c r="X176" s="97" t="str">
        <f t="shared" si="27"/>
        <v/>
      </c>
    </row>
    <row r="177" spans="1:24" ht="19.5" customHeight="1">
      <c r="A177" s="27">
        <f t="shared" si="22"/>
        <v>155</v>
      </c>
      <c r="B177" s="10"/>
      <c r="C177" s="40"/>
      <c r="D177" s="40"/>
      <c r="E177" s="40"/>
      <c r="F177" s="30" t="str">
        <f t="shared" si="23"/>
        <v/>
      </c>
      <c r="G177" s="31" t="str">
        <f>IF(F177="","",VLOOKUP(F177,※編集不可※選択項目!D:E,2,0))</f>
        <v/>
      </c>
      <c r="H177" s="41"/>
      <c r="I177" s="42"/>
      <c r="J177" s="43"/>
      <c r="K177" s="69"/>
      <c r="L177" s="44"/>
      <c r="M177" s="95"/>
      <c r="N177" s="95"/>
      <c r="O177" s="96"/>
      <c r="P177" s="97" t="str">
        <f t="shared" si="28"/>
        <v/>
      </c>
      <c r="Q177" s="97" t="str">
        <f t="shared" si="29"/>
        <v/>
      </c>
      <c r="R177" s="97" t="str">
        <f t="shared" si="30"/>
        <v/>
      </c>
      <c r="S177" s="97" t="str">
        <f t="shared" si="24"/>
        <v/>
      </c>
      <c r="T177" s="97" t="str">
        <f t="shared" si="31"/>
        <v/>
      </c>
      <c r="U177" s="97" t="str">
        <f t="shared" si="32"/>
        <v/>
      </c>
      <c r="V177" s="97" t="str">
        <f t="shared" si="25"/>
        <v/>
      </c>
      <c r="W177" s="97" t="str">
        <f t="shared" si="26"/>
        <v/>
      </c>
      <c r="X177" s="97" t="str">
        <f t="shared" si="27"/>
        <v/>
      </c>
    </row>
    <row r="178" spans="1:24" ht="19.5" customHeight="1">
      <c r="A178" s="27">
        <f t="shared" si="22"/>
        <v>156</v>
      </c>
      <c r="B178" s="10"/>
      <c r="C178" s="40"/>
      <c r="D178" s="40"/>
      <c r="E178" s="40"/>
      <c r="F178" s="30" t="str">
        <f t="shared" si="23"/>
        <v/>
      </c>
      <c r="G178" s="31" t="str">
        <f>IF(F178="","",VLOOKUP(F178,※編集不可※選択項目!D:E,2,0))</f>
        <v/>
      </c>
      <c r="H178" s="41"/>
      <c r="I178" s="42"/>
      <c r="J178" s="43"/>
      <c r="K178" s="69"/>
      <c r="L178" s="44"/>
      <c r="M178" s="95"/>
      <c r="N178" s="95"/>
      <c r="O178" s="96"/>
      <c r="P178" s="97" t="str">
        <f t="shared" si="28"/>
        <v/>
      </c>
      <c r="Q178" s="97" t="str">
        <f t="shared" si="29"/>
        <v/>
      </c>
      <c r="R178" s="97" t="str">
        <f t="shared" si="30"/>
        <v/>
      </c>
      <c r="S178" s="97" t="str">
        <f t="shared" si="24"/>
        <v/>
      </c>
      <c r="T178" s="97" t="str">
        <f t="shared" si="31"/>
        <v/>
      </c>
      <c r="U178" s="97" t="str">
        <f t="shared" si="32"/>
        <v/>
      </c>
      <c r="V178" s="97" t="str">
        <f t="shared" si="25"/>
        <v/>
      </c>
      <c r="W178" s="97" t="str">
        <f t="shared" si="26"/>
        <v/>
      </c>
      <c r="X178" s="97" t="str">
        <f t="shared" si="27"/>
        <v/>
      </c>
    </row>
    <row r="179" spans="1:24" ht="19.5" customHeight="1">
      <c r="A179" s="27">
        <f t="shared" si="22"/>
        <v>157</v>
      </c>
      <c r="B179" s="10"/>
      <c r="C179" s="40"/>
      <c r="D179" s="40"/>
      <c r="E179" s="40"/>
      <c r="F179" s="30" t="str">
        <f t="shared" si="23"/>
        <v/>
      </c>
      <c r="G179" s="31" t="str">
        <f>IF(F179="","",VLOOKUP(F179,※編集不可※選択項目!D:E,2,0))</f>
        <v/>
      </c>
      <c r="H179" s="41"/>
      <c r="I179" s="42"/>
      <c r="J179" s="43"/>
      <c r="K179" s="69"/>
      <c r="L179" s="44"/>
      <c r="M179" s="95"/>
      <c r="N179" s="95"/>
      <c r="O179" s="96"/>
      <c r="P179" s="97" t="str">
        <f t="shared" si="28"/>
        <v/>
      </c>
      <c r="Q179" s="97" t="str">
        <f t="shared" si="29"/>
        <v/>
      </c>
      <c r="R179" s="97" t="str">
        <f t="shared" si="30"/>
        <v/>
      </c>
      <c r="S179" s="97" t="str">
        <f t="shared" si="24"/>
        <v/>
      </c>
      <c r="T179" s="97" t="str">
        <f t="shared" si="31"/>
        <v/>
      </c>
      <c r="U179" s="97" t="str">
        <f t="shared" si="32"/>
        <v/>
      </c>
      <c r="V179" s="97" t="str">
        <f t="shared" si="25"/>
        <v/>
      </c>
      <c r="W179" s="97" t="str">
        <f t="shared" si="26"/>
        <v/>
      </c>
      <c r="X179" s="97" t="str">
        <f t="shared" si="27"/>
        <v/>
      </c>
    </row>
    <row r="180" spans="1:24" ht="19.5" customHeight="1">
      <c r="A180" s="27">
        <f t="shared" si="22"/>
        <v>158</v>
      </c>
      <c r="B180" s="10"/>
      <c r="C180" s="40"/>
      <c r="D180" s="40"/>
      <c r="E180" s="40"/>
      <c r="F180" s="30" t="str">
        <f t="shared" si="23"/>
        <v/>
      </c>
      <c r="G180" s="31" t="str">
        <f>IF(F180="","",VLOOKUP(F180,※編集不可※選択項目!D:E,2,0))</f>
        <v/>
      </c>
      <c r="H180" s="41"/>
      <c r="I180" s="42"/>
      <c r="J180" s="43"/>
      <c r="K180" s="69"/>
      <c r="L180" s="44"/>
      <c r="M180" s="95"/>
      <c r="N180" s="95"/>
      <c r="O180" s="96"/>
      <c r="P180" s="97" t="str">
        <f t="shared" si="28"/>
        <v/>
      </c>
      <c r="Q180" s="97" t="str">
        <f t="shared" si="29"/>
        <v/>
      </c>
      <c r="R180" s="97" t="str">
        <f t="shared" si="30"/>
        <v/>
      </c>
      <c r="S180" s="97" t="str">
        <f t="shared" si="24"/>
        <v/>
      </c>
      <c r="T180" s="97" t="str">
        <f t="shared" si="31"/>
        <v/>
      </c>
      <c r="U180" s="97" t="str">
        <f t="shared" si="32"/>
        <v/>
      </c>
      <c r="V180" s="97" t="str">
        <f t="shared" si="25"/>
        <v/>
      </c>
      <c r="W180" s="97" t="str">
        <f t="shared" si="26"/>
        <v/>
      </c>
      <c r="X180" s="97" t="str">
        <f t="shared" si="27"/>
        <v/>
      </c>
    </row>
    <row r="181" spans="1:24" ht="19.5" customHeight="1">
      <c r="A181" s="27">
        <f t="shared" si="22"/>
        <v>159</v>
      </c>
      <c r="B181" s="10"/>
      <c r="C181" s="40"/>
      <c r="D181" s="40"/>
      <c r="E181" s="40"/>
      <c r="F181" s="30" t="str">
        <f t="shared" si="23"/>
        <v/>
      </c>
      <c r="G181" s="31" t="str">
        <f>IF(F181="","",VLOOKUP(F181,※編集不可※選択項目!D:E,2,0))</f>
        <v/>
      </c>
      <c r="H181" s="41"/>
      <c r="I181" s="42"/>
      <c r="J181" s="43"/>
      <c r="K181" s="69"/>
      <c r="L181" s="44"/>
      <c r="M181" s="95"/>
      <c r="N181" s="95"/>
      <c r="O181" s="96"/>
      <c r="P181" s="97" t="str">
        <f t="shared" si="28"/>
        <v/>
      </c>
      <c r="Q181" s="97" t="str">
        <f t="shared" si="29"/>
        <v/>
      </c>
      <c r="R181" s="97" t="str">
        <f t="shared" si="30"/>
        <v/>
      </c>
      <c r="S181" s="97" t="str">
        <f t="shared" si="24"/>
        <v/>
      </c>
      <c r="T181" s="97" t="str">
        <f t="shared" si="31"/>
        <v/>
      </c>
      <c r="U181" s="97" t="str">
        <f t="shared" si="32"/>
        <v/>
      </c>
      <c r="V181" s="97" t="str">
        <f t="shared" si="25"/>
        <v/>
      </c>
      <c r="W181" s="97" t="str">
        <f t="shared" si="26"/>
        <v/>
      </c>
      <c r="X181" s="97" t="str">
        <f t="shared" si="27"/>
        <v/>
      </c>
    </row>
    <row r="182" spans="1:24" ht="19.5" customHeight="1">
      <c r="A182" s="27">
        <f t="shared" si="22"/>
        <v>160</v>
      </c>
      <c r="B182" s="10"/>
      <c r="C182" s="40"/>
      <c r="D182" s="40"/>
      <c r="E182" s="40"/>
      <c r="F182" s="30" t="str">
        <f t="shared" si="23"/>
        <v/>
      </c>
      <c r="G182" s="31" t="str">
        <f>IF(F182="","",VLOOKUP(F182,※編集不可※選択項目!D:E,2,0))</f>
        <v/>
      </c>
      <c r="H182" s="41"/>
      <c r="I182" s="42"/>
      <c r="J182" s="43"/>
      <c r="K182" s="69"/>
      <c r="L182" s="44"/>
      <c r="M182" s="95"/>
      <c r="N182" s="95"/>
      <c r="O182" s="96"/>
      <c r="P182" s="97" t="str">
        <f t="shared" si="28"/>
        <v/>
      </c>
      <c r="Q182" s="97" t="str">
        <f t="shared" si="29"/>
        <v/>
      </c>
      <c r="R182" s="97" t="str">
        <f t="shared" si="30"/>
        <v/>
      </c>
      <c r="S182" s="97" t="str">
        <f t="shared" si="24"/>
        <v/>
      </c>
      <c r="T182" s="97" t="str">
        <f t="shared" si="31"/>
        <v/>
      </c>
      <c r="U182" s="97" t="str">
        <f t="shared" si="32"/>
        <v/>
      </c>
      <c r="V182" s="97" t="str">
        <f t="shared" si="25"/>
        <v/>
      </c>
      <c r="W182" s="97" t="str">
        <f t="shared" si="26"/>
        <v/>
      </c>
      <c r="X182" s="97" t="str">
        <f t="shared" si="27"/>
        <v/>
      </c>
    </row>
    <row r="183" spans="1:24" ht="19.5" customHeight="1">
      <c r="A183" s="27">
        <f t="shared" si="22"/>
        <v>161</v>
      </c>
      <c r="B183" s="10"/>
      <c r="C183" s="40"/>
      <c r="D183" s="40"/>
      <c r="E183" s="40"/>
      <c r="F183" s="30" t="str">
        <f t="shared" si="23"/>
        <v/>
      </c>
      <c r="G183" s="31" t="str">
        <f>IF(F183="","",VLOOKUP(F183,※編集不可※選択項目!D:E,2,0))</f>
        <v/>
      </c>
      <c r="H183" s="41"/>
      <c r="I183" s="42"/>
      <c r="J183" s="43"/>
      <c r="K183" s="69"/>
      <c r="L183" s="44"/>
      <c r="M183" s="95"/>
      <c r="N183" s="95"/>
      <c r="O183" s="96"/>
      <c r="P183" s="97" t="str">
        <f t="shared" si="28"/>
        <v/>
      </c>
      <c r="Q183" s="97" t="str">
        <f t="shared" si="29"/>
        <v/>
      </c>
      <c r="R183" s="97" t="str">
        <f t="shared" si="30"/>
        <v/>
      </c>
      <c r="S183" s="97" t="str">
        <f t="shared" si="24"/>
        <v/>
      </c>
      <c r="T183" s="97" t="str">
        <f t="shared" si="31"/>
        <v/>
      </c>
      <c r="U183" s="97" t="str">
        <f t="shared" si="32"/>
        <v/>
      </c>
      <c r="V183" s="97" t="str">
        <f t="shared" si="25"/>
        <v/>
      </c>
      <c r="W183" s="97" t="str">
        <f t="shared" si="26"/>
        <v/>
      </c>
      <c r="X183" s="97" t="str">
        <f t="shared" si="27"/>
        <v/>
      </c>
    </row>
    <row r="184" spans="1:24" ht="19.5" customHeight="1">
      <c r="A184" s="27">
        <f t="shared" si="22"/>
        <v>162</v>
      </c>
      <c r="B184" s="10"/>
      <c r="C184" s="40"/>
      <c r="D184" s="40"/>
      <c r="E184" s="40"/>
      <c r="F184" s="30" t="str">
        <f t="shared" si="23"/>
        <v/>
      </c>
      <c r="G184" s="31" t="str">
        <f>IF(F184="","",VLOOKUP(F184,※編集不可※選択項目!D:E,2,0))</f>
        <v/>
      </c>
      <c r="H184" s="41"/>
      <c r="I184" s="42"/>
      <c r="J184" s="43"/>
      <c r="K184" s="69"/>
      <c r="L184" s="44"/>
      <c r="M184" s="95"/>
      <c r="N184" s="95"/>
      <c r="O184" s="96"/>
      <c r="P184" s="97" t="str">
        <f t="shared" si="28"/>
        <v/>
      </c>
      <c r="Q184" s="97" t="str">
        <f t="shared" si="29"/>
        <v/>
      </c>
      <c r="R184" s="97" t="str">
        <f t="shared" si="30"/>
        <v/>
      </c>
      <c r="S184" s="97" t="str">
        <f t="shared" si="24"/>
        <v/>
      </c>
      <c r="T184" s="97" t="str">
        <f t="shared" si="31"/>
        <v/>
      </c>
      <c r="U184" s="97" t="str">
        <f t="shared" si="32"/>
        <v/>
      </c>
      <c r="V184" s="97" t="str">
        <f t="shared" si="25"/>
        <v/>
      </c>
      <c r="W184" s="97" t="str">
        <f t="shared" si="26"/>
        <v/>
      </c>
      <c r="X184" s="97" t="str">
        <f t="shared" si="27"/>
        <v/>
      </c>
    </row>
    <row r="185" spans="1:24" ht="19.5" customHeight="1">
      <c r="A185" s="27">
        <f t="shared" si="22"/>
        <v>163</v>
      </c>
      <c r="B185" s="10"/>
      <c r="C185" s="40"/>
      <c r="D185" s="40"/>
      <c r="E185" s="40"/>
      <c r="F185" s="30" t="str">
        <f t="shared" si="23"/>
        <v/>
      </c>
      <c r="G185" s="31" t="str">
        <f>IF(F185="","",VLOOKUP(F185,※編集不可※選択項目!D:E,2,0))</f>
        <v/>
      </c>
      <c r="H185" s="41"/>
      <c r="I185" s="42"/>
      <c r="J185" s="43"/>
      <c r="K185" s="69"/>
      <c r="L185" s="44"/>
      <c r="M185" s="95"/>
      <c r="N185" s="95"/>
      <c r="O185" s="96"/>
      <c r="P185" s="97" t="str">
        <f t="shared" si="28"/>
        <v/>
      </c>
      <c r="Q185" s="97" t="str">
        <f t="shared" si="29"/>
        <v/>
      </c>
      <c r="R185" s="97" t="str">
        <f t="shared" si="30"/>
        <v/>
      </c>
      <c r="S185" s="97" t="str">
        <f t="shared" si="24"/>
        <v/>
      </c>
      <c r="T185" s="97" t="str">
        <f t="shared" si="31"/>
        <v/>
      </c>
      <c r="U185" s="97" t="str">
        <f t="shared" si="32"/>
        <v/>
      </c>
      <c r="V185" s="97" t="str">
        <f t="shared" si="25"/>
        <v/>
      </c>
      <c r="W185" s="97" t="str">
        <f t="shared" si="26"/>
        <v/>
      </c>
      <c r="X185" s="97" t="str">
        <f t="shared" si="27"/>
        <v/>
      </c>
    </row>
    <row r="186" spans="1:24" ht="19.5" customHeight="1">
      <c r="A186" s="27">
        <f t="shared" si="22"/>
        <v>164</v>
      </c>
      <c r="B186" s="10"/>
      <c r="C186" s="40"/>
      <c r="D186" s="40"/>
      <c r="E186" s="40"/>
      <c r="F186" s="30" t="str">
        <f t="shared" si="23"/>
        <v/>
      </c>
      <c r="G186" s="31" t="str">
        <f>IF(F186="","",VLOOKUP(F186,※編集不可※選択項目!D:E,2,0))</f>
        <v/>
      </c>
      <c r="H186" s="41"/>
      <c r="I186" s="42"/>
      <c r="J186" s="43"/>
      <c r="K186" s="69"/>
      <c r="L186" s="44"/>
      <c r="M186" s="95"/>
      <c r="N186" s="95"/>
      <c r="O186" s="96"/>
      <c r="P186" s="97" t="str">
        <f t="shared" si="28"/>
        <v/>
      </c>
      <c r="Q186" s="97" t="str">
        <f t="shared" si="29"/>
        <v/>
      </c>
      <c r="R186" s="97" t="str">
        <f t="shared" si="30"/>
        <v/>
      </c>
      <c r="S186" s="97" t="str">
        <f t="shared" si="24"/>
        <v/>
      </c>
      <c r="T186" s="97" t="str">
        <f t="shared" si="31"/>
        <v/>
      </c>
      <c r="U186" s="97" t="str">
        <f t="shared" si="32"/>
        <v/>
      </c>
      <c r="V186" s="97" t="str">
        <f t="shared" si="25"/>
        <v/>
      </c>
      <c r="W186" s="97" t="str">
        <f t="shared" si="26"/>
        <v/>
      </c>
      <c r="X186" s="97" t="str">
        <f t="shared" si="27"/>
        <v/>
      </c>
    </row>
    <row r="187" spans="1:24" ht="19.5" customHeight="1">
      <c r="A187" s="27">
        <f t="shared" si="22"/>
        <v>165</v>
      </c>
      <c r="B187" s="10"/>
      <c r="C187" s="40"/>
      <c r="D187" s="40"/>
      <c r="E187" s="40"/>
      <c r="F187" s="30" t="str">
        <f t="shared" si="23"/>
        <v/>
      </c>
      <c r="G187" s="31" t="str">
        <f>IF(F187="","",VLOOKUP(F187,※編集不可※選択項目!D:E,2,0))</f>
        <v/>
      </c>
      <c r="H187" s="41"/>
      <c r="I187" s="42"/>
      <c r="J187" s="43"/>
      <c r="K187" s="69"/>
      <c r="L187" s="44"/>
      <c r="M187" s="95"/>
      <c r="N187" s="95"/>
      <c r="O187" s="96"/>
      <c r="P187" s="97" t="str">
        <f t="shared" si="28"/>
        <v/>
      </c>
      <c r="Q187" s="97" t="str">
        <f t="shared" si="29"/>
        <v/>
      </c>
      <c r="R187" s="97" t="str">
        <f t="shared" si="30"/>
        <v/>
      </c>
      <c r="S187" s="97" t="str">
        <f t="shared" si="24"/>
        <v/>
      </c>
      <c r="T187" s="97" t="str">
        <f t="shared" si="31"/>
        <v/>
      </c>
      <c r="U187" s="97" t="str">
        <f t="shared" si="32"/>
        <v/>
      </c>
      <c r="V187" s="97" t="str">
        <f t="shared" si="25"/>
        <v/>
      </c>
      <c r="W187" s="97" t="str">
        <f t="shared" si="26"/>
        <v/>
      </c>
      <c r="X187" s="97" t="str">
        <f t="shared" si="27"/>
        <v/>
      </c>
    </row>
    <row r="188" spans="1:24" ht="19.5" customHeight="1">
      <c r="A188" s="27">
        <f t="shared" si="22"/>
        <v>166</v>
      </c>
      <c r="B188" s="10"/>
      <c r="C188" s="40"/>
      <c r="D188" s="40"/>
      <c r="E188" s="40"/>
      <c r="F188" s="30" t="str">
        <f t="shared" si="23"/>
        <v/>
      </c>
      <c r="G188" s="31" t="str">
        <f>IF(F188="","",VLOOKUP(F188,※編集不可※選択項目!D:E,2,0))</f>
        <v/>
      </c>
      <c r="H188" s="41"/>
      <c r="I188" s="42"/>
      <c r="J188" s="43"/>
      <c r="K188" s="69"/>
      <c r="L188" s="44"/>
      <c r="M188" s="95"/>
      <c r="N188" s="95"/>
      <c r="O188" s="96"/>
      <c r="P188" s="97" t="str">
        <f t="shared" si="28"/>
        <v/>
      </c>
      <c r="Q188" s="97" t="str">
        <f t="shared" si="29"/>
        <v/>
      </c>
      <c r="R188" s="97" t="str">
        <f t="shared" si="30"/>
        <v/>
      </c>
      <c r="S188" s="97" t="str">
        <f t="shared" si="24"/>
        <v/>
      </c>
      <c r="T188" s="97" t="str">
        <f t="shared" si="31"/>
        <v/>
      </c>
      <c r="U188" s="97" t="str">
        <f t="shared" si="32"/>
        <v/>
      </c>
      <c r="V188" s="97" t="str">
        <f t="shared" si="25"/>
        <v/>
      </c>
      <c r="W188" s="97" t="str">
        <f t="shared" si="26"/>
        <v/>
      </c>
      <c r="X188" s="97" t="str">
        <f t="shared" si="27"/>
        <v/>
      </c>
    </row>
    <row r="189" spans="1:24" ht="19.5" customHeight="1">
      <c r="A189" s="27">
        <f t="shared" si="22"/>
        <v>167</v>
      </c>
      <c r="B189" s="10"/>
      <c r="C189" s="40"/>
      <c r="D189" s="40"/>
      <c r="E189" s="40"/>
      <c r="F189" s="30" t="str">
        <f t="shared" si="23"/>
        <v/>
      </c>
      <c r="G189" s="31" t="str">
        <f>IF(F189="","",VLOOKUP(F189,※編集不可※選択項目!D:E,2,0))</f>
        <v/>
      </c>
      <c r="H189" s="41"/>
      <c r="I189" s="42"/>
      <c r="J189" s="43"/>
      <c r="K189" s="69"/>
      <c r="L189" s="44"/>
      <c r="M189" s="95"/>
      <c r="N189" s="95"/>
      <c r="O189" s="96"/>
      <c r="P189" s="97" t="str">
        <f t="shared" si="28"/>
        <v/>
      </c>
      <c r="Q189" s="97" t="str">
        <f t="shared" si="29"/>
        <v/>
      </c>
      <c r="R189" s="97" t="str">
        <f t="shared" si="30"/>
        <v/>
      </c>
      <c r="S189" s="97" t="str">
        <f t="shared" si="24"/>
        <v/>
      </c>
      <c r="T189" s="97" t="str">
        <f t="shared" si="31"/>
        <v/>
      </c>
      <c r="U189" s="97" t="str">
        <f t="shared" si="32"/>
        <v/>
      </c>
      <c r="V189" s="97" t="str">
        <f t="shared" si="25"/>
        <v/>
      </c>
      <c r="W189" s="97" t="str">
        <f t="shared" si="26"/>
        <v/>
      </c>
      <c r="X189" s="97" t="str">
        <f t="shared" si="27"/>
        <v/>
      </c>
    </row>
    <row r="190" spans="1:24" ht="19.5" customHeight="1">
      <c r="A190" s="27">
        <f t="shared" si="22"/>
        <v>168</v>
      </c>
      <c r="B190" s="10"/>
      <c r="C190" s="40"/>
      <c r="D190" s="40"/>
      <c r="E190" s="40"/>
      <c r="F190" s="30" t="str">
        <f t="shared" si="23"/>
        <v/>
      </c>
      <c r="G190" s="31" t="str">
        <f>IF(F190="","",VLOOKUP(F190,※編集不可※選択項目!D:E,2,0))</f>
        <v/>
      </c>
      <c r="H190" s="41"/>
      <c r="I190" s="42"/>
      <c r="J190" s="43"/>
      <c r="K190" s="69"/>
      <c r="L190" s="44"/>
      <c r="M190" s="95"/>
      <c r="N190" s="95"/>
      <c r="O190" s="96"/>
      <c r="P190" s="97" t="str">
        <f t="shared" si="28"/>
        <v/>
      </c>
      <c r="Q190" s="97" t="str">
        <f t="shared" si="29"/>
        <v/>
      </c>
      <c r="R190" s="97" t="str">
        <f t="shared" si="30"/>
        <v/>
      </c>
      <c r="S190" s="97" t="str">
        <f t="shared" si="24"/>
        <v/>
      </c>
      <c r="T190" s="97" t="str">
        <f t="shared" si="31"/>
        <v/>
      </c>
      <c r="U190" s="97" t="str">
        <f t="shared" si="32"/>
        <v/>
      </c>
      <c r="V190" s="97" t="str">
        <f t="shared" si="25"/>
        <v/>
      </c>
      <c r="W190" s="97" t="str">
        <f t="shared" si="26"/>
        <v/>
      </c>
      <c r="X190" s="97" t="str">
        <f t="shared" si="27"/>
        <v/>
      </c>
    </row>
    <row r="191" spans="1:24" ht="19.5" customHeight="1">
      <c r="A191" s="27">
        <f t="shared" si="22"/>
        <v>169</v>
      </c>
      <c r="B191" s="10"/>
      <c r="C191" s="40"/>
      <c r="D191" s="40"/>
      <c r="E191" s="40"/>
      <c r="F191" s="30" t="str">
        <f t="shared" si="23"/>
        <v/>
      </c>
      <c r="G191" s="31" t="str">
        <f>IF(F191="","",VLOOKUP(F191,※編集不可※選択項目!D:E,2,0))</f>
        <v/>
      </c>
      <c r="H191" s="41"/>
      <c r="I191" s="42"/>
      <c r="J191" s="43"/>
      <c r="K191" s="69"/>
      <c r="L191" s="44"/>
      <c r="M191" s="95"/>
      <c r="N191" s="95"/>
      <c r="O191" s="96"/>
      <c r="P191" s="97" t="str">
        <f t="shared" si="28"/>
        <v/>
      </c>
      <c r="Q191" s="97" t="str">
        <f t="shared" si="29"/>
        <v/>
      </c>
      <c r="R191" s="97" t="str">
        <f t="shared" si="30"/>
        <v/>
      </c>
      <c r="S191" s="97" t="str">
        <f t="shared" si="24"/>
        <v/>
      </c>
      <c r="T191" s="97" t="str">
        <f t="shared" si="31"/>
        <v/>
      </c>
      <c r="U191" s="97" t="str">
        <f t="shared" si="32"/>
        <v/>
      </c>
      <c r="V191" s="97" t="str">
        <f t="shared" si="25"/>
        <v/>
      </c>
      <c r="W191" s="97" t="str">
        <f t="shared" si="26"/>
        <v/>
      </c>
      <c r="X191" s="97" t="str">
        <f t="shared" si="27"/>
        <v/>
      </c>
    </row>
    <row r="192" spans="1:24" ht="19.5" customHeight="1">
      <c r="A192" s="27">
        <f t="shared" si="22"/>
        <v>170</v>
      </c>
      <c r="B192" s="10"/>
      <c r="C192" s="40"/>
      <c r="D192" s="40"/>
      <c r="E192" s="40"/>
      <c r="F192" s="30" t="str">
        <f t="shared" si="23"/>
        <v/>
      </c>
      <c r="G192" s="31" t="str">
        <f>IF(F192="","",VLOOKUP(F192,※編集不可※選択項目!D:E,2,0))</f>
        <v/>
      </c>
      <c r="H192" s="41"/>
      <c r="I192" s="42"/>
      <c r="J192" s="43"/>
      <c r="K192" s="69"/>
      <c r="L192" s="44"/>
      <c r="M192" s="95"/>
      <c r="N192" s="95"/>
      <c r="O192" s="96"/>
      <c r="P192" s="97" t="str">
        <f t="shared" si="28"/>
        <v/>
      </c>
      <c r="Q192" s="97" t="str">
        <f t="shared" si="29"/>
        <v/>
      </c>
      <c r="R192" s="97" t="str">
        <f t="shared" si="30"/>
        <v/>
      </c>
      <c r="S192" s="97" t="str">
        <f t="shared" si="24"/>
        <v/>
      </c>
      <c r="T192" s="97" t="str">
        <f t="shared" si="31"/>
        <v/>
      </c>
      <c r="U192" s="97" t="str">
        <f t="shared" si="32"/>
        <v/>
      </c>
      <c r="V192" s="97" t="str">
        <f t="shared" si="25"/>
        <v/>
      </c>
      <c r="W192" s="97" t="str">
        <f t="shared" si="26"/>
        <v/>
      </c>
      <c r="X192" s="97" t="str">
        <f t="shared" si="27"/>
        <v/>
      </c>
    </row>
    <row r="193" spans="1:24" ht="19.5" customHeight="1">
      <c r="A193" s="27">
        <f t="shared" si="22"/>
        <v>171</v>
      </c>
      <c r="B193" s="10"/>
      <c r="C193" s="40"/>
      <c r="D193" s="40"/>
      <c r="E193" s="40"/>
      <c r="F193" s="30" t="str">
        <f t="shared" si="23"/>
        <v/>
      </c>
      <c r="G193" s="31" t="str">
        <f>IF(F193="","",VLOOKUP(F193,※編集不可※選択項目!D:E,2,0))</f>
        <v/>
      </c>
      <c r="H193" s="41"/>
      <c r="I193" s="42"/>
      <c r="J193" s="43"/>
      <c r="K193" s="69"/>
      <c r="L193" s="44"/>
      <c r="M193" s="95"/>
      <c r="N193" s="95"/>
      <c r="O193" s="96"/>
      <c r="P193" s="97" t="str">
        <f t="shared" si="28"/>
        <v/>
      </c>
      <c r="Q193" s="97" t="str">
        <f t="shared" si="29"/>
        <v/>
      </c>
      <c r="R193" s="97" t="str">
        <f t="shared" si="30"/>
        <v/>
      </c>
      <c r="S193" s="97" t="str">
        <f t="shared" si="24"/>
        <v/>
      </c>
      <c r="T193" s="97" t="str">
        <f t="shared" si="31"/>
        <v/>
      </c>
      <c r="U193" s="97" t="str">
        <f t="shared" si="32"/>
        <v/>
      </c>
      <c r="V193" s="97" t="str">
        <f t="shared" si="25"/>
        <v/>
      </c>
      <c r="W193" s="97" t="str">
        <f t="shared" si="26"/>
        <v/>
      </c>
      <c r="X193" s="97" t="str">
        <f t="shared" si="27"/>
        <v/>
      </c>
    </row>
    <row r="194" spans="1:24" ht="19.5" customHeight="1">
      <c r="A194" s="27">
        <f t="shared" si="22"/>
        <v>172</v>
      </c>
      <c r="B194" s="10"/>
      <c r="C194" s="40"/>
      <c r="D194" s="40"/>
      <c r="E194" s="40"/>
      <c r="F194" s="30" t="str">
        <f t="shared" si="23"/>
        <v/>
      </c>
      <c r="G194" s="31" t="str">
        <f>IF(F194="","",VLOOKUP(F194,※編集不可※選択項目!D:E,2,0))</f>
        <v/>
      </c>
      <c r="H194" s="41"/>
      <c r="I194" s="42"/>
      <c r="J194" s="43"/>
      <c r="K194" s="69"/>
      <c r="L194" s="44"/>
      <c r="M194" s="95"/>
      <c r="N194" s="95"/>
      <c r="O194" s="96"/>
      <c r="P194" s="97" t="str">
        <f t="shared" si="28"/>
        <v/>
      </c>
      <c r="Q194" s="97" t="str">
        <f t="shared" si="29"/>
        <v/>
      </c>
      <c r="R194" s="97" t="str">
        <f t="shared" si="30"/>
        <v/>
      </c>
      <c r="S194" s="97" t="str">
        <f t="shared" si="24"/>
        <v/>
      </c>
      <c r="T194" s="97" t="str">
        <f t="shared" si="31"/>
        <v/>
      </c>
      <c r="U194" s="97" t="str">
        <f t="shared" si="32"/>
        <v/>
      </c>
      <c r="V194" s="97" t="str">
        <f t="shared" si="25"/>
        <v/>
      </c>
      <c r="W194" s="97" t="str">
        <f t="shared" si="26"/>
        <v/>
      </c>
      <c r="X194" s="97" t="str">
        <f t="shared" si="27"/>
        <v/>
      </c>
    </row>
    <row r="195" spans="1:24" ht="19.5" customHeight="1">
      <c r="A195" s="27">
        <f t="shared" si="22"/>
        <v>173</v>
      </c>
      <c r="B195" s="10"/>
      <c r="C195" s="40"/>
      <c r="D195" s="40"/>
      <c r="E195" s="40"/>
      <c r="F195" s="30" t="str">
        <f t="shared" si="23"/>
        <v/>
      </c>
      <c r="G195" s="31" t="str">
        <f>IF(F195="","",VLOOKUP(F195,※編集不可※選択項目!D:E,2,0))</f>
        <v/>
      </c>
      <c r="H195" s="41"/>
      <c r="I195" s="42"/>
      <c r="J195" s="43"/>
      <c r="K195" s="69"/>
      <c r="L195" s="44"/>
      <c r="M195" s="95"/>
      <c r="N195" s="95"/>
      <c r="O195" s="96"/>
      <c r="P195" s="97" t="str">
        <f t="shared" si="28"/>
        <v/>
      </c>
      <c r="Q195" s="97" t="str">
        <f t="shared" si="29"/>
        <v/>
      </c>
      <c r="R195" s="97" t="str">
        <f t="shared" si="30"/>
        <v/>
      </c>
      <c r="S195" s="97" t="str">
        <f t="shared" si="24"/>
        <v/>
      </c>
      <c r="T195" s="97" t="str">
        <f t="shared" si="31"/>
        <v/>
      </c>
      <c r="U195" s="97" t="str">
        <f t="shared" si="32"/>
        <v/>
      </c>
      <c r="V195" s="97" t="str">
        <f t="shared" si="25"/>
        <v/>
      </c>
      <c r="W195" s="97" t="str">
        <f t="shared" si="26"/>
        <v/>
      </c>
      <c r="X195" s="97" t="str">
        <f t="shared" si="27"/>
        <v/>
      </c>
    </row>
    <row r="196" spans="1:24" ht="19.5" customHeight="1">
      <c r="A196" s="27">
        <f t="shared" si="22"/>
        <v>174</v>
      </c>
      <c r="B196" s="10"/>
      <c r="C196" s="40"/>
      <c r="D196" s="40"/>
      <c r="E196" s="40"/>
      <c r="F196" s="30" t="str">
        <f t="shared" si="23"/>
        <v/>
      </c>
      <c r="G196" s="31" t="str">
        <f>IF(F196="","",VLOOKUP(F196,※編集不可※選択項目!D:E,2,0))</f>
        <v/>
      </c>
      <c r="H196" s="41"/>
      <c r="I196" s="42"/>
      <c r="J196" s="43"/>
      <c r="K196" s="69"/>
      <c r="L196" s="44"/>
      <c r="M196" s="95"/>
      <c r="N196" s="95"/>
      <c r="O196" s="96"/>
      <c r="P196" s="97" t="str">
        <f t="shared" si="28"/>
        <v/>
      </c>
      <c r="Q196" s="97" t="str">
        <f t="shared" si="29"/>
        <v/>
      </c>
      <c r="R196" s="97" t="str">
        <f t="shared" si="30"/>
        <v/>
      </c>
      <c r="S196" s="97" t="str">
        <f t="shared" si="24"/>
        <v/>
      </c>
      <c r="T196" s="97" t="str">
        <f t="shared" si="31"/>
        <v/>
      </c>
      <c r="U196" s="97" t="str">
        <f t="shared" si="32"/>
        <v/>
      </c>
      <c r="V196" s="97" t="str">
        <f t="shared" si="25"/>
        <v/>
      </c>
      <c r="W196" s="97" t="str">
        <f t="shared" si="26"/>
        <v/>
      </c>
      <c r="X196" s="97" t="str">
        <f t="shared" si="27"/>
        <v/>
      </c>
    </row>
    <row r="197" spans="1:24" ht="19.5" customHeight="1">
      <c r="A197" s="27">
        <f t="shared" si="22"/>
        <v>175</v>
      </c>
      <c r="B197" s="10"/>
      <c r="C197" s="40"/>
      <c r="D197" s="40"/>
      <c r="E197" s="40"/>
      <c r="F197" s="30" t="str">
        <f t="shared" si="23"/>
        <v/>
      </c>
      <c r="G197" s="31" t="str">
        <f>IF(F197="","",VLOOKUP(F197,※編集不可※選択項目!D:E,2,0))</f>
        <v/>
      </c>
      <c r="H197" s="41"/>
      <c r="I197" s="42"/>
      <c r="J197" s="43"/>
      <c r="K197" s="69"/>
      <c r="L197" s="44"/>
      <c r="M197" s="95"/>
      <c r="N197" s="95"/>
      <c r="O197" s="96"/>
      <c r="P197" s="97" t="str">
        <f t="shared" si="28"/>
        <v/>
      </c>
      <c r="Q197" s="97" t="str">
        <f t="shared" si="29"/>
        <v/>
      </c>
      <c r="R197" s="97" t="str">
        <f t="shared" si="30"/>
        <v/>
      </c>
      <c r="S197" s="97" t="str">
        <f t="shared" si="24"/>
        <v/>
      </c>
      <c r="T197" s="97" t="str">
        <f t="shared" si="31"/>
        <v/>
      </c>
      <c r="U197" s="97" t="str">
        <f t="shared" si="32"/>
        <v/>
      </c>
      <c r="V197" s="97" t="str">
        <f t="shared" si="25"/>
        <v/>
      </c>
      <c r="W197" s="97" t="str">
        <f t="shared" si="26"/>
        <v/>
      </c>
      <c r="X197" s="97" t="str">
        <f t="shared" si="27"/>
        <v/>
      </c>
    </row>
    <row r="198" spans="1:24" ht="19.5" customHeight="1">
      <c r="A198" s="27">
        <f t="shared" si="22"/>
        <v>176</v>
      </c>
      <c r="B198" s="10"/>
      <c r="C198" s="40"/>
      <c r="D198" s="40"/>
      <c r="E198" s="40"/>
      <c r="F198" s="30" t="str">
        <f t="shared" si="23"/>
        <v/>
      </c>
      <c r="G198" s="31" t="str">
        <f>IF(F198="","",VLOOKUP(F198,※編集不可※選択項目!D:E,2,0))</f>
        <v/>
      </c>
      <c r="H198" s="41"/>
      <c r="I198" s="42"/>
      <c r="J198" s="43"/>
      <c r="K198" s="69"/>
      <c r="L198" s="44"/>
      <c r="M198" s="95"/>
      <c r="N198" s="95"/>
      <c r="O198" s="96"/>
      <c r="P198" s="97" t="str">
        <f t="shared" si="28"/>
        <v/>
      </c>
      <c r="Q198" s="97" t="str">
        <f t="shared" si="29"/>
        <v/>
      </c>
      <c r="R198" s="97" t="str">
        <f t="shared" si="30"/>
        <v/>
      </c>
      <c r="S198" s="97" t="str">
        <f t="shared" si="24"/>
        <v/>
      </c>
      <c r="T198" s="97" t="str">
        <f t="shared" si="31"/>
        <v/>
      </c>
      <c r="U198" s="97" t="str">
        <f t="shared" si="32"/>
        <v/>
      </c>
      <c r="V198" s="97" t="str">
        <f t="shared" si="25"/>
        <v/>
      </c>
      <c r="W198" s="97" t="str">
        <f t="shared" si="26"/>
        <v/>
      </c>
      <c r="X198" s="97" t="str">
        <f t="shared" si="27"/>
        <v/>
      </c>
    </row>
    <row r="199" spans="1:24" ht="19.5" customHeight="1">
      <c r="A199" s="27">
        <f t="shared" si="22"/>
        <v>177</v>
      </c>
      <c r="B199" s="10"/>
      <c r="C199" s="40"/>
      <c r="D199" s="40"/>
      <c r="E199" s="40"/>
      <c r="F199" s="30" t="str">
        <f t="shared" si="23"/>
        <v/>
      </c>
      <c r="G199" s="31" t="str">
        <f>IF(F199="","",VLOOKUP(F199,※編集不可※選択項目!D:E,2,0))</f>
        <v/>
      </c>
      <c r="H199" s="41"/>
      <c r="I199" s="42"/>
      <c r="J199" s="43"/>
      <c r="K199" s="69"/>
      <c r="L199" s="44"/>
      <c r="M199" s="95"/>
      <c r="N199" s="95"/>
      <c r="O199" s="96"/>
      <c r="P199" s="97" t="str">
        <f t="shared" si="28"/>
        <v/>
      </c>
      <c r="Q199" s="97" t="str">
        <f t="shared" si="29"/>
        <v/>
      </c>
      <c r="R199" s="97" t="str">
        <f t="shared" si="30"/>
        <v/>
      </c>
      <c r="S199" s="97" t="str">
        <f t="shared" si="24"/>
        <v/>
      </c>
      <c r="T199" s="97" t="str">
        <f t="shared" si="31"/>
        <v/>
      </c>
      <c r="U199" s="97" t="str">
        <f t="shared" si="32"/>
        <v/>
      </c>
      <c r="V199" s="97" t="str">
        <f t="shared" si="25"/>
        <v/>
      </c>
      <c r="W199" s="97" t="str">
        <f t="shared" si="26"/>
        <v/>
      </c>
      <c r="X199" s="97" t="str">
        <f t="shared" si="27"/>
        <v/>
      </c>
    </row>
    <row r="200" spans="1:24" ht="19.5" customHeight="1">
      <c r="A200" s="27">
        <f t="shared" si="22"/>
        <v>178</v>
      </c>
      <c r="B200" s="10"/>
      <c r="C200" s="40"/>
      <c r="D200" s="40"/>
      <c r="E200" s="40"/>
      <c r="F200" s="30" t="str">
        <f t="shared" si="23"/>
        <v/>
      </c>
      <c r="G200" s="31" t="str">
        <f>IF(F200="","",VLOOKUP(F200,※編集不可※選択項目!D:E,2,0))</f>
        <v/>
      </c>
      <c r="H200" s="41"/>
      <c r="I200" s="42"/>
      <c r="J200" s="43"/>
      <c r="K200" s="69"/>
      <c r="L200" s="44"/>
      <c r="M200" s="95"/>
      <c r="N200" s="95"/>
      <c r="O200" s="96"/>
      <c r="P200" s="97" t="str">
        <f t="shared" si="28"/>
        <v/>
      </c>
      <c r="Q200" s="97" t="str">
        <f t="shared" si="29"/>
        <v/>
      </c>
      <c r="R200" s="97" t="str">
        <f t="shared" si="30"/>
        <v/>
      </c>
      <c r="S200" s="97" t="str">
        <f t="shared" si="24"/>
        <v/>
      </c>
      <c r="T200" s="97" t="str">
        <f t="shared" si="31"/>
        <v/>
      </c>
      <c r="U200" s="97" t="str">
        <f t="shared" si="32"/>
        <v/>
      </c>
      <c r="V200" s="97" t="str">
        <f t="shared" si="25"/>
        <v/>
      </c>
      <c r="W200" s="97" t="str">
        <f t="shared" si="26"/>
        <v/>
      </c>
      <c r="X200" s="97" t="str">
        <f t="shared" si="27"/>
        <v/>
      </c>
    </row>
    <row r="201" spans="1:24" ht="19.5" customHeight="1">
      <c r="A201" s="27">
        <f t="shared" si="22"/>
        <v>179</v>
      </c>
      <c r="B201" s="10"/>
      <c r="C201" s="40"/>
      <c r="D201" s="40"/>
      <c r="E201" s="40"/>
      <c r="F201" s="30" t="str">
        <f t="shared" si="23"/>
        <v/>
      </c>
      <c r="G201" s="31" t="str">
        <f>IF(F201="","",VLOOKUP(F201,※編集不可※選択項目!D:E,2,0))</f>
        <v/>
      </c>
      <c r="H201" s="41"/>
      <c r="I201" s="42"/>
      <c r="J201" s="43"/>
      <c r="K201" s="69"/>
      <c r="L201" s="44"/>
      <c r="M201" s="95"/>
      <c r="N201" s="95"/>
      <c r="O201" s="96"/>
      <c r="P201" s="97" t="str">
        <f t="shared" si="28"/>
        <v/>
      </c>
      <c r="Q201" s="97" t="str">
        <f t="shared" si="29"/>
        <v/>
      </c>
      <c r="R201" s="97" t="str">
        <f t="shared" si="30"/>
        <v/>
      </c>
      <c r="S201" s="97" t="str">
        <f t="shared" si="24"/>
        <v/>
      </c>
      <c r="T201" s="97" t="str">
        <f t="shared" si="31"/>
        <v/>
      </c>
      <c r="U201" s="97" t="str">
        <f t="shared" si="32"/>
        <v/>
      </c>
      <c r="V201" s="97" t="str">
        <f t="shared" si="25"/>
        <v/>
      </c>
      <c r="W201" s="97" t="str">
        <f t="shared" si="26"/>
        <v/>
      </c>
      <c r="X201" s="97" t="str">
        <f t="shared" si="27"/>
        <v/>
      </c>
    </row>
    <row r="202" spans="1:24" ht="19.5" customHeight="1">
      <c r="A202" s="27">
        <f t="shared" si="22"/>
        <v>180</v>
      </c>
      <c r="B202" s="10"/>
      <c r="C202" s="40"/>
      <c r="D202" s="40"/>
      <c r="E202" s="40"/>
      <c r="F202" s="30" t="str">
        <f t="shared" si="23"/>
        <v/>
      </c>
      <c r="G202" s="31" t="str">
        <f>IF(F202="","",VLOOKUP(F202,※編集不可※選択項目!D:E,2,0))</f>
        <v/>
      </c>
      <c r="H202" s="41"/>
      <c r="I202" s="42"/>
      <c r="J202" s="43"/>
      <c r="K202" s="69"/>
      <c r="L202" s="44"/>
      <c r="M202" s="95"/>
      <c r="N202" s="95"/>
      <c r="O202" s="96"/>
      <c r="P202" s="97" t="str">
        <f t="shared" si="28"/>
        <v/>
      </c>
      <c r="Q202" s="97" t="str">
        <f t="shared" si="29"/>
        <v/>
      </c>
      <c r="R202" s="97" t="str">
        <f t="shared" si="30"/>
        <v/>
      </c>
      <c r="S202" s="97" t="str">
        <f t="shared" si="24"/>
        <v/>
      </c>
      <c r="T202" s="97" t="str">
        <f t="shared" si="31"/>
        <v/>
      </c>
      <c r="U202" s="97" t="str">
        <f t="shared" si="32"/>
        <v/>
      </c>
      <c r="V202" s="97" t="str">
        <f t="shared" si="25"/>
        <v/>
      </c>
      <c r="W202" s="97" t="str">
        <f t="shared" si="26"/>
        <v/>
      </c>
      <c r="X202" s="97" t="str">
        <f t="shared" si="27"/>
        <v/>
      </c>
    </row>
    <row r="203" spans="1:24" ht="19.5" customHeight="1">
      <c r="A203" s="27">
        <f t="shared" si="22"/>
        <v>181</v>
      </c>
      <c r="B203" s="10"/>
      <c r="C203" s="40"/>
      <c r="D203" s="40"/>
      <c r="E203" s="40"/>
      <c r="F203" s="30" t="str">
        <f t="shared" si="23"/>
        <v/>
      </c>
      <c r="G203" s="31" t="str">
        <f>IF(F203="","",VLOOKUP(F203,※編集不可※選択項目!D:E,2,0))</f>
        <v/>
      </c>
      <c r="H203" s="41"/>
      <c r="I203" s="42"/>
      <c r="J203" s="43"/>
      <c r="K203" s="69"/>
      <c r="L203" s="44"/>
      <c r="M203" s="95"/>
      <c r="N203" s="95"/>
      <c r="O203" s="96"/>
      <c r="P203" s="97" t="str">
        <f t="shared" si="28"/>
        <v/>
      </c>
      <c r="Q203" s="97" t="str">
        <f t="shared" si="29"/>
        <v/>
      </c>
      <c r="R203" s="97" t="str">
        <f t="shared" si="30"/>
        <v/>
      </c>
      <c r="S203" s="97" t="str">
        <f t="shared" si="24"/>
        <v/>
      </c>
      <c r="T203" s="97" t="str">
        <f t="shared" si="31"/>
        <v/>
      </c>
      <c r="U203" s="97" t="str">
        <f t="shared" si="32"/>
        <v/>
      </c>
      <c r="V203" s="97" t="str">
        <f t="shared" si="25"/>
        <v/>
      </c>
      <c r="W203" s="97" t="str">
        <f t="shared" si="26"/>
        <v/>
      </c>
      <c r="X203" s="97" t="str">
        <f t="shared" si="27"/>
        <v/>
      </c>
    </row>
    <row r="204" spans="1:24" ht="19.5" customHeight="1">
      <c r="A204" s="27">
        <f t="shared" si="22"/>
        <v>182</v>
      </c>
      <c r="B204" s="10"/>
      <c r="C204" s="40"/>
      <c r="D204" s="40"/>
      <c r="E204" s="40"/>
      <c r="F204" s="30" t="str">
        <f t="shared" si="23"/>
        <v/>
      </c>
      <c r="G204" s="31" t="str">
        <f>IF(F204="","",VLOOKUP(F204,※編集不可※選択項目!D:E,2,0))</f>
        <v/>
      </c>
      <c r="H204" s="41"/>
      <c r="I204" s="42"/>
      <c r="J204" s="43"/>
      <c r="K204" s="69"/>
      <c r="L204" s="44"/>
      <c r="M204" s="95"/>
      <c r="N204" s="95"/>
      <c r="O204" s="96"/>
      <c r="P204" s="97" t="str">
        <f t="shared" si="28"/>
        <v/>
      </c>
      <c r="Q204" s="97" t="str">
        <f t="shared" si="29"/>
        <v/>
      </c>
      <c r="R204" s="97" t="str">
        <f t="shared" si="30"/>
        <v/>
      </c>
      <c r="S204" s="97" t="str">
        <f t="shared" si="24"/>
        <v/>
      </c>
      <c r="T204" s="97" t="str">
        <f t="shared" si="31"/>
        <v/>
      </c>
      <c r="U204" s="97" t="str">
        <f t="shared" si="32"/>
        <v/>
      </c>
      <c r="V204" s="97" t="str">
        <f t="shared" si="25"/>
        <v/>
      </c>
      <c r="W204" s="97" t="str">
        <f t="shared" si="26"/>
        <v/>
      </c>
      <c r="X204" s="97" t="str">
        <f t="shared" si="27"/>
        <v/>
      </c>
    </row>
    <row r="205" spans="1:24" ht="19.5" customHeight="1">
      <c r="A205" s="27">
        <f t="shared" si="22"/>
        <v>183</v>
      </c>
      <c r="B205" s="10"/>
      <c r="C205" s="40"/>
      <c r="D205" s="40"/>
      <c r="E205" s="40"/>
      <c r="F205" s="30" t="str">
        <f t="shared" si="23"/>
        <v/>
      </c>
      <c r="G205" s="31" t="str">
        <f>IF(F205="","",VLOOKUP(F205,※編集不可※選択項目!D:E,2,0))</f>
        <v/>
      </c>
      <c r="H205" s="41"/>
      <c r="I205" s="42"/>
      <c r="J205" s="43"/>
      <c r="K205" s="69"/>
      <c r="L205" s="44"/>
      <c r="M205" s="95"/>
      <c r="N205" s="95"/>
      <c r="O205" s="96"/>
      <c r="P205" s="97" t="str">
        <f t="shared" si="28"/>
        <v/>
      </c>
      <c r="Q205" s="97" t="str">
        <f t="shared" si="29"/>
        <v/>
      </c>
      <c r="R205" s="97" t="str">
        <f t="shared" si="30"/>
        <v/>
      </c>
      <c r="S205" s="97" t="str">
        <f t="shared" si="24"/>
        <v/>
      </c>
      <c r="T205" s="97" t="str">
        <f t="shared" si="31"/>
        <v/>
      </c>
      <c r="U205" s="97" t="str">
        <f t="shared" si="32"/>
        <v/>
      </c>
      <c r="V205" s="97" t="str">
        <f t="shared" si="25"/>
        <v/>
      </c>
      <c r="W205" s="97" t="str">
        <f t="shared" si="26"/>
        <v/>
      </c>
      <c r="X205" s="97" t="str">
        <f t="shared" si="27"/>
        <v/>
      </c>
    </row>
    <row r="206" spans="1:24" ht="19.5" customHeight="1">
      <c r="A206" s="27">
        <f t="shared" si="22"/>
        <v>184</v>
      </c>
      <c r="B206" s="10"/>
      <c r="C206" s="40"/>
      <c r="D206" s="40"/>
      <c r="E206" s="40"/>
      <c r="F206" s="30" t="str">
        <f t="shared" si="23"/>
        <v/>
      </c>
      <c r="G206" s="31" t="str">
        <f>IF(F206="","",VLOOKUP(F206,※編集不可※選択項目!D:E,2,0))</f>
        <v/>
      </c>
      <c r="H206" s="41"/>
      <c r="I206" s="42"/>
      <c r="J206" s="43"/>
      <c r="K206" s="69"/>
      <c r="L206" s="44"/>
      <c r="M206" s="95"/>
      <c r="N206" s="95"/>
      <c r="O206" s="96"/>
      <c r="P206" s="97" t="str">
        <f t="shared" si="28"/>
        <v/>
      </c>
      <c r="Q206" s="97" t="str">
        <f t="shared" si="29"/>
        <v/>
      </c>
      <c r="R206" s="97" t="str">
        <f t="shared" si="30"/>
        <v/>
      </c>
      <c r="S206" s="97" t="str">
        <f t="shared" si="24"/>
        <v/>
      </c>
      <c r="T206" s="97" t="str">
        <f t="shared" si="31"/>
        <v/>
      </c>
      <c r="U206" s="97" t="str">
        <f t="shared" si="32"/>
        <v/>
      </c>
      <c r="V206" s="97" t="str">
        <f t="shared" si="25"/>
        <v/>
      </c>
      <c r="W206" s="97" t="str">
        <f t="shared" si="26"/>
        <v/>
      </c>
      <c r="X206" s="97" t="str">
        <f t="shared" si="27"/>
        <v/>
      </c>
    </row>
    <row r="207" spans="1:24" ht="19.5" customHeight="1">
      <c r="A207" s="27">
        <f t="shared" si="22"/>
        <v>185</v>
      </c>
      <c r="B207" s="10"/>
      <c r="C207" s="40"/>
      <c r="D207" s="40"/>
      <c r="E207" s="40"/>
      <c r="F207" s="30" t="str">
        <f t="shared" si="23"/>
        <v/>
      </c>
      <c r="G207" s="31" t="str">
        <f>IF(F207="","",VLOOKUP(F207,※編集不可※選択項目!D:E,2,0))</f>
        <v/>
      </c>
      <c r="H207" s="41"/>
      <c r="I207" s="42"/>
      <c r="J207" s="43"/>
      <c r="K207" s="69"/>
      <c r="L207" s="44"/>
      <c r="M207" s="95"/>
      <c r="N207" s="95"/>
      <c r="O207" s="96"/>
      <c r="P207" s="97" t="str">
        <f t="shared" si="28"/>
        <v/>
      </c>
      <c r="Q207" s="97" t="str">
        <f t="shared" si="29"/>
        <v/>
      </c>
      <c r="R207" s="97" t="str">
        <f t="shared" si="30"/>
        <v/>
      </c>
      <c r="S207" s="97" t="str">
        <f t="shared" si="24"/>
        <v/>
      </c>
      <c r="T207" s="97" t="str">
        <f t="shared" si="31"/>
        <v/>
      </c>
      <c r="U207" s="97" t="str">
        <f t="shared" si="32"/>
        <v/>
      </c>
      <c r="V207" s="97" t="str">
        <f t="shared" si="25"/>
        <v/>
      </c>
      <c r="W207" s="97" t="str">
        <f t="shared" si="26"/>
        <v/>
      </c>
      <c r="X207" s="97" t="str">
        <f t="shared" si="27"/>
        <v/>
      </c>
    </row>
    <row r="208" spans="1:24" ht="19.5" customHeight="1">
      <c r="A208" s="27">
        <f t="shared" si="22"/>
        <v>186</v>
      </c>
      <c r="B208" s="10"/>
      <c r="C208" s="40"/>
      <c r="D208" s="40"/>
      <c r="E208" s="40"/>
      <c r="F208" s="30" t="str">
        <f t="shared" si="23"/>
        <v/>
      </c>
      <c r="G208" s="31" t="str">
        <f>IF(F208="","",VLOOKUP(F208,※編集不可※選択項目!D:E,2,0))</f>
        <v/>
      </c>
      <c r="H208" s="41"/>
      <c r="I208" s="42"/>
      <c r="J208" s="43"/>
      <c r="K208" s="69"/>
      <c r="L208" s="44"/>
      <c r="M208" s="95"/>
      <c r="N208" s="95"/>
      <c r="O208" s="96"/>
      <c r="P208" s="97" t="str">
        <f t="shared" si="28"/>
        <v/>
      </c>
      <c r="Q208" s="97" t="str">
        <f t="shared" si="29"/>
        <v/>
      </c>
      <c r="R208" s="97" t="str">
        <f t="shared" si="30"/>
        <v/>
      </c>
      <c r="S208" s="97" t="str">
        <f t="shared" si="24"/>
        <v/>
      </c>
      <c r="T208" s="97" t="str">
        <f t="shared" si="31"/>
        <v/>
      </c>
      <c r="U208" s="97" t="str">
        <f t="shared" si="32"/>
        <v/>
      </c>
      <c r="V208" s="97" t="str">
        <f t="shared" si="25"/>
        <v/>
      </c>
      <c r="W208" s="97" t="str">
        <f t="shared" si="26"/>
        <v/>
      </c>
      <c r="X208" s="97" t="str">
        <f t="shared" si="27"/>
        <v/>
      </c>
    </row>
    <row r="209" spans="1:24" ht="19.5" customHeight="1">
      <c r="A209" s="27">
        <f t="shared" si="22"/>
        <v>187</v>
      </c>
      <c r="B209" s="10"/>
      <c r="C209" s="40"/>
      <c r="D209" s="40"/>
      <c r="E209" s="40"/>
      <c r="F209" s="30" t="str">
        <f t="shared" si="23"/>
        <v/>
      </c>
      <c r="G209" s="31" t="str">
        <f>IF(F209="","",VLOOKUP(F209,※編集不可※選択項目!D:E,2,0))</f>
        <v/>
      </c>
      <c r="H209" s="41"/>
      <c r="I209" s="42"/>
      <c r="J209" s="43"/>
      <c r="K209" s="69"/>
      <c r="L209" s="44"/>
      <c r="M209" s="95"/>
      <c r="N209" s="95"/>
      <c r="O209" s="96"/>
      <c r="P209" s="97" t="str">
        <f t="shared" si="28"/>
        <v/>
      </c>
      <c r="Q209" s="97" t="str">
        <f t="shared" si="29"/>
        <v/>
      </c>
      <c r="R209" s="97" t="str">
        <f t="shared" si="30"/>
        <v/>
      </c>
      <c r="S209" s="97" t="str">
        <f t="shared" si="24"/>
        <v/>
      </c>
      <c r="T209" s="97" t="str">
        <f t="shared" si="31"/>
        <v/>
      </c>
      <c r="U209" s="97" t="str">
        <f t="shared" si="32"/>
        <v/>
      </c>
      <c r="V209" s="97" t="str">
        <f t="shared" si="25"/>
        <v/>
      </c>
      <c r="W209" s="97" t="str">
        <f t="shared" si="26"/>
        <v/>
      </c>
      <c r="X209" s="97" t="str">
        <f t="shared" si="27"/>
        <v/>
      </c>
    </row>
    <row r="210" spans="1:24" ht="19.5" customHeight="1">
      <c r="A210" s="27">
        <f t="shared" si="22"/>
        <v>188</v>
      </c>
      <c r="B210" s="10"/>
      <c r="C210" s="40"/>
      <c r="D210" s="40"/>
      <c r="E210" s="40"/>
      <c r="F210" s="30" t="str">
        <f t="shared" si="23"/>
        <v/>
      </c>
      <c r="G210" s="31" t="str">
        <f>IF(F210="","",VLOOKUP(F210,※編集不可※選択項目!D:E,2,0))</f>
        <v/>
      </c>
      <c r="H210" s="41"/>
      <c r="I210" s="42"/>
      <c r="J210" s="43"/>
      <c r="K210" s="69"/>
      <c r="L210" s="44"/>
      <c r="M210" s="95"/>
      <c r="N210" s="95"/>
      <c r="O210" s="96"/>
      <c r="P210" s="97" t="str">
        <f t="shared" si="28"/>
        <v/>
      </c>
      <c r="Q210" s="97" t="str">
        <f t="shared" si="29"/>
        <v/>
      </c>
      <c r="R210" s="97" t="str">
        <f t="shared" si="30"/>
        <v/>
      </c>
      <c r="S210" s="97" t="str">
        <f t="shared" si="24"/>
        <v/>
      </c>
      <c r="T210" s="97" t="str">
        <f t="shared" si="31"/>
        <v/>
      </c>
      <c r="U210" s="97" t="str">
        <f t="shared" si="32"/>
        <v/>
      </c>
      <c r="V210" s="97" t="str">
        <f t="shared" si="25"/>
        <v/>
      </c>
      <c r="W210" s="97" t="str">
        <f t="shared" si="26"/>
        <v/>
      </c>
      <c r="X210" s="97" t="str">
        <f t="shared" si="27"/>
        <v/>
      </c>
    </row>
    <row r="211" spans="1:24" ht="19.5" customHeight="1">
      <c r="A211" s="27">
        <f t="shared" si="22"/>
        <v>189</v>
      </c>
      <c r="B211" s="10"/>
      <c r="C211" s="40"/>
      <c r="D211" s="40"/>
      <c r="E211" s="40"/>
      <c r="F211" s="30" t="str">
        <f t="shared" si="23"/>
        <v/>
      </c>
      <c r="G211" s="31" t="str">
        <f>IF(F211="","",VLOOKUP(F211,※編集不可※選択項目!D:E,2,0))</f>
        <v/>
      </c>
      <c r="H211" s="41"/>
      <c r="I211" s="42"/>
      <c r="J211" s="43"/>
      <c r="K211" s="69"/>
      <c r="L211" s="44"/>
      <c r="M211" s="95"/>
      <c r="N211" s="95"/>
      <c r="O211" s="96"/>
      <c r="P211" s="97" t="str">
        <f t="shared" si="28"/>
        <v/>
      </c>
      <c r="Q211" s="97" t="str">
        <f t="shared" si="29"/>
        <v/>
      </c>
      <c r="R211" s="97" t="str">
        <f t="shared" si="30"/>
        <v/>
      </c>
      <c r="S211" s="97" t="str">
        <f t="shared" si="24"/>
        <v/>
      </c>
      <c r="T211" s="97" t="str">
        <f t="shared" si="31"/>
        <v/>
      </c>
      <c r="U211" s="97" t="str">
        <f t="shared" si="32"/>
        <v/>
      </c>
      <c r="V211" s="97" t="str">
        <f t="shared" si="25"/>
        <v/>
      </c>
      <c r="W211" s="97" t="str">
        <f t="shared" si="26"/>
        <v/>
      </c>
      <c r="X211" s="97" t="str">
        <f t="shared" si="27"/>
        <v/>
      </c>
    </row>
    <row r="212" spans="1:24" ht="19.5" customHeight="1">
      <c r="A212" s="27">
        <f t="shared" si="22"/>
        <v>190</v>
      </c>
      <c r="B212" s="10"/>
      <c r="C212" s="40"/>
      <c r="D212" s="40"/>
      <c r="E212" s="40"/>
      <c r="F212" s="30" t="str">
        <f t="shared" si="23"/>
        <v/>
      </c>
      <c r="G212" s="31" t="str">
        <f>IF(F212="","",VLOOKUP(F212,※編集不可※選択項目!D:E,2,0))</f>
        <v/>
      </c>
      <c r="H212" s="41"/>
      <c r="I212" s="42"/>
      <c r="J212" s="43"/>
      <c r="K212" s="69"/>
      <c r="L212" s="44"/>
      <c r="M212" s="95"/>
      <c r="N212" s="95"/>
      <c r="O212" s="96"/>
      <c r="P212" s="97" t="str">
        <f t="shared" si="28"/>
        <v/>
      </c>
      <c r="Q212" s="97" t="str">
        <f t="shared" si="29"/>
        <v/>
      </c>
      <c r="R212" s="97" t="str">
        <f t="shared" si="30"/>
        <v/>
      </c>
      <c r="S212" s="97" t="str">
        <f t="shared" si="24"/>
        <v/>
      </c>
      <c r="T212" s="97" t="str">
        <f t="shared" si="31"/>
        <v/>
      </c>
      <c r="U212" s="97" t="str">
        <f t="shared" si="32"/>
        <v/>
      </c>
      <c r="V212" s="97" t="str">
        <f t="shared" si="25"/>
        <v/>
      </c>
      <c r="W212" s="97" t="str">
        <f t="shared" si="26"/>
        <v/>
      </c>
      <c r="X212" s="97" t="str">
        <f t="shared" si="27"/>
        <v/>
      </c>
    </row>
    <row r="213" spans="1:24" ht="19.5" customHeight="1">
      <c r="A213" s="27">
        <f t="shared" si="22"/>
        <v>191</v>
      </c>
      <c r="B213" s="10"/>
      <c r="C213" s="40"/>
      <c r="D213" s="40"/>
      <c r="E213" s="40"/>
      <c r="F213" s="30" t="str">
        <f t="shared" si="23"/>
        <v/>
      </c>
      <c r="G213" s="31" t="str">
        <f>IF(F213="","",VLOOKUP(F213,※編集不可※選択項目!D:E,2,0))</f>
        <v/>
      </c>
      <c r="H213" s="41"/>
      <c r="I213" s="42"/>
      <c r="J213" s="43"/>
      <c r="K213" s="69"/>
      <c r="L213" s="44"/>
      <c r="M213" s="95"/>
      <c r="N213" s="95"/>
      <c r="O213" s="96"/>
      <c r="P213" s="97" t="str">
        <f t="shared" si="28"/>
        <v/>
      </c>
      <c r="Q213" s="97" t="str">
        <f t="shared" si="29"/>
        <v/>
      </c>
      <c r="R213" s="97" t="str">
        <f t="shared" si="30"/>
        <v/>
      </c>
      <c r="S213" s="97" t="str">
        <f t="shared" si="24"/>
        <v/>
      </c>
      <c r="T213" s="97" t="str">
        <f t="shared" si="31"/>
        <v/>
      </c>
      <c r="U213" s="97" t="str">
        <f t="shared" si="32"/>
        <v/>
      </c>
      <c r="V213" s="97" t="str">
        <f t="shared" si="25"/>
        <v/>
      </c>
      <c r="W213" s="97" t="str">
        <f t="shared" si="26"/>
        <v/>
      </c>
      <c r="X213" s="97" t="str">
        <f t="shared" si="27"/>
        <v/>
      </c>
    </row>
    <row r="214" spans="1:24" ht="19.5" customHeight="1">
      <c r="A214" s="27">
        <f t="shared" si="22"/>
        <v>192</v>
      </c>
      <c r="B214" s="10"/>
      <c r="C214" s="40"/>
      <c r="D214" s="40"/>
      <c r="E214" s="40"/>
      <c r="F214" s="30" t="str">
        <f t="shared" si="23"/>
        <v/>
      </c>
      <c r="G214" s="31" t="str">
        <f>IF(F214="","",VLOOKUP(F214,※編集不可※選択項目!D:E,2,0))</f>
        <v/>
      </c>
      <c r="H214" s="41"/>
      <c r="I214" s="42"/>
      <c r="J214" s="43"/>
      <c r="K214" s="69"/>
      <c r="L214" s="44"/>
      <c r="M214" s="95"/>
      <c r="N214" s="95"/>
      <c r="O214" s="96"/>
      <c r="P214" s="97" t="str">
        <f t="shared" si="28"/>
        <v/>
      </c>
      <c r="Q214" s="97" t="str">
        <f t="shared" si="29"/>
        <v/>
      </c>
      <c r="R214" s="97" t="str">
        <f t="shared" si="30"/>
        <v/>
      </c>
      <c r="S214" s="97" t="str">
        <f t="shared" si="24"/>
        <v/>
      </c>
      <c r="T214" s="97" t="str">
        <f t="shared" si="31"/>
        <v/>
      </c>
      <c r="U214" s="97" t="str">
        <f t="shared" si="32"/>
        <v/>
      </c>
      <c r="V214" s="97" t="str">
        <f t="shared" si="25"/>
        <v/>
      </c>
      <c r="W214" s="97" t="str">
        <f t="shared" si="26"/>
        <v/>
      </c>
      <c r="X214" s="97" t="str">
        <f t="shared" si="27"/>
        <v/>
      </c>
    </row>
    <row r="215" spans="1:24" ht="19.5" customHeight="1">
      <c r="A215" s="27">
        <f t="shared" si="22"/>
        <v>193</v>
      </c>
      <c r="B215" s="10"/>
      <c r="C215" s="40"/>
      <c r="D215" s="40"/>
      <c r="E215" s="40"/>
      <c r="F215" s="30" t="str">
        <f t="shared" si="23"/>
        <v/>
      </c>
      <c r="G215" s="31" t="str">
        <f>IF(F215="","",VLOOKUP(F215,※編集不可※選択項目!D:E,2,0))</f>
        <v/>
      </c>
      <c r="H215" s="41"/>
      <c r="I215" s="42"/>
      <c r="J215" s="43"/>
      <c r="K215" s="69"/>
      <c r="L215" s="44"/>
      <c r="M215" s="95"/>
      <c r="N215" s="95"/>
      <c r="O215" s="96"/>
      <c r="P215" s="97" t="str">
        <f t="shared" si="28"/>
        <v/>
      </c>
      <c r="Q215" s="97" t="str">
        <f t="shared" si="29"/>
        <v/>
      </c>
      <c r="R215" s="97" t="str">
        <f t="shared" si="30"/>
        <v/>
      </c>
      <c r="S215" s="97" t="str">
        <f t="shared" si="24"/>
        <v/>
      </c>
      <c r="T215" s="97" t="str">
        <f t="shared" si="31"/>
        <v/>
      </c>
      <c r="U215" s="97" t="str">
        <f t="shared" si="32"/>
        <v/>
      </c>
      <c r="V215" s="97" t="str">
        <f t="shared" si="25"/>
        <v/>
      </c>
      <c r="W215" s="97" t="str">
        <f t="shared" si="26"/>
        <v/>
      </c>
      <c r="X215" s="97" t="str">
        <f t="shared" si="27"/>
        <v/>
      </c>
    </row>
    <row r="216" spans="1:24" ht="19.5" customHeight="1">
      <c r="A216" s="27">
        <f t="shared" ref="A216:A279" si="33">ROW(A216)-22</f>
        <v>194</v>
      </c>
      <c r="B216" s="10"/>
      <c r="C216" s="40"/>
      <c r="D216" s="40"/>
      <c r="E216" s="40"/>
      <c r="F216" s="30" t="str">
        <f t="shared" ref="F216:F279" si="34">IF(B216="","",B216)</f>
        <v/>
      </c>
      <c r="G216" s="31" t="str">
        <f>IF(F216="","",VLOOKUP(F216,※編集不可※選択項目!D:E,2,0))</f>
        <v/>
      </c>
      <c r="H216" s="41"/>
      <c r="I216" s="42"/>
      <c r="J216" s="43"/>
      <c r="K216" s="69"/>
      <c r="L216" s="44"/>
      <c r="M216" s="95"/>
      <c r="N216" s="95"/>
      <c r="O216" s="96"/>
      <c r="P216" s="97" t="str">
        <f t="shared" si="28"/>
        <v/>
      </c>
      <c r="Q216" s="97" t="str">
        <f t="shared" si="29"/>
        <v/>
      </c>
      <c r="R216" s="97" t="str">
        <f t="shared" si="30"/>
        <v/>
      </c>
      <c r="S216" s="97" t="str">
        <f t="shared" ref="S216:S279" si="35">D216&amp;E216</f>
        <v/>
      </c>
      <c r="T216" s="97" t="str">
        <f t="shared" si="31"/>
        <v/>
      </c>
      <c r="U216" s="97" t="str">
        <f t="shared" si="32"/>
        <v/>
      </c>
      <c r="V216" s="97" t="str">
        <f t="shared" ref="V216:V279" si="36">IF(E216="","",E216)</f>
        <v/>
      </c>
      <c r="W216" s="97" t="str">
        <f t="shared" ref="W216:W279" si="37">IF(V216="","",COUNTIF($V$23:$V$322,V216))</f>
        <v/>
      </c>
      <c r="X216" s="97" t="str">
        <f t="shared" ref="X216:X279" si="38">IF(V216="","",IF(V216=V215,1,0))</f>
        <v/>
      </c>
    </row>
    <row r="217" spans="1:24" ht="19.5" customHeight="1">
      <c r="A217" s="27">
        <f t="shared" si="33"/>
        <v>195</v>
      </c>
      <c r="B217" s="10"/>
      <c r="C217" s="40"/>
      <c r="D217" s="40"/>
      <c r="E217" s="40"/>
      <c r="F217" s="30" t="str">
        <f t="shared" si="34"/>
        <v/>
      </c>
      <c r="G217" s="31" t="str">
        <f>IF(F217="","",VLOOKUP(F217,※編集不可※選択項目!D:E,2,0))</f>
        <v/>
      </c>
      <c r="H217" s="41"/>
      <c r="I217" s="42"/>
      <c r="J217" s="43"/>
      <c r="K217" s="69"/>
      <c r="L217" s="44"/>
      <c r="M217" s="95"/>
      <c r="N217" s="95"/>
      <c r="O217" s="96"/>
      <c r="P217" s="97" t="str">
        <f t="shared" ref="P217:P280" si="39">B217&amp;C217&amp;D217&amp;E217&amp;F217&amp;G217&amp;H217&amp;I217&amp;J217&amp;K217&amp;L217</f>
        <v/>
      </c>
      <c r="Q217" s="97" t="str">
        <f t="shared" ref="Q217:Q280" si="40">IF(P217="","",COUNTIF($P$23:$P$322,P217))</f>
        <v/>
      </c>
      <c r="R217" s="97" t="str">
        <f t="shared" ref="R217:R280" si="41">IF(P217="","",IF(P217=P216,1,0))</f>
        <v/>
      </c>
      <c r="S217" s="97" t="str">
        <f t="shared" si="35"/>
        <v/>
      </c>
      <c r="T217" s="97" t="str">
        <f t="shared" ref="T217:T280" si="42">IF(S217="","",COUNTIF($S$23:$S$322,S217))</f>
        <v/>
      </c>
      <c r="U217" s="97" t="str">
        <f t="shared" ref="U217:U280" si="43">IF(S217="","",IF(S217=S216,1,0))</f>
        <v/>
      </c>
      <c r="V217" s="97" t="str">
        <f t="shared" si="36"/>
        <v/>
      </c>
      <c r="W217" s="97" t="str">
        <f t="shared" si="37"/>
        <v/>
      </c>
      <c r="X217" s="97" t="str">
        <f t="shared" si="38"/>
        <v/>
      </c>
    </row>
    <row r="218" spans="1:24" ht="19.5" customHeight="1">
      <c r="A218" s="27">
        <f t="shared" si="33"/>
        <v>196</v>
      </c>
      <c r="B218" s="10"/>
      <c r="C218" s="40"/>
      <c r="D218" s="40"/>
      <c r="E218" s="40"/>
      <c r="F218" s="30" t="str">
        <f t="shared" si="34"/>
        <v/>
      </c>
      <c r="G218" s="31" t="str">
        <f>IF(F218="","",VLOOKUP(F218,※編集不可※選択項目!D:E,2,0))</f>
        <v/>
      </c>
      <c r="H218" s="41"/>
      <c r="I218" s="42"/>
      <c r="J218" s="43"/>
      <c r="K218" s="69"/>
      <c r="L218" s="44"/>
      <c r="M218" s="95"/>
      <c r="N218" s="95"/>
      <c r="O218" s="96"/>
      <c r="P218" s="97" t="str">
        <f t="shared" si="39"/>
        <v/>
      </c>
      <c r="Q218" s="97" t="str">
        <f t="shared" si="40"/>
        <v/>
      </c>
      <c r="R218" s="97" t="str">
        <f t="shared" si="41"/>
        <v/>
      </c>
      <c r="S218" s="97" t="str">
        <f t="shared" si="35"/>
        <v/>
      </c>
      <c r="T218" s="97" t="str">
        <f t="shared" si="42"/>
        <v/>
      </c>
      <c r="U218" s="97" t="str">
        <f t="shared" si="43"/>
        <v/>
      </c>
      <c r="V218" s="97" t="str">
        <f t="shared" si="36"/>
        <v/>
      </c>
      <c r="W218" s="97" t="str">
        <f t="shared" si="37"/>
        <v/>
      </c>
      <c r="X218" s="97" t="str">
        <f t="shared" si="38"/>
        <v/>
      </c>
    </row>
    <row r="219" spans="1:24" ht="19.5" customHeight="1">
      <c r="A219" s="27">
        <f t="shared" si="33"/>
        <v>197</v>
      </c>
      <c r="B219" s="10"/>
      <c r="C219" s="40"/>
      <c r="D219" s="40"/>
      <c r="E219" s="40"/>
      <c r="F219" s="30" t="str">
        <f t="shared" si="34"/>
        <v/>
      </c>
      <c r="G219" s="31" t="str">
        <f>IF(F219="","",VLOOKUP(F219,※編集不可※選択項目!D:E,2,0))</f>
        <v/>
      </c>
      <c r="H219" s="41"/>
      <c r="I219" s="42"/>
      <c r="J219" s="43"/>
      <c r="K219" s="69"/>
      <c r="L219" s="44"/>
      <c r="M219" s="95"/>
      <c r="N219" s="95"/>
      <c r="O219" s="96"/>
      <c r="P219" s="97" t="str">
        <f t="shared" si="39"/>
        <v/>
      </c>
      <c r="Q219" s="97" t="str">
        <f t="shared" si="40"/>
        <v/>
      </c>
      <c r="R219" s="97" t="str">
        <f t="shared" si="41"/>
        <v/>
      </c>
      <c r="S219" s="97" t="str">
        <f t="shared" si="35"/>
        <v/>
      </c>
      <c r="T219" s="97" t="str">
        <f t="shared" si="42"/>
        <v/>
      </c>
      <c r="U219" s="97" t="str">
        <f t="shared" si="43"/>
        <v/>
      </c>
      <c r="V219" s="97" t="str">
        <f t="shared" si="36"/>
        <v/>
      </c>
      <c r="W219" s="97" t="str">
        <f t="shared" si="37"/>
        <v/>
      </c>
      <c r="X219" s="97" t="str">
        <f t="shared" si="38"/>
        <v/>
      </c>
    </row>
    <row r="220" spans="1:24" ht="19.5" customHeight="1">
      <c r="A220" s="27">
        <f t="shared" si="33"/>
        <v>198</v>
      </c>
      <c r="B220" s="10"/>
      <c r="C220" s="40"/>
      <c r="D220" s="40"/>
      <c r="E220" s="40"/>
      <c r="F220" s="30" t="str">
        <f t="shared" si="34"/>
        <v/>
      </c>
      <c r="G220" s="31" t="str">
        <f>IF(F220="","",VLOOKUP(F220,※編集不可※選択項目!D:E,2,0))</f>
        <v/>
      </c>
      <c r="H220" s="41"/>
      <c r="I220" s="42"/>
      <c r="J220" s="43"/>
      <c r="K220" s="69"/>
      <c r="L220" s="44"/>
      <c r="M220" s="95"/>
      <c r="N220" s="95"/>
      <c r="O220" s="96"/>
      <c r="P220" s="97" t="str">
        <f t="shared" si="39"/>
        <v/>
      </c>
      <c r="Q220" s="97" t="str">
        <f t="shared" si="40"/>
        <v/>
      </c>
      <c r="R220" s="97" t="str">
        <f t="shared" si="41"/>
        <v/>
      </c>
      <c r="S220" s="97" t="str">
        <f t="shared" si="35"/>
        <v/>
      </c>
      <c r="T220" s="97" t="str">
        <f t="shared" si="42"/>
        <v/>
      </c>
      <c r="U220" s="97" t="str">
        <f t="shared" si="43"/>
        <v/>
      </c>
      <c r="V220" s="97" t="str">
        <f t="shared" si="36"/>
        <v/>
      </c>
      <c r="W220" s="97" t="str">
        <f t="shared" si="37"/>
        <v/>
      </c>
      <c r="X220" s="97" t="str">
        <f t="shared" si="38"/>
        <v/>
      </c>
    </row>
    <row r="221" spans="1:24" ht="19.5" customHeight="1">
      <c r="A221" s="27">
        <f t="shared" si="33"/>
        <v>199</v>
      </c>
      <c r="B221" s="10"/>
      <c r="C221" s="40"/>
      <c r="D221" s="40"/>
      <c r="E221" s="40"/>
      <c r="F221" s="30" t="str">
        <f t="shared" si="34"/>
        <v/>
      </c>
      <c r="G221" s="31" t="str">
        <f>IF(F221="","",VLOOKUP(F221,※編集不可※選択項目!D:E,2,0))</f>
        <v/>
      </c>
      <c r="H221" s="41"/>
      <c r="I221" s="42"/>
      <c r="J221" s="43"/>
      <c r="K221" s="69"/>
      <c r="L221" s="44"/>
      <c r="M221" s="95"/>
      <c r="N221" s="95"/>
      <c r="O221" s="96"/>
      <c r="P221" s="97" t="str">
        <f t="shared" si="39"/>
        <v/>
      </c>
      <c r="Q221" s="97" t="str">
        <f t="shared" si="40"/>
        <v/>
      </c>
      <c r="R221" s="97" t="str">
        <f t="shared" si="41"/>
        <v/>
      </c>
      <c r="S221" s="97" t="str">
        <f t="shared" si="35"/>
        <v/>
      </c>
      <c r="T221" s="97" t="str">
        <f t="shared" si="42"/>
        <v/>
      </c>
      <c r="U221" s="97" t="str">
        <f t="shared" si="43"/>
        <v/>
      </c>
      <c r="V221" s="97" t="str">
        <f t="shared" si="36"/>
        <v/>
      </c>
      <c r="W221" s="97" t="str">
        <f t="shared" si="37"/>
        <v/>
      </c>
      <c r="X221" s="97" t="str">
        <f t="shared" si="38"/>
        <v/>
      </c>
    </row>
    <row r="222" spans="1:24" ht="19.5" customHeight="1">
      <c r="A222" s="27">
        <f t="shared" si="33"/>
        <v>200</v>
      </c>
      <c r="B222" s="10"/>
      <c r="C222" s="40"/>
      <c r="D222" s="40"/>
      <c r="E222" s="40"/>
      <c r="F222" s="30" t="str">
        <f t="shared" si="34"/>
        <v/>
      </c>
      <c r="G222" s="31" t="str">
        <f>IF(F222="","",VLOOKUP(F222,※編集不可※選択項目!D:E,2,0))</f>
        <v/>
      </c>
      <c r="H222" s="41"/>
      <c r="I222" s="42"/>
      <c r="J222" s="43"/>
      <c r="K222" s="69"/>
      <c r="L222" s="44"/>
      <c r="M222" s="95"/>
      <c r="N222" s="95"/>
      <c r="O222" s="96"/>
      <c r="P222" s="97" t="str">
        <f t="shared" si="39"/>
        <v/>
      </c>
      <c r="Q222" s="97" t="str">
        <f t="shared" si="40"/>
        <v/>
      </c>
      <c r="R222" s="97" t="str">
        <f t="shared" si="41"/>
        <v/>
      </c>
      <c r="S222" s="97" t="str">
        <f t="shared" si="35"/>
        <v/>
      </c>
      <c r="T222" s="97" t="str">
        <f t="shared" si="42"/>
        <v/>
      </c>
      <c r="U222" s="97" t="str">
        <f t="shared" si="43"/>
        <v/>
      </c>
      <c r="V222" s="97" t="str">
        <f t="shared" si="36"/>
        <v/>
      </c>
      <c r="W222" s="97" t="str">
        <f t="shared" si="37"/>
        <v/>
      </c>
      <c r="X222" s="97" t="str">
        <f t="shared" si="38"/>
        <v/>
      </c>
    </row>
    <row r="223" spans="1:24" ht="19.5" customHeight="1">
      <c r="A223" s="27">
        <f t="shared" si="33"/>
        <v>201</v>
      </c>
      <c r="B223" s="10"/>
      <c r="C223" s="40"/>
      <c r="D223" s="40"/>
      <c r="E223" s="40"/>
      <c r="F223" s="30" t="str">
        <f t="shared" si="34"/>
        <v/>
      </c>
      <c r="G223" s="31" t="str">
        <f>IF(F223="","",VLOOKUP(F223,※編集不可※選択項目!D:E,2,0))</f>
        <v/>
      </c>
      <c r="H223" s="41"/>
      <c r="I223" s="42"/>
      <c r="J223" s="43"/>
      <c r="K223" s="69"/>
      <c r="L223" s="44"/>
      <c r="M223" s="95"/>
      <c r="N223" s="95"/>
      <c r="O223" s="96"/>
      <c r="P223" s="97" t="str">
        <f t="shared" si="39"/>
        <v/>
      </c>
      <c r="Q223" s="97" t="str">
        <f t="shared" si="40"/>
        <v/>
      </c>
      <c r="R223" s="97" t="str">
        <f t="shared" si="41"/>
        <v/>
      </c>
      <c r="S223" s="97" t="str">
        <f t="shared" si="35"/>
        <v/>
      </c>
      <c r="T223" s="97" t="str">
        <f t="shared" si="42"/>
        <v/>
      </c>
      <c r="U223" s="97" t="str">
        <f t="shared" si="43"/>
        <v/>
      </c>
      <c r="V223" s="97" t="str">
        <f t="shared" si="36"/>
        <v/>
      </c>
      <c r="W223" s="97" t="str">
        <f t="shared" si="37"/>
        <v/>
      </c>
      <c r="X223" s="97" t="str">
        <f t="shared" si="38"/>
        <v/>
      </c>
    </row>
    <row r="224" spans="1:24" ht="19.5" customHeight="1">
      <c r="A224" s="27">
        <f t="shared" si="33"/>
        <v>202</v>
      </c>
      <c r="B224" s="10"/>
      <c r="C224" s="40"/>
      <c r="D224" s="40"/>
      <c r="E224" s="40"/>
      <c r="F224" s="30" t="str">
        <f t="shared" si="34"/>
        <v/>
      </c>
      <c r="G224" s="31" t="str">
        <f>IF(F224="","",VLOOKUP(F224,※編集不可※選択項目!D:E,2,0))</f>
        <v/>
      </c>
      <c r="H224" s="41"/>
      <c r="I224" s="42"/>
      <c r="J224" s="43"/>
      <c r="K224" s="69"/>
      <c r="L224" s="44"/>
      <c r="M224" s="95"/>
      <c r="N224" s="95"/>
      <c r="O224" s="96"/>
      <c r="P224" s="97" t="str">
        <f t="shared" si="39"/>
        <v/>
      </c>
      <c r="Q224" s="97" t="str">
        <f t="shared" si="40"/>
        <v/>
      </c>
      <c r="R224" s="97" t="str">
        <f t="shared" si="41"/>
        <v/>
      </c>
      <c r="S224" s="97" t="str">
        <f t="shared" si="35"/>
        <v/>
      </c>
      <c r="T224" s="97" t="str">
        <f t="shared" si="42"/>
        <v/>
      </c>
      <c r="U224" s="97" t="str">
        <f t="shared" si="43"/>
        <v/>
      </c>
      <c r="V224" s="97" t="str">
        <f t="shared" si="36"/>
        <v/>
      </c>
      <c r="W224" s="97" t="str">
        <f t="shared" si="37"/>
        <v/>
      </c>
      <c r="X224" s="97" t="str">
        <f t="shared" si="38"/>
        <v/>
      </c>
    </row>
    <row r="225" spans="1:24" ht="19.5" customHeight="1">
      <c r="A225" s="27">
        <f t="shared" si="33"/>
        <v>203</v>
      </c>
      <c r="B225" s="10"/>
      <c r="C225" s="40"/>
      <c r="D225" s="40"/>
      <c r="E225" s="40"/>
      <c r="F225" s="30" t="str">
        <f t="shared" si="34"/>
        <v/>
      </c>
      <c r="G225" s="31" t="str">
        <f>IF(F225="","",VLOOKUP(F225,※編集不可※選択項目!D:E,2,0))</f>
        <v/>
      </c>
      <c r="H225" s="41"/>
      <c r="I225" s="42"/>
      <c r="J225" s="43"/>
      <c r="K225" s="69"/>
      <c r="L225" s="44"/>
      <c r="M225" s="95"/>
      <c r="N225" s="95"/>
      <c r="O225" s="96"/>
      <c r="P225" s="97" t="str">
        <f t="shared" si="39"/>
        <v/>
      </c>
      <c r="Q225" s="97" t="str">
        <f t="shared" si="40"/>
        <v/>
      </c>
      <c r="R225" s="97" t="str">
        <f t="shared" si="41"/>
        <v/>
      </c>
      <c r="S225" s="97" t="str">
        <f t="shared" si="35"/>
        <v/>
      </c>
      <c r="T225" s="97" t="str">
        <f t="shared" si="42"/>
        <v/>
      </c>
      <c r="U225" s="97" t="str">
        <f t="shared" si="43"/>
        <v/>
      </c>
      <c r="V225" s="97" t="str">
        <f t="shared" si="36"/>
        <v/>
      </c>
      <c r="W225" s="97" t="str">
        <f t="shared" si="37"/>
        <v/>
      </c>
      <c r="X225" s="97" t="str">
        <f t="shared" si="38"/>
        <v/>
      </c>
    </row>
    <row r="226" spans="1:24" ht="19.5" customHeight="1">
      <c r="A226" s="27">
        <f t="shared" si="33"/>
        <v>204</v>
      </c>
      <c r="B226" s="10"/>
      <c r="C226" s="40"/>
      <c r="D226" s="40"/>
      <c r="E226" s="40"/>
      <c r="F226" s="30" t="str">
        <f t="shared" si="34"/>
        <v/>
      </c>
      <c r="G226" s="31" t="str">
        <f>IF(F226="","",VLOOKUP(F226,※編集不可※選択項目!D:E,2,0))</f>
        <v/>
      </c>
      <c r="H226" s="41"/>
      <c r="I226" s="42"/>
      <c r="J226" s="43"/>
      <c r="K226" s="69"/>
      <c r="L226" s="44"/>
      <c r="M226" s="95"/>
      <c r="N226" s="95"/>
      <c r="O226" s="96"/>
      <c r="P226" s="97" t="str">
        <f t="shared" si="39"/>
        <v/>
      </c>
      <c r="Q226" s="97" t="str">
        <f t="shared" si="40"/>
        <v/>
      </c>
      <c r="R226" s="97" t="str">
        <f t="shared" si="41"/>
        <v/>
      </c>
      <c r="S226" s="97" t="str">
        <f t="shared" si="35"/>
        <v/>
      </c>
      <c r="T226" s="97" t="str">
        <f t="shared" si="42"/>
        <v/>
      </c>
      <c r="U226" s="97" t="str">
        <f t="shared" si="43"/>
        <v/>
      </c>
      <c r="V226" s="97" t="str">
        <f t="shared" si="36"/>
        <v/>
      </c>
      <c r="W226" s="97" t="str">
        <f t="shared" si="37"/>
        <v/>
      </c>
      <c r="X226" s="97" t="str">
        <f t="shared" si="38"/>
        <v/>
      </c>
    </row>
    <row r="227" spans="1:24" ht="19.5" customHeight="1">
      <c r="A227" s="27">
        <f t="shared" si="33"/>
        <v>205</v>
      </c>
      <c r="B227" s="10"/>
      <c r="C227" s="40"/>
      <c r="D227" s="40"/>
      <c r="E227" s="40"/>
      <c r="F227" s="30" t="str">
        <f t="shared" si="34"/>
        <v/>
      </c>
      <c r="G227" s="31" t="str">
        <f>IF(F227="","",VLOOKUP(F227,※編集不可※選択項目!D:E,2,0))</f>
        <v/>
      </c>
      <c r="H227" s="41"/>
      <c r="I227" s="42"/>
      <c r="J227" s="43"/>
      <c r="K227" s="69"/>
      <c r="L227" s="44"/>
      <c r="M227" s="95"/>
      <c r="N227" s="95"/>
      <c r="O227" s="96"/>
      <c r="P227" s="97" t="str">
        <f t="shared" si="39"/>
        <v/>
      </c>
      <c r="Q227" s="97" t="str">
        <f t="shared" si="40"/>
        <v/>
      </c>
      <c r="R227" s="97" t="str">
        <f t="shared" si="41"/>
        <v/>
      </c>
      <c r="S227" s="97" t="str">
        <f t="shared" si="35"/>
        <v/>
      </c>
      <c r="T227" s="97" t="str">
        <f t="shared" si="42"/>
        <v/>
      </c>
      <c r="U227" s="97" t="str">
        <f t="shared" si="43"/>
        <v/>
      </c>
      <c r="V227" s="97" t="str">
        <f t="shared" si="36"/>
        <v/>
      </c>
      <c r="W227" s="97" t="str">
        <f t="shared" si="37"/>
        <v/>
      </c>
      <c r="X227" s="97" t="str">
        <f t="shared" si="38"/>
        <v/>
      </c>
    </row>
    <row r="228" spans="1:24" ht="19.5" customHeight="1">
      <c r="A228" s="27">
        <f t="shared" si="33"/>
        <v>206</v>
      </c>
      <c r="B228" s="10"/>
      <c r="C228" s="40"/>
      <c r="D228" s="40"/>
      <c r="E228" s="40"/>
      <c r="F228" s="30" t="str">
        <f t="shared" si="34"/>
        <v/>
      </c>
      <c r="G228" s="31" t="str">
        <f>IF(F228="","",VLOOKUP(F228,※編集不可※選択項目!D:E,2,0))</f>
        <v/>
      </c>
      <c r="H228" s="41"/>
      <c r="I228" s="42"/>
      <c r="J228" s="43"/>
      <c r="K228" s="69"/>
      <c r="L228" s="44"/>
      <c r="M228" s="95"/>
      <c r="N228" s="95"/>
      <c r="O228" s="96"/>
      <c r="P228" s="97" t="str">
        <f t="shared" si="39"/>
        <v/>
      </c>
      <c r="Q228" s="97" t="str">
        <f t="shared" si="40"/>
        <v/>
      </c>
      <c r="R228" s="97" t="str">
        <f t="shared" si="41"/>
        <v/>
      </c>
      <c r="S228" s="97" t="str">
        <f t="shared" si="35"/>
        <v/>
      </c>
      <c r="T228" s="97" t="str">
        <f t="shared" si="42"/>
        <v/>
      </c>
      <c r="U228" s="97" t="str">
        <f t="shared" si="43"/>
        <v/>
      </c>
      <c r="V228" s="97" t="str">
        <f t="shared" si="36"/>
        <v/>
      </c>
      <c r="W228" s="97" t="str">
        <f t="shared" si="37"/>
        <v/>
      </c>
      <c r="X228" s="97" t="str">
        <f t="shared" si="38"/>
        <v/>
      </c>
    </row>
    <row r="229" spans="1:24" ht="19.5" customHeight="1">
      <c r="A229" s="27">
        <f t="shared" si="33"/>
        <v>207</v>
      </c>
      <c r="B229" s="10"/>
      <c r="C229" s="40"/>
      <c r="D229" s="40"/>
      <c r="E229" s="40"/>
      <c r="F229" s="30" t="str">
        <f t="shared" si="34"/>
        <v/>
      </c>
      <c r="G229" s="31" t="str">
        <f>IF(F229="","",VLOOKUP(F229,※編集不可※選択項目!D:E,2,0))</f>
        <v/>
      </c>
      <c r="H229" s="41"/>
      <c r="I229" s="42"/>
      <c r="J229" s="43"/>
      <c r="K229" s="69"/>
      <c r="L229" s="44"/>
      <c r="M229" s="95"/>
      <c r="N229" s="95"/>
      <c r="O229" s="96"/>
      <c r="P229" s="97" t="str">
        <f t="shared" si="39"/>
        <v/>
      </c>
      <c r="Q229" s="97" t="str">
        <f t="shared" si="40"/>
        <v/>
      </c>
      <c r="R229" s="97" t="str">
        <f t="shared" si="41"/>
        <v/>
      </c>
      <c r="S229" s="97" t="str">
        <f t="shared" si="35"/>
        <v/>
      </c>
      <c r="T229" s="97" t="str">
        <f t="shared" si="42"/>
        <v/>
      </c>
      <c r="U229" s="97" t="str">
        <f t="shared" si="43"/>
        <v/>
      </c>
      <c r="V229" s="97" t="str">
        <f t="shared" si="36"/>
        <v/>
      </c>
      <c r="W229" s="97" t="str">
        <f t="shared" si="37"/>
        <v/>
      </c>
      <c r="X229" s="97" t="str">
        <f t="shared" si="38"/>
        <v/>
      </c>
    </row>
    <row r="230" spans="1:24" ht="19.5" customHeight="1">
      <c r="A230" s="27">
        <f t="shared" si="33"/>
        <v>208</v>
      </c>
      <c r="B230" s="10"/>
      <c r="C230" s="40"/>
      <c r="D230" s="40"/>
      <c r="E230" s="40"/>
      <c r="F230" s="30" t="str">
        <f t="shared" si="34"/>
        <v/>
      </c>
      <c r="G230" s="31" t="str">
        <f>IF(F230="","",VLOOKUP(F230,※編集不可※選択項目!D:E,2,0))</f>
        <v/>
      </c>
      <c r="H230" s="41"/>
      <c r="I230" s="42"/>
      <c r="J230" s="43"/>
      <c r="K230" s="69"/>
      <c r="L230" s="44"/>
      <c r="M230" s="95"/>
      <c r="N230" s="95"/>
      <c r="O230" s="96"/>
      <c r="P230" s="97" t="str">
        <f t="shared" si="39"/>
        <v/>
      </c>
      <c r="Q230" s="97" t="str">
        <f t="shared" si="40"/>
        <v/>
      </c>
      <c r="R230" s="97" t="str">
        <f t="shared" si="41"/>
        <v/>
      </c>
      <c r="S230" s="97" t="str">
        <f t="shared" si="35"/>
        <v/>
      </c>
      <c r="T230" s="97" t="str">
        <f t="shared" si="42"/>
        <v/>
      </c>
      <c r="U230" s="97" t="str">
        <f t="shared" si="43"/>
        <v/>
      </c>
      <c r="V230" s="97" t="str">
        <f t="shared" si="36"/>
        <v/>
      </c>
      <c r="W230" s="97" t="str">
        <f t="shared" si="37"/>
        <v/>
      </c>
      <c r="X230" s="97" t="str">
        <f t="shared" si="38"/>
        <v/>
      </c>
    </row>
    <row r="231" spans="1:24" ht="19.5" customHeight="1">
      <c r="A231" s="27">
        <f t="shared" si="33"/>
        <v>209</v>
      </c>
      <c r="B231" s="10"/>
      <c r="C231" s="40"/>
      <c r="D231" s="40"/>
      <c r="E231" s="40"/>
      <c r="F231" s="30" t="str">
        <f t="shared" si="34"/>
        <v/>
      </c>
      <c r="G231" s="31" t="str">
        <f>IF(F231="","",VLOOKUP(F231,※編集不可※選択項目!D:E,2,0))</f>
        <v/>
      </c>
      <c r="H231" s="41"/>
      <c r="I231" s="42"/>
      <c r="J231" s="43"/>
      <c r="K231" s="69"/>
      <c r="L231" s="44"/>
      <c r="M231" s="95"/>
      <c r="N231" s="95"/>
      <c r="O231" s="96"/>
      <c r="P231" s="97" t="str">
        <f t="shared" si="39"/>
        <v/>
      </c>
      <c r="Q231" s="97" t="str">
        <f t="shared" si="40"/>
        <v/>
      </c>
      <c r="R231" s="97" t="str">
        <f t="shared" si="41"/>
        <v/>
      </c>
      <c r="S231" s="97" t="str">
        <f t="shared" si="35"/>
        <v/>
      </c>
      <c r="T231" s="97" t="str">
        <f t="shared" si="42"/>
        <v/>
      </c>
      <c r="U231" s="97" t="str">
        <f t="shared" si="43"/>
        <v/>
      </c>
      <c r="V231" s="97" t="str">
        <f t="shared" si="36"/>
        <v/>
      </c>
      <c r="W231" s="97" t="str">
        <f t="shared" si="37"/>
        <v/>
      </c>
      <c r="X231" s="97" t="str">
        <f t="shared" si="38"/>
        <v/>
      </c>
    </row>
    <row r="232" spans="1:24" ht="19.5" customHeight="1">
      <c r="A232" s="27">
        <f t="shared" si="33"/>
        <v>210</v>
      </c>
      <c r="B232" s="10"/>
      <c r="C232" s="40"/>
      <c r="D232" s="40"/>
      <c r="E232" s="40"/>
      <c r="F232" s="30" t="str">
        <f t="shared" si="34"/>
        <v/>
      </c>
      <c r="G232" s="31" t="str">
        <f>IF(F232="","",VLOOKUP(F232,※編集不可※選択項目!D:E,2,0))</f>
        <v/>
      </c>
      <c r="H232" s="41"/>
      <c r="I232" s="42"/>
      <c r="J232" s="43"/>
      <c r="K232" s="69"/>
      <c r="L232" s="44"/>
      <c r="M232" s="95"/>
      <c r="N232" s="95"/>
      <c r="O232" s="96"/>
      <c r="P232" s="97" t="str">
        <f t="shared" si="39"/>
        <v/>
      </c>
      <c r="Q232" s="97" t="str">
        <f t="shared" si="40"/>
        <v/>
      </c>
      <c r="R232" s="97" t="str">
        <f t="shared" si="41"/>
        <v/>
      </c>
      <c r="S232" s="97" t="str">
        <f t="shared" si="35"/>
        <v/>
      </c>
      <c r="T232" s="97" t="str">
        <f t="shared" si="42"/>
        <v/>
      </c>
      <c r="U232" s="97" t="str">
        <f t="shared" si="43"/>
        <v/>
      </c>
      <c r="V232" s="97" t="str">
        <f t="shared" si="36"/>
        <v/>
      </c>
      <c r="W232" s="97" t="str">
        <f t="shared" si="37"/>
        <v/>
      </c>
      <c r="X232" s="97" t="str">
        <f t="shared" si="38"/>
        <v/>
      </c>
    </row>
    <row r="233" spans="1:24" ht="19.5" customHeight="1">
      <c r="A233" s="27">
        <f t="shared" si="33"/>
        <v>211</v>
      </c>
      <c r="B233" s="10"/>
      <c r="C233" s="40"/>
      <c r="D233" s="40"/>
      <c r="E233" s="40"/>
      <c r="F233" s="30" t="str">
        <f t="shared" si="34"/>
        <v/>
      </c>
      <c r="G233" s="31" t="str">
        <f>IF(F233="","",VLOOKUP(F233,※編集不可※選択項目!D:E,2,0))</f>
        <v/>
      </c>
      <c r="H233" s="41"/>
      <c r="I233" s="42"/>
      <c r="J233" s="43"/>
      <c r="K233" s="69"/>
      <c r="L233" s="44"/>
      <c r="M233" s="95"/>
      <c r="N233" s="95"/>
      <c r="O233" s="96"/>
      <c r="P233" s="97" t="str">
        <f t="shared" si="39"/>
        <v/>
      </c>
      <c r="Q233" s="97" t="str">
        <f t="shared" si="40"/>
        <v/>
      </c>
      <c r="R233" s="97" t="str">
        <f t="shared" si="41"/>
        <v/>
      </c>
      <c r="S233" s="97" t="str">
        <f t="shared" si="35"/>
        <v/>
      </c>
      <c r="T233" s="97" t="str">
        <f t="shared" si="42"/>
        <v/>
      </c>
      <c r="U233" s="97" t="str">
        <f t="shared" si="43"/>
        <v/>
      </c>
      <c r="V233" s="97" t="str">
        <f t="shared" si="36"/>
        <v/>
      </c>
      <c r="W233" s="97" t="str">
        <f t="shared" si="37"/>
        <v/>
      </c>
      <c r="X233" s="97" t="str">
        <f t="shared" si="38"/>
        <v/>
      </c>
    </row>
    <row r="234" spans="1:24" ht="19.5" customHeight="1">
      <c r="A234" s="27">
        <f t="shared" si="33"/>
        <v>212</v>
      </c>
      <c r="B234" s="10"/>
      <c r="C234" s="40"/>
      <c r="D234" s="40"/>
      <c r="E234" s="40"/>
      <c r="F234" s="30" t="str">
        <f t="shared" si="34"/>
        <v/>
      </c>
      <c r="G234" s="31" t="str">
        <f>IF(F234="","",VLOOKUP(F234,※編集不可※選択項目!D:E,2,0))</f>
        <v/>
      </c>
      <c r="H234" s="41"/>
      <c r="I234" s="42"/>
      <c r="J234" s="43"/>
      <c r="K234" s="69"/>
      <c r="L234" s="44"/>
      <c r="M234" s="95"/>
      <c r="N234" s="95"/>
      <c r="O234" s="96"/>
      <c r="P234" s="97" t="str">
        <f t="shared" si="39"/>
        <v/>
      </c>
      <c r="Q234" s="97" t="str">
        <f t="shared" si="40"/>
        <v/>
      </c>
      <c r="R234" s="97" t="str">
        <f t="shared" si="41"/>
        <v/>
      </c>
      <c r="S234" s="97" t="str">
        <f t="shared" si="35"/>
        <v/>
      </c>
      <c r="T234" s="97" t="str">
        <f t="shared" si="42"/>
        <v/>
      </c>
      <c r="U234" s="97" t="str">
        <f t="shared" si="43"/>
        <v/>
      </c>
      <c r="V234" s="97" t="str">
        <f t="shared" si="36"/>
        <v/>
      </c>
      <c r="W234" s="97" t="str">
        <f t="shared" si="37"/>
        <v/>
      </c>
      <c r="X234" s="97" t="str">
        <f t="shared" si="38"/>
        <v/>
      </c>
    </row>
    <row r="235" spans="1:24" ht="19.5" customHeight="1">
      <c r="A235" s="27">
        <f t="shared" si="33"/>
        <v>213</v>
      </c>
      <c r="B235" s="10"/>
      <c r="C235" s="40"/>
      <c r="D235" s="40"/>
      <c r="E235" s="40"/>
      <c r="F235" s="30" t="str">
        <f t="shared" si="34"/>
        <v/>
      </c>
      <c r="G235" s="31" t="str">
        <f>IF(F235="","",VLOOKUP(F235,※編集不可※選択項目!D:E,2,0))</f>
        <v/>
      </c>
      <c r="H235" s="41"/>
      <c r="I235" s="42"/>
      <c r="J235" s="43"/>
      <c r="K235" s="69"/>
      <c r="L235" s="44"/>
      <c r="M235" s="95"/>
      <c r="N235" s="95"/>
      <c r="O235" s="96"/>
      <c r="P235" s="97" t="str">
        <f t="shared" si="39"/>
        <v/>
      </c>
      <c r="Q235" s="97" t="str">
        <f t="shared" si="40"/>
        <v/>
      </c>
      <c r="R235" s="97" t="str">
        <f t="shared" si="41"/>
        <v/>
      </c>
      <c r="S235" s="97" t="str">
        <f t="shared" si="35"/>
        <v/>
      </c>
      <c r="T235" s="97" t="str">
        <f t="shared" si="42"/>
        <v/>
      </c>
      <c r="U235" s="97" t="str">
        <f t="shared" si="43"/>
        <v/>
      </c>
      <c r="V235" s="97" t="str">
        <f t="shared" si="36"/>
        <v/>
      </c>
      <c r="W235" s="97" t="str">
        <f t="shared" si="37"/>
        <v/>
      </c>
      <c r="X235" s="97" t="str">
        <f t="shared" si="38"/>
        <v/>
      </c>
    </row>
    <row r="236" spans="1:24" ht="19.5" customHeight="1">
      <c r="A236" s="27">
        <f t="shared" si="33"/>
        <v>214</v>
      </c>
      <c r="B236" s="10"/>
      <c r="C236" s="40"/>
      <c r="D236" s="40"/>
      <c r="E236" s="40"/>
      <c r="F236" s="30" t="str">
        <f t="shared" si="34"/>
        <v/>
      </c>
      <c r="G236" s="31" t="str">
        <f>IF(F236="","",VLOOKUP(F236,※編集不可※選択項目!D:E,2,0))</f>
        <v/>
      </c>
      <c r="H236" s="41"/>
      <c r="I236" s="42"/>
      <c r="J236" s="43"/>
      <c r="K236" s="69"/>
      <c r="L236" s="44"/>
      <c r="M236" s="95"/>
      <c r="N236" s="95"/>
      <c r="O236" s="96"/>
      <c r="P236" s="97" t="str">
        <f t="shared" si="39"/>
        <v/>
      </c>
      <c r="Q236" s="97" t="str">
        <f t="shared" si="40"/>
        <v/>
      </c>
      <c r="R236" s="97" t="str">
        <f t="shared" si="41"/>
        <v/>
      </c>
      <c r="S236" s="97" t="str">
        <f t="shared" si="35"/>
        <v/>
      </c>
      <c r="T236" s="97" t="str">
        <f t="shared" si="42"/>
        <v/>
      </c>
      <c r="U236" s="97" t="str">
        <f t="shared" si="43"/>
        <v/>
      </c>
      <c r="V236" s="97" t="str">
        <f t="shared" si="36"/>
        <v/>
      </c>
      <c r="W236" s="97" t="str">
        <f t="shared" si="37"/>
        <v/>
      </c>
      <c r="X236" s="97" t="str">
        <f t="shared" si="38"/>
        <v/>
      </c>
    </row>
    <row r="237" spans="1:24" ht="19.5" customHeight="1">
      <c r="A237" s="27">
        <f t="shared" si="33"/>
        <v>215</v>
      </c>
      <c r="B237" s="10"/>
      <c r="C237" s="40"/>
      <c r="D237" s="40"/>
      <c r="E237" s="40"/>
      <c r="F237" s="30" t="str">
        <f t="shared" si="34"/>
        <v/>
      </c>
      <c r="G237" s="31" t="str">
        <f>IF(F237="","",VLOOKUP(F237,※編集不可※選択項目!D:E,2,0))</f>
        <v/>
      </c>
      <c r="H237" s="41"/>
      <c r="I237" s="42"/>
      <c r="J237" s="43"/>
      <c r="K237" s="69"/>
      <c r="L237" s="44"/>
      <c r="M237" s="95"/>
      <c r="N237" s="95"/>
      <c r="O237" s="96"/>
      <c r="P237" s="97" t="str">
        <f t="shared" si="39"/>
        <v/>
      </c>
      <c r="Q237" s="97" t="str">
        <f t="shared" si="40"/>
        <v/>
      </c>
      <c r="R237" s="97" t="str">
        <f t="shared" si="41"/>
        <v/>
      </c>
      <c r="S237" s="97" t="str">
        <f t="shared" si="35"/>
        <v/>
      </c>
      <c r="T237" s="97" t="str">
        <f t="shared" si="42"/>
        <v/>
      </c>
      <c r="U237" s="97" t="str">
        <f t="shared" si="43"/>
        <v/>
      </c>
      <c r="V237" s="97" t="str">
        <f t="shared" si="36"/>
        <v/>
      </c>
      <c r="W237" s="97" t="str">
        <f t="shared" si="37"/>
        <v/>
      </c>
      <c r="X237" s="97" t="str">
        <f t="shared" si="38"/>
        <v/>
      </c>
    </row>
    <row r="238" spans="1:24" ht="19.5" customHeight="1">
      <c r="A238" s="27">
        <f t="shared" si="33"/>
        <v>216</v>
      </c>
      <c r="B238" s="10"/>
      <c r="C238" s="40"/>
      <c r="D238" s="40"/>
      <c r="E238" s="40"/>
      <c r="F238" s="30" t="str">
        <f t="shared" si="34"/>
        <v/>
      </c>
      <c r="G238" s="31" t="str">
        <f>IF(F238="","",VLOOKUP(F238,※編集不可※選択項目!D:E,2,0))</f>
        <v/>
      </c>
      <c r="H238" s="41"/>
      <c r="I238" s="42"/>
      <c r="J238" s="43"/>
      <c r="K238" s="69"/>
      <c r="L238" s="44"/>
      <c r="M238" s="95"/>
      <c r="N238" s="95"/>
      <c r="O238" s="96"/>
      <c r="P238" s="97" t="str">
        <f t="shared" si="39"/>
        <v/>
      </c>
      <c r="Q238" s="97" t="str">
        <f t="shared" si="40"/>
        <v/>
      </c>
      <c r="R238" s="97" t="str">
        <f t="shared" si="41"/>
        <v/>
      </c>
      <c r="S238" s="97" t="str">
        <f t="shared" si="35"/>
        <v/>
      </c>
      <c r="T238" s="97" t="str">
        <f t="shared" si="42"/>
        <v/>
      </c>
      <c r="U238" s="97" t="str">
        <f t="shared" si="43"/>
        <v/>
      </c>
      <c r="V238" s="97" t="str">
        <f t="shared" si="36"/>
        <v/>
      </c>
      <c r="W238" s="97" t="str">
        <f t="shared" si="37"/>
        <v/>
      </c>
      <c r="X238" s="97" t="str">
        <f t="shared" si="38"/>
        <v/>
      </c>
    </row>
    <row r="239" spans="1:24" ht="19.5" customHeight="1">
      <c r="A239" s="27">
        <f t="shared" si="33"/>
        <v>217</v>
      </c>
      <c r="B239" s="10"/>
      <c r="C239" s="40"/>
      <c r="D239" s="40"/>
      <c r="E239" s="40"/>
      <c r="F239" s="30" t="str">
        <f t="shared" si="34"/>
        <v/>
      </c>
      <c r="G239" s="31" t="str">
        <f>IF(F239="","",VLOOKUP(F239,※編集不可※選択項目!D:E,2,0))</f>
        <v/>
      </c>
      <c r="H239" s="41"/>
      <c r="I239" s="42"/>
      <c r="J239" s="43"/>
      <c r="K239" s="69"/>
      <c r="L239" s="44"/>
      <c r="M239" s="95"/>
      <c r="N239" s="95"/>
      <c r="O239" s="96"/>
      <c r="P239" s="97" t="str">
        <f t="shared" si="39"/>
        <v/>
      </c>
      <c r="Q239" s="97" t="str">
        <f t="shared" si="40"/>
        <v/>
      </c>
      <c r="R239" s="97" t="str">
        <f t="shared" si="41"/>
        <v/>
      </c>
      <c r="S239" s="97" t="str">
        <f t="shared" si="35"/>
        <v/>
      </c>
      <c r="T239" s="97" t="str">
        <f t="shared" si="42"/>
        <v/>
      </c>
      <c r="U239" s="97" t="str">
        <f t="shared" si="43"/>
        <v/>
      </c>
      <c r="V239" s="97" t="str">
        <f t="shared" si="36"/>
        <v/>
      </c>
      <c r="W239" s="97" t="str">
        <f t="shared" si="37"/>
        <v/>
      </c>
      <c r="X239" s="97" t="str">
        <f t="shared" si="38"/>
        <v/>
      </c>
    </row>
    <row r="240" spans="1:24" ht="19.5" customHeight="1">
      <c r="A240" s="27">
        <f t="shared" si="33"/>
        <v>218</v>
      </c>
      <c r="B240" s="10"/>
      <c r="C240" s="40"/>
      <c r="D240" s="40"/>
      <c r="E240" s="40"/>
      <c r="F240" s="30" t="str">
        <f t="shared" si="34"/>
        <v/>
      </c>
      <c r="G240" s="31" t="str">
        <f>IF(F240="","",VLOOKUP(F240,※編集不可※選択項目!D:E,2,0))</f>
        <v/>
      </c>
      <c r="H240" s="41"/>
      <c r="I240" s="42"/>
      <c r="J240" s="43"/>
      <c r="K240" s="69"/>
      <c r="L240" s="44"/>
      <c r="M240" s="95"/>
      <c r="N240" s="95"/>
      <c r="O240" s="96"/>
      <c r="P240" s="97" t="str">
        <f t="shared" si="39"/>
        <v/>
      </c>
      <c r="Q240" s="97" t="str">
        <f t="shared" si="40"/>
        <v/>
      </c>
      <c r="R240" s="97" t="str">
        <f t="shared" si="41"/>
        <v/>
      </c>
      <c r="S240" s="97" t="str">
        <f t="shared" si="35"/>
        <v/>
      </c>
      <c r="T240" s="97" t="str">
        <f t="shared" si="42"/>
        <v/>
      </c>
      <c r="U240" s="97" t="str">
        <f t="shared" si="43"/>
        <v/>
      </c>
      <c r="V240" s="97" t="str">
        <f t="shared" si="36"/>
        <v/>
      </c>
      <c r="W240" s="97" t="str">
        <f t="shared" si="37"/>
        <v/>
      </c>
      <c r="X240" s="97" t="str">
        <f t="shared" si="38"/>
        <v/>
      </c>
    </row>
    <row r="241" spans="1:24" ht="19.5" customHeight="1">
      <c r="A241" s="27">
        <f t="shared" si="33"/>
        <v>219</v>
      </c>
      <c r="B241" s="10"/>
      <c r="C241" s="40"/>
      <c r="D241" s="40"/>
      <c r="E241" s="40"/>
      <c r="F241" s="30" t="str">
        <f t="shared" si="34"/>
        <v/>
      </c>
      <c r="G241" s="31" t="str">
        <f>IF(F241="","",VLOOKUP(F241,※編集不可※選択項目!D:E,2,0))</f>
        <v/>
      </c>
      <c r="H241" s="41"/>
      <c r="I241" s="42"/>
      <c r="J241" s="43"/>
      <c r="K241" s="69"/>
      <c r="L241" s="44"/>
      <c r="M241" s="95"/>
      <c r="N241" s="95"/>
      <c r="O241" s="96"/>
      <c r="P241" s="97" t="str">
        <f t="shared" si="39"/>
        <v/>
      </c>
      <c r="Q241" s="97" t="str">
        <f t="shared" si="40"/>
        <v/>
      </c>
      <c r="R241" s="97" t="str">
        <f t="shared" si="41"/>
        <v/>
      </c>
      <c r="S241" s="97" t="str">
        <f t="shared" si="35"/>
        <v/>
      </c>
      <c r="T241" s="97" t="str">
        <f t="shared" si="42"/>
        <v/>
      </c>
      <c r="U241" s="97" t="str">
        <f t="shared" si="43"/>
        <v/>
      </c>
      <c r="V241" s="97" t="str">
        <f t="shared" si="36"/>
        <v/>
      </c>
      <c r="W241" s="97" t="str">
        <f t="shared" si="37"/>
        <v/>
      </c>
      <c r="X241" s="97" t="str">
        <f t="shared" si="38"/>
        <v/>
      </c>
    </row>
    <row r="242" spans="1:24" ht="19.5" customHeight="1">
      <c r="A242" s="27">
        <f t="shared" si="33"/>
        <v>220</v>
      </c>
      <c r="B242" s="10"/>
      <c r="C242" s="40"/>
      <c r="D242" s="40"/>
      <c r="E242" s="40"/>
      <c r="F242" s="30" t="str">
        <f t="shared" si="34"/>
        <v/>
      </c>
      <c r="G242" s="31" t="str">
        <f>IF(F242="","",VLOOKUP(F242,※編集不可※選択項目!D:E,2,0))</f>
        <v/>
      </c>
      <c r="H242" s="41"/>
      <c r="I242" s="42"/>
      <c r="J242" s="43"/>
      <c r="K242" s="69"/>
      <c r="L242" s="44"/>
      <c r="M242" s="95"/>
      <c r="N242" s="95"/>
      <c r="O242" s="96"/>
      <c r="P242" s="97" t="str">
        <f t="shared" si="39"/>
        <v/>
      </c>
      <c r="Q242" s="97" t="str">
        <f t="shared" si="40"/>
        <v/>
      </c>
      <c r="R242" s="97" t="str">
        <f t="shared" si="41"/>
        <v/>
      </c>
      <c r="S242" s="97" t="str">
        <f t="shared" si="35"/>
        <v/>
      </c>
      <c r="T242" s="97" t="str">
        <f t="shared" si="42"/>
        <v/>
      </c>
      <c r="U242" s="97" t="str">
        <f t="shared" si="43"/>
        <v/>
      </c>
      <c r="V242" s="97" t="str">
        <f t="shared" si="36"/>
        <v/>
      </c>
      <c r="W242" s="97" t="str">
        <f t="shared" si="37"/>
        <v/>
      </c>
      <c r="X242" s="97" t="str">
        <f t="shared" si="38"/>
        <v/>
      </c>
    </row>
    <row r="243" spans="1:24" ht="19.5" customHeight="1">
      <c r="A243" s="27">
        <f t="shared" si="33"/>
        <v>221</v>
      </c>
      <c r="B243" s="10"/>
      <c r="C243" s="40"/>
      <c r="D243" s="40"/>
      <c r="E243" s="40"/>
      <c r="F243" s="30" t="str">
        <f t="shared" si="34"/>
        <v/>
      </c>
      <c r="G243" s="31" t="str">
        <f>IF(F243="","",VLOOKUP(F243,※編集不可※選択項目!D:E,2,0))</f>
        <v/>
      </c>
      <c r="H243" s="41"/>
      <c r="I243" s="42"/>
      <c r="J243" s="43"/>
      <c r="K243" s="69"/>
      <c r="L243" s="44"/>
      <c r="M243" s="95"/>
      <c r="N243" s="95"/>
      <c r="O243" s="96"/>
      <c r="P243" s="97" t="str">
        <f t="shared" si="39"/>
        <v/>
      </c>
      <c r="Q243" s="97" t="str">
        <f t="shared" si="40"/>
        <v/>
      </c>
      <c r="R243" s="97" t="str">
        <f t="shared" si="41"/>
        <v/>
      </c>
      <c r="S243" s="97" t="str">
        <f t="shared" si="35"/>
        <v/>
      </c>
      <c r="T243" s="97" t="str">
        <f t="shared" si="42"/>
        <v/>
      </c>
      <c r="U243" s="97" t="str">
        <f t="shared" si="43"/>
        <v/>
      </c>
      <c r="V243" s="97" t="str">
        <f t="shared" si="36"/>
        <v/>
      </c>
      <c r="W243" s="97" t="str">
        <f t="shared" si="37"/>
        <v/>
      </c>
      <c r="X243" s="97" t="str">
        <f t="shared" si="38"/>
        <v/>
      </c>
    </row>
    <row r="244" spans="1:24" ht="19.5" customHeight="1">
      <c r="A244" s="27">
        <f t="shared" si="33"/>
        <v>222</v>
      </c>
      <c r="B244" s="10"/>
      <c r="C244" s="40"/>
      <c r="D244" s="40"/>
      <c r="E244" s="40"/>
      <c r="F244" s="30" t="str">
        <f t="shared" si="34"/>
        <v/>
      </c>
      <c r="G244" s="31" t="str">
        <f>IF(F244="","",VLOOKUP(F244,※編集不可※選択項目!D:E,2,0))</f>
        <v/>
      </c>
      <c r="H244" s="41"/>
      <c r="I244" s="42"/>
      <c r="J244" s="43"/>
      <c r="K244" s="69"/>
      <c r="L244" s="44"/>
      <c r="M244" s="95"/>
      <c r="N244" s="95"/>
      <c r="O244" s="96"/>
      <c r="P244" s="97" t="str">
        <f t="shared" si="39"/>
        <v/>
      </c>
      <c r="Q244" s="97" t="str">
        <f t="shared" si="40"/>
        <v/>
      </c>
      <c r="R244" s="97" t="str">
        <f t="shared" si="41"/>
        <v/>
      </c>
      <c r="S244" s="97" t="str">
        <f t="shared" si="35"/>
        <v/>
      </c>
      <c r="T244" s="97" t="str">
        <f t="shared" si="42"/>
        <v/>
      </c>
      <c r="U244" s="97" t="str">
        <f t="shared" si="43"/>
        <v/>
      </c>
      <c r="V244" s="97" t="str">
        <f t="shared" si="36"/>
        <v/>
      </c>
      <c r="W244" s="97" t="str">
        <f t="shared" si="37"/>
        <v/>
      </c>
      <c r="X244" s="97" t="str">
        <f t="shared" si="38"/>
        <v/>
      </c>
    </row>
    <row r="245" spans="1:24" ht="19.5" customHeight="1">
      <c r="A245" s="27">
        <f t="shared" si="33"/>
        <v>223</v>
      </c>
      <c r="B245" s="10"/>
      <c r="C245" s="40"/>
      <c r="D245" s="40"/>
      <c r="E245" s="40"/>
      <c r="F245" s="30" t="str">
        <f t="shared" si="34"/>
        <v/>
      </c>
      <c r="G245" s="31" t="str">
        <f>IF(F245="","",VLOOKUP(F245,※編集不可※選択項目!D:E,2,0))</f>
        <v/>
      </c>
      <c r="H245" s="41"/>
      <c r="I245" s="42"/>
      <c r="J245" s="43"/>
      <c r="K245" s="69"/>
      <c r="L245" s="44"/>
      <c r="M245" s="95"/>
      <c r="N245" s="95"/>
      <c r="O245" s="96"/>
      <c r="P245" s="97" t="str">
        <f t="shared" si="39"/>
        <v/>
      </c>
      <c r="Q245" s="97" t="str">
        <f t="shared" si="40"/>
        <v/>
      </c>
      <c r="R245" s="97" t="str">
        <f t="shared" si="41"/>
        <v/>
      </c>
      <c r="S245" s="97" t="str">
        <f t="shared" si="35"/>
        <v/>
      </c>
      <c r="T245" s="97" t="str">
        <f t="shared" si="42"/>
        <v/>
      </c>
      <c r="U245" s="97" t="str">
        <f t="shared" si="43"/>
        <v/>
      </c>
      <c r="V245" s="97" t="str">
        <f t="shared" si="36"/>
        <v/>
      </c>
      <c r="W245" s="97" t="str">
        <f t="shared" si="37"/>
        <v/>
      </c>
      <c r="X245" s="97" t="str">
        <f t="shared" si="38"/>
        <v/>
      </c>
    </row>
    <row r="246" spans="1:24" ht="19.5" customHeight="1">
      <c r="A246" s="27">
        <f t="shared" si="33"/>
        <v>224</v>
      </c>
      <c r="B246" s="10"/>
      <c r="C246" s="40"/>
      <c r="D246" s="40"/>
      <c r="E246" s="40"/>
      <c r="F246" s="30" t="str">
        <f t="shared" si="34"/>
        <v/>
      </c>
      <c r="G246" s="31" t="str">
        <f>IF(F246="","",VLOOKUP(F246,※編集不可※選択項目!D:E,2,0))</f>
        <v/>
      </c>
      <c r="H246" s="41"/>
      <c r="I246" s="42"/>
      <c r="J246" s="43"/>
      <c r="K246" s="69"/>
      <c r="L246" s="44"/>
      <c r="M246" s="95"/>
      <c r="N246" s="95"/>
      <c r="O246" s="96"/>
      <c r="P246" s="97" t="str">
        <f t="shared" si="39"/>
        <v/>
      </c>
      <c r="Q246" s="97" t="str">
        <f t="shared" si="40"/>
        <v/>
      </c>
      <c r="R246" s="97" t="str">
        <f t="shared" si="41"/>
        <v/>
      </c>
      <c r="S246" s="97" t="str">
        <f t="shared" si="35"/>
        <v/>
      </c>
      <c r="T246" s="97" t="str">
        <f t="shared" si="42"/>
        <v/>
      </c>
      <c r="U246" s="97" t="str">
        <f t="shared" si="43"/>
        <v/>
      </c>
      <c r="V246" s="97" t="str">
        <f t="shared" si="36"/>
        <v/>
      </c>
      <c r="W246" s="97" t="str">
        <f t="shared" si="37"/>
        <v/>
      </c>
      <c r="X246" s="97" t="str">
        <f t="shared" si="38"/>
        <v/>
      </c>
    </row>
    <row r="247" spans="1:24" ht="19.5" customHeight="1">
      <c r="A247" s="27">
        <f t="shared" si="33"/>
        <v>225</v>
      </c>
      <c r="B247" s="10"/>
      <c r="C247" s="40"/>
      <c r="D247" s="40"/>
      <c r="E247" s="40"/>
      <c r="F247" s="30" t="str">
        <f t="shared" si="34"/>
        <v/>
      </c>
      <c r="G247" s="31" t="str">
        <f>IF(F247="","",VLOOKUP(F247,※編集不可※選択項目!D:E,2,0))</f>
        <v/>
      </c>
      <c r="H247" s="41"/>
      <c r="I247" s="42"/>
      <c r="J247" s="43"/>
      <c r="K247" s="69"/>
      <c r="L247" s="44"/>
      <c r="M247" s="95"/>
      <c r="N247" s="95"/>
      <c r="O247" s="96"/>
      <c r="P247" s="97" t="str">
        <f t="shared" si="39"/>
        <v/>
      </c>
      <c r="Q247" s="97" t="str">
        <f t="shared" si="40"/>
        <v/>
      </c>
      <c r="R247" s="97" t="str">
        <f t="shared" si="41"/>
        <v/>
      </c>
      <c r="S247" s="97" t="str">
        <f t="shared" si="35"/>
        <v/>
      </c>
      <c r="T247" s="97" t="str">
        <f t="shared" si="42"/>
        <v/>
      </c>
      <c r="U247" s="97" t="str">
        <f t="shared" si="43"/>
        <v/>
      </c>
      <c r="V247" s="97" t="str">
        <f t="shared" si="36"/>
        <v/>
      </c>
      <c r="W247" s="97" t="str">
        <f t="shared" si="37"/>
        <v/>
      </c>
      <c r="X247" s="97" t="str">
        <f t="shared" si="38"/>
        <v/>
      </c>
    </row>
    <row r="248" spans="1:24" ht="19.5" customHeight="1">
      <c r="A248" s="27">
        <f t="shared" si="33"/>
        <v>226</v>
      </c>
      <c r="B248" s="10"/>
      <c r="C248" s="40"/>
      <c r="D248" s="40"/>
      <c r="E248" s="40"/>
      <c r="F248" s="30" t="str">
        <f t="shared" si="34"/>
        <v/>
      </c>
      <c r="G248" s="31" t="str">
        <f>IF(F248="","",VLOOKUP(F248,※編集不可※選択項目!D:E,2,0))</f>
        <v/>
      </c>
      <c r="H248" s="41"/>
      <c r="I248" s="42"/>
      <c r="J248" s="43"/>
      <c r="K248" s="69"/>
      <c r="L248" s="44"/>
      <c r="M248" s="95"/>
      <c r="N248" s="95"/>
      <c r="O248" s="96"/>
      <c r="P248" s="97" t="str">
        <f t="shared" si="39"/>
        <v/>
      </c>
      <c r="Q248" s="97" t="str">
        <f t="shared" si="40"/>
        <v/>
      </c>
      <c r="R248" s="97" t="str">
        <f t="shared" si="41"/>
        <v/>
      </c>
      <c r="S248" s="97" t="str">
        <f t="shared" si="35"/>
        <v/>
      </c>
      <c r="T248" s="97" t="str">
        <f t="shared" si="42"/>
        <v/>
      </c>
      <c r="U248" s="97" t="str">
        <f t="shared" si="43"/>
        <v/>
      </c>
      <c r="V248" s="97" t="str">
        <f t="shared" si="36"/>
        <v/>
      </c>
      <c r="W248" s="97" t="str">
        <f t="shared" si="37"/>
        <v/>
      </c>
      <c r="X248" s="97" t="str">
        <f t="shared" si="38"/>
        <v/>
      </c>
    </row>
    <row r="249" spans="1:24" ht="19.5" customHeight="1">
      <c r="A249" s="27">
        <f t="shared" si="33"/>
        <v>227</v>
      </c>
      <c r="B249" s="10"/>
      <c r="C249" s="40"/>
      <c r="D249" s="40"/>
      <c r="E249" s="40"/>
      <c r="F249" s="30" t="str">
        <f t="shared" si="34"/>
        <v/>
      </c>
      <c r="G249" s="31" t="str">
        <f>IF(F249="","",VLOOKUP(F249,※編集不可※選択項目!D:E,2,0))</f>
        <v/>
      </c>
      <c r="H249" s="41"/>
      <c r="I249" s="42"/>
      <c r="J249" s="43"/>
      <c r="K249" s="69"/>
      <c r="L249" s="44"/>
      <c r="M249" s="95"/>
      <c r="N249" s="95"/>
      <c r="O249" s="96"/>
      <c r="P249" s="97" t="str">
        <f t="shared" si="39"/>
        <v/>
      </c>
      <c r="Q249" s="97" t="str">
        <f t="shared" si="40"/>
        <v/>
      </c>
      <c r="R249" s="97" t="str">
        <f t="shared" si="41"/>
        <v/>
      </c>
      <c r="S249" s="97" t="str">
        <f t="shared" si="35"/>
        <v/>
      </c>
      <c r="T249" s="97" t="str">
        <f t="shared" si="42"/>
        <v/>
      </c>
      <c r="U249" s="97" t="str">
        <f t="shared" si="43"/>
        <v/>
      </c>
      <c r="V249" s="97" t="str">
        <f t="shared" si="36"/>
        <v/>
      </c>
      <c r="W249" s="97" t="str">
        <f t="shared" si="37"/>
        <v/>
      </c>
      <c r="X249" s="97" t="str">
        <f t="shared" si="38"/>
        <v/>
      </c>
    </row>
    <row r="250" spans="1:24" ht="19.5" customHeight="1">
      <c r="A250" s="27">
        <f t="shared" si="33"/>
        <v>228</v>
      </c>
      <c r="B250" s="10"/>
      <c r="C250" s="40"/>
      <c r="D250" s="40"/>
      <c r="E250" s="40"/>
      <c r="F250" s="30" t="str">
        <f t="shared" si="34"/>
        <v/>
      </c>
      <c r="G250" s="31" t="str">
        <f>IF(F250="","",VLOOKUP(F250,※編集不可※選択項目!D:E,2,0))</f>
        <v/>
      </c>
      <c r="H250" s="41"/>
      <c r="I250" s="42"/>
      <c r="J250" s="43"/>
      <c r="K250" s="69"/>
      <c r="L250" s="44"/>
      <c r="M250" s="95"/>
      <c r="N250" s="95"/>
      <c r="O250" s="96"/>
      <c r="P250" s="97" t="str">
        <f t="shared" si="39"/>
        <v/>
      </c>
      <c r="Q250" s="97" t="str">
        <f t="shared" si="40"/>
        <v/>
      </c>
      <c r="R250" s="97" t="str">
        <f t="shared" si="41"/>
        <v/>
      </c>
      <c r="S250" s="97" t="str">
        <f t="shared" si="35"/>
        <v/>
      </c>
      <c r="T250" s="97" t="str">
        <f t="shared" si="42"/>
        <v/>
      </c>
      <c r="U250" s="97" t="str">
        <f t="shared" si="43"/>
        <v/>
      </c>
      <c r="V250" s="97" t="str">
        <f t="shared" si="36"/>
        <v/>
      </c>
      <c r="W250" s="97" t="str">
        <f t="shared" si="37"/>
        <v/>
      </c>
      <c r="X250" s="97" t="str">
        <f t="shared" si="38"/>
        <v/>
      </c>
    </row>
    <row r="251" spans="1:24" ht="19.5" customHeight="1">
      <c r="A251" s="27">
        <f t="shared" si="33"/>
        <v>229</v>
      </c>
      <c r="B251" s="10"/>
      <c r="C251" s="40"/>
      <c r="D251" s="40"/>
      <c r="E251" s="40"/>
      <c r="F251" s="30" t="str">
        <f t="shared" si="34"/>
        <v/>
      </c>
      <c r="G251" s="31" t="str">
        <f>IF(F251="","",VLOOKUP(F251,※編集不可※選択項目!D:E,2,0))</f>
        <v/>
      </c>
      <c r="H251" s="41"/>
      <c r="I251" s="42"/>
      <c r="J251" s="43"/>
      <c r="K251" s="69"/>
      <c r="L251" s="44"/>
      <c r="M251" s="95"/>
      <c r="N251" s="95"/>
      <c r="O251" s="96"/>
      <c r="P251" s="97" t="str">
        <f t="shared" si="39"/>
        <v/>
      </c>
      <c r="Q251" s="97" t="str">
        <f t="shared" si="40"/>
        <v/>
      </c>
      <c r="R251" s="97" t="str">
        <f t="shared" si="41"/>
        <v/>
      </c>
      <c r="S251" s="97" t="str">
        <f t="shared" si="35"/>
        <v/>
      </c>
      <c r="T251" s="97" t="str">
        <f t="shared" si="42"/>
        <v/>
      </c>
      <c r="U251" s="97" t="str">
        <f t="shared" si="43"/>
        <v/>
      </c>
      <c r="V251" s="97" t="str">
        <f t="shared" si="36"/>
        <v/>
      </c>
      <c r="W251" s="97" t="str">
        <f t="shared" si="37"/>
        <v/>
      </c>
      <c r="X251" s="97" t="str">
        <f t="shared" si="38"/>
        <v/>
      </c>
    </row>
    <row r="252" spans="1:24" ht="19.5" customHeight="1">
      <c r="A252" s="27">
        <f t="shared" si="33"/>
        <v>230</v>
      </c>
      <c r="B252" s="10"/>
      <c r="C252" s="40"/>
      <c r="D252" s="40"/>
      <c r="E252" s="40"/>
      <c r="F252" s="30" t="str">
        <f t="shared" si="34"/>
        <v/>
      </c>
      <c r="G252" s="31" t="str">
        <f>IF(F252="","",VLOOKUP(F252,※編集不可※選択項目!D:E,2,0))</f>
        <v/>
      </c>
      <c r="H252" s="41"/>
      <c r="I252" s="42"/>
      <c r="J252" s="43"/>
      <c r="K252" s="69"/>
      <c r="L252" s="44"/>
      <c r="M252" s="95"/>
      <c r="N252" s="95"/>
      <c r="O252" s="96"/>
      <c r="P252" s="97" t="str">
        <f t="shared" si="39"/>
        <v/>
      </c>
      <c r="Q252" s="97" t="str">
        <f t="shared" si="40"/>
        <v/>
      </c>
      <c r="R252" s="97" t="str">
        <f t="shared" si="41"/>
        <v/>
      </c>
      <c r="S252" s="97" t="str">
        <f t="shared" si="35"/>
        <v/>
      </c>
      <c r="T252" s="97" t="str">
        <f t="shared" si="42"/>
        <v/>
      </c>
      <c r="U252" s="97" t="str">
        <f t="shared" si="43"/>
        <v/>
      </c>
      <c r="V252" s="97" t="str">
        <f t="shared" si="36"/>
        <v/>
      </c>
      <c r="W252" s="97" t="str">
        <f t="shared" si="37"/>
        <v/>
      </c>
      <c r="X252" s="97" t="str">
        <f t="shared" si="38"/>
        <v/>
      </c>
    </row>
    <row r="253" spans="1:24" ht="19.5" customHeight="1">
      <c r="A253" s="27">
        <f t="shared" si="33"/>
        <v>231</v>
      </c>
      <c r="B253" s="10"/>
      <c r="C253" s="40"/>
      <c r="D253" s="40"/>
      <c r="E253" s="40"/>
      <c r="F253" s="30" t="str">
        <f t="shared" si="34"/>
        <v/>
      </c>
      <c r="G253" s="31" t="str">
        <f>IF(F253="","",VLOOKUP(F253,※編集不可※選択項目!D:E,2,0))</f>
        <v/>
      </c>
      <c r="H253" s="41"/>
      <c r="I253" s="42"/>
      <c r="J253" s="43"/>
      <c r="K253" s="69"/>
      <c r="L253" s="44"/>
      <c r="M253" s="95"/>
      <c r="N253" s="95"/>
      <c r="O253" s="96"/>
      <c r="P253" s="97" t="str">
        <f t="shared" si="39"/>
        <v/>
      </c>
      <c r="Q253" s="97" t="str">
        <f t="shared" si="40"/>
        <v/>
      </c>
      <c r="R253" s="97" t="str">
        <f t="shared" si="41"/>
        <v/>
      </c>
      <c r="S253" s="97" t="str">
        <f t="shared" si="35"/>
        <v/>
      </c>
      <c r="T253" s="97" t="str">
        <f t="shared" si="42"/>
        <v/>
      </c>
      <c r="U253" s="97" t="str">
        <f t="shared" si="43"/>
        <v/>
      </c>
      <c r="V253" s="97" t="str">
        <f t="shared" si="36"/>
        <v/>
      </c>
      <c r="W253" s="97" t="str">
        <f t="shared" si="37"/>
        <v/>
      </c>
      <c r="X253" s="97" t="str">
        <f t="shared" si="38"/>
        <v/>
      </c>
    </row>
    <row r="254" spans="1:24" ht="19.5" customHeight="1">
      <c r="A254" s="27">
        <f t="shared" si="33"/>
        <v>232</v>
      </c>
      <c r="B254" s="10"/>
      <c r="C254" s="40"/>
      <c r="D254" s="40"/>
      <c r="E254" s="40"/>
      <c r="F254" s="30" t="str">
        <f t="shared" si="34"/>
        <v/>
      </c>
      <c r="G254" s="31" t="str">
        <f>IF(F254="","",VLOOKUP(F254,※編集不可※選択項目!D:E,2,0))</f>
        <v/>
      </c>
      <c r="H254" s="41"/>
      <c r="I254" s="42"/>
      <c r="J254" s="43"/>
      <c r="K254" s="69"/>
      <c r="L254" s="44"/>
      <c r="M254" s="95"/>
      <c r="N254" s="95"/>
      <c r="O254" s="96"/>
      <c r="P254" s="97" t="str">
        <f t="shared" si="39"/>
        <v/>
      </c>
      <c r="Q254" s="97" t="str">
        <f t="shared" si="40"/>
        <v/>
      </c>
      <c r="R254" s="97" t="str">
        <f t="shared" si="41"/>
        <v/>
      </c>
      <c r="S254" s="97" t="str">
        <f t="shared" si="35"/>
        <v/>
      </c>
      <c r="T254" s="97" t="str">
        <f t="shared" si="42"/>
        <v/>
      </c>
      <c r="U254" s="97" t="str">
        <f t="shared" si="43"/>
        <v/>
      </c>
      <c r="V254" s="97" t="str">
        <f t="shared" si="36"/>
        <v/>
      </c>
      <c r="W254" s="97" t="str">
        <f t="shared" si="37"/>
        <v/>
      </c>
      <c r="X254" s="97" t="str">
        <f t="shared" si="38"/>
        <v/>
      </c>
    </row>
    <row r="255" spans="1:24" ht="19.5" customHeight="1">
      <c r="A255" s="27">
        <f t="shared" si="33"/>
        <v>233</v>
      </c>
      <c r="B255" s="10"/>
      <c r="C255" s="40"/>
      <c r="D255" s="40"/>
      <c r="E255" s="40"/>
      <c r="F255" s="30" t="str">
        <f t="shared" si="34"/>
        <v/>
      </c>
      <c r="G255" s="31" t="str">
        <f>IF(F255="","",VLOOKUP(F255,※編集不可※選択項目!D:E,2,0))</f>
        <v/>
      </c>
      <c r="H255" s="41"/>
      <c r="I255" s="42"/>
      <c r="J255" s="43"/>
      <c r="K255" s="69"/>
      <c r="L255" s="44"/>
      <c r="M255" s="95"/>
      <c r="N255" s="95"/>
      <c r="O255" s="96"/>
      <c r="P255" s="97" t="str">
        <f t="shared" si="39"/>
        <v/>
      </c>
      <c r="Q255" s="97" t="str">
        <f t="shared" si="40"/>
        <v/>
      </c>
      <c r="R255" s="97" t="str">
        <f t="shared" si="41"/>
        <v/>
      </c>
      <c r="S255" s="97" t="str">
        <f t="shared" si="35"/>
        <v/>
      </c>
      <c r="T255" s="97" t="str">
        <f t="shared" si="42"/>
        <v/>
      </c>
      <c r="U255" s="97" t="str">
        <f t="shared" si="43"/>
        <v/>
      </c>
      <c r="V255" s="97" t="str">
        <f t="shared" si="36"/>
        <v/>
      </c>
      <c r="W255" s="97" t="str">
        <f t="shared" si="37"/>
        <v/>
      </c>
      <c r="X255" s="97" t="str">
        <f t="shared" si="38"/>
        <v/>
      </c>
    </row>
    <row r="256" spans="1:24" ht="19.5" customHeight="1">
      <c r="A256" s="27">
        <f t="shared" si="33"/>
        <v>234</v>
      </c>
      <c r="B256" s="10"/>
      <c r="C256" s="40"/>
      <c r="D256" s="40"/>
      <c r="E256" s="40"/>
      <c r="F256" s="30" t="str">
        <f t="shared" si="34"/>
        <v/>
      </c>
      <c r="G256" s="31" t="str">
        <f>IF(F256="","",VLOOKUP(F256,※編集不可※選択項目!D:E,2,0))</f>
        <v/>
      </c>
      <c r="H256" s="41"/>
      <c r="I256" s="42"/>
      <c r="J256" s="43"/>
      <c r="K256" s="69"/>
      <c r="L256" s="44"/>
      <c r="M256" s="95"/>
      <c r="N256" s="95"/>
      <c r="O256" s="96"/>
      <c r="P256" s="97" t="str">
        <f t="shared" si="39"/>
        <v/>
      </c>
      <c r="Q256" s="97" t="str">
        <f t="shared" si="40"/>
        <v/>
      </c>
      <c r="R256" s="97" t="str">
        <f t="shared" si="41"/>
        <v/>
      </c>
      <c r="S256" s="97" t="str">
        <f t="shared" si="35"/>
        <v/>
      </c>
      <c r="T256" s="97" t="str">
        <f t="shared" si="42"/>
        <v/>
      </c>
      <c r="U256" s="97" t="str">
        <f t="shared" si="43"/>
        <v/>
      </c>
      <c r="V256" s="97" t="str">
        <f t="shared" si="36"/>
        <v/>
      </c>
      <c r="W256" s="97" t="str">
        <f t="shared" si="37"/>
        <v/>
      </c>
      <c r="X256" s="97" t="str">
        <f t="shared" si="38"/>
        <v/>
      </c>
    </row>
    <row r="257" spans="1:24" ht="19.5" customHeight="1">
      <c r="A257" s="27">
        <f t="shared" si="33"/>
        <v>235</v>
      </c>
      <c r="B257" s="10"/>
      <c r="C257" s="40"/>
      <c r="D257" s="40"/>
      <c r="E257" s="40"/>
      <c r="F257" s="30" t="str">
        <f t="shared" si="34"/>
        <v/>
      </c>
      <c r="G257" s="31" t="str">
        <f>IF(F257="","",VLOOKUP(F257,※編集不可※選択項目!D:E,2,0))</f>
        <v/>
      </c>
      <c r="H257" s="41"/>
      <c r="I257" s="42"/>
      <c r="J257" s="43"/>
      <c r="K257" s="69"/>
      <c r="L257" s="44"/>
      <c r="M257" s="95"/>
      <c r="N257" s="95"/>
      <c r="O257" s="96"/>
      <c r="P257" s="97" t="str">
        <f t="shared" si="39"/>
        <v/>
      </c>
      <c r="Q257" s="97" t="str">
        <f t="shared" si="40"/>
        <v/>
      </c>
      <c r="R257" s="97" t="str">
        <f t="shared" si="41"/>
        <v/>
      </c>
      <c r="S257" s="97" t="str">
        <f t="shared" si="35"/>
        <v/>
      </c>
      <c r="T257" s="97" t="str">
        <f t="shared" si="42"/>
        <v/>
      </c>
      <c r="U257" s="97" t="str">
        <f t="shared" si="43"/>
        <v/>
      </c>
      <c r="V257" s="97" t="str">
        <f t="shared" si="36"/>
        <v/>
      </c>
      <c r="W257" s="97" t="str">
        <f t="shared" si="37"/>
        <v/>
      </c>
      <c r="X257" s="97" t="str">
        <f t="shared" si="38"/>
        <v/>
      </c>
    </row>
    <row r="258" spans="1:24" ht="19.5" customHeight="1">
      <c r="A258" s="27">
        <f t="shared" si="33"/>
        <v>236</v>
      </c>
      <c r="B258" s="10"/>
      <c r="C258" s="40"/>
      <c r="D258" s="40"/>
      <c r="E258" s="40"/>
      <c r="F258" s="30" t="str">
        <f t="shared" si="34"/>
        <v/>
      </c>
      <c r="G258" s="31" t="str">
        <f>IF(F258="","",VLOOKUP(F258,※編集不可※選択項目!D:E,2,0))</f>
        <v/>
      </c>
      <c r="H258" s="41"/>
      <c r="I258" s="42"/>
      <c r="J258" s="43"/>
      <c r="K258" s="69"/>
      <c r="L258" s="44"/>
      <c r="M258" s="95"/>
      <c r="N258" s="95"/>
      <c r="O258" s="96"/>
      <c r="P258" s="97" t="str">
        <f t="shared" si="39"/>
        <v/>
      </c>
      <c r="Q258" s="97" t="str">
        <f t="shared" si="40"/>
        <v/>
      </c>
      <c r="R258" s="97" t="str">
        <f t="shared" si="41"/>
        <v/>
      </c>
      <c r="S258" s="97" t="str">
        <f t="shared" si="35"/>
        <v/>
      </c>
      <c r="T258" s="97" t="str">
        <f t="shared" si="42"/>
        <v/>
      </c>
      <c r="U258" s="97" t="str">
        <f t="shared" si="43"/>
        <v/>
      </c>
      <c r="V258" s="97" t="str">
        <f t="shared" si="36"/>
        <v/>
      </c>
      <c r="W258" s="97" t="str">
        <f t="shared" si="37"/>
        <v/>
      </c>
      <c r="X258" s="97" t="str">
        <f t="shared" si="38"/>
        <v/>
      </c>
    </row>
    <row r="259" spans="1:24" ht="19.5" customHeight="1">
      <c r="A259" s="27">
        <f t="shared" si="33"/>
        <v>237</v>
      </c>
      <c r="B259" s="10"/>
      <c r="C259" s="40"/>
      <c r="D259" s="40"/>
      <c r="E259" s="40"/>
      <c r="F259" s="30" t="str">
        <f t="shared" si="34"/>
        <v/>
      </c>
      <c r="G259" s="31" t="str">
        <f>IF(F259="","",VLOOKUP(F259,※編集不可※選択項目!D:E,2,0))</f>
        <v/>
      </c>
      <c r="H259" s="41"/>
      <c r="I259" s="42"/>
      <c r="J259" s="43"/>
      <c r="K259" s="69"/>
      <c r="L259" s="44"/>
      <c r="M259" s="95"/>
      <c r="N259" s="95"/>
      <c r="O259" s="96"/>
      <c r="P259" s="97" t="str">
        <f t="shared" si="39"/>
        <v/>
      </c>
      <c r="Q259" s="97" t="str">
        <f t="shared" si="40"/>
        <v/>
      </c>
      <c r="R259" s="97" t="str">
        <f t="shared" si="41"/>
        <v/>
      </c>
      <c r="S259" s="97" t="str">
        <f t="shared" si="35"/>
        <v/>
      </c>
      <c r="T259" s="97" t="str">
        <f t="shared" si="42"/>
        <v/>
      </c>
      <c r="U259" s="97" t="str">
        <f t="shared" si="43"/>
        <v/>
      </c>
      <c r="V259" s="97" t="str">
        <f t="shared" si="36"/>
        <v/>
      </c>
      <c r="W259" s="97" t="str">
        <f t="shared" si="37"/>
        <v/>
      </c>
      <c r="X259" s="97" t="str">
        <f t="shared" si="38"/>
        <v/>
      </c>
    </row>
    <row r="260" spans="1:24" ht="19.5" customHeight="1">
      <c r="A260" s="27">
        <f t="shared" si="33"/>
        <v>238</v>
      </c>
      <c r="B260" s="10"/>
      <c r="C260" s="40"/>
      <c r="D260" s="40"/>
      <c r="E260" s="40"/>
      <c r="F260" s="30" t="str">
        <f t="shared" si="34"/>
        <v/>
      </c>
      <c r="G260" s="31" t="str">
        <f>IF(F260="","",VLOOKUP(F260,※編集不可※選択項目!D:E,2,0))</f>
        <v/>
      </c>
      <c r="H260" s="41"/>
      <c r="I260" s="42"/>
      <c r="J260" s="43"/>
      <c r="K260" s="69"/>
      <c r="L260" s="44"/>
      <c r="M260" s="95"/>
      <c r="N260" s="95"/>
      <c r="O260" s="96"/>
      <c r="P260" s="97" t="str">
        <f t="shared" si="39"/>
        <v/>
      </c>
      <c r="Q260" s="97" t="str">
        <f t="shared" si="40"/>
        <v/>
      </c>
      <c r="R260" s="97" t="str">
        <f t="shared" si="41"/>
        <v/>
      </c>
      <c r="S260" s="97" t="str">
        <f t="shared" si="35"/>
        <v/>
      </c>
      <c r="T260" s="97" t="str">
        <f t="shared" si="42"/>
        <v/>
      </c>
      <c r="U260" s="97" t="str">
        <f t="shared" si="43"/>
        <v/>
      </c>
      <c r="V260" s="97" t="str">
        <f t="shared" si="36"/>
        <v/>
      </c>
      <c r="W260" s="97" t="str">
        <f t="shared" si="37"/>
        <v/>
      </c>
      <c r="X260" s="97" t="str">
        <f t="shared" si="38"/>
        <v/>
      </c>
    </row>
    <row r="261" spans="1:24" ht="19.5" customHeight="1">
      <c r="A261" s="27">
        <f t="shared" si="33"/>
        <v>239</v>
      </c>
      <c r="B261" s="10"/>
      <c r="C261" s="40"/>
      <c r="D261" s="40"/>
      <c r="E261" s="40"/>
      <c r="F261" s="30" t="str">
        <f t="shared" si="34"/>
        <v/>
      </c>
      <c r="G261" s="31" t="str">
        <f>IF(F261="","",VLOOKUP(F261,※編集不可※選択項目!D:E,2,0))</f>
        <v/>
      </c>
      <c r="H261" s="41"/>
      <c r="I261" s="42"/>
      <c r="J261" s="43"/>
      <c r="K261" s="69"/>
      <c r="L261" s="44"/>
      <c r="M261" s="95"/>
      <c r="N261" s="95"/>
      <c r="O261" s="96"/>
      <c r="P261" s="97" t="str">
        <f t="shared" si="39"/>
        <v/>
      </c>
      <c r="Q261" s="97" t="str">
        <f t="shared" si="40"/>
        <v/>
      </c>
      <c r="R261" s="97" t="str">
        <f t="shared" si="41"/>
        <v/>
      </c>
      <c r="S261" s="97" t="str">
        <f t="shared" si="35"/>
        <v/>
      </c>
      <c r="T261" s="97" t="str">
        <f t="shared" si="42"/>
        <v/>
      </c>
      <c r="U261" s="97" t="str">
        <f t="shared" si="43"/>
        <v/>
      </c>
      <c r="V261" s="97" t="str">
        <f t="shared" si="36"/>
        <v/>
      </c>
      <c r="W261" s="97" t="str">
        <f t="shared" si="37"/>
        <v/>
      </c>
      <c r="X261" s="97" t="str">
        <f t="shared" si="38"/>
        <v/>
      </c>
    </row>
    <row r="262" spans="1:24" ht="19.5" customHeight="1">
      <c r="A262" s="27">
        <f t="shared" si="33"/>
        <v>240</v>
      </c>
      <c r="B262" s="10"/>
      <c r="C262" s="40"/>
      <c r="D262" s="40"/>
      <c r="E262" s="40"/>
      <c r="F262" s="30" t="str">
        <f t="shared" si="34"/>
        <v/>
      </c>
      <c r="G262" s="31" t="str">
        <f>IF(F262="","",VLOOKUP(F262,※編集不可※選択項目!D:E,2,0))</f>
        <v/>
      </c>
      <c r="H262" s="41"/>
      <c r="I262" s="42"/>
      <c r="J262" s="43"/>
      <c r="K262" s="69"/>
      <c r="L262" s="44"/>
      <c r="M262" s="95"/>
      <c r="N262" s="95"/>
      <c r="O262" s="96"/>
      <c r="P262" s="97" t="str">
        <f t="shared" si="39"/>
        <v/>
      </c>
      <c r="Q262" s="97" t="str">
        <f t="shared" si="40"/>
        <v/>
      </c>
      <c r="R262" s="97" t="str">
        <f t="shared" si="41"/>
        <v/>
      </c>
      <c r="S262" s="97" t="str">
        <f t="shared" si="35"/>
        <v/>
      </c>
      <c r="T262" s="97" t="str">
        <f t="shared" si="42"/>
        <v/>
      </c>
      <c r="U262" s="97" t="str">
        <f t="shared" si="43"/>
        <v/>
      </c>
      <c r="V262" s="97" t="str">
        <f t="shared" si="36"/>
        <v/>
      </c>
      <c r="W262" s="97" t="str">
        <f t="shared" si="37"/>
        <v/>
      </c>
      <c r="X262" s="97" t="str">
        <f t="shared" si="38"/>
        <v/>
      </c>
    </row>
    <row r="263" spans="1:24" ht="19.5" customHeight="1">
      <c r="A263" s="27">
        <f t="shared" si="33"/>
        <v>241</v>
      </c>
      <c r="B263" s="10"/>
      <c r="C263" s="40"/>
      <c r="D263" s="40"/>
      <c r="E263" s="40"/>
      <c r="F263" s="30" t="str">
        <f t="shared" si="34"/>
        <v/>
      </c>
      <c r="G263" s="31" t="str">
        <f>IF(F263="","",VLOOKUP(F263,※編集不可※選択項目!D:E,2,0))</f>
        <v/>
      </c>
      <c r="H263" s="41"/>
      <c r="I263" s="42"/>
      <c r="J263" s="43"/>
      <c r="K263" s="69"/>
      <c r="L263" s="44"/>
      <c r="M263" s="95"/>
      <c r="N263" s="95"/>
      <c r="O263" s="96"/>
      <c r="P263" s="97" t="str">
        <f t="shared" si="39"/>
        <v/>
      </c>
      <c r="Q263" s="97" t="str">
        <f t="shared" si="40"/>
        <v/>
      </c>
      <c r="R263" s="97" t="str">
        <f t="shared" si="41"/>
        <v/>
      </c>
      <c r="S263" s="97" t="str">
        <f t="shared" si="35"/>
        <v/>
      </c>
      <c r="T263" s="97" t="str">
        <f t="shared" si="42"/>
        <v/>
      </c>
      <c r="U263" s="97" t="str">
        <f t="shared" si="43"/>
        <v/>
      </c>
      <c r="V263" s="97" t="str">
        <f t="shared" si="36"/>
        <v/>
      </c>
      <c r="W263" s="97" t="str">
        <f t="shared" si="37"/>
        <v/>
      </c>
      <c r="X263" s="97" t="str">
        <f t="shared" si="38"/>
        <v/>
      </c>
    </row>
    <row r="264" spans="1:24" ht="19.5" customHeight="1">
      <c r="A264" s="27">
        <f t="shared" si="33"/>
        <v>242</v>
      </c>
      <c r="B264" s="10"/>
      <c r="C264" s="40"/>
      <c r="D264" s="40"/>
      <c r="E264" s="40"/>
      <c r="F264" s="30" t="str">
        <f t="shared" si="34"/>
        <v/>
      </c>
      <c r="G264" s="31" t="str">
        <f>IF(F264="","",VLOOKUP(F264,※編集不可※選択項目!D:E,2,0))</f>
        <v/>
      </c>
      <c r="H264" s="41"/>
      <c r="I264" s="42"/>
      <c r="J264" s="43"/>
      <c r="K264" s="69"/>
      <c r="L264" s="44"/>
      <c r="M264" s="95"/>
      <c r="N264" s="95"/>
      <c r="O264" s="96"/>
      <c r="P264" s="97" t="str">
        <f t="shared" si="39"/>
        <v/>
      </c>
      <c r="Q264" s="97" t="str">
        <f t="shared" si="40"/>
        <v/>
      </c>
      <c r="R264" s="97" t="str">
        <f t="shared" si="41"/>
        <v/>
      </c>
      <c r="S264" s="97" t="str">
        <f t="shared" si="35"/>
        <v/>
      </c>
      <c r="T264" s="97" t="str">
        <f t="shared" si="42"/>
        <v/>
      </c>
      <c r="U264" s="97" t="str">
        <f t="shared" si="43"/>
        <v/>
      </c>
      <c r="V264" s="97" t="str">
        <f t="shared" si="36"/>
        <v/>
      </c>
      <c r="W264" s="97" t="str">
        <f t="shared" si="37"/>
        <v/>
      </c>
      <c r="X264" s="97" t="str">
        <f t="shared" si="38"/>
        <v/>
      </c>
    </row>
    <row r="265" spans="1:24" ht="19.5" customHeight="1">
      <c r="A265" s="27">
        <f t="shared" si="33"/>
        <v>243</v>
      </c>
      <c r="B265" s="10"/>
      <c r="C265" s="40"/>
      <c r="D265" s="40"/>
      <c r="E265" s="40"/>
      <c r="F265" s="30" t="str">
        <f t="shared" si="34"/>
        <v/>
      </c>
      <c r="G265" s="31" t="str">
        <f>IF(F265="","",VLOOKUP(F265,※編集不可※選択項目!D:E,2,0))</f>
        <v/>
      </c>
      <c r="H265" s="41"/>
      <c r="I265" s="42"/>
      <c r="J265" s="43"/>
      <c r="K265" s="69"/>
      <c r="L265" s="44"/>
      <c r="M265" s="95"/>
      <c r="N265" s="95"/>
      <c r="O265" s="96"/>
      <c r="P265" s="97" t="str">
        <f t="shared" si="39"/>
        <v/>
      </c>
      <c r="Q265" s="97" t="str">
        <f t="shared" si="40"/>
        <v/>
      </c>
      <c r="R265" s="97" t="str">
        <f t="shared" si="41"/>
        <v/>
      </c>
      <c r="S265" s="97" t="str">
        <f t="shared" si="35"/>
        <v/>
      </c>
      <c r="T265" s="97" t="str">
        <f t="shared" si="42"/>
        <v/>
      </c>
      <c r="U265" s="97" t="str">
        <f t="shared" si="43"/>
        <v/>
      </c>
      <c r="V265" s="97" t="str">
        <f t="shared" si="36"/>
        <v/>
      </c>
      <c r="W265" s="97" t="str">
        <f t="shared" si="37"/>
        <v/>
      </c>
      <c r="X265" s="97" t="str">
        <f t="shared" si="38"/>
        <v/>
      </c>
    </row>
    <row r="266" spans="1:24" ht="19.5" customHeight="1">
      <c r="A266" s="27">
        <f t="shared" si="33"/>
        <v>244</v>
      </c>
      <c r="B266" s="10"/>
      <c r="C266" s="40"/>
      <c r="D266" s="40"/>
      <c r="E266" s="40"/>
      <c r="F266" s="30" t="str">
        <f t="shared" si="34"/>
        <v/>
      </c>
      <c r="G266" s="31" t="str">
        <f>IF(F266="","",VLOOKUP(F266,※編集不可※選択項目!D:E,2,0))</f>
        <v/>
      </c>
      <c r="H266" s="41"/>
      <c r="I266" s="42"/>
      <c r="J266" s="43"/>
      <c r="K266" s="69"/>
      <c r="L266" s="44"/>
      <c r="M266" s="95"/>
      <c r="N266" s="95"/>
      <c r="O266" s="96"/>
      <c r="P266" s="97" t="str">
        <f t="shared" si="39"/>
        <v/>
      </c>
      <c r="Q266" s="97" t="str">
        <f t="shared" si="40"/>
        <v/>
      </c>
      <c r="R266" s="97" t="str">
        <f t="shared" si="41"/>
        <v/>
      </c>
      <c r="S266" s="97" t="str">
        <f t="shared" si="35"/>
        <v/>
      </c>
      <c r="T266" s="97" t="str">
        <f t="shared" si="42"/>
        <v/>
      </c>
      <c r="U266" s="97" t="str">
        <f t="shared" si="43"/>
        <v/>
      </c>
      <c r="V266" s="97" t="str">
        <f t="shared" si="36"/>
        <v/>
      </c>
      <c r="W266" s="97" t="str">
        <f t="shared" si="37"/>
        <v/>
      </c>
      <c r="X266" s="97" t="str">
        <f t="shared" si="38"/>
        <v/>
      </c>
    </row>
    <row r="267" spans="1:24" ht="19.5" customHeight="1">
      <c r="A267" s="27">
        <f t="shared" si="33"/>
        <v>245</v>
      </c>
      <c r="B267" s="10"/>
      <c r="C267" s="40"/>
      <c r="D267" s="40"/>
      <c r="E267" s="40"/>
      <c r="F267" s="30" t="str">
        <f t="shared" si="34"/>
        <v/>
      </c>
      <c r="G267" s="31" t="str">
        <f>IF(F267="","",VLOOKUP(F267,※編集不可※選択項目!D:E,2,0))</f>
        <v/>
      </c>
      <c r="H267" s="41"/>
      <c r="I267" s="42"/>
      <c r="J267" s="43"/>
      <c r="K267" s="69"/>
      <c r="L267" s="44"/>
      <c r="M267" s="95"/>
      <c r="N267" s="95"/>
      <c r="O267" s="96"/>
      <c r="P267" s="97" t="str">
        <f t="shared" si="39"/>
        <v/>
      </c>
      <c r="Q267" s="97" t="str">
        <f t="shared" si="40"/>
        <v/>
      </c>
      <c r="R267" s="97" t="str">
        <f t="shared" si="41"/>
        <v/>
      </c>
      <c r="S267" s="97" t="str">
        <f t="shared" si="35"/>
        <v/>
      </c>
      <c r="T267" s="97" t="str">
        <f t="shared" si="42"/>
        <v/>
      </c>
      <c r="U267" s="97" t="str">
        <f t="shared" si="43"/>
        <v/>
      </c>
      <c r="V267" s="97" t="str">
        <f t="shared" si="36"/>
        <v/>
      </c>
      <c r="W267" s="97" t="str">
        <f t="shared" si="37"/>
        <v/>
      </c>
      <c r="X267" s="97" t="str">
        <f t="shared" si="38"/>
        <v/>
      </c>
    </row>
    <row r="268" spans="1:24" ht="19.5" customHeight="1">
      <c r="A268" s="27">
        <f t="shared" si="33"/>
        <v>246</v>
      </c>
      <c r="B268" s="10"/>
      <c r="C268" s="40"/>
      <c r="D268" s="40"/>
      <c r="E268" s="40"/>
      <c r="F268" s="30" t="str">
        <f t="shared" si="34"/>
        <v/>
      </c>
      <c r="G268" s="31" t="str">
        <f>IF(F268="","",VLOOKUP(F268,※編集不可※選択項目!D:E,2,0))</f>
        <v/>
      </c>
      <c r="H268" s="41"/>
      <c r="I268" s="42"/>
      <c r="J268" s="43"/>
      <c r="K268" s="69"/>
      <c r="L268" s="44"/>
      <c r="M268" s="95"/>
      <c r="N268" s="95"/>
      <c r="O268" s="96"/>
      <c r="P268" s="97" t="str">
        <f t="shared" si="39"/>
        <v/>
      </c>
      <c r="Q268" s="97" t="str">
        <f t="shared" si="40"/>
        <v/>
      </c>
      <c r="R268" s="97" t="str">
        <f t="shared" si="41"/>
        <v/>
      </c>
      <c r="S268" s="97" t="str">
        <f t="shared" si="35"/>
        <v/>
      </c>
      <c r="T268" s="97" t="str">
        <f t="shared" si="42"/>
        <v/>
      </c>
      <c r="U268" s="97" t="str">
        <f t="shared" si="43"/>
        <v/>
      </c>
      <c r="V268" s="97" t="str">
        <f t="shared" si="36"/>
        <v/>
      </c>
      <c r="W268" s="97" t="str">
        <f t="shared" si="37"/>
        <v/>
      </c>
      <c r="X268" s="97" t="str">
        <f t="shared" si="38"/>
        <v/>
      </c>
    </row>
    <row r="269" spans="1:24" ht="19.5" customHeight="1">
      <c r="A269" s="27">
        <f t="shared" si="33"/>
        <v>247</v>
      </c>
      <c r="B269" s="10"/>
      <c r="C269" s="40"/>
      <c r="D269" s="40"/>
      <c r="E269" s="40"/>
      <c r="F269" s="30" t="str">
        <f t="shared" si="34"/>
        <v/>
      </c>
      <c r="G269" s="31" t="str">
        <f>IF(F269="","",VLOOKUP(F269,※編集不可※選択項目!D:E,2,0))</f>
        <v/>
      </c>
      <c r="H269" s="41"/>
      <c r="I269" s="42"/>
      <c r="J269" s="43"/>
      <c r="K269" s="69"/>
      <c r="L269" s="44"/>
      <c r="M269" s="95"/>
      <c r="N269" s="95"/>
      <c r="O269" s="96"/>
      <c r="P269" s="97" t="str">
        <f t="shared" si="39"/>
        <v/>
      </c>
      <c r="Q269" s="97" t="str">
        <f t="shared" si="40"/>
        <v/>
      </c>
      <c r="R269" s="97" t="str">
        <f t="shared" si="41"/>
        <v/>
      </c>
      <c r="S269" s="97" t="str">
        <f t="shared" si="35"/>
        <v/>
      </c>
      <c r="T269" s="97" t="str">
        <f t="shared" si="42"/>
        <v/>
      </c>
      <c r="U269" s="97" t="str">
        <f t="shared" si="43"/>
        <v/>
      </c>
      <c r="V269" s="97" t="str">
        <f t="shared" si="36"/>
        <v/>
      </c>
      <c r="W269" s="97" t="str">
        <f t="shared" si="37"/>
        <v/>
      </c>
      <c r="X269" s="97" t="str">
        <f t="shared" si="38"/>
        <v/>
      </c>
    </row>
    <row r="270" spans="1:24" ht="19.5" customHeight="1">
      <c r="A270" s="27">
        <f t="shared" si="33"/>
        <v>248</v>
      </c>
      <c r="B270" s="10"/>
      <c r="C270" s="40"/>
      <c r="D270" s="40"/>
      <c r="E270" s="40"/>
      <c r="F270" s="30" t="str">
        <f t="shared" si="34"/>
        <v/>
      </c>
      <c r="G270" s="31" t="str">
        <f>IF(F270="","",VLOOKUP(F270,※編集不可※選択項目!D:E,2,0))</f>
        <v/>
      </c>
      <c r="H270" s="41"/>
      <c r="I270" s="42"/>
      <c r="J270" s="43"/>
      <c r="K270" s="69"/>
      <c r="L270" s="44"/>
      <c r="M270" s="95"/>
      <c r="N270" s="95"/>
      <c r="O270" s="96"/>
      <c r="P270" s="97" t="str">
        <f t="shared" si="39"/>
        <v/>
      </c>
      <c r="Q270" s="97" t="str">
        <f t="shared" si="40"/>
        <v/>
      </c>
      <c r="R270" s="97" t="str">
        <f t="shared" si="41"/>
        <v/>
      </c>
      <c r="S270" s="97" t="str">
        <f t="shared" si="35"/>
        <v/>
      </c>
      <c r="T270" s="97" t="str">
        <f t="shared" si="42"/>
        <v/>
      </c>
      <c r="U270" s="97" t="str">
        <f t="shared" si="43"/>
        <v/>
      </c>
      <c r="V270" s="97" t="str">
        <f t="shared" si="36"/>
        <v/>
      </c>
      <c r="W270" s="97" t="str">
        <f t="shared" si="37"/>
        <v/>
      </c>
      <c r="X270" s="97" t="str">
        <f t="shared" si="38"/>
        <v/>
      </c>
    </row>
    <row r="271" spans="1:24" ht="19.5" customHeight="1">
      <c r="A271" s="27">
        <f t="shared" si="33"/>
        <v>249</v>
      </c>
      <c r="B271" s="10"/>
      <c r="C271" s="40"/>
      <c r="D271" s="40"/>
      <c r="E271" s="40"/>
      <c r="F271" s="30" t="str">
        <f t="shared" si="34"/>
        <v/>
      </c>
      <c r="G271" s="31" t="str">
        <f>IF(F271="","",VLOOKUP(F271,※編集不可※選択項目!D:E,2,0))</f>
        <v/>
      </c>
      <c r="H271" s="41"/>
      <c r="I271" s="42"/>
      <c r="J271" s="43"/>
      <c r="K271" s="69"/>
      <c r="L271" s="44"/>
      <c r="M271" s="95"/>
      <c r="N271" s="95"/>
      <c r="O271" s="96"/>
      <c r="P271" s="97" t="str">
        <f t="shared" si="39"/>
        <v/>
      </c>
      <c r="Q271" s="97" t="str">
        <f t="shared" si="40"/>
        <v/>
      </c>
      <c r="R271" s="97" t="str">
        <f t="shared" si="41"/>
        <v/>
      </c>
      <c r="S271" s="97" t="str">
        <f t="shared" si="35"/>
        <v/>
      </c>
      <c r="T271" s="97" t="str">
        <f t="shared" si="42"/>
        <v/>
      </c>
      <c r="U271" s="97" t="str">
        <f t="shared" si="43"/>
        <v/>
      </c>
      <c r="V271" s="97" t="str">
        <f t="shared" si="36"/>
        <v/>
      </c>
      <c r="W271" s="97" t="str">
        <f t="shared" si="37"/>
        <v/>
      </c>
      <c r="X271" s="97" t="str">
        <f t="shared" si="38"/>
        <v/>
      </c>
    </row>
    <row r="272" spans="1:24" ht="19.5" customHeight="1">
      <c r="A272" s="27">
        <f t="shared" si="33"/>
        <v>250</v>
      </c>
      <c r="B272" s="10"/>
      <c r="C272" s="40"/>
      <c r="D272" s="40"/>
      <c r="E272" s="40"/>
      <c r="F272" s="30" t="str">
        <f t="shared" si="34"/>
        <v/>
      </c>
      <c r="G272" s="31" t="str">
        <f>IF(F272="","",VLOOKUP(F272,※編集不可※選択項目!D:E,2,0))</f>
        <v/>
      </c>
      <c r="H272" s="41"/>
      <c r="I272" s="42"/>
      <c r="J272" s="43"/>
      <c r="K272" s="69"/>
      <c r="L272" s="44"/>
      <c r="M272" s="95"/>
      <c r="N272" s="95"/>
      <c r="O272" s="96"/>
      <c r="P272" s="97" t="str">
        <f t="shared" si="39"/>
        <v/>
      </c>
      <c r="Q272" s="97" t="str">
        <f t="shared" si="40"/>
        <v/>
      </c>
      <c r="R272" s="97" t="str">
        <f t="shared" si="41"/>
        <v/>
      </c>
      <c r="S272" s="97" t="str">
        <f t="shared" si="35"/>
        <v/>
      </c>
      <c r="T272" s="97" t="str">
        <f t="shared" si="42"/>
        <v/>
      </c>
      <c r="U272" s="97" t="str">
        <f t="shared" si="43"/>
        <v/>
      </c>
      <c r="V272" s="97" t="str">
        <f t="shared" si="36"/>
        <v/>
      </c>
      <c r="W272" s="97" t="str">
        <f t="shared" si="37"/>
        <v/>
      </c>
      <c r="X272" s="97" t="str">
        <f t="shared" si="38"/>
        <v/>
      </c>
    </row>
    <row r="273" spans="1:24" ht="19.5" customHeight="1">
      <c r="A273" s="27">
        <f t="shared" si="33"/>
        <v>251</v>
      </c>
      <c r="B273" s="10"/>
      <c r="C273" s="40"/>
      <c r="D273" s="40"/>
      <c r="E273" s="40"/>
      <c r="F273" s="30" t="str">
        <f t="shared" si="34"/>
        <v/>
      </c>
      <c r="G273" s="31" t="str">
        <f>IF(F273="","",VLOOKUP(F273,※編集不可※選択項目!D:E,2,0))</f>
        <v/>
      </c>
      <c r="H273" s="41"/>
      <c r="I273" s="42"/>
      <c r="J273" s="43"/>
      <c r="K273" s="69"/>
      <c r="L273" s="44"/>
      <c r="M273" s="95"/>
      <c r="N273" s="95"/>
      <c r="O273" s="96"/>
      <c r="P273" s="97" t="str">
        <f t="shared" si="39"/>
        <v/>
      </c>
      <c r="Q273" s="97" t="str">
        <f t="shared" si="40"/>
        <v/>
      </c>
      <c r="R273" s="97" t="str">
        <f t="shared" si="41"/>
        <v/>
      </c>
      <c r="S273" s="97" t="str">
        <f t="shared" si="35"/>
        <v/>
      </c>
      <c r="T273" s="97" t="str">
        <f t="shared" si="42"/>
        <v/>
      </c>
      <c r="U273" s="97" t="str">
        <f t="shared" si="43"/>
        <v/>
      </c>
      <c r="V273" s="97" t="str">
        <f t="shared" si="36"/>
        <v/>
      </c>
      <c r="W273" s="97" t="str">
        <f t="shared" si="37"/>
        <v/>
      </c>
      <c r="X273" s="97" t="str">
        <f t="shared" si="38"/>
        <v/>
      </c>
    </row>
    <row r="274" spans="1:24" ht="19.5" customHeight="1">
      <c r="A274" s="27">
        <f t="shared" si="33"/>
        <v>252</v>
      </c>
      <c r="B274" s="10"/>
      <c r="C274" s="40"/>
      <c r="D274" s="40"/>
      <c r="E274" s="40"/>
      <c r="F274" s="30" t="str">
        <f t="shared" si="34"/>
        <v/>
      </c>
      <c r="G274" s="31" t="str">
        <f>IF(F274="","",VLOOKUP(F274,※編集不可※選択項目!D:E,2,0))</f>
        <v/>
      </c>
      <c r="H274" s="41"/>
      <c r="I274" s="42"/>
      <c r="J274" s="43"/>
      <c r="K274" s="69"/>
      <c r="L274" s="44"/>
      <c r="M274" s="95"/>
      <c r="N274" s="95"/>
      <c r="O274" s="96"/>
      <c r="P274" s="97" t="str">
        <f t="shared" si="39"/>
        <v/>
      </c>
      <c r="Q274" s="97" t="str">
        <f t="shared" si="40"/>
        <v/>
      </c>
      <c r="R274" s="97" t="str">
        <f t="shared" si="41"/>
        <v/>
      </c>
      <c r="S274" s="97" t="str">
        <f t="shared" si="35"/>
        <v/>
      </c>
      <c r="T274" s="97" t="str">
        <f t="shared" si="42"/>
        <v/>
      </c>
      <c r="U274" s="97" t="str">
        <f t="shared" si="43"/>
        <v/>
      </c>
      <c r="V274" s="97" t="str">
        <f t="shared" si="36"/>
        <v/>
      </c>
      <c r="W274" s="97" t="str">
        <f t="shared" si="37"/>
        <v/>
      </c>
      <c r="X274" s="97" t="str">
        <f t="shared" si="38"/>
        <v/>
      </c>
    </row>
    <row r="275" spans="1:24" ht="19.5" customHeight="1">
      <c r="A275" s="27">
        <f t="shared" si="33"/>
        <v>253</v>
      </c>
      <c r="B275" s="10"/>
      <c r="C275" s="40"/>
      <c r="D275" s="40"/>
      <c r="E275" s="40"/>
      <c r="F275" s="30" t="str">
        <f t="shared" si="34"/>
        <v/>
      </c>
      <c r="G275" s="31" t="str">
        <f>IF(F275="","",VLOOKUP(F275,※編集不可※選択項目!D:E,2,0))</f>
        <v/>
      </c>
      <c r="H275" s="41"/>
      <c r="I275" s="42"/>
      <c r="J275" s="43"/>
      <c r="K275" s="69"/>
      <c r="L275" s="44"/>
      <c r="M275" s="95"/>
      <c r="N275" s="95"/>
      <c r="O275" s="96"/>
      <c r="P275" s="97" t="str">
        <f t="shared" si="39"/>
        <v/>
      </c>
      <c r="Q275" s="97" t="str">
        <f t="shared" si="40"/>
        <v/>
      </c>
      <c r="R275" s="97" t="str">
        <f t="shared" si="41"/>
        <v/>
      </c>
      <c r="S275" s="97" t="str">
        <f t="shared" si="35"/>
        <v/>
      </c>
      <c r="T275" s="97" t="str">
        <f t="shared" si="42"/>
        <v/>
      </c>
      <c r="U275" s="97" t="str">
        <f t="shared" si="43"/>
        <v/>
      </c>
      <c r="V275" s="97" t="str">
        <f t="shared" si="36"/>
        <v/>
      </c>
      <c r="W275" s="97" t="str">
        <f t="shared" si="37"/>
        <v/>
      </c>
      <c r="X275" s="97" t="str">
        <f t="shared" si="38"/>
        <v/>
      </c>
    </row>
    <row r="276" spans="1:24" ht="19.5" customHeight="1">
      <c r="A276" s="27">
        <f t="shared" si="33"/>
        <v>254</v>
      </c>
      <c r="B276" s="10"/>
      <c r="C276" s="40"/>
      <c r="D276" s="40"/>
      <c r="E276" s="40"/>
      <c r="F276" s="30" t="str">
        <f t="shared" si="34"/>
        <v/>
      </c>
      <c r="G276" s="31" t="str">
        <f>IF(F276="","",VLOOKUP(F276,※編集不可※選択項目!D:E,2,0))</f>
        <v/>
      </c>
      <c r="H276" s="41"/>
      <c r="I276" s="42"/>
      <c r="J276" s="43"/>
      <c r="K276" s="69"/>
      <c r="L276" s="44"/>
      <c r="M276" s="95"/>
      <c r="N276" s="95"/>
      <c r="O276" s="96"/>
      <c r="P276" s="97" t="str">
        <f t="shared" si="39"/>
        <v/>
      </c>
      <c r="Q276" s="97" t="str">
        <f t="shared" si="40"/>
        <v/>
      </c>
      <c r="R276" s="97" t="str">
        <f t="shared" si="41"/>
        <v/>
      </c>
      <c r="S276" s="97" t="str">
        <f t="shared" si="35"/>
        <v/>
      </c>
      <c r="T276" s="97" t="str">
        <f t="shared" si="42"/>
        <v/>
      </c>
      <c r="U276" s="97" t="str">
        <f t="shared" si="43"/>
        <v/>
      </c>
      <c r="V276" s="97" t="str">
        <f t="shared" si="36"/>
        <v/>
      </c>
      <c r="W276" s="97" t="str">
        <f t="shared" si="37"/>
        <v/>
      </c>
      <c r="X276" s="97" t="str">
        <f t="shared" si="38"/>
        <v/>
      </c>
    </row>
    <row r="277" spans="1:24" ht="19.5" customHeight="1">
      <c r="A277" s="27">
        <f t="shared" si="33"/>
        <v>255</v>
      </c>
      <c r="B277" s="10"/>
      <c r="C277" s="40"/>
      <c r="D277" s="40"/>
      <c r="E277" s="40"/>
      <c r="F277" s="30" t="str">
        <f t="shared" si="34"/>
        <v/>
      </c>
      <c r="G277" s="31" t="str">
        <f>IF(F277="","",VLOOKUP(F277,※編集不可※選択項目!D:E,2,0))</f>
        <v/>
      </c>
      <c r="H277" s="41"/>
      <c r="I277" s="42"/>
      <c r="J277" s="43"/>
      <c r="K277" s="69"/>
      <c r="L277" s="44"/>
      <c r="M277" s="95"/>
      <c r="N277" s="95"/>
      <c r="O277" s="96"/>
      <c r="P277" s="97" t="str">
        <f t="shared" si="39"/>
        <v/>
      </c>
      <c r="Q277" s="97" t="str">
        <f t="shared" si="40"/>
        <v/>
      </c>
      <c r="R277" s="97" t="str">
        <f t="shared" si="41"/>
        <v/>
      </c>
      <c r="S277" s="97" t="str">
        <f t="shared" si="35"/>
        <v/>
      </c>
      <c r="T277" s="97" t="str">
        <f t="shared" si="42"/>
        <v/>
      </c>
      <c r="U277" s="97" t="str">
        <f t="shared" si="43"/>
        <v/>
      </c>
      <c r="V277" s="97" t="str">
        <f t="shared" si="36"/>
        <v/>
      </c>
      <c r="W277" s="97" t="str">
        <f t="shared" si="37"/>
        <v/>
      </c>
      <c r="X277" s="97" t="str">
        <f t="shared" si="38"/>
        <v/>
      </c>
    </row>
    <row r="278" spans="1:24" ht="19.5" customHeight="1">
      <c r="A278" s="27">
        <f t="shared" si="33"/>
        <v>256</v>
      </c>
      <c r="B278" s="10"/>
      <c r="C278" s="40"/>
      <c r="D278" s="40"/>
      <c r="E278" s="40"/>
      <c r="F278" s="30" t="str">
        <f t="shared" si="34"/>
        <v/>
      </c>
      <c r="G278" s="31" t="str">
        <f>IF(F278="","",VLOOKUP(F278,※編集不可※選択項目!D:E,2,0))</f>
        <v/>
      </c>
      <c r="H278" s="41"/>
      <c r="I278" s="42"/>
      <c r="J278" s="43"/>
      <c r="K278" s="69"/>
      <c r="L278" s="44"/>
      <c r="M278" s="95"/>
      <c r="N278" s="95"/>
      <c r="O278" s="96"/>
      <c r="P278" s="97" t="str">
        <f t="shared" si="39"/>
        <v/>
      </c>
      <c r="Q278" s="97" t="str">
        <f t="shared" si="40"/>
        <v/>
      </c>
      <c r="R278" s="97" t="str">
        <f t="shared" si="41"/>
        <v/>
      </c>
      <c r="S278" s="97" t="str">
        <f t="shared" si="35"/>
        <v/>
      </c>
      <c r="T278" s="97" t="str">
        <f t="shared" si="42"/>
        <v/>
      </c>
      <c r="U278" s="97" t="str">
        <f t="shared" si="43"/>
        <v/>
      </c>
      <c r="V278" s="97" t="str">
        <f t="shared" si="36"/>
        <v/>
      </c>
      <c r="W278" s="97" t="str">
        <f t="shared" si="37"/>
        <v/>
      </c>
      <c r="X278" s="97" t="str">
        <f t="shared" si="38"/>
        <v/>
      </c>
    </row>
    <row r="279" spans="1:24" ht="19.5" customHeight="1">
      <c r="A279" s="27">
        <f t="shared" si="33"/>
        <v>257</v>
      </c>
      <c r="B279" s="10"/>
      <c r="C279" s="40"/>
      <c r="D279" s="40"/>
      <c r="E279" s="40"/>
      <c r="F279" s="30" t="str">
        <f t="shared" si="34"/>
        <v/>
      </c>
      <c r="G279" s="31" t="str">
        <f>IF(F279="","",VLOOKUP(F279,※編集不可※選択項目!D:E,2,0))</f>
        <v/>
      </c>
      <c r="H279" s="41"/>
      <c r="I279" s="42"/>
      <c r="J279" s="43"/>
      <c r="K279" s="69"/>
      <c r="L279" s="44"/>
      <c r="M279" s="95"/>
      <c r="N279" s="95"/>
      <c r="O279" s="96"/>
      <c r="P279" s="97" t="str">
        <f t="shared" si="39"/>
        <v/>
      </c>
      <c r="Q279" s="97" t="str">
        <f t="shared" si="40"/>
        <v/>
      </c>
      <c r="R279" s="97" t="str">
        <f t="shared" si="41"/>
        <v/>
      </c>
      <c r="S279" s="97" t="str">
        <f t="shared" si="35"/>
        <v/>
      </c>
      <c r="T279" s="97" t="str">
        <f t="shared" si="42"/>
        <v/>
      </c>
      <c r="U279" s="97" t="str">
        <f t="shared" si="43"/>
        <v/>
      </c>
      <c r="V279" s="97" t="str">
        <f t="shared" si="36"/>
        <v/>
      </c>
      <c r="W279" s="97" t="str">
        <f t="shared" si="37"/>
        <v/>
      </c>
      <c r="X279" s="97" t="str">
        <f t="shared" si="38"/>
        <v/>
      </c>
    </row>
    <row r="280" spans="1:24" ht="19.5" customHeight="1">
      <c r="A280" s="27">
        <f t="shared" ref="A280:A322" si="44">ROW(A280)-22</f>
        <v>258</v>
      </c>
      <c r="B280" s="10"/>
      <c r="C280" s="40"/>
      <c r="D280" s="40"/>
      <c r="E280" s="40"/>
      <c r="F280" s="30" t="str">
        <f t="shared" ref="F280:F322" si="45">IF(B280="","",B280)</f>
        <v/>
      </c>
      <c r="G280" s="31" t="str">
        <f>IF(F280="","",VLOOKUP(F280,※編集不可※選択項目!D:E,2,0))</f>
        <v/>
      </c>
      <c r="H280" s="41"/>
      <c r="I280" s="42"/>
      <c r="J280" s="43"/>
      <c r="K280" s="69"/>
      <c r="L280" s="44"/>
      <c r="M280" s="95"/>
      <c r="N280" s="95"/>
      <c r="O280" s="96"/>
      <c r="P280" s="97" t="str">
        <f t="shared" si="39"/>
        <v/>
      </c>
      <c r="Q280" s="97" t="str">
        <f t="shared" si="40"/>
        <v/>
      </c>
      <c r="R280" s="97" t="str">
        <f t="shared" si="41"/>
        <v/>
      </c>
      <c r="S280" s="97" t="str">
        <f t="shared" ref="S280:S322" si="46">D280&amp;E280</f>
        <v/>
      </c>
      <c r="T280" s="97" t="str">
        <f t="shared" si="42"/>
        <v/>
      </c>
      <c r="U280" s="97" t="str">
        <f t="shared" si="43"/>
        <v/>
      </c>
      <c r="V280" s="97" t="str">
        <f t="shared" ref="V280:V322" si="47">IF(E280="","",E280)</f>
        <v/>
      </c>
      <c r="W280" s="97" t="str">
        <f t="shared" ref="W280:W322" si="48">IF(V280="","",COUNTIF($V$23:$V$322,V280))</f>
        <v/>
      </c>
      <c r="X280" s="97" t="str">
        <f t="shared" ref="X280:X322" si="49">IF(V280="","",IF(V280=V279,1,0))</f>
        <v/>
      </c>
    </row>
    <row r="281" spans="1:24" ht="19.5" customHeight="1">
      <c r="A281" s="27">
        <f t="shared" si="44"/>
        <v>259</v>
      </c>
      <c r="B281" s="10"/>
      <c r="C281" s="40"/>
      <c r="D281" s="40"/>
      <c r="E281" s="40"/>
      <c r="F281" s="30" t="str">
        <f t="shared" si="45"/>
        <v/>
      </c>
      <c r="G281" s="31" t="str">
        <f>IF(F281="","",VLOOKUP(F281,※編集不可※選択項目!D:E,2,0))</f>
        <v/>
      </c>
      <c r="H281" s="41"/>
      <c r="I281" s="42"/>
      <c r="J281" s="43"/>
      <c r="K281" s="69"/>
      <c r="L281" s="44"/>
      <c r="M281" s="95"/>
      <c r="N281" s="95"/>
      <c r="O281" s="96"/>
      <c r="P281" s="97" t="str">
        <f t="shared" ref="P281:P322" si="50">B281&amp;C281&amp;D281&amp;E281&amp;F281&amp;G281&amp;H281&amp;I281&amp;J281&amp;K281&amp;L281</f>
        <v/>
      </c>
      <c r="Q281" s="97" t="str">
        <f t="shared" ref="Q281:Q322" si="51">IF(P281="","",COUNTIF($P$23:$P$322,P281))</f>
        <v/>
      </c>
      <c r="R281" s="97" t="str">
        <f t="shared" ref="R281:R322" si="52">IF(P281="","",IF(P281=P280,1,0))</f>
        <v/>
      </c>
      <c r="S281" s="97" t="str">
        <f t="shared" si="46"/>
        <v/>
      </c>
      <c r="T281" s="97" t="str">
        <f t="shared" ref="T281:T322" si="53">IF(S281="","",COUNTIF($S$23:$S$322,S281))</f>
        <v/>
      </c>
      <c r="U281" s="97" t="str">
        <f t="shared" ref="U281:U322" si="54">IF(S281="","",IF(S281=S280,1,0))</f>
        <v/>
      </c>
      <c r="V281" s="97" t="str">
        <f t="shared" si="47"/>
        <v/>
      </c>
      <c r="W281" s="97" t="str">
        <f t="shared" si="48"/>
        <v/>
      </c>
      <c r="X281" s="97" t="str">
        <f t="shared" si="49"/>
        <v/>
      </c>
    </row>
    <row r="282" spans="1:24" ht="19.5" customHeight="1">
      <c r="A282" s="27">
        <f t="shared" si="44"/>
        <v>260</v>
      </c>
      <c r="B282" s="10"/>
      <c r="C282" s="40"/>
      <c r="D282" s="40"/>
      <c r="E282" s="40"/>
      <c r="F282" s="30" t="str">
        <f t="shared" si="45"/>
        <v/>
      </c>
      <c r="G282" s="31" t="str">
        <f>IF(F282="","",VLOOKUP(F282,※編集不可※選択項目!D:E,2,0))</f>
        <v/>
      </c>
      <c r="H282" s="41"/>
      <c r="I282" s="42"/>
      <c r="J282" s="43"/>
      <c r="K282" s="69"/>
      <c r="L282" s="44"/>
      <c r="M282" s="95"/>
      <c r="N282" s="95"/>
      <c r="O282" s="96"/>
      <c r="P282" s="97" t="str">
        <f t="shared" si="50"/>
        <v/>
      </c>
      <c r="Q282" s="97" t="str">
        <f t="shared" si="51"/>
        <v/>
      </c>
      <c r="R282" s="97" t="str">
        <f t="shared" si="52"/>
        <v/>
      </c>
      <c r="S282" s="97" t="str">
        <f t="shared" si="46"/>
        <v/>
      </c>
      <c r="T282" s="97" t="str">
        <f t="shared" si="53"/>
        <v/>
      </c>
      <c r="U282" s="97" t="str">
        <f t="shared" si="54"/>
        <v/>
      </c>
      <c r="V282" s="97" t="str">
        <f t="shared" si="47"/>
        <v/>
      </c>
      <c r="W282" s="97" t="str">
        <f t="shared" si="48"/>
        <v/>
      </c>
      <c r="X282" s="97" t="str">
        <f t="shared" si="49"/>
        <v/>
      </c>
    </row>
    <row r="283" spans="1:24" ht="19.5" customHeight="1">
      <c r="A283" s="27">
        <f t="shared" si="44"/>
        <v>261</v>
      </c>
      <c r="B283" s="10"/>
      <c r="C283" s="40"/>
      <c r="D283" s="40"/>
      <c r="E283" s="40"/>
      <c r="F283" s="30" t="str">
        <f t="shared" si="45"/>
        <v/>
      </c>
      <c r="G283" s="31" t="str">
        <f>IF(F283="","",VLOOKUP(F283,※編集不可※選択項目!D:E,2,0))</f>
        <v/>
      </c>
      <c r="H283" s="41"/>
      <c r="I283" s="42"/>
      <c r="J283" s="43"/>
      <c r="K283" s="69"/>
      <c r="L283" s="44"/>
      <c r="M283" s="95"/>
      <c r="N283" s="95"/>
      <c r="O283" s="96"/>
      <c r="P283" s="97" t="str">
        <f t="shared" si="50"/>
        <v/>
      </c>
      <c r="Q283" s="97" t="str">
        <f t="shared" si="51"/>
        <v/>
      </c>
      <c r="R283" s="97" t="str">
        <f t="shared" si="52"/>
        <v/>
      </c>
      <c r="S283" s="97" t="str">
        <f t="shared" si="46"/>
        <v/>
      </c>
      <c r="T283" s="97" t="str">
        <f t="shared" si="53"/>
        <v/>
      </c>
      <c r="U283" s="97" t="str">
        <f t="shared" si="54"/>
        <v/>
      </c>
      <c r="V283" s="97" t="str">
        <f t="shared" si="47"/>
        <v/>
      </c>
      <c r="W283" s="97" t="str">
        <f t="shared" si="48"/>
        <v/>
      </c>
      <c r="X283" s="97" t="str">
        <f t="shared" si="49"/>
        <v/>
      </c>
    </row>
    <row r="284" spans="1:24" ht="19.5" customHeight="1">
      <c r="A284" s="27">
        <f t="shared" si="44"/>
        <v>262</v>
      </c>
      <c r="B284" s="10"/>
      <c r="C284" s="40"/>
      <c r="D284" s="40"/>
      <c r="E284" s="40"/>
      <c r="F284" s="30" t="str">
        <f t="shared" si="45"/>
        <v/>
      </c>
      <c r="G284" s="31" t="str">
        <f>IF(F284="","",VLOOKUP(F284,※編集不可※選択項目!D:E,2,0))</f>
        <v/>
      </c>
      <c r="H284" s="41"/>
      <c r="I284" s="42"/>
      <c r="J284" s="43"/>
      <c r="K284" s="69"/>
      <c r="L284" s="44"/>
      <c r="M284" s="95"/>
      <c r="N284" s="95"/>
      <c r="O284" s="96"/>
      <c r="P284" s="97" t="str">
        <f t="shared" si="50"/>
        <v/>
      </c>
      <c r="Q284" s="97" t="str">
        <f t="shared" si="51"/>
        <v/>
      </c>
      <c r="R284" s="97" t="str">
        <f t="shared" si="52"/>
        <v/>
      </c>
      <c r="S284" s="97" t="str">
        <f t="shared" si="46"/>
        <v/>
      </c>
      <c r="T284" s="97" t="str">
        <f t="shared" si="53"/>
        <v/>
      </c>
      <c r="U284" s="97" t="str">
        <f t="shared" si="54"/>
        <v/>
      </c>
      <c r="V284" s="97" t="str">
        <f t="shared" si="47"/>
        <v/>
      </c>
      <c r="W284" s="97" t="str">
        <f t="shared" si="48"/>
        <v/>
      </c>
      <c r="X284" s="97" t="str">
        <f t="shared" si="49"/>
        <v/>
      </c>
    </row>
    <row r="285" spans="1:24" ht="19.5" customHeight="1">
      <c r="A285" s="27">
        <f t="shared" si="44"/>
        <v>263</v>
      </c>
      <c r="B285" s="10"/>
      <c r="C285" s="40"/>
      <c r="D285" s="40"/>
      <c r="E285" s="40"/>
      <c r="F285" s="30" t="str">
        <f t="shared" si="45"/>
        <v/>
      </c>
      <c r="G285" s="31" t="str">
        <f>IF(F285="","",VLOOKUP(F285,※編集不可※選択項目!D:E,2,0))</f>
        <v/>
      </c>
      <c r="H285" s="41"/>
      <c r="I285" s="42"/>
      <c r="J285" s="43"/>
      <c r="K285" s="69"/>
      <c r="L285" s="44"/>
      <c r="M285" s="95"/>
      <c r="N285" s="95"/>
      <c r="O285" s="96"/>
      <c r="P285" s="97" t="str">
        <f t="shared" si="50"/>
        <v/>
      </c>
      <c r="Q285" s="97" t="str">
        <f t="shared" si="51"/>
        <v/>
      </c>
      <c r="R285" s="97" t="str">
        <f t="shared" si="52"/>
        <v/>
      </c>
      <c r="S285" s="97" t="str">
        <f t="shared" si="46"/>
        <v/>
      </c>
      <c r="T285" s="97" t="str">
        <f t="shared" si="53"/>
        <v/>
      </c>
      <c r="U285" s="97" t="str">
        <f t="shared" si="54"/>
        <v/>
      </c>
      <c r="V285" s="97" t="str">
        <f t="shared" si="47"/>
        <v/>
      </c>
      <c r="W285" s="97" t="str">
        <f t="shared" si="48"/>
        <v/>
      </c>
      <c r="X285" s="97" t="str">
        <f t="shared" si="49"/>
        <v/>
      </c>
    </row>
    <row r="286" spans="1:24" ht="19.5" customHeight="1">
      <c r="A286" s="27">
        <f t="shared" si="44"/>
        <v>264</v>
      </c>
      <c r="B286" s="10"/>
      <c r="C286" s="40"/>
      <c r="D286" s="40"/>
      <c r="E286" s="40"/>
      <c r="F286" s="30" t="str">
        <f t="shared" si="45"/>
        <v/>
      </c>
      <c r="G286" s="31" t="str">
        <f>IF(F286="","",VLOOKUP(F286,※編集不可※選択項目!D:E,2,0))</f>
        <v/>
      </c>
      <c r="H286" s="41"/>
      <c r="I286" s="42"/>
      <c r="J286" s="43"/>
      <c r="K286" s="69"/>
      <c r="L286" s="44"/>
      <c r="M286" s="95"/>
      <c r="N286" s="95"/>
      <c r="O286" s="96"/>
      <c r="P286" s="97" t="str">
        <f t="shared" si="50"/>
        <v/>
      </c>
      <c r="Q286" s="97" t="str">
        <f t="shared" si="51"/>
        <v/>
      </c>
      <c r="R286" s="97" t="str">
        <f t="shared" si="52"/>
        <v/>
      </c>
      <c r="S286" s="97" t="str">
        <f t="shared" si="46"/>
        <v/>
      </c>
      <c r="T286" s="97" t="str">
        <f t="shared" si="53"/>
        <v/>
      </c>
      <c r="U286" s="97" t="str">
        <f t="shared" si="54"/>
        <v/>
      </c>
      <c r="V286" s="97" t="str">
        <f t="shared" si="47"/>
        <v/>
      </c>
      <c r="W286" s="97" t="str">
        <f t="shared" si="48"/>
        <v/>
      </c>
      <c r="X286" s="97" t="str">
        <f t="shared" si="49"/>
        <v/>
      </c>
    </row>
    <row r="287" spans="1:24" ht="19.5" customHeight="1">
      <c r="A287" s="27">
        <f t="shared" si="44"/>
        <v>265</v>
      </c>
      <c r="B287" s="10"/>
      <c r="C287" s="40"/>
      <c r="D287" s="40"/>
      <c r="E287" s="40"/>
      <c r="F287" s="30" t="str">
        <f t="shared" si="45"/>
        <v/>
      </c>
      <c r="G287" s="31" t="str">
        <f>IF(F287="","",VLOOKUP(F287,※編集不可※選択項目!D:E,2,0))</f>
        <v/>
      </c>
      <c r="H287" s="41"/>
      <c r="I287" s="42"/>
      <c r="J287" s="43"/>
      <c r="K287" s="69"/>
      <c r="L287" s="44"/>
      <c r="M287" s="95"/>
      <c r="N287" s="95"/>
      <c r="O287" s="96"/>
      <c r="P287" s="97" t="str">
        <f t="shared" si="50"/>
        <v/>
      </c>
      <c r="Q287" s="97" t="str">
        <f t="shared" si="51"/>
        <v/>
      </c>
      <c r="R287" s="97" t="str">
        <f t="shared" si="52"/>
        <v/>
      </c>
      <c r="S287" s="97" t="str">
        <f t="shared" si="46"/>
        <v/>
      </c>
      <c r="T287" s="97" t="str">
        <f t="shared" si="53"/>
        <v/>
      </c>
      <c r="U287" s="97" t="str">
        <f t="shared" si="54"/>
        <v/>
      </c>
      <c r="V287" s="97" t="str">
        <f t="shared" si="47"/>
        <v/>
      </c>
      <c r="W287" s="97" t="str">
        <f t="shared" si="48"/>
        <v/>
      </c>
      <c r="X287" s="97" t="str">
        <f t="shared" si="49"/>
        <v/>
      </c>
    </row>
    <row r="288" spans="1:24" ht="19.5" customHeight="1">
      <c r="A288" s="27">
        <f t="shared" si="44"/>
        <v>266</v>
      </c>
      <c r="B288" s="10"/>
      <c r="C288" s="40"/>
      <c r="D288" s="40"/>
      <c r="E288" s="40"/>
      <c r="F288" s="30" t="str">
        <f t="shared" si="45"/>
        <v/>
      </c>
      <c r="G288" s="31" t="str">
        <f>IF(F288="","",VLOOKUP(F288,※編集不可※選択項目!D:E,2,0))</f>
        <v/>
      </c>
      <c r="H288" s="41"/>
      <c r="I288" s="42"/>
      <c r="J288" s="43"/>
      <c r="K288" s="69"/>
      <c r="L288" s="44"/>
      <c r="M288" s="95"/>
      <c r="N288" s="95"/>
      <c r="O288" s="96"/>
      <c r="P288" s="97" t="str">
        <f t="shared" si="50"/>
        <v/>
      </c>
      <c r="Q288" s="97" t="str">
        <f t="shared" si="51"/>
        <v/>
      </c>
      <c r="R288" s="97" t="str">
        <f t="shared" si="52"/>
        <v/>
      </c>
      <c r="S288" s="97" t="str">
        <f t="shared" si="46"/>
        <v/>
      </c>
      <c r="T288" s="97" t="str">
        <f t="shared" si="53"/>
        <v/>
      </c>
      <c r="U288" s="97" t="str">
        <f t="shared" si="54"/>
        <v/>
      </c>
      <c r="V288" s="97" t="str">
        <f t="shared" si="47"/>
        <v/>
      </c>
      <c r="W288" s="97" t="str">
        <f t="shared" si="48"/>
        <v/>
      </c>
      <c r="X288" s="97" t="str">
        <f t="shared" si="49"/>
        <v/>
      </c>
    </row>
    <row r="289" spans="1:24" ht="19.5" customHeight="1">
      <c r="A289" s="27">
        <f t="shared" si="44"/>
        <v>267</v>
      </c>
      <c r="B289" s="10"/>
      <c r="C289" s="40"/>
      <c r="D289" s="40"/>
      <c r="E289" s="40"/>
      <c r="F289" s="30" t="str">
        <f t="shared" si="45"/>
        <v/>
      </c>
      <c r="G289" s="31" t="str">
        <f>IF(F289="","",VLOOKUP(F289,※編集不可※選択項目!D:E,2,0))</f>
        <v/>
      </c>
      <c r="H289" s="41"/>
      <c r="I289" s="42"/>
      <c r="J289" s="43"/>
      <c r="K289" s="69"/>
      <c r="L289" s="44"/>
      <c r="M289" s="95"/>
      <c r="N289" s="95"/>
      <c r="O289" s="96"/>
      <c r="P289" s="97" t="str">
        <f t="shared" si="50"/>
        <v/>
      </c>
      <c r="Q289" s="97" t="str">
        <f t="shared" si="51"/>
        <v/>
      </c>
      <c r="R289" s="97" t="str">
        <f t="shared" si="52"/>
        <v/>
      </c>
      <c r="S289" s="97" t="str">
        <f t="shared" si="46"/>
        <v/>
      </c>
      <c r="T289" s="97" t="str">
        <f t="shared" si="53"/>
        <v/>
      </c>
      <c r="U289" s="97" t="str">
        <f t="shared" si="54"/>
        <v/>
      </c>
      <c r="V289" s="97" t="str">
        <f t="shared" si="47"/>
        <v/>
      </c>
      <c r="W289" s="97" t="str">
        <f t="shared" si="48"/>
        <v/>
      </c>
      <c r="X289" s="97" t="str">
        <f t="shared" si="49"/>
        <v/>
      </c>
    </row>
    <row r="290" spans="1:24" ht="19.5" customHeight="1">
      <c r="A290" s="27">
        <f t="shared" si="44"/>
        <v>268</v>
      </c>
      <c r="B290" s="10"/>
      <c r="C290" s="40"/>
      <c r="D290" s="40"/>
      <c r="E290" s="40"/>
      <c r="F290" s="30" t="str">
        <f t="shared" si="45"/>
        <v/>
      </c>
      <c r="G290" s="31" t="str">
        <f>IF(F290="","",VLOOKUP(F290,※編集不可※選択項目!D:E,2,0))</f>
        <v/>
      </c>
      <c r="H290" s="41"/>
      <c r="I290" s="42"/>
      <c r="J290" s="43"/>
      <c r="K290" s="69"/>
      <c r="L290" s="44"/>
      <c r="M290" s="95"/>
      <c r="N290" s="95"/>
      <c r="O290" s="96"/>
      <c r="P290" s="97" t="str">
        <f t="shared" si="50"/>
        <v/>
      </c>
      <c r="Q290" s="97" t="str">
        <f t="shared" si="51"/>
        <v/>
      </c>
      <c r="R290" s="97" t="str">
        <f t="shared" si="52"/>
        <v/>
      </c>
      <c r="S290" s="97" t="str">
        <f t="shared" si="46"/>
        <v/>
      </c>
      <c r="T290" s="97" t="str">
        <f t="shared" si="53"/>
        <v/>
      </c>
      <c r="U290" s="97" t="str">
        <f t="shared" si="54"/>
        <v/>
      </c>
      <c r="V290" s="97" t="str">
        <f t="shared" si="47"/>
        <v/>
      </c>
      <c r="W290" s="97" t="str">
        <f t="shared" si="48"/>
        <v/>
      </c>
      <c r="X290" s="97" t="str">
        <f t="shared" si="49"/>
        <v/>
      </c>
    </row>
    <row r="291" spans="1:24" ht="19.5" customHeight="1">
      <c r="A291" s="27">
        <f t="shared" si="44"/>
        <v>269</v>
      </c>
      <c r="B291" s="10"/>
      <c r="C291" s="40"/>
      <c r="D291" s="40"/>
      <c r="E291" s="40"/>
      <c r="F291" s="30" t="str">
        <f t="shared" si="45"/>
        <v/>
      </c>
      <c r="G291" s="31" t="str">
        <f>IF(F291="","",VLOOKUP(F291,※編集不可※選択項目!D:E,2,0))</f>
        <v/>
      </c>
      <c r="H291" s="41"/>
      <c r="I291" s="42"/>
      <c r="J291" s="43"/>
      <c r="K291" s="69"/>
      <c r="L291" s="44"/>
      <c r="M291" s="95"/>
      <c r="N291" s="95"/>
      <c r="O291" s="96"/>
      <c r="P291" s="97" t="str">
        <f t="shared" si="50"/>
        <v/>
      </c>
      <c r="Q291" s="97" t="str">
        <f t="shared" si="51"/>
        <v/>
      </c>
      <c r="R291" s="97" t="str">
        <f t="shared" si="52"/>
        <v/>
      </c>
      <c r="S291" s="97" t="str">
        <f t="shared" si="46"/>
        <v/>
      </c>
      <c r="T291" s="97" t="str">
        <f t="shared" si="53"/>
        <v/>
      </c>
      <c r="U291" s="97" t="str">
        <f t="shared" si="54"/>
        <v/>
      </c>
      <c r="V291" s="97" t="str">
        <f t="shared" si="47"/>
        <v/>
      </c>
      <c r="W291" s="97" t="str">
        <f t="shared" si="48"/>
        <v/>
      </c>
      <c r="X291" s="97" t="str">
        <f t="shared" si="49"/>
        <v/>
      </c>
    </row>
    <row r="292" spans="1:24" ht="19.5" customHeight="1">
      <c r="A292" s="27">
        <f t="shared" si="44"/>
        <v>270</v>
      </c>
      <c r="B292" s="10"/>
      <c r="C292" s="40"/>
      <c r="D292" s="40"/>
      <c r="E292" s="40"/>
      <c r="F292" s="30" t="str">
        <f t="shared" si="45"/>
        <v/>
      </c>
      <c r="G292" s="31" t="str">
        <f>IF(F292="","",VLOOKUP(F292,※編集不可※選択項目!D:E,2,0))</f>
        <v/>
      </c>
      <c r="H292" s="41"/>
      <c r="I292" s="42"/>
      <c r="J292" s="43"/>
      <c r="K292" s="69"/>
      <c r="L292" s="44"/>
      <c r="M292" s="95"/>
      <c r="N292" s="95"/>
      <c r="O292" s="96"/>
      <c r="P292" s="97" t="str">
        <f t="shared" si="50"/>
        <v/>
      </c>
      <c r="Q292" s="97" t="str">
        <f t="shared" si="51"/>
        <v/>
      </c>
      <c r="R292" s="97" t="str">
        <f t="shared" si="52"/>
        <v/>
      </c>
      <c r="S292" s="97" t="str">
        <f t="shared" si="46"/>
        <v/>
      </c>
      <c r="T292" s="97" t="str">
        <f t="shared" si="53"/>
        <v/>
      </c>
      <c r="U292" s="97" t="str">
        <f t="shared" si="54"/>
        <v/>
      </c>
      <c r="V292" s="97" t="str">
        <f t="shared" si="47"/>
        <v/>
      </c>
      <c r="W292" s="97" t="str">
        <f t="shared" si="48"/>
        <v/>
      </c>
      <c r="X292" s="97" t="str">
        <f t="shared" si="49"/>
        <v/>
      </c>
    </row>
    <row r="293" spans="1:24" ht="19.5" customHeight="1">
      <c r="A293" s="27">
        <f t="shared" si="44"/>
        <v>271</v>
      </c>
      <c r="B293" s="10"/>
      <c r="C293" s="40"/>
      <c r="D293" s="40"/>
      <c r="E293" s="40"/>
      <c r="F293" s="30" t="str">
        <f t="shared" si="45"/>
        <v/>
      </c>
      <c r="G293" s="31" t="str">
        <f>IF(F293="","",VLOOKUP(F293,※編集不可※選択項目!D:E,2,0))</f>
        <v/>
      </c>
      <c r="H293" s="41"/>
      <c r="I293" s="42"/>
      <c r="J293" s="43"/>
      <c r="K293" s="69"/>
      <c r="L293" s="44"/>
      <c r="M293" s="95"/>
      <c r="N293" s="95"/>
      <c r="O293" s="96"/>
      <c r="P293" s="97" t="str">
        <f t="shared" si="50"/>
        <v/>
      </c>
      <c r="Q293" s="97" t="str">
        <f t="shared" si="51"/>
        <v/>
      </c>
      <c r="R293" s="97" t="str">
        <f t="shared" si="52"/>
        <v/>
      </c>
      <c r="S293" s="97" t="str">
        <f t="shared" si="46"/>
        <v/>
      </c>
      <c r="T293" s="97" t="str">
        <f t="shared" si="53"/>
        <v/>
      </c>
      <c r="U293" s="97" t="str">
        <f t="shared" si="54"/>
        <v/>
      </c>
      <c r="V293" s="97" t="str">
        <f t="shared" si="47"/>
        <v/>
      </c>
      <c r="W293" s="97" t="str">
        <f t="shared" si="48"/>
        <v/>
      </c>
      <c r="X293" s="97" t="str">
        <f t="shared" si="49"/>
        <v/>
      </c>
    </row>
    <row r="294" spans="1:24" ht="19.5" customHeight="1">
      <c r="A294" s="27">
        <f t="shared" si="44"/>
        <v>272</v>
      </c>
      <c r="B294" s="10"/>
      <c r="C294" s="40"/>
      <c r="D294" s="40"/>
      <c r="E294" s="40"/>
      <c r="F294" s="30" t="str">
        <f t="shared" si="45"/>
        <v/>
      </c>
      <c r="G294" s="31" t="str">
        <f>IF(F294="","",VLOOKUP(F294,※編集不可※選択項目!D:E,2,0))</f>
        <v/>
      </c>
      <c r="H294" s="41"/>
      <c r="I294" s="42"/>
      <c r="J294" s="43"/>
      <c r="K294" s="69"/>
      <c r="L294" s="44"/>
      <c r="M294" s="95"/>
      <c r="N294" s="95"/>
      <c r="O294" s="96"/>
      <c r="P294" s="97" t="str">
        <f t="shared" si="50"/>
        <v/>
      </c>
      <c r="Q294" s="97" t="str">
        <f t="shared" si="51"/>
        <v/>
      </c>
      <c r="R294" s="97" t="str">
        <f t="shared" si="52"/>
        <v/>
      </c>
      <c r="S294" s="97" t="str">
        <f t="shared" si="46"/>
        <v/>
      </c>
      <c r="T294" s="97" t="str">
        <f t="shared" si="53"/>
        <v/>
      </c>
      <c r="U294" s="97" t="str">
        <f t="shared" si="54"/>
        <v/>
      </c>
      <c r="V294" s="97" t="str">
        <f t="shared" si="47"/>
        <v/>
      </c>
      <c r="W294" s="97" t="str">
        <f t="shared" si="48"/>
        <v/>
      </c>
      <c r="X294" s="97" t="str">
        <f t="shared" si="49"/>
        <v/>
      </c>
    </row>
    <row r="295" spans="1:24" ht="19.5" customHeight="1">
      <c r="A295" s="27">
        <f t="shared" si="44"/>
        <v>273</v>
      </c>
      <c r="B295" s="10"/>
      <c r="C295" s="40"/>
      <c r="D295" s="40"/>
      <c r="E295" s="40"/>
      <c r="F295" s="30" t="str">
        <f t="shared" si="45"/>
        <v/>
      </c>
      <c r="G295" s="31" t="str">
        <f>IF(F295="","",VLOOKUP(F295,※編集不可※選択項目!D:E,2,0))</f>
        <v/>
      </c>
      <c r="H295" s="41"/>
      <c r="I295" s="42"/>
      <c r="J295" s="43"/>
      <c r="K295" s="69"/>
      <c r="L295" s="44"/>
      <c r="M295" s="95"/>
      <c r="N295" s="95"/>
      <c r="O295" s="96"/>
      <c r="P295" s="97" t="str">
        <f t="shared" si="50"/>
        <v/>
      </c>
      <c r="Q295" s="97" t="str">
        <f t="shared" si="51"/>
        <v/>
      </c>
      <c r="R295" s="97" t="str">
        <f t="shared" si="52"/>
        <v/>
      </c>
      <c r="S295" s="97" t="str">
        <f t="shared" si="46"/>
        <v/>
      </c>
      <c r="T295" s="97" t="str">
        <f t="shared" si="53"/>
        <v/>
      </c>
      <c r="U295" s="97" t="str">
        <f t="shared" si="54"/>
        <v/>
      </c>
      <c r="V295" s="97" t="str">
        <f t="shared" si="47"/>
        <v/>
      </c>
      <c r="W295" s="97" t="str">
        <f t="shared" si="48"/>
        <v/>
      </c>
      <c r="X295" s="97" t="str">
        <f t="shared" si="49"/>
        <v/>
      </c>
    </row>
    <row r="296" spans="1:24" ht="19.5" customHeight="1">
      <c r="A296" s="27">
        <f t="shared" si="44"/>
        <v>274</v>
      </c>
      <c r="B296" s="10"/>
      <c r="C296" s="40"/>
      <c r="D296" s="40"/>
      <c r="E296" s="40"/>
      <c r="F296" s="30" t="str">
        <f t="shared" si="45"/>
        <v/>
      </c>
      <c r="G296" s="31" t="str">
        <f>IF(F296="","",VLOOKUP(F296,※編集不可※選択項目!D:E,2,0))</f>
        <v/>
      </c>
      <c r="H296" s="41"/>
      <c r="I296" s="42"/>
      <c r="J296" s="43"/>
      <c r="K296" s="69"/>
      <c r="L296" s="44"/>
      <c r="M296" s="95"/>
      <c r="N296" s="95"/>
      <c r="O296" s="96"/>
      <c r="P296" s="97" t="str">
        <f t="shared" si="50"/>
        <v/>
      </c>
      <c r="Q296" s="97" t="str">
        <f t="shared" si="51"/>
        <v/>
      </c>
      <c r="R296" s="97" t="str">
        <f t="shared" si="52"/>
        <v/>
      </c>
      <c r="S296" s="97" t="str">
        <f t="shared" si="46"/>
        <v/>
      </c>
      <c r="T296" s="97" t="str">
        <f t="shared" si="53"/>
        <v/>
      </c>
      <c r="U296" s="97" t="str">
        <f t="shared" si="54"/>
        <v/>
      </c>
      <c r="V296" s="97" t="str">
        <f t="shared" si="47"/>
        <v/>
      </c>
      <c r="W296" s="97" t="str">
        <f t="shared" si="48"/>
        <v/>
      </c>
      <c r="X296" s="97" t="str">
        <f t="shared" si="49"/>
        <v/>
      </c>
    </row>
    <row r="297" spans="1:24" ht="19.5" customHeight="1">
      <c r="A297" s="27">
        <f t="shared" si="44"/>
        <v>275</v>
      </c>
      <c r="B297" s="10"/>
      <c r="C297" s="40"/>
      <c r="D297" s="40"/>
      <c r="E297" s="40"/>
      <c r="F297" s="30" t="str">
        <f t="shared" si="45"/>
        <v/>
      </c>
      <c r="G297" s="31" t="str">
        <f>IF(F297="","",VLOOKUP(F297,※編集不可※選択項目!D:E,2,0))</f>
        <v/>
      </c>
      <c r="H297" s="41"/>
      <c r="I297" s="42"/>
      <c r="J297" s="43"/>
      <c r="K297" s="69"/>
      <c r="L297" s="44"/>
      <c r="M297" s="95"/>
      <c r="N297" s="95"/>
      <c r="O297" s="96"/>
      <c r="P297" s="97" t="str">
        <f t="shared" si="50"/>
        <v/>
      </c>
      <c r="Q297" s="97" t="str">
        <f t="shared" si="51"/>
        <v/>
      </c>
      <c r="R297" s="97" t="str">
        <f t="shared" si="52"/>
        <v/>
      </c>
      <c r="S297" s="97" t="str">
        <f t="shared" si="46"/>
        <v/>
      </c>
      <c r="T297" s="97" t="str">
        <f t="shared" si="53"/>
        <v/>
      </c>
      <c r="U297" s="97" t="str">
        <f t="shared" si="54"/>
        <v/>
      </c>
      <c r="V297" s="97" t="str">
        <f t="shared" si="47"/>
        <v/>
      </c>
      <c r="W297" s="97" t="str">
        <f t="shared" si="48"/>
        <v/>
      </c>
      <c r="X297" s="97" t="str">
        <f t="shared" si="49"/>
        <v/>
      </c>
    </row>
    <row r="298" spans="1:24" ht="19.5" customHeight="1">
      <c r="A298" s="27">
        <f t="shared" si="44"/>
        <v>276</v>
      </c>
      <c r="B298" s="10"/>
      <c r="C298" s="40"/>
      <c r="D298" s="40"/>
      <c r="E298" s="40"/>
      <c r="F298" s="30" t="str">
        <f t="shared" si="45"/>
        <v/>
      </c>
      <c r="G298" s="31" t="str">
        <f>IF(F298="","",VLOOKUP(F298,※編集不可※選択項目!D:E,2,0))</f>
        <v/>
      </c>
      <c r="H298" s="41"/>
      <c r="I298" s="42"/>
      <c r="J298" s="43"/>
      <c r="K298" s="69"/>
      <c r="L298" s="44"/>
      <c r="M298" s="95"/>
      <c r="N298" s="95"/>
      <c r="O298" s="96"/>
      <c r="P298" s="97" t="str">
        <f t="shared" si="50"/>
        <v/>
      </c>
      <c r="Q298" s="97" t="str">
        <f t="shared" si="51"/>
        <v/>
      </c>
      <c r="R298" s="97" t="str">
        <f t="shared" si="52"/>
        <v/>
      </c>
      <c r="S298" s="97" t="str">
        <f t="shared" si="46"/>
        <v/>
      </c>
      <c r="T298" s="97" t="str">
        <f t="shared" si="53"/>
        <v/>
      </c>
      <c r="U298" s="97" t="str">
        <f t="shared" si="54"/>
        <v/>
      </c>
      <c r="V298" s="97" t="str">
        <f t="shared" si="47"/>
        <v/>
      </c>
      <c r="W298" s="97" t="str">
        <f t="shared" si="48"/>
        <v/>
      </c>
      <c r="X298" s="97" t="str">
        <f t="shared" si="49"/>
        <v/>
      </c>
    </row>
    <row r="299" spans="1:24" ht="19.5" customHeight="1">
      <c r="A299" s="27">
        <f t="shared" si="44"/>
        <v>277</v>
      </c>
      <c r="B299" s="10"/>
      <c r="C299" s="40"/>
      <c r="D299" s="40"/>
      <c r="E299" s="40"/>
      <c r="F299" s="30" t="str">
        <f t="shared" si="45"/>
        <v/>
      </c>
      <c r="G299" s="31" t="str">
        <f>IF(F299="","",VLOOKUP(F299,※編集不可※選択項目!D:E,2,0))</f>
        <v/>
      </c>
      <c r="H299" s="41"/>
      <c r="I299" s="42"/>
      <c r="J299" s="43"/>
      <c r="K299" s="69"/>
      <c r="L299" s="44"/>
      <c r="M299" s="95"/>
      <c r="N299" s="95"/>
      <c r="O299" s="96"/>
      <c r="P299" s="97" t="str">
        <f t="shared" si="50"/>
        <v/>
      </c>
      <c r="Q299" s="97" t="str">
        <f t="shared" si="51"/>
        <v/>
      </c>
      <c r="R299" s="97" t="str">
        <f t="shared" si="52"/>
        <v/>
      </c>
      <c r="S299" s="97" t="str">
        <f t="shared" si="46"/>
        <v/>
      </c>
      <c r="T299" s="97" t="str">
        <f t="shared" si="53"/>
        <v/>
      </c>
      <c r="U299" s="97" t="str">
        <f t="shared" si="54"/>
        <v/>
      </c>
      <c r="V299" s="97" t="str">
        <f t="shared" si="47"/>
        <v/>
      </c>
      <c r="W299" s="97" t="str">
        <f t="shared" si="48"/>
        <v/>
      </c>
      <c r="X299" s="97" t="str">
        <f t="shared" si="49"/>
        <v/>
      </c>
    </row>
    <row r="300" spans="1:24" ht="19.5" customHeight="1">
      <c r="A300" s="27">
        <f t="shared" si="44"/>
        <v>278</v>
      </c>
      <c r="B300" s="10"/>
      <c r="C300" s="40"/>
      <c r="D300" s="40"/>
      <c r="E300" s="40"/>
      <c r="F300" s="30" t="str">
        <f t="shared" si="45"/>
        <v/>
      </c>
      <c r="G300" s="31" t="str">
        <f>IF(F300="","",VLOOKUP(F300,※編集不可※選択項目!D:E,2,0))</f>
        <v/>
      </c>
      <c r="H300" s="41"/>
      <c r="I300" s="42"/>
      <c r="J300" s="43"/>
      <c r="K300" s="69"/>
      <c r="L300" s="44"/>
      <c r="M300" s="95"/>
      <c r="N300" s="95"/>
      <c r="O300" s="96"/>
      <c r="P300" s="97" t="str">
        <f t="shared" si="50"/>
        <v/>
      </c>
      <c r="Q300" s="97" t="str">
        <f t="shared" si="51"/>
        <v/>
      </c>
      <c r="R300" s="97" t="str">
        <f t="shared" si="52"/>
        <v/>
      </c>
      <c r="S300" s="97" t="str">
        <f t="shared" si="46"/>
        <v/>
      </c>
      <c r="T300" s="97" t="str">
        <f t="shared" si="53"/>
        <v/>
      </c>
      <c r="U300" s="97" t="str">
        <f t="shared" si="54"/>
        <v/>
      </c>
      <c r="V300" s="97" t="str">
        <f t="shared" si="47"/>
        <v/>
      </c>
      <c r="W300" s="97" t="str">
        <f t="shared" si="48"/>
        <v/>
      </c>
      <c r="X300" s="97" t="str">
        <f t="shared" si="49"/>
        <v/>
      </c>
    </row>
    <row r="301" spans="1:24" ht="19.5" customHeight="1">
      <c r="A301" s="27">
        <f t="shared" si="44"/>
        <v>279</v>
      </c>
      <c r="B301" s="10"/>
      <c r="C301" s="40"/>
      <c r="D301" s="40"/>
      <c r="E301" s="40"/>
      <c r="F301" s="30" t="str">
        <f t="shared" si="45"/>
        <v/>
      </c>
      <c r="G301" s="31" t="str">
        <f>IF(F301="","",VLOOKUP(F301,※編集不可※選択項目!D:E,2,0))</f>
        <v/>
      </c>
      <c r="H301" s="41"/>
      <c r="I301" s="42"/>
      <c r="J301" s="43"/>
      <c r="K301" s="69"/>
      <c r="L301" s="44"/>
      <c r="M301" s="95"/>
      <c r="N301" s="95"/>
      <c r="O301" s="96"/>
      <c r="P301" s="97" t="str">
        <f t="shared" si="50"/>
        <v/>
      </c>
      <c r="Q301" s="97" t="str">
        <f t="shared" si="51"/>
        <v/>
      </c>
      <c r="R301" s="97" t="str">
        <f t="shared" si="52"/>
        <v/>
      </c>
      <c r="S301" s="97" t="str">
        <f t="shared" si="46"/>
        <v/>
      </c>
      <c r="T301" s="97" t="str">
        <f t="shared" si="53"/>
        <v/>
      </c>
      <c r="U301" s="97" t="str">
        <f t="shared" si="54"/>
        <v/>
      </c>
      <c r="V301" s="97" t="str">
        <f t="shared" si="47"/>
        <v/>
      </c>
      <c r="W301" s="97" t="str">
        <f t="shared" si="48"/>
        <v/>
      </c>
      <c r="X301" s="97" t="str">
        <f t="shared" si="49"/>
        <v/>
      </c>
    </row>
    <row r="302" spans="1:24" ht="19.5" customHeight="1">
      <c r="A302" s="27">
        <f t="shared" si="44"/>
        <v>280</v>
      </c>
      <c r="B302" s="10"/>
      <c r="C302" s="40"/>
      <c r="D302" s="40"/>
      <c r="E302" s="40"/>
      <c r="F302" s="30" t="str">
        <f t="shared" si="45"/>
        <v/>
      </c>
      <c r="G302" s="31" t="str">
        <f>IF(F302="","",VLOOKUP(F302,※編集不可※選択項目!D:E,2,0))</f>
        <v/>
      </c>
      <c r="H302" s="41"/>
      <c r="I302" s="42"/>
      <c r="J302" s="43"/>
      <c r="K302" s="69"/>
      <c r="L302" s="44"/>
      <c r="M302" s="95"/>
      <c r="N302" s="95"/>
      <c r="O302" s="96"/>
      <c r="P302" s="97" t="str">
        <f t="shared" si="50"/>
        <v/>
      </c>
      <c r="Q302" s="97" t="str">
        <f t="shared" si="51"/>
        <v/>
      </c>
      <c r="R302" s="97" t="str">
        <f t="shared" si="52"/>
        <v/>
      </c>
      <c r="S302" s="97" t="str">
        <f t="shared" si="46"/>
        <v/>
      </c>
      <c r="T302" s="97" t="str">
        <f t="shared" si="53"/>
        <v/>
      </c>
      <c r="U302" s="97" t="str">
        <f t="shared" si="54"/>
        <v/>
      </c>
      <c r="V302" s="97" t="str">
        <f t="shared" si="47"/>
        <v/>
      </c>
      <c r="W302" s="97" t="str">
        <f t="shared" si="48"/>
        <v/>
      </c>
      <c r="X302" s="97" t="str">
        <f t="shared" si="49"/>
        <v/>
      </c>
    </row>
    <row r="303" spans="1:24" ht="19.5" customHeight="1">
      <c r="A303" s="27">
        <f t="shared" si="44"/>
        <v>281</v>
      </c>
      <c r="B303" s="10"/>
      <c r="C303" s="40"/>
      <c r="D303" s="40"/>
      <c r="E303" s="40"/>
      <c r="F303" s="30" t="str">
        <f t="shared" si="45"/>
        <v/>
      </c>
      <c r="G303" s="31" t="str">
        <f>IF(F303="","",VLOOKUP(F303,※編集不可※選択項目!D:E,2,0))</f>
        <v/>
      </c>
      <c r="H303" s="41"/>
      <c r="I303" s="42"/>
      <c r="J303" s="43"/>
      <c r="K303" s="69"/>
      <c r="L303" s="44"/>
      <c r="M303" s="95"/>
      <c r="N303" s="95"/>
      <c r="O303" s="96"/>
      <c r="P303" s="97" t="str">
        <f t="shared" si="50"/>
        <v/>
      </c>
      <c r="Q303" s="97" t="str">
        <f t="shared" si="51"/>
        <v/>
      </c>
      <c r="R303" s="97" t="str">
        <f t="shared" si="52"/>
        <v/>
      </c>
      <c r="S303" s="97" t="str">
        <f t="shared" si="46"/>
        <v/>
      </c>
      <c r="T303" s="97" t="str">
        <f t="shared" si="53"/>
        <v/>
      </c>
      <c r="U303" s="97" t="str">
        <f t="shared" si="54"/>
        <v/>
      </c>
      <c r="V303" s="97" t="str">
        <f t="shared" si="47"/>
        <v/>
      </c>
      <c r="W303" s="97" t="str">
        <f t="shared" si="48"/>
        <v/>
      </c>
      <c r="X303" s="97" t="str">
        <f t="shared" si="49"/>
        <v/>
      </c>
    </row>
    <row r="304" spans="1:24" ht="19.5" customHeight="1">
      <c r="A304" s="27">
        <f t="shared" si="44"/>
        <v>282</v>
      </c>
      <c r="B304" s="10"/>
      <c r="C304" s="40"/>
      <c r="D304" s="40"/>
      <c r="E304" s="40"/>
      <c r="F304" s="30" t="str">
        <f t="shared" si="45"/>
        <v/>
      </c>
      <c r="G304" s="31" t="str">
        <f>IF(F304="","",VLOOKUP(F304,※編集不可※選択項目!D:E,2,0))</f>
        <v/>
      </c>
      <c r="H304" s="41"/>
      <c r="I304" s="42"/>
      <c r="J304" s="43"/>
      <c r="K304" s="69"/>
      <c r="L304" s="44"/>
      <c r="M304" s="95"/>
      <c r="N304" s="95"/>
      <c r="O304" s="96"/>
      <c r="P304" s="97" t="str">
        <f t="shared" si="50"/>
        <v/>
      </c>
      <c r="Q304" s="97" t="str">
        <f t="shared" si="51"/>
        <v/>
      </c>
      <c r="R304" s="97" t="str">
        <f t="shared" si="52"/>
        <v/>
      </c>
      <c r="S304" s="97" t="str">
        <f t="shared" si="46"/>
        <v/>
      </c>
      <c r="T304" s="97" t="str">
        <f t="shared" si="53"/>
        <v/>
      </c>
      <c r="U304" s="97" t="str">
        <f t="shared" si="54"/>
        <v/>
      </c>
      <c r="V304" s="97" t="str">
        <f t="shared" si="47"/>
        <v/>
      </c>
      <c r="W304" s="97" t="str">
        <f t="shared" si="48"/>
        <v/>
      </c>
      <c r="X304" s="97" t="str">
        <f t="shared" si="49"/>
        <v/>
      </c>
    </row>
    <row r="305" spans="1:24" ht="19.5" customHeight="1">
      <c r="A305" s="27">
        <f t="shared" si="44"/>
        <v>283</v>
      </c>
      <c r="B305" s="10"/>
      <c r="C305" s="40"/>
      <c r="D305" s="40"/>
      <c r="E305" s="40"/>
      <c r="F305" s="30" t="str">
        <f t="shared" si="45"/>
        <v/>
      </c>
      <c r="G305" s="31" t="str">
        <f>IF(F305="","",VLOOKUP(F305,※編集不可※選択項目!D:E,2,0))</f>
        <v/>
      </c>
      <c r="H305" s="41"/>
      <c r="I305" s="42"/>
      <c r="J305" s="43"/>
      <c r="K305" s="69"/>
      <c r="L305" s="44"/>
      <c r="M305" s="95"/>
      <c r="N305" s="95"/>
      <c r="O305" s="96"/>
      <c r="P305" s="97" t="str">
        <f t="shared" si="50"/>
        <v/>
      </c>
      <c r="Q305" s="97" t="str">
        <f t="shared" si="51"/>
        <v/>
      </c>
      <c r="R305" s="97" t="str">
        <f t="shared" si="52"/>
        <v/>
      </c>
      <c r="S305" s="97" t="str">
        <f t="shared" si="46"/>
        <v/>
      </c>
      <c r="T305" s="97" t="str">
        <f t="shared" si="53"/>
        <v/>
      </c>
      <c r="U305" s="97" t="str">
        <f t="shared" si="54"/>
        <v/>
      </c>
      <c r="V305" s="97" t="str">
        <f t="shared" si="47"/>
        <v/>
      </c>
      <c r="W305" s="97" t="str">
        <f t="shared" si="48"/>
        <v/>
      </c>
      <c r="X305" s="97" t="str">
        <f t="shared" si="49"/>
        <v/>
      </c>
    </row>
    <row r="306" spans="1:24" ht="19.5" customHeight="1">
      <c r="A306" s="27">
        <f t="shared" si="44"/>
        <v>284</v>
      </c>
      <c r="B306" s="10"/>
      <c r="C306" s="40"/>
      <c r="D306" s="40"/>
      <c r="E306" s="40"/>
      <c r="F306" s="30" t="str">
        <f t="shared" si="45"/>
        <v/>
      </c>
      <c r="G306" s="31" t="str">
        <f>IF(F306="","",VLOOKUP(F306,※編集不可※選択項目!D:E,2,0))</f>
        <v/>
      </c>
      <c r="H306" s="41"/>
      <c r="I306" s="42"/>
      <c r="J306" s="43"/>
      <c r="K306" s="69"/>
      <c r="L306" s="44"/>
      <c r="M306" s="95"/>
      <c r="N306" s="95"/>
      <c r="O306" s="96"/>
      <c r="P306" s="97" t="str">
        <f t="shared" si="50"/>
        <v/>
      </c>
      <c r="Q306" s="97" t="str">
        <f t="shared" si="51"/>
        <v/>
      </c>
      <c r="R306" s="97" t="str">
        <f t="shared" si="52"/>
        <v/>
      </c>
      <c r="S306" s="97" t="str">
        <f t="shared" si="46"/>
        <v/>
      </c>
      <c r="T306" s="97" t="str">
        <f t="shared" si="53"/>
        <v/>
      </c>
      <c r="U306" s="97" t="str">
        <f t="shared" si="54"/>
        <v/>
      </c>
      <c r="V306" s="97" t="str">
        <f t="shared" si="47"/>
        <v/>
      </c>
      <c r="W306" s="97" t="str">
        <f t="shared" si="48"/>
        <v/>
      </c>
      <c r="X306" s="97" t="str">
        <f t="shared" si="49"/>
        <v/>
      </c>
    </row>
    <row r="307" spans="1:24" ht="19.5" customHeight="1">
      <c r="A307" s="27">
        <f t="shared" si="44"/>
        <v>285</v>
      </c>
      <c r="B307" s="10"/>
      <c r="C307" s="40"/>
      <c r="D307" s="40"/>
      <c r="E307" s="40"/>
      <c r="F307" s="30" t="str">
        <f t="shared" si="45"/>
        <v/>
      </c>
      <c r="G307" s="31" t="str">
        <f>IF(F307="","",VLOOKUP(F307,※編集不可※選択項目!D:E,2,0))</f>
        <v/>
      </c>
      <c r="H307" s="41"/>
      <c r="I307" s="42"/>
      <c r="J307" s="43"/>
      <c r="K307" s="69"/>
      <c r="L307" s="44"/>
      <c r="M307" s="95"/>
      <c r="N307" s="95"/>
      <c r="O307" s="96"/>
      <c r="P307" s="97" t="str">
        <f t="shared" si="50"/>
        <v/>
      </c>
      <c r="Q307" s="97" t="str">
        <f t="shared" si="51"/>
        <v/>
      </c>
      <c r="R307" s="97" t="str">
        <f t="shared" si="52"/>
        <v/>
      </c>
      <c r="S307" s="97" t="str">
        <f t="shared" si="46"/>
        <v/>
      </c>
      <c r="T307" s="97" t="str">
        <f t="shared" si="53"/>
        <v/>
      </c>
      <c r="U307" s="97" t="str">
        <f t="shared" si="54"/>
        <v/>
      </c>
      <c r="V307" s="97" t="str">
        <f t="shared" si="47"/>
        <v/>
      </c>
      <c r="W307" s="97" t="str">
        <f t="shared" si="48"/>
        <v/>
      </c>
      <c r="X307" s="97" t="str">
        <f t="shared" si="49"/>
        <v/>
      </c>
    </row>
    <row r="308" spans="1:24" ht="19.5" customHeight="1">
      <c r="A308" s="27">
        <f t="shared" si="44"/>
        <v>286</v>
      </c>
      <c r="B308" s="10"/>
      <c r="C308" s="40"/>
      <c r="D308" s="40"/>
      <c r="E308" s="40"/>
      <c r="F308" s="30" t="str">
        <f t="shared" si="45"/>
        <v/>
      </c>
      <c r="G308" s="31" t="str">
        <f>IF(F308="","",VLOOKUP(F308,※編集不可※選択項目!D:E,2,0))</f>
        <v/>
      </c>
      <c r="H308" s="41"/>
      <c r="I308" s="42"/>
      <c r="J308" s="43"/>
      <c r="K308" s="69"/>
      <c r="L308" s="44"/>
      <c r="M308" s="95"/>
      <c r="N308" s="95"/>
      <c r="O308" s="96"/>
      <c r="P308" s="97" t="str">
        <f t="shared" si="50"/>
        <v/>
      </c>
      <c r="Q308" s="97" t="str">
        <f t="shared" si="51"/>
        <v/>
      </c>
      <c r="R308" s="97" t="str">
        <f t="shared" si="52"/>
        <v/>
      </c>
      <c r="S308" s="97" t="str">
        <f t="shared" si="46"/>
        <v/>
      </c>
      <c r="T308" s="97" t="str">
        <f t="shared" si="53"/>
        <v/>
      </c>
      <c r="U308" s="97" t="str">
        <f t="shared" si="54"/>
        <v/>
      </c>
      <c r="V308" s="97" t="str">
        <f t="shared" si="47"/>
        <v/>
      </c>
      <c r="W308" s="97" t="str">
        <f t="shared" si="48"/>
        <v/>
      </c>
      <c r="X308" s="97" t="str">
        <f t="shared" si="49"/>
        <v/>
      </c>
    </row>
    <row r="309" spans="1:24" ht="19.5" customHeight="1">
      <c r="A309" s="27">
        <f t="shared" si="44"/>
        <v>287</v>
      </c>
      <c r="B309" s="10"/>
      <c r="C309" s="40"/>
      <c r="D309" s="40"/>
      <c r="E309" s="40"/>
      <c r="F309" s="30" t="str">
        <f t="shared" si="45"/>
        <v/>
      </c>
      <c r="G309" s="31" t="str">
        <f>IF(F309="","",VLOOKUP(F309,※編集不可※選択項目!D:E,2,0))</f>
        <v/>
      </c>
      <c r="H309" s="41"/>
      <c r="I309" s="42"/>
      <c r="J309" s="43"/>
      <c r="K309" s="69"/>
      <c r="L309" s="44"/>
      <c r="M309" s="95"/>
      <c r="N309" s="95"/>
      <c r="O309" s="96"/>
      <c r="P309" s="97" t="str">
        <f t="shared" si="50"/>
        <v/>
      </c>
      <c r="Q309" s="97" t="str">
        <f t="shared" si="51"/>
        <v/>
      </c>
      <c r="R309" s="97" t="str">
        <f t="shared" si="52"/>
        <v/>
      </c>
      <c r="S309" s="97" t="str">
        <f t="shared" si="46"/>
        <v/>
      </c>
      <c r="T309" s="97" t="str">
        <f t="shared" si="53"/>
        <v/>
      </c>
      <c r="U309" s="97" t="str">
        <f t="shared" si="54"/>
        <v/>
      </c>
      <c r="V309" s="97" t="str">
        <f t="shared" si="47"/>
        <v/>
      </c>
      <c r="W309" s="97" t="str">
        <f t="shared" si="48"/>
        <v/>
      </c>
      <c r="X309" s="97" t="str">
        <f t="shared" si="49"/>
        <v/>
      </c>
    </row>
    <row r="310" spans="1:24" ht="19.5" customHeight="1">
      <c r="A310" s="27">
        <f t="shared" si="44"/>
        <v>288</v>
      </c>
      <c r="B310" s="10"/>
      <c r="C310" s="40"/>
      <c r="D310" s="40"/>
      <c r="E310" s="40"/>
      <c r="F310" s="30" t="str">
        <f t="shared" si="45"/>
        <v/>
      </c>
      <c r="G310" s="31" t="str">
        <f>IF(F310="","",VLOOKUP(F310,※編集不可※選択項目!D:E,2,0))</f>
        <v/>
      </c>
      <c r="H310" s="41"/>
      <c r="I310" s="42"/>
      <c r="J310" s="43"/>
      <c r="K310" s="69"/>
      <c r="L310" s="44"/>
      <c r="M310" s="95"/>
      <c r="N310" s="95"/>
      <c r="O310" s="96"/>
      <c r="P310" s="97" t="str">
        <f t="shared" si="50"/>
        <v/>
      </c>
      <c r="Q310" s="97" t="str">
        <f t="shared" si="51"/>
        <v/>
      </c>
      <c r="R310" s="97" t="str">
        <f t="shared" si="52"/>
        <v/>
      </c>
      <c r="S310" s="97" t="str">
        <f t="shared" si="46"/>
        <v/>
      </c>
      <c r="T310" s="97" t="str">
        <f t="shared" si="53"/>
        <v/>
      </c>
      <c r="U310" s="97" t="str">
        <f t="shared" si="54"/>
        <v/>
      </c>
      <c r="V310" s="97" t="str">
        <f t="shared" si="47"/>
        <v/>
      </c>
      <c r="W310" s="97" t="str">
        <f t="shared" si="48"/>
        <v/>
      </c>
      <c r="X310" s="97" t="str">
        <f t="shared" si="49"/>
        <v/>
      </c>
    </row>
    <row r="311" spans="1:24" ht="19.5" customHeight="1">
      <c r="A311" s="27">
        <f t="shared" si="44"/>
        <v>289</v>
      </c>
      <c r="B311" s="10"/>
      <c r="C311" s="40"/>
      <c r="D311" s="40"/>
      <c r="E311" s="40"/>
      <c r="F311" s="30" t="str">
        <f t="shared" si="45"/>
        <v/>
      </c>
      <c r="G311" s="31" t="str">
        <f>IF(F311="","",VLOOKUP(F311,※編集不可※選択項目!D:E,2,0))</f>
        <v/>
      </c>
      <c r="H311" s="41"/>
      <c r="I311" s="42"/>
      <c r="J311" s="43"/>
      <c r="K311" s="69"/>
      <c r="L311" s="44"/>
      <c r="M311" s="95"/>
      <c r="N311" s="95"/>
      <c r="O311" s="96"/>
      <c r="P311" s="97" t="str">
        <f t="shared" si="50"/>
        <v/>
      </c>
      <c r="Q311" s="97" t="str">
        <f t="shared" si="51"/>
        <v/>
      </c>
      <c r="R311" s="97" t="str">
        <f t="shared" si="52"/>
        <v/>
      </c>
      <c r="S311" s="97" t="str">
        <f t="shared" si="46"/>
        <v/>
      </c>
      <c r="T311" s="97" t="str">
        <f t="shared" si="53"/>
        <v/>
      </c>
      <c r="U311" s="97" t="str">
        <f t="shared" si="54"/>
        <v/>
      </c>
      <c r="V311" s="97" t="str">
        <f t="shared" si="47"/>
        <v/>
      </c>
      <c r="W311" s="97" t="str">
        <f t="shared" si="48"/>
        <v/>
      </c>
      <c r="X311" s="97" t="str">
        <f t="shared" si="49"/>
        <v/>
      </c>
    </row>
    <row r="312" spans="1:24" ht="19.5" customHeight="1">
      <c r="A312" s="27">
        <f t="shared" si="44"/>
        <v>290</v>
      </c>
      <c r="B312" s="10"/>
      <c r="C312" s="40"/>
      <c r="D312" s="40"/>
      <c r="E312" s="40"/>
      <c r="F312" s="30" t="str">
        <f t="shared" si="45"/>
        <v/>
      </c>
      <c r="G312" s="31" t="str">
        <f>IF(F312="","",VLOOKUP(F312,※編集不可※選択項目!D:E,2,0))</f>
        <v/>
      </c>
      <c r="H312" s="41"/>
      <c r="I312" s="42"/>
      <c r="J312" s="43"/>
      <c r="K312" s="69"/>
      <c r="L312" s="44"/>
      <c r="M312" s="95"/>
      <c r="N312" s="95"/>
      <c r="O312" s="96"/>
      <c r="P312" s="97" t="str">
        <f t="shared" si="50"/>
        <v/>
      </c>
      <c r="Q312" s="97" t="str">
        <f t="shared" si="51"/>
        <v/>
      </c>
      <c r="R312" s="97" t="str">
        <f t="shared" si="52"/>
        <v/>
      </c>
      <c r="S312" s="97" t="str">
        <f t="shared" si="46"/>
        <v/>
      </c>
      <c r="T312" s="97" t="str">
        <f t="shared" si="53"/>
        <v/>
      </c>
      <c r="U312" s="97" t="str">
        <f t="shared" si="54"/>
        <v/>
      </c>
      <c r="V312" s="97" t="str">
        <f t="shared" si="47"/>
        <v/>
      </c>
      <c r="W312" s="97" t="str">
        <f t="shared" si="48"/>
        <v/>
      </c>
      <c r="X312" s="97" t="str">
        <f t="shared" si="49"/>
        <v/>
      </c>
    </row>
    <row r="313" spans="1:24" ht="19.5" customHeight="1">
      <c r="A313" s="27">
        <f t="shared" si="44"/>
        <v>291</v>
      </c>
      <c r="B313" s="10"/>
      <c r="C313" s="40"/>
      <c r="D313" s="40"/>
      <c r="E313" s="40"/>
      <c r="F313" s="30" t="str">
        <f t="shared" si="45"/>
        <v/>
      </c>
      <c r="G313" s="31" t="str">
        <f>IF(F313="","",VLOOKUP(F313,※編集不可※選択項目!D:E,2,0))</f>
        <v/>
      </c>
      <c r="H313" s="41"/>
      <c r="I313" s="42"/>
      <c r="J313" s="43"/>
      <c r="K313" s="69"/>
      <c r="L313" s="44"/>
      <c r="M313" s="95"/>
      <c r="N313" s="95"/>
      <c r="O313" s="96"/>
      <c r="P313" s="97" t="str">
        <f t="shared" si="50"/>
        <v/>
      </c>
      <c r="Q313" s="97" t="str">
        <f t="shared" si="51"/>
        <v/>
      </c>
      <c r="R313" s="97" t="str">
        <f t="shared" si="52"/>
        <v/>
      </c>
      <c r="S313" s="97" t="str">
        <f t="shared" si="46"/>
        <v/>
      </c>
      <c r="T313" s="97" t="str">
        <f t="shared" si="53"/>
        <v/>
      </c>
      <c r="U313" s="97" t="str">
        <f t="shared" si="54"/>
        <v/>
      </c>
      <c r="V313" s="97" t="str">
        <f t="shared" si="47"/>
        <v/>
      </c>
      <c r="W313" s="97" t="str">
        <f t="shared" si="48"/>
        <v/>
      </c>
      <c r="X313" s="97" t="str">
        <f t="shared" si="49"/>
        <v/>
      </c>
    </row>
    <row r="314" spans="1:24" ht="19.5" customHeight="1">
      <c r="A314" s="27">
        <f t="shared" si="44"/>
        <v>292</v>
      </c>
      <c r="B314" s="10"/>
      <c r="C314" s="40"/>
      <c r="D314" s="40"/>
      <c r="E314" s="40"/>
      <c r="F314" s="30" t="str">
        <f t="shared" si="45"/>
        <v/>
      </c>
      <c r="G314" s="31" t="str">
        <f>IF(F314="","",VLOOKUP(F314,※編集不可※選択項目!D:E,2,0))</f>
        <v/>
      </c>
      <c r="H314" s="41"/>
      <c r="I314" s="42"/>
      <c r="J314" s="43"/>
      <c r="K314" s="69"/>
      <c r="L314" s="44"/>
      <c r="M314" s="95"/>
      <c r="N314" s="95"/>
      <c r="O314" s="96"/>
      <c r="P314" s="97" t="str">
        <f t="shared" si="50"/>
        <v/>
      </c>
      <c r="Q314" s="97" t="str">
        <f t="shared" si="51"/>
        <v/>
      </c>
      <c r="R314" s="97" t="str">
        <f t="shared" si="52"/>
        <v/>
      </c>
      <c r="S314" s="97" t="str">
        <f t="shared" si="46"/>
        <v/>
      </c>
      <c r="T314" s="97" t="str">
        <f t="shared" si="53"/>
        <v/>
      </c>
      <c r="U314" s="97" t="str">
        <f t="shared" si="54"/>
        <v/>
      </c>
      <c r="V314" s="97" t="str">
        <f t="shared" si="47"/>
        <v/>
      </c>
      <c r="W314" s="97" t="str">
        <f t="shared" si="48"/>
        <v/>
      </c>
      <c r="X314" s="97" t="str">
        <f t="shared" si="49"/>
        <v/>
      </c>
    </row>
    <row r="315" spans="1:24" ht="19.5" customHeight="1">
      <c r="A315" s="27">
        <f t="shared" si="44"/>
        <v>293</v>
      </c>
      <c r="B315" s="10"/>
      <c r="C315" s="40"/>
      <c r="D315" s="40"/>
      <c r="E315" s="40"/>
      <c r="F315" s="30" t="str">
        <f t="shared" si="45"/>
        <v/>
      </c>
      <c r="G315" s="31" t="str">
        <f>IF(F315="","",VLOOKUP(F315,※編集不可※選択項目!D:E,2,0))</f>
        <v/>
      </c>
      <c r="H315" s="41"/>
      <c r="I315" s="42"/>
      <c r="J315" s="43"/>
      <c r="K315" s="69"/>
      <c r="L315" s="44"/>
      <c r="M315" s="95"/>
      <c r="N315" s="95"/>
      <c r="O315" s="96"/>
      <c r="P315" s="97" t="str">
        <f t="shared" si="50"/>
        <v/>
      </c>
      <c r="Q315" s="97" t="str">
        <f t="shared" si="51"/>
        <v/>
      </c>
      <c r="R315" s="97" t="str">
        <f t="shared" si="52"/>
        <v/>
      </c>
      <c r="S315" s="97" t="str">
        <f t="shared" si="46"/>
        <v/>
      </c>
      <c r="T315" s="97" t="str">
        <f t="shared" si="53"/>
        <v/>
      </c>
      <c r="U315" s="97" t="str">
        <f t="shared" si="54"/>
        <v/>
      </c>
      <c r="V315" s="97" t="str">
        <f t="shared" si="47"/>
        <v/>
      </c>
      <c r="W315" s="97" t="str">
        <f t="shared" si="48"/>
        <v/>
      </c>
      <c r="X315" s="97" t="str">
        <f t="shared" si="49"/>
        <v/>
      </c>
    </row>
    <row r="316" spans="1:24" ht="19.5" customHeight="1">
      <c r="A316" s="27">
        <f t="shared" si="44"/>
        <v>294</v>
      </c>
      <c r="B316" s="10"/>
      <c r="C316" s="40"/>
      <c r="D316" s="40"/>
      <c r="E316" s="40"/>
      <c r="F316" s="30" t="str">
        <f t="shared" si="45"/>
        <v/>
      </c>
      <c r="G316" s="31" t="str">
        <f>IF(F316="","",VLOOKUP(F316,※編集不可※選択項目!D:E,2,0))</f>
        <v/>
      </c>
      <c r="H316" s="41"/>
      <c r="I316" s="42"/>
      <c r="J316" s="43"/>
      <c r="K316" s="69"/>
      <c r="L316" s="44"/>
      <c r="M316" s="95"/>
      <c r="N316" s="95"/>
      <c r="O316" s="96"/>
      <c r="P316" s="97" t="str">
        <f t="shared" si="50"/>
        <v/>
      </c>
      <c r="Q316" s="97" t="str">
        <f t="shared" si="51"/>
        <v/>
      </c>
      <c r="R316" s="97" t="str">
        <f t="shared" si="52"/>
        <v/>
      </c>
      <c r="S316" s="97" t="str">
        <f t="shared" si="46"/>
        <v/>
      </c>
      <c r="T316" s="97" t="str">
        <f t="shared" si="53"/>
        <v/>
      </c>
      <c r="U316" s="97" t="str">
        <f t="shared" si="54"/>
        <v/>
      </c>
      <c r="V316" s="97" t="str">
        <f t="shared" si="47"/>
        <v/>
      </c>
      <c r="W316" s="97" t="str">
        <f t="shared" si="48"/>
        <v/>
      </c>
      <c r="X316" s="97" t="str">
        <f t="shared" si="49"/>
        <v/>
      </c>
    </row>
    <row r="317" spans="1:24" ht="19.5" customHeight="1">
      <c r="A317" s="27">
        <f t="shared" si="44"/>
        <v>295</v>
      </c>
      <c r="B317" s="10"/>
      <c r="C317" s="40"/>
      <c r="D317" s="40"/>
      <c r="E317" s="40"/>
      <c r="F317" s="30" t="str">
        <f t="shared" si="45"/>
        <v/>
      </c>
      <c r="G317" s="31" t="str">
        <f>IF(F317="","",VLOOKUP(F317,※編集不可※選択項目!D:E,2,0))</f>
        <v/>
      </c>
      <c r="H317" s="41"/>
      <c r="I317" s="42"/>
      <c r="J317" s="43"/>
      <c r="K317" s="69"/>
      <c r="L317" s="44"/>
      <c r="M317" s="95"/>
      <c r="N317" s="95"/>
      <c r="O317" s="96"/>
      <c r="P317" s="97" t="str">
        <f t="shared" si="50"/>
        <v/>
      </c>
      <c r="Q317" s="97" t="str">
        <f t="shared" si="51"/>
        <v/>
      </c>
      <c r="R317" s="97" t="str">
        <f t="shared" si="52"/>
        <v/>
      </c>
      <c r="S317" s="97" t="str">
        <f t="shared" si="46"/>
        <v/>
      </c>
      <c r="T317" s="97" t="str">
        <f t="shared" si="53"/>
        <v/>
      </c>
      <c r="U317" s="97" t="str">
        <f t="shared" si="54"/>
        <v/>
      </c>
      <c r="V317" s="97" t="str">
        <f t="shared" si="47"/>
        <v/>
      </c>
      <c r="W317" s="97" t="str">
        <f t="shared" si="48"/>
        <v/>
      </c>
      <c r="X317" s="97" t="str">
        <f t="shared" si="49"/>
        <v/>
      </c>
    </row>
    <row r="318" spans="1:24" ht="19.5" customHeight="1">
      <c r="A318" s="27">
        <f t="shared" si="44"/>
        <v>296</v>
      </c>
      <c r="B318" s="10"/>
      <c r="C318" s="40"/>
      <c r="D318" s="40"/>
      <c r="E318" s="40"/>
      <c r="F318" s="30" t="str">
        <f t="shared" si="45"/>
        <v/>
      </c>
      <c r="G318" s="31" t="str">
        <f>IF(F318="","",VLOOKUP(F318,※編集不可※選択項目!D:E,2,0))</f>
        <v/>
      </c>
      <c r="H318" s="41"/>
      <c r="I318" s="42"/>
      <c r="J318" s="43"/>
      <c r="K318" s="69"/>
      <c r="L318" s="44"/>
      <c r="M318" s="95"/>
      <c r="N318" s="95"/>
      <c r="O318" s="96"/>
      <c r="P318" s="97" t="str">
        <f t="shared" si="50"/>
        <v/>
      </c>
      <c r="Q318" s="97" t="str">
        <f t="shared" si="51"/>
        <v/>
      </c>
      <c r="R318" s="97" t="str">
        <f t="shared" si="52"/>
        <v/>
      </c>
      <c r="S318" s="97" t="str">
        <f t="shared" si="46"/>
        <v/>
      </c>
      <c r="T318" s="97" t="str">
        <f t="shared" si="53"/>
        <v/>
      </c>
      <c r="U318" s="97" t="str">
        <f t="shared" si="54"/>
        <v/>
      </c>
      <c r="V318" s="97" t="str">
        <f t="shared" si="47"/>
        <v/>
      </c>
      <c r="W318" s="97" t="str">
        <f t="shared" si="48"/>
        <v/>
      </c>
      <c r="X318" s="97" t="str">
        <f t="shared" si="49"/>
        <v/>
      </c>
    </row>
    <row r="319" spans="1:24" ht="19.5" customHeight="1">
      <c r="A319" s="27">
        <f t="shared" si="44"/>
        <v>297</v>
      </c>
      <c r="B319" s="10"/>
      <c r="C319" s="40"/>
      <c r="D319" s="40"/>
      <c r="E319" s="40"/>
      <c r="F319" s="30" t="str">
        <f t="shared" si="45"/>
        <v/>
      </c>
      <c r="G319" s="31" t="str">
        <f>IF(F319="","",VLOOKUP(F319,※編集不可※選択項目!D:E,2,0))</f>
        <v/>
      </c>
      <c r="H319" s="41"/>
      <c r="I319" s="42"/>
      <c r="J319" s="43"/>
      <c r="K319" s="69"/>
      <c r="L319" s="44"/>
      <c r="M319" s="95"/>
      <c r="N319" s="95"/>
      <c r="O319" s="96"/>
      <c r="P319" s="97" t="str">
        <f t="shared" si="50"/>
        <v/>
      </c>
      <c r="Q319" s="97" t="str">
        <f t="shared" si="51"/>
        <v/>
      </c>
      <c r="R319" s="97" t="str">
        <f t="shared" si="52"/>
        <v/>
      </c>
      <c r="S319" s="97" t="str">
        <f t="shared" si="46"/>
        <v/>
      </c>
      <c r="T319" s="97" t="str">
        <f t="shared" si="53"/>
        <v/>
      </c>
      <c r="U319" s="97" t="str">
        <f t="shared" si="54"/>
        <v/>
      </c>
      <c r="V319" s="97" t="str">
        <f t="shared" si="47"/>
        <v/>
      </c>
      <c r="W319" s="97" t="str">
        <f t="shared" si="48"/>
        <v/>
      </c>
      <c r="X319" s="97" t="str">
        <f t="shared" si="49"/>
        <v/>
      </c>
    </row>
    <row r="320" spans="1:24" ht="19.5" customHeight="1">
      <c r="A320" s="27">
        <f t="shared" si="44"/>
        <v>298</v>
      </c>
      <c r="B320" s="10"/>
      <c r="C320" s="40"/>
      <c r="D320" s="40"/>
      <c r="E320" s="40"/>
      <c r="F320" s="30" t="str">
        <f t="shared" si="45"/>
        <v/>
      </c>
      <c r="G320" s="31" t="str">
        <f>IF(F320="","",VLOOKUP(F320,※編集不可※選択項目!D:E,2,0))</f>
        <v/>
      </c>
      <c r="H320" s="41"/>
      <c r="I320" s="42"/>
      <c r="J320" s="43"/>
      <c r="K320" s="69"/>
      <c r="L320" s="44"/>
      <c r="M320" s="95"/>
      <c r="N320" s="95"/>
      <c r="O320" s="96"/>
      <c r="P320" s="97" t="str">
        <f t="shared" si="50"/>
        <v/>
      </c>
      <c r="Q320" s="97" t="str">
        <f t="shared" si="51"/>
        <v/>
      </c>
      <c r="R320" s="97" t="str">
        <f t="shared" si="52"/>
        <v/>
      </c>
      <c r="S320" s="97" t="str">
        <f t="shared" si="46"/>
        <v/>
      </c>
      <c r="T320" s="97" t="str">
        <f t="shared" si="53"/>
        <v/>
      </c>
      <c r="U320" s="97" t="str">
        <f t="shared" si="54"/>
        <v/>
      </c>
      <c r="V320" s="97" t="str">
        <f t="shared" si="47"/>
        <v/>
      </c>
      <c r="W320" s="97" t="str">
        <f t="shared" si="48"/>
        <v/>
      </c>
      <c r="X320" s="97" t="str">
        <f t="shared" si="49"/>
        <v/>
      </c>
    </row>
    <row r="321" spans="1:24" ht="19.5" customHeight="1">
      <c r="A321" s="27">
        <f t="shared" si="44"/>
        <v>299</v>
      </c>
      <c r="B321" s="10"/>
      <c r="C321" s="40"/>
      <c r="D321" s="40"/>
      <c r="E321" s="40"/>
      <c r="F321" s="30" t="str">
        <f t="shared" si="45"/>
        <v/>
      </c>
      <c r="G321" s="31" t="str">
        <f>IF(F321="","",VLOOKUP(F321,※編集不可※選択項目!D:E,2,0))</f>
        <v/>
      </c>
      <c r="H321" s="41"/>
      <c r="I321" s="42"/>
      <c r="J321" s="43"/>
      <c r="K321" s="69"/>
      <c r="L321" s="44"/>
      <c r="M321" s="95"/>
      <c r="N321" s="95"/>
      <c r="O321" s="96"/>
      <c r="P321" s="97" t="str">
        <f t="shared" si="50"/>
        <v/>
      </c>
      <c r="Q321" s="97" t="str">
        <f t="shared" si="51"/>
        <v/>
      </c>
      <c r="R321" s="97" t="str">
        <f t="shared" si="52"/>
        <v/>
      </c>
      <c r="S321" s="97" t="str">
        <f t="shared" si="46"/>
        <v/>
      </c>
      <c r="T321" s="97" t="str">
        <f t="shared" si="53"/>
        <v/>
      </c>
      <c r="U321" s="97" t="str">
        <f t="shared" si="54"/>
        <v/>
      </c>
      <c r="V321" s="97" t="str">
        <f t="shared" si="47"/>
        <v/>
      </c>
      <c r="W321" s="97" t="str">
        <f t="shared" si="48"/>
        <v/>
      </c>
      <c r="X321" s="97" t="str">
        <f t="shared" si="49"/>
        <v/>
      </c>
    </row>
    <row r="322" spans="1:24" ht="19.5" customHeight="1">
      <c r="A322" s="27">
        <f t="shared" si="44"/>
        <v>300</v>
      </c>
      <c r="B322" s="10"/>
      <c r="C322" s="40"/>
      <c r="D322" s="40"/>
      <c r="E322" s="40"/>
      <c r="F322" s="30" t="str">
        <f t="shared" si="45"/>
        <v/>
      </c>
      <c r="G322" s="31" t="str">
        <f>IF(F322="","",VLOOKUP(F322,※編集不可※選択項目!D:E,2,0))</f>
        <v/>
      </c>
      <c r="H322" s="41"/>
      <c r="I322" s="42"/>
      <c r="J322" s="43"/>
      <c r="K322" s="69"/>
      <c r="L322" s="44"/>
      <c r="M322" s="95"/>
      <c r="N322" s="95"/>
      <c r="O322" s="96"/>
      <c r="P322" s="97" t="str">
        <f t="shared" si="50"/>
        <v/>
      </c>
      <c r="Q322" s="97" t="str">
        <f t="shared" si="51"/>
        <v/>
      </c>
      <c r="R322" s="97" t="str">
        <f t="shared" si="52"/>
        <v/>
      </c>
      <c r="S322" s="97" t="str">
        <f t="shared" si="46"/>
        <v/>
      </c>
      <c r="T322" s="97" t="str">
        <f t="shared" si="53"/>
        <v/>
      </c>
      <c r="U322" s="97" t="str">
        <f t="shared" si="54"/>
        <v/>
      </c>
      <c r="V322" s="97" t="str">
        <f t="shared" si="47"/>
        <v/>
      </c>
      <c r="W322" s="97" t="str">
        <f t="shared" si="48"/>
        <v/>
      </c>
      <c r="X322" s="97" t="str">
        <f t="shared" si="49"/>
        <v/>
      </c>
    </row>
  </sheetData>
  <sheetProtection password="B6C9" sheet="1" objects="1" scenarios="1" autoFilter="0"/>
  <autoFilter ref="A22:X322"/>
  <mergeCells count="23">
    <mergeCell ref="B21:B22"/>
    <mergeCell ref="C21:C22"/>
    <mergeCell ref="D21:D22"/>
    <mergeCell ref="A1:D1"/>
    <mergeCell ref="I21:I22"/>
    <mergeCell ref="E21:E22"/>
    <mergeCell ref="F21:F22"/>
    <mergeCell ref="G21:G22"/>
    <mergeCell ref="H21:H22"/>
    <mergeCell ref="A15:D15"/>
    <mergeCell ref="A16:D17"/>
    <mergeCell ref="A21:A22"/>
    <mergeCell ref="I6:J7"/>
    <mergeCell ref="I4:J5"/>
    <mergeCell ref="F15:H15"/>
    <mergeCell ref="F16:H16"/>
    <mergeCell ref="V21:X21"/>
    <mergeCell ref="J21:J22"/>
    <mergeCell ref="M21:O21"/>
    <mergeCell ref="P21:R21"/>
    <mergeCell ref="S21:U21"/>
    <mergeCell ref="K21:K22"/>
    <mergeCell ref="L21:L22"/>
  </mergeCells>
  <phoneticPr fontId="7"/>
  <conditionalFormatting sqref="A23:L322">
    <cfRule type="expression" dxfId="12" priority="9">
      <formula>AND($H23&lt;&gt;"",$G23&gt;$H23)</formula>
    </cfRule>
  </conditionalFormatting>
  <conditionalFormatting sqref="Q23:Q322 T23:T322">
    <cfRule type="containsBlanks" dxfId="11" priority="19">
      <formula>LEN(TRIM(Q23))=0</formula>
    </cfRule>
    <cfRule type="cellIs" dxfId="10" priority="20" operator="greaterThanOrEqual">
      <formula>2</formula>
    </cfRule>
  </conditionalFormatting>
  <conditionalFormatting sqref="R23:R322 U23:U322">
    <cfRule type="cellIs" dxfId="9" priority="18" operator="equal">
      <formula>1</formula>
    </cfRule>
  </conditionalFormatting>
  <conditionalFormatting sqref="E23:E322">
    <cfRule type="containsBlanks" dxfId="8" priority="17">
      <formula>LEN(TRIM(E23))=0</formula>
    </cfRule>
    <cfRule type="expression" dxfId="7" priority="21">
      <formula>T23&gt;1</formula>
    </cfRule>
  </conditionalFormatting>
  <conditionalFormatting sqref="W23:W322">
    <cfRule type="containsBlanks" dxfId="6" priority="12">
      <formula>LEN(TRIM(W23))=0</formula>
    </cfRule>
    <cfRule type="cellIs" dxfId="5" priority="13" operator="greaterThanOrEqual">
      <formula>2</formula>
    </cfRule>
  </conditionalFormatting>
  <conditionalFormatting sqref="X23:X322">
    <cfRule type="cellIs" dxfId="4" priority="11" operator="equal">
      <formula>1</formula>
    </cfRule>
  </conditionalFormatting>
  <conditionalFormatting sqref="D23:D322">
    <cfRule type="containsBlanks" dxfId="3" priority="10">
      <formula>LEN(TRIM(D23))=0</formula>
    </cfRule>
    <cfRule type="expression" dxfId="2" priority="14">
      <formula>T23&gt;1</formula>
    </cfRule>
  </conditionalFormatting>
  <conditionalFormatting sqref="D11:H13">
    <cfRule type="expression" dxfId="1" priority="2">
      <formula>COUNTIF($E$1,"新規*")=0</formula>
    </cfRule>
  </conditionalFormatting>
  <conditionalFormatting sqref="D10:D13">
    <cfRule type="expression" dxfId="0" priority="1">
      <formula>COUNTIF($E$1,"新規*")=0</formula>
    </cfRule>
  </conditionalFormatting>
  <dataValidations count="6">
    <dataValidation imeMode="disabled" allowBlank="1" showInputMessage="1" showErrorMessage="1" sqref="H23:J322"/>
    <dataValidation type="textLength" operator="lessThanOrEqual" allowBlank="1" showInputMessage="1" showErrorMessage="1" error="40字以内で入力してください。" prompt="40字以内で入力してください。" sqref="L23:L322 D23:E322">
      <formula1>40</formula1>
    </dataValidation>
    <dataValidation type="list" allowBlank="1" showInputMessage="1" showErrorMessage="1" sqref="M23:M322">
      <formula1>$M$20</formula1>
    </dataValidation>
    <dataValidation type="list" allowBlank="1" showInputMessage="1" showErrorMessage="1" sqref="N23:N322">
      <formula1>$N$19:$N$20</formula1>
    </dataValidation>
    <dataValidation type="list" allowBlank="1" showInputMessage="1" showErrorMessage="1" sqref="E1">
      <formula1>"新規"</formula1>
    </dataValidation>
    <dataValidation type="list" allowBlank="1" showInputMessage="1" showErrorMessage="1" sqref="G4:H7 I16">
      <formula1>"✔"</formula1>
    </dataValidation>
  </dataValidations>
  <pageMargins left="0.59055118110236227" right="0" top="0.78740157480314965" bottom="0" header="0.31496062992125984" footer="0.31496062992125984"/>
  <pageSetup paperSize="8" scale="64" fitToHeight="0" orientation="landscape" r:id="rId1"/>
  <headerFooter>
    <oddHeader>&amp;R&amp;"-,太字"&amp;26&amp;F</oddHeader>
  </headerFooter>
  <rowBreaks count="6" manualBreakCount="6">
    <brk id="71" max="24" man="1"/>
    <brk id="120" max="24" man="1"/>
    <brk id="169" max="24" man="1"/>
    <brk id="218" max="24" man="1"/>
    <brk id="267" max="24" man="1"/>
    <brk id="316"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※編集不可※選択項目!$A$2</xm:f>
          </x14:formula1>
          <xm:sqref>B23:B322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5066"/>
    <pageSetUpPr fitToPage="1"/>
  </sheetPr>
  <dimension ref="A1"/>
  <sheetViews>
    <sheetView showGridLines="0" zoomScaleNormal="100" workbookViewId="0"/>
  </sheetViews>
  <sheetFormatPr defaultColWidth="9" defaultRowHeight="16.5"/>
  <cols>
    <col min="1" max="7" width="8" style="2" customWidth="1"/>
    <col min="8" max="16384" width="9" style="2"/>
  </cols>
  <sheetData/>
  <sheetProtection password="B6C9" sheet="1" objects="1" scenarios="1" autoFilter="0"/>
  <phoneticPr fontId="7"/>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sheetPr>
  <dimension ref="A1:E7"/>
  <sheetViews>
    <sheetView zoomScaleNormal="100" workbookViewId="0">
      <selection activeCell="F1" sqref="F1"/>
    </sheetView>
  </sheetViews>
  <sheetFormatPr defaultColWidth="9" defaultRowHeight="14.25"/>
  <cols>
    <col min="1" max="2" width="19.5" style="1" customWidth="1"/>
    <col min="3" max="3" width="6.5" style="1" customWidth="1"/>
    <col min="4" max="5" width="19.5" style="1" customWidth="1"/>
    <col min="6" max="16384" width="9" style="1"/>
  </cols>
  <sheetData>
    <row r="1" spans="1:5" ht="15.75">
      <c r="A1" s="7" t="s">
        <v>1</v>
      </c>
      <c r="B1" s="7" t="s">
        <v>2</v>
      </c>
      <c r="C1" s="8"/>
      <c r="D1" s="7" t="s">
        <v>1</v>
      </c>
      <c r="E1" s="7" t="s">
        <v>17</v>
      </c>
    </row>
    <row r="2" spans="1:5" ht="15.75">
      <c r="A2" s="6" t="s">
        <v>21</v>
      </c>
      <c r="B2" s="6" t="s">
        <v>21</v>
      </c>
      <c r="C2" s="8"/>
      <c r="D2" s="6" t="s">
        <v>21</v>
      </c>
      <c r="E2" s="9">
        <v>5</v>
      </c>
    </row>
    <row r="3" spans="1:5" ht="15.75">
      <c r="A3" s="5"/>
      <c r="B3" s="5"/>
      <c r="D3" s="5"/>
      <c r="E3" s="5"/>
    </row>
    <row r="4" spans="1:5" ht="15.75">
      <c r="A4" s="4"/>
      <c r="B4" s="4"/>
      <c r="D4" s="4"/>
      <c r="E4" s="4"/>
    </row>
    <row r="5" spans="1:5" ht="15.75">
      <c r="A5" s="4"/>
      <c r="B5" s="4"/>
      <c r="D5" s="4"/>
      <c r="E5" s="4"/>
    </row>
    <row r="6" spans="1:5" ht="16.5">
      <c r="B6" s="3"/>
    </row>
    <row r="7" spans="1:5" ht="16.5">
      <c r="B7" s="2"/>
    </row>
  </sheetData>
  <sheetProtection algorithmName="SHA-512" hashValue="02BFZcPB2mAfW0psdrvWhsBlMEuHyXt/7IwuqxDUvEKtXYyMgPzxpNw5nQz0ta3JsKUECNFwns7NKUyhdQj0Jg==" saltValue="eZdUo5U0n3pjpZtPbGxtvQ==" spinCount="100000" sheet="1" objects="1" scenarios="1"/>
  <phoneticPr fontId="7"/>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2019-04-22T07:16:52Z</dcterms:modified>
</cp:coreProperties>
</file>