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sii390\Desktop\"/>
    </mc:Choice>
  </mc:AlternateContent>
  <xr:revisionPtr revIDLastSave="0" documentId="8_{42CE92F9-BAE0-4A0D-AEA7-6C1DBDEAF54B}" xr6:coauthVersionLast="44" xr6:coauthVersionMax="44" xr10:uidLastSave="{00000000-0000-0000-0000-000000000000}"/>
  <bookViews>
    <workbookView xWindow="-120" yWindow="-120" windowWidth="29040" windowHeight="15840" tabRatio="903" xr2:uid="{00000000-000D-0000-FFFF-FFFF00000000}"/>
  </bookViews>
  <sheets>
    <sheet name="はじめに" sheetId="79" r:id="rId1"/>
    <sheet name="入力シート" sheetId="99" r:id="rId2"/>
    <sheet name="1. 交付申請書（鑑）" sheetId="84" r:id="rId3"/>
    <sheet name="２. 交付申請書（２枚目）" sheetId="85" r:id="rId4"/>
    <sheet name="３.様式第１ 交付申請書（別紙1）" sheetId="86" r:id="rId5"/>
    <sheet name="４.様式第１ 交付申請書（別紙２）" sheetId="89" r:id="rId6"/>
    <sheet name="５.①事業者概要一覧" sheetId="61" r:id="rId7"/>
    <sheet name="６.②担当者情報一覧" sheetId="66" r:id="rId8"/>
    <sheet name="７.③事業計画書" sheetId="65" r:id="rId9"/>
    <sheet name="８.④実施内容" sheetId="80" r:id="rId10"/>
    <sheet name="９.システム概要書" sheetId="96" r:id="rId11"/>
    <sheet name="１０.機械装置等の導入費サマリ" sheetId="100" r:id="rId12"/>
    <sheet name="１０-１.機械装置等の導入費明細表（提出は不要）" sheetId="101" r:id="rId13"/>
    <sheet name="１１人件費サマリ" sheetId="102" r:id="rId14"/>
    <sheet name="１１-１人件費計算シート（提出は不要）" sheetId="103" r:id="rId15"/>
    <sheet name="健保等級単価一覧表" sheetId="108" state="hidden" r:id="rId16"/>
    <sheet name="１２.補助対象経費サマリ" sheetId="97" r:id="rId17"/>
    <sheet name="１３.（別紙３）暴力団排除に関する誓約事項" sheetId="105" r:id="rId18"/>
    <sheet name="１４.（別紙４）補助事業に係る契約先等についての報告および誓約" sheetId="95" r:id="rId19"/>
    <sheet name="１５.（別添１）コンソーシアム登録申請書" sheetId="77" r:id="rId20"/>
    <sheet name="１６.（別添２）コンソーシアム参加確認書" sheetId="73" r:id="rId21"/>
    <sheet name="プルダウンリスト" sheetId="75" state="hidden" r:id="rId22"/>
    <sheet name="別紙●● (インセンティブ登録)" sheetId="59" state="hidden" r:id="rId23"/>
    <sheet name="別紙●● サービス登録" sheetId="55" state="hidden" r:id="rId24"/>
    <sheet name="別紙●●機器登録申請書" sheetId="32" state="hidden" r:id="rId25"/>
    <sheet name="様式●●" sheetId="28" state="hidden" r:id="rId26"/>
    <sheet name="認証取得計画" sheetId="60" state="hidden" r:id="rId27"/>
    <sheet name="様式●●（事業期間）" sheetId="39" state="hidden" r:id="rId28"/>
    <sheet name="様式●●インセンティブ付与リスト " sheetId="41" state="hidden" r:id="rId29"/>
    <sheet name="非表示" sheetId="76" state="hidden" r:id="rId30"/>
    <sheet name="非表示(⑩用)" sheetId="78" state="hidden" r:id="rId31"/>
  </sheets>
  <externalReferences>
    <externalReference r:id="rId32"/>
    <externalReference r:id="rId33"/>
  </externalReferences>
  <definedNames>
    <definedName name="_xlnm._FilterDatabase" localSheetId="11" hidden="1">'１０.機械装置等の導入費サマリ'!#REF!</definedName>
    <definedName name="_xlnm._FilterDatabase" localSheetId="12" hidden="1">'１０-１.機械装置等の導入費明細表（提出は不要）'!#REF!</definedName>
    <definedName name="_xlnm._FilterDatabase" localSheetId="14" hidden="1">'１１-１人件費計算シート（提出は不要）'!#REF!</definedName>
    <definedName name="_xlnm._FilterDatabase" localSheetId="13" hidden="1">'１１人件費サマリ'!#REF!</definedName>
    <definedName name="_xlnm._FilterDatabase" localSheetId="16" hidden="1">'１２.補助対象経費サマリ'!$D$9:$BW$25</definedName>
    <definedName name="_xlnm._FilterDatabase" localSheetId="30" hidden="1">'非表示(⑩用)'!$A$1:$M$103</definedName>
    <definedName name="_xlnm.Criteria" localSheetId="11">'１０.機械装置等の導入費サマリ'!#REF!</definedName>
    <definedName name="_xlnm.Criteria" localSheetId="13">'１１人件費サマリ'!#REF!</definedName>
    <definedName name="_xlnm.Extract" localSheetId="11">'１０.機械装置等の導入費サマリ'!#REF!</definedName>
    <definedName name="_xlnm.Extract" localSheetId="13">'１１人件費サマリ'!#REF!</definedName>
    <definedName name="_xlnm.Print_Area" localSheetId="2">'1. 交付申請書（鑑）'!$B$1:$AB$42</definedName>
    <definedName name="_xlnm.Print_Area" localSheetId="11">'１０.機械装置等の導入費サマリ'!$B$1:$BC$25</definedName>
    <definedName name="_xlnm.Print_Area" localSheetId="12">'１０-１.機械装置等の導入費明細表（提出は不要）'!$B$1:$AV$24</definedName>
    <definedName name="_xlnm.Print_Area" localSheetId="14">'１１-１人件費計算シート（提出は不要）'!$B$1:$BN$25</definedName>
    <definedName name="_xlnm.Print_Area" localSheetId="13">'１１人件費サマリ'!$B$1:$AT$25</definedName>
    <definedName name="_xlnm.Print_Area" localSheetId="16">'１２.補助対象経費サマリ'!$C$1:$BX$27</definedName>
    <definedName name="_xlnm.Print_Area" localSheetId="17">'１３.（別紙３）暴力団排除に関する誓約事項'!$B$1:$B$11</definedName>
    <definedName name="_xlnm.Print_Area" localSheetId="18">'１４.（別紙４）補助事業に係る契約先等についての報告および誓約'!$B$1:$N$22</definedName>
    <definedName name="_xlnm.Print_Area" localSheetId="19">'１５.（別添１）コンソーシアム登録申請書'!$B$1:$K$51</definedName>
    <definedName name="_xlnm.Print_Area" localSheetId="20">'１６.（別添２）コンソーシアム参加確認書'!$B$1:$M$24</definedName>
    <definedName name="_xlnm.Print_Area" localSheetId="3">'２. 交付申請書（２枚目）'!$B$1:$AB$21</definedName>
    <definedName name="_xlnm.Print_Area" localSheetId="4">'３.様式第１ 交付申請書（別紙1）'!$B$2:$F$19</definedName>
    <definedName name="_xlnm.Print_Area" localSheetId="5">'４.様式第１ 交付申請書（別紙２）'!$B$1:$AM$51</definedName>
    <definedName name="_xlnm.Print_Area" localSheetId="6">'５.①事業者概要一覧'!$B$1:$L$24</definedName>
    <definedName name="_xlnm.Print_Area" localSheetId="7">'６.②担当者情報一覧'!$B$1:$M$24</definedName>
    <definedName name="_xlnm.Print_Area" localSheetId="8">'７.③事業計画書'!$B$1:$BM$53</definedName>
    <definedName name="_xlnm.Print_Area" localSheetId="9">'８.④実施内容'!$B$1:$E$14</definedName>
    <definedName name="_xlnm.Print_Area" localSheetId="10">'９.システム概要書'!$B$1:$AO$71</definedName>
    <definedName name="_xlnm.Print_Area" localSheetId="0">はじめに!$B$1:$H$34</definedName>
    <definedName name="_xlnm.Print_Area" localSheetId="1">入力シート!$B$1:$Y$17</definedName>
    <definedName name="_xlnm.Print_Area" localSheetId="22">'別紙●● (インセンティブ登録)'!$B$1:$AW$76</definedName>
    <definedName name="_xlnm.Print_Area" localSheetId="23">'別紙●● サービス登録'!$B$1:$AW$74</definedName>
    <definedName name="_xlnm.Print_Area" localSheetId="24">別紙●●機器登録申請書!$B$1:$BV$52</definedName>
    <definedName name="_xlnm.Print_Area" localSheetId="25">様式●●!$B$1:$AQ$79</definedName>
    <definedName name="_xlnm.Print_Area" localSheetId="27">'様式●●（事業期間）'!$B$1:$CC$65</definedName>
    <definedName name="_xlnm.Print_Area" localSheetId="28">'様式●●インセンティブ付与リスト '!$A$1:$AO$76</definedName>
    <definedName name="_xlnm.Print_Titles" localSheetId="8">'７.③事業計画書'!$1:$4</definedName>
    <definedName name="_xlnm.Print_Titles" localSheetId="1">入力シート!$2:$3</definedName>
    <definedName name="_xlnm.Print_Titles" localSheetId="25">様式●●!$3:$7</definedName>
    <definedName name="一般送配電事業者">[1]汎用入力規則リスト!$B$22:$K$22</definedName>
    <definedName name="口座種別">[1]汎用入力規則リスト!$B$30:$E$30</definedName>
    <definedName name="再生可能エネルギー発電設備の種別">[1]汎用入力規則リスト!$B$20:$F$20</definedName>
    <definedName name="財産名の区分">'[1]3　取得財産等明細表'!$O$9:$O$15</definedName>
    <definedName name="設備費の経費区分">[1]汎用入力規則リスト!$B$3:$B$8</definedName>
    <definedName name="蓄電システムの種別">[1]汎用入力規則リスト!$B$21:$G$21</definedName>
    <definedName name="添付チェック">[1]汎用入力規則リスト!$B$29:$C$29</definedName>
    <definedName name="都道府県コード">[1]【参考】日本標準産業中分類!$D$2:$D$48</definedName>
    <definedName name="分類">[2]masta!$B$2:'[2]masta'!$B$5</definedName>
    <definedName name="補助率">[1]汎用入力規則リスト!$B$18:$C$18</definedName>
    <definedName name="補助率の分母">[1]汎用入力規則リスト!$B$19</definedName>
    <definedName name="有無チェック">[1]汎用入力規則リスト!$B$1:$C$1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61" l="1"/>
  <c r="D7" i="61"/>
  <c r="E7" i="61"/>
  <c r="AV52" i="65" l="1"/>
  <c r="AV51" i="65"/>
  <c r="AV53" i="65" s="1"/>
  <c r="AV37" i="65"/>
  <c r="AV38" i="65"/>
  <c r="AV39" i="65"/>
  <c r="AV40" i="65"/>
  <c r="AV41" i="65"/>
  <c r="AV42" i="65"/>
  <c r="AV43" i="65"/>
  <c r="AV44" i="65"/>
  <c r="AV45" i="65"/>
  <c r="AV46" i="65"/>
  <c r="AV36" i="65"/>
  <c r="U30" i="65"/>
  <c r="AV47" i="65" l="1"/>
  <c r="AH12" i="103"/>
  <c r="AF12" i="103"/>
  <c r="AD12" i="103"/>
  <c r="AB12" i="103"/>
  <c r="Z12" i="103"/>
  <c r="X12" i="103"/>
  <c r="V12" i="103"/>
  <c r="T12" i="103"/>
  <c r="R12" i="103"/>
  <c r="P12" i="103"/>
  <c r="AH11" i="103"/>
  <c r="AF11" i="103"/>
  <c r="AD11" i="103"/>
  <c r="AB11" i="103"/>
  <c r="Z11" i="103"/>
  <c r="X11" i="103"/>
  <c r="V11" i="103"/>
  <c r="T11" i="103"/>
  <c r="R11" i="103"/>
  <c r="P11" i="103"/>
  <c r="AH10" i="103"/>
  <c r="AF10" i="103"/>
  <c r="AD10" i="103"/>
  <c r="AB10" i="103"/>
  <c r="Z10" i="103"/>
  <c r="X10" i="103"/>
  <c r="V10" i="103"/>
  <c r="T10" i="103"/>
  <c r="R10" i="103"/>
  <c r="P10" i="103"/>
  <c r="D51" i="77" l="1"/>
  <c r="D50" i="77"/>
  <c r="D49" i="77"/>
  <c r="D48" i="77"/>
  <c r="D47" i="77"/>
  <c r="D46" i="77"/>
  <c r="D45" i="77"/>
  <c r="D44" i="77"/>
  <c r="D43" i="77"/>
  <c r="D42" i="77"/>
  <c r="N23" i="103" l="1"/>
  <c r="N22" i="103"/>
  <c r="N21" i="103"/>
  <c r="N20" i="103"/>
  <c r="N19" i="103"/>
  <c r="N18" i="103"/>
  <c r="N17" i="103"/>
  <c r="N16" i="103"/>
  <c r="N15" i="103"/>
  <c r="N14" i="103"/>
  <c r="N13" i="103"/>
  <c r="N12" i="103"/>
  <c r="N11" i="103"/>
  <c r="N10" i="103"/>
  <c r="F11" i="86" l="1"/>
  <c r="F13" i="86"/>
  <c r="F12" i="86"/>
  <c r="F10" i="86"/>
  <c r="F9" i="86"/>
  <c r="F7" i="61" l="1"/>
  <c r="M42" i="77"/>
  <c r="M51" i="77"/>
  <c r="M50" i="77"/>
  <c r="M49" i="77"/>
  <c r="M48" i="77"/>
  <c r="M47" i="77"/>
  <c r="M46" i="77"/>
  <c r="M45" i="77"/>
  <c r="M44" i="77"/>
  <c r="M43" i="77"/>
  <c r="D14" i="66"/>
  <c r="C42" i="77" s="1"/>
  <c r="E14" i="66"/>
  <c r="C23" i="66"/>
  <c r="C22" i="66"/>
  <c r="C21" i="66"/>
  <c r="C20" i="66"/>
  <c r="C19" i="66"/>
  <c r="C18" i="66"/>
  <c r="C17" i="66"/>
  <c r="C16" i="66"/>
  <c r="C15" i="66"/>
  <c r="C14" i="66"/>
  <c r="E15" i="66" l="1"/>
  <c r="E16" i="66"/>
  <c r="E17" i="66"/>
  <c r="E18" i="66"/>
  <c r="E19" i="66"/>
  <c r="E20" i="66"/>
  <c r="E21" i="66"/>
  <c r="E22" i="66"/>
  <c r="E23" i="66"/>
  <c r="D15" i="66"/>
  <c r="D16" i="66"/>
  <c r="D17" i="66"/>
  <c r="D18" i="66"/>
  <c r="D19" i="66"/>
  <c r="D20" i="66"/>
  <c r="D21" i="66"/>
  <c r="D22" i="66"/>
  <c r="D23" i="66"/>
  <c r="BE17" i="65" l="1"/>
  <c r="BE18" i="65"/>
  <c r="BE19" i="65"/>
  <c r="BE20" i="65"/>
  <c r="BE21" i="65"/>
  <c r="BE22" i="65"/>
  <c r="BE23" i="65"/>
  <c r="BE24" i="65"/>
  <c r="BE25" i="65"/>
  <c r="BE26" i="65"/>
  <c r="BE27" i="65"/>
  <c r="BE28" i="65"/>
  <c r="BE29" i="65"/>
  <c r="BE16" i="65"/>
  <c r="C7" i="61"/>
  <c r="B22" i="73" s="1"/>
  <c r="E13" i="66"/>
  <c r="T5" i="84"/>
  <c r="W5" i="84"/>
  <c r="Y5" i="84"/>
  <c r="J3" i="100" l="1"/>
  <c r="J3" i="101"/>
  <c r="I6" i="96"/>
  <c r="J3" i="102"/>
  <c r="C4" i="65"/>
  <c r="R12" i="84" l="1"/>
  <c r="K3" i="97"/>
  <c r="J3" i="103"/>
  <c r="C3" i="80"/>
  <c r="AE1" i="89"/>
  <c r="M2" i="66"/>
  <c r="L2" i="61"/>
  <c r="F2" i="86"/>
  <c r="S2" i="85"/>
  <c r="BD23" i="103"/>
  <c r="BI23" i="103" s="1"/>
  <c r="AH23" i="103"/>
  <c r="AF23" i="103"/>
  <c r="AD23" i="103"/>
  <c r="AB23" i="103"/>
  <c r="Z23" i="103"/>
  <c r="X23" i="103"/>
  <c r="V23" i="103"/>
  <c r="T23" i="103"/>
  <c r="R23" i="103"/>
  <c r="P23" i="103"/>
  <c r="BD22" i="103"/>
  <c r="BI22" i="103" s="1"/>
  <c r="AH22" i="103"/>
  <c r="AF22" i="103"/>
  <c r="AD22" i="103"/>
  <c r="AB22" i="103"/>
  <c r="Z22" i="103"/>
  <c r="X22" i="103"/>
  <c r="V22" i="103"/>
  <c r="T22" i="103"/>
  <c r="R22" i="103"/>
  <c r="P22" i="103"/>
  <c r="BD21" i="103"/>
  <c r="BI21" i="103" s="1"/>
  <c r="AH21" i="103"/>
  <c r="AF21" i="103"/>
  <c r="AD21" i="103"/>
  <c r="AB21" i="103"/>
  <c r="Z21" i="103"/>
  <c r="X21" i="103"/>
  <c r="V21" i="103"/>
  <c r="T21" i="103"/>
  <c r="R21" i="103"/>
  <c r="P21" i="103"/>
  <c r="BD20" i="103"/>
  <c r="BI20" i="103" s="1"/>
  <c r="AH20" i="103"/>
  <c r="AF20" i="103"/>
  <c r="AD20" i="103"/>
  <c r="AB20" i="103"/>
  <c r="Z20" i="103"/>
  <c r="X20" i="103"/>
  <c r="V20" i="103"/>
  <c r="T20" i="103"/>
  <c r="R20" i="103"/>
  <c r="P20" i="103"/>
  <c r="BD19" i="103"/>
  <c r="BI19" i="103" s="1"/>
  <c r="AH19" i="103"/>
  <c r="AF19" i="103"/>
  <c r="AD19" i="103"/>
  <c r="AB19" i="103"/>
  <c r="Z19" i="103"/>
  <c r="X19" i="103"/>
  <c r="V19" i="103"/>
  <c r="T19" i="103"/>
  <c r="R19" i="103"/>
  <c r="P19" i="103"/>
  <c r="BD18" i="103"/>
  <c r="BI18" i="103" s="1"/>
  <c r="AH18" i="103"/>
  <c r="AF18" i="103"/>
  <c r="AD18" i="103"/>
  <c r="AB18" i="103"/>
  <c r="Z18" i="103"/>
  <c r="X18" i="103"/>
  <c r="V18" i="103"/>
  <c r="T18" i="103"/>
  <c r="R18" i="103"/>
  <c r="P18" i="103"/>
  <c r="BD17" i="103"/>
  <c r="BI17" i="103" s="1"/>
  <c r="AH17" i="103"/>
  <c r="AF17" i="103"/>
  <c r="AD17" i="103"/>
  <c r="AB17" i="103"/>
  <c r="Z17" i="103"/>
  <c r="X17" i="103"/>
  <c r="V17" i="103"/>
  <c r="T17" i="103"/>
  <c r="R17" i="103"/>
  <c r="P17" i="103"/>
  <c r="BD16" i="103"/>
  <c r="BI16" i="103" s="1"/>
  <c r="AH16" i="103"/>
  <c r="AF16" i="103"/>
  <c r="AD16" i="103"/>
  <c r="AB16" i="103"/>
  <c r="Z16" i="103"/>
  <c r="X16" i="103"/>
  <c r="V16" i="103"/>
  <c r="T16" i="103"/>
  <c r="R16" i="103"/>
  <c r="P16" i="103"/>
  <c r="BD15" i="103"/>
  <c r="BI15" i="103" s="1"/>
  <c r="AH15" i="103"/>
  <c r="AF15" i="103"/>
  <c r="AD15" i="103"/>
  <c r="AB15" i="103"/>
  <c r="Z15" i="103"/>
  <c r="X15" i="103"/>
  <c r="V15" i="103"/>
  <c r="T15" i="103"/>
  <c r="R15" i="103"/>
  <c r="P15" i="103"/>
  <c r="BD14" i="103"/>
  <c r="BI14" i="103" s="1"/>
  <c r="AH14" i="103"/>
  <c r="AF14" i="103"/>
  <c r="AD14" i="103"/>
  <c r="AB14" i="103"/>
  <c r="Z14" i="103"/>
  <c r="X14" i="103"/>
  <c r="V14" i="103"/>
  <c r="T14" i="103"/>
  <c r="R14" i="103"/>
  <c r="P14" i="103"/>
  <c r="BD13" i="103"/>
  <c r="BI13" i="103" s="1"/>
  <c r="AH13" i="103"/>
  <c r="AF13" i="103"/>
  <c r="AD13" i="103"/>
  <c r="AB13" i="103"/>
  <c r="Z13" i="103"/>
  <c r="X13" i="103"/>
  <c r="V13" i="103"/>
  <c r="T13" i="103"/>
  <c r="R13" i="103"/>
  <c r="P13" i="103"/>
  <c r="BD12" i="103"/>
  <c r="BI12" i="103" s="1"/>
  <c r="BD11" i="103"/>
  <c r="BI11" i="103" s="1"/>
  <c r="BD10" i="103"/>
  <c r="BI10" i="103" s="1"/>
  <c r="C23" i="102"/>
  <c r="L23" i="102" s="1"/>
  <c r="C22" i="102"/>
  <c r="C21" i="102"/>
  <c r="C20" i="102"/>
  <c r="L20" i="102" s="1"/>
  <c r="C19" i="102"/>
  <c r="L19" i="102" s="1"/>
  <c r="C18" i="102"/>
  <c r="C17" i="102"/>
  <c r="C16" i="102"/>
  <c r="C15" i="102"/>
  <c r="C14" i="102"/>
  <c r="C13" i="102"/>
  <c r="C12" i="102"/>
  <c r="L12" i="102" s="1"/>
  <c r="C11" i="102"/>
  <c r="L11" i="102" s="1"/>
  <c r="C10" i="102"/>
  <c r="L15" i="102" l="1"/>
  <c r="L21" i="102"/>
  <c r="L16" i="102"/>
  <c r="L22" i="102"/>
  <c r="L13" i="102"/>
  <c r="L18" i="102"/>
  <c r="L17" i="102"/>
  <c r="L14" i="102"/>
  <c r="L10" i="102"/>
  <c r="AG10" i="102"/>
  <c r="Z10" i="102"/>
  <c r="S10" i="102"/>
  <c r="BD24" i="103"/>
  <c r="S15" i="102"/>
  <c r="AG11" i="102"/>
  <c r="Z15" i="102"/>
  <c r="AG20" i="102"/>
  <c r="AG23" i="102"/>
  <c r="S21" i="102"/>
  <c r="Z11" i="102"/>
  <c r="Z18" i="102"/>
  <c r="Z21" i="102"/>
  <c r="Z12" i="102"/>
  <c r="Z23" i="102"/>
  <c r="BI24" i="103"/>
  <c r="S18" i="102"/>
  <c r="Z14" i="102"/>
  <c r="AG14" i="102"/>
  <c r="Z17" i="102"/>
  <c r="S12" i="102"/>
  <c r="AG17" i="102"/>
  <c r="Z20" i="102"/>
  <c r="S13" i="102"/>
  <c r="S16" i="102"/>
  <c r="S19" i="102"/>
  <c r="S22" i="102"/>
  <c r="Z13" i="102"/>
  <c r="Z16" i="102"/>
  <c r="Z19" i="102"/>
  <c r="Z22" i="102"/>
  <c r="AG13" i="102"/>
  <c r="AG16" i="102"/>
  <c r="AG19" i="102"/>
  <c r="AG22" i="102"/>
  <c r="S11" i="102"/>
  <c r="AG12" i="102"/>
  <c r="S14" i="102"/>
  <c r="AG15" i="102"/>
  <c r="S17" i="102"/>
  <c r="AG18" i="102"/>
  <c r="S20" i="102"/>
  <c r="AG21" i="102"/>
  <c r="S23" i="102"/>
  <c r="AN23" i="102" l="1"/>
  <c r="AN18" i="102"/>
  <c r="AN21" i="102"/>
  <c r="AN10" i="102"/>
  <c r="AN12" i="102"/>
  <c r="AN20" i="102"/>
  <c r="AN15" i="102"/>
  <c r="AN17" i="102"/>
  <c r="AN13" i="102"/>
  <c r="L24" i="102"/>
  <c r="AN19" i="102"/>
  <c r="AN11" i="102"/>
  <c r="AN16" i="102"/>
  <c r="AN14" i="102"/>
  <c r="AG24" i="102"/>
  <c r="AN22" i="102"/>
  <c r="Z24" i="102"/>
  <c r="S24" i="102"/>
  <c r="AN24" i="102" l="1"/>
  <c r="AQ10" i="101" l="1"/>
  <c r="AQ11" i="101"/>
  <c r="AQ12" i="101"/>
  <c r="AQ13" i="101"/>
  <c r="AQ14" i="101"/>
  <c r="AQ15" i="101"/>
  <c r="AQ16" i="101"/>
  <c r="AQ17" i="101"/>
  <c r="AQ18" i="101"/>
  <c r="AQ19" i="101"/>
  <c r="AQ20" i="101"/>
  <c r="AQ21" i="101"/>
  <c r="AQ22" i="101"/>
  <c r="AQ23" i="101"/>
  <c r="C10" i="100"/>
  <c r="U10" i="100" s="1"/>
  <c r="L10" i="100"/>
  <c r="C11" i="100"/>
  <c r="U11" i="100" s="1"/>
  <c r="L11" i="100"/>
  <c r="C12" i="100"/>
  <c r="AB12" i="100" s="1"/>
  <c r="L12" i="100"/>
  <c r="C13" i="100"/>
  <c r="AP13" i="100" s="1"/>
  <c r="L13" i="100"/>
  <c r="C14" i="100"/>
  <c r="AI14" i="100" s="1"/>
  <c r="L14" i="100"/>
  <c r="C15" i="100"/>
  <c r="AI15" i="100" s="1"/>
  <c r="L15" i="100"/>
  <c r="C16" i="100"/>
  <c r="U16" i="100" s="1"/>
  <c r="L16" i="100"/>
  <c r="C17" i="100"/>
  <c r="U17" i="100" s="1"/>
  <c r="L17" i="100"/>
  <c r="C18" i="100"/>
  <c r="AB18" i="100" s="1"/>
  <c r="L18" i="100"/>
  <c r="C19" i="100"/>
  <c r="AP19" i="100" s="1"/>
  <c r="L19" i="100"/>
  <c r="C20" i="100"/>
  <c r="AI20" i="100" s="1"/>
  <c r="L20" i="100"/>
  <c r="C21" i="100"/>
  <c r="AP21" i="100" s="1"/>
  <c r="L21" i="100"/>
  <c r="C22" i="100"/>
  <c r="U22" i="100" s="1"/>
  <c r="L22" i="100"/>
  <c r="C23" i="100"/>
  <c r="U23" i="100" s="1"/>
  <c r="L23" i="100"/>
  <c r="AQ24" i="101" l="1"/>
  <c r="AI16" i="100"/>
  <c r="AB22" i="100"/>
  <c r="AB20" i="100"/>
  <c r="AI18" i="100"/>
  <c r="AI21" i="100"/>
  <c r="U21" i="100"/>
  <c r="AI19" i="100"/>
  <c r="AI13" i="100"/>
  <c r="AI22" i="100"/>
  <c r="AB21" i="100"/>
  <c r="U18" i="100"/>
  <c r="AB16" i="100"/>
  <c r="U15" i="100"/>
  <c r="AB15" i="100"/>
  <c r="AI12" i="100"/>
  <c r="AI10" i="100"/>
  <c r="AP15" i="100"/>
  <c r="U12" i="100"/>
  <c r="AB10" i="100"/>
  <c r="AP18" i="100"/>
  <c r="AB14" i="100"/>
  <c r="AP12" i="100"/>
  <c r="AP23" i="100"/>
  <c r="U20" i="100"/>
  <c r="AB19" i="100"/>
  <c r="AP17" i="100"/>
  <c r="U14" i="100"/>
  <c r="AB13" i="100"/>
  <c r="AP11" i="100"/>
  <c r="AI23" i="100"/>
  <c r="AP22" i="100"/>
  <c r="U19" i="100"/>
  <c r="AI17" i="100"/>
  <c r="AP16" i="100"/>
  <c r="U13" i="100"/>
  <c r="AI11" i="100"/>
  <c r="AP10" i="100"/>
  <c r="AB17" i="100"/>
  <c r="AB11" i="100"/>
  <c r="AB23" i="100"/>
  <c r="AP20" i="100"/>
  <c r="AP14" i="100"/>
  <c r="H9" i="77"/>
  <c r="E9" i="77"/>
  <c r="E8" i="77"/>
  <c r="E2" i="77"/>
  <c r="J2" i="77"/>
  <c r="H2" i="77"/>
  <c r="E7" i="77"/>
  <c r="AW23" i="100" l="1"/>
  <c r="AW16" i="100"/>
  <c r="AW10" i="100"/>
  <c r="AW13" i="100"/>
  <c r="AW21" i="100"/>
  <c r="AW12" i="100"/>
  <c r="AW18" i="100"/>
  <c r="AW15" i="100"/>
  <c r="AW22" i="100"/>
  <c r="AW17" i="100"/>
  <c r="AW19" i="100"/>
  <c r="AI24" i="100"/>
  <c r="AP24" i="100"/>
  <c r="AW20" i="100"/>
  <c r="U24" i="100"/>
  <c r="AB24" i="100"/>
  <c r="AW14" i="100"/>
  <c r="AW11" i="100"/>
  <c r="BP25" i="97"/>
  <c r="AW24" i="100" l="1"/>
  <c r="V13" i="84"/>
  <c r="G7" i="61"/>
  <c r="R13" i="84"/>
  <c r="R11" i="84"/>
  <c r="X12" i="85"/>
  <c r="V12" i="85"/>
  <c r="S12" i="85"/>
  <c r="P12" i="85"/>
  <c r="N12" i="85"/>
  <c r="K12" i="85"/>
  <c r="F16" i="86" l="1"/>
  <c r="D16" i="86"/>
  <c r="C16" i="86"/>
  <c r="BE25" i="97" l="1"/>
  <c r="BA25" i="97"/>
  <c r="AW25" i="97"/>
  <c r="AS25" i="97"/>
  <c r="BI24" i="97"/>
  <c r="A24" i="97"/>
  <c r="BI23" i="97"/>
  <c r="A23" i="97"/>
  <c r="BI22" i="97"/>
  <c r="A22" i="97"/>
  <c r="BI21" i="97"/>
  <c r="A21" i="97"/>
  <c r="BI20" i="97"/>
  <c r="A20" i="97"/>
  <c r="BI19" i="97"/>
  <c r="A19" i="97"/>
  <c r="BI18" i="97"/>
  <c r="A18" i="97"/>
  <c r="BI17" i="97"/>
  <c r="A17" i="97"/>
  <c r="BI16" i="97"/>
  <c r="A16" i="97"/>
  <c r="BI15" i="97"/>
  <c r="A15" i="97"/>
  <c r="BI14" i="97"/>
  <c r="A14" i="97"/>
  <c r="BI13" i="97"/>
  <c r="A13" i="97"/>
  <c r="BI12" i="97"/>
  <c r="A12" i="97"/>
  <c r="BI11" i="97"/>
  <c r="A11" i="97"/>
  <c r="BI10" i="97"/>
  <c r="A10" i="97"/>
  <c r="BI25" i="97" l="1"/>
  <c r="AV30" i="65"/>
  <c r="AM30" i="65"/>
  <c r="AD30" i="65"/>
  <c r="BE30" i="65" l="1"/>
  <c r="B10" i="66" l="1"/>
  <c r="K9" i="85" l="1"/>
  <c r="K8" i="85"/>
  <c r="K7" i="85"/>
  <c r="B3" i="66" l="1"/>
  <c r="F4" i="78" l="1"/>
  <c r="F6" i="78"/>
  <c r="F8" i="78"/>
  <c r="F10" i="78"/>
  <c r="F12" i="78"/>
  <c r="F14" i="78"/>
  <c r="F16" i="78"/>
  <c r="F18" i="78"/>
  <c r="F20" i="78"/>
  <c r="F22" i="78"/>
  <c r="F24" i="78"/>
  <c r="F26" i="78"/>
  <c r="F28" i="78"/>
  <c r="F30" i="78"/>
  <c r="F32" i="78"/>
  <c r="F34" i="78"/>
  <c r="F36" i="78"/>
  <c r="F38" i="78"/>
  <c r="F40" i="78"/>
  <c r="F42" i="78"/>
  <c r="F44" i="78"/>
  <c r="F46" i="78"/>
  <c r="F48" i="78"/>
  <c r="F50" i="78"/>
  <c r="F52" i="78"/>
  <c r="F54" i="78"/>
  <c r="F56" i="78"/>
  <c r="F58" i="78"/>
  <c r="F60" i="78"/>
  <c r="F62" i="78"/>
  <c r="F64" i="78"/>
  <c r="F66" i="78"/>
  <c r="F68" i="78"/>
  <c r="F70" i="78"/>
  <c r="F72" i="78"/>
  <c r="F74" i="78"/>
  <c r="F76" i="78"/>
  <c r="F78" i="78"/>
  <c r="F80" i="78"/>
  <c r="F82" i="78"/>
  <c r="F84" i="78"/>
  <c r="F86" i="78"/>
  <c r="F88" i="78"/>
  <c r="F90" i="78"/>
  <c r="F92" i="78"/>
  <c r="F94" i="78"/>
  <c r="F96" i="78"/>
  <c r="F98" i="78"/>
  <c r="F100" i="78"/>
  <c r="F102" i="78"/>
  <c r="E103" i="78"/>
  <c r="G103" i="78" l="1"/>
  <c r="B103" i="78"/>
  <c r="C103" i="78" s="1"/>
  <c r="G102" i="78"/>
  <c r="E102" i="78"/>
  <c r="B102" i="78" s="1"/>
  <c r="C102" i="78" s="1"/>
  <c r="D102" i="78"/>
  <c r="D103" i="78" s="1"/>
  <c r="A102" i="78"/>
  <c r="G101" i="78"/>
  <c r="E101" i="78"/>
  <c r="B101" i="78" s="1"/>
  <c r="C101" i="78" s="1"/>
  <c r="G100" i="78"/>
  <c r="E100" i="78"/>
  <c r="B100" i="78" s="1"/>
  <c r="C100" i="78" s="1"/>
  <c r="D100" i="78"/>
  <c r="D101" i="78" s="1"/>
  <c r="A100" i="78"/>
  <c r="G99" i="78"/>
  <c r="E99" i="78"/>
  <c r="B99" i="78" s="1"/>
  <c r="C99" i="78" s="1"/>
  <c r="G98" i="78"/>
  <c r="E98" i="78"/>
  <c r="B98" i="78" s="1"/>
  <c r="C98" i="78" s="1"/>
  <c r="D98" i="78"/>
  <c r="D99" i="78" s="1"/>
  <c r="A98" i="78"/>
  <c r="G97" i="78"/>
  <c r="E97" i="78"/>
  <c r="B97" i="78" s="1"/>
  <c r="C97" i="78" s="1"/>
  <c r="G96" i="78"/>
  <c r="E96" i="78"/>
  <c r="B96" i="78" s="1"/>
  <c r="C96" i="78" s="1"/>
  <c r="D96" i="78"/>
  <c r="D97" i="78" s="1"/>
  <c r="A96" i="78"/>
  <c r="G95" i="78"/>
  <c r="E95" i="78"/>
  <c r="B95" i="78" s="1"/>
  <c r="C95" i="78" s="1"/>
  <c r="G94" i="78"/>
  <c r="E94" i="78"/>
  <c r="B94" i="78" s="1"/>
  <c r="C94" i="78" s="1"/>
  <c r="D94" i="78"/>
  <c r="D95" i="78" s="1"/>
  <c r="A94" i="78"/>
  <c r="G93" i="78"/>
  <c r="E93" i="78"/>
  <c r="B93" i="78" s="1"/>
  <c r="C93" i="78" s="1"/>
  <c r="G92" i="78"/>
  <c r="E92" i="78"/>
  <c r="B92" i="78" s="1"/>
  <c r="C92" i="78" s="1"/>
  <c r="D92" i="78"/>
  <c r="D93" i="78" s="1"/>
  <c r="A92" i="78"/>
  <c r="G91" i="78"/>
  <c r="E91" i="78"/>
  <c r="B91" i="78" s="1"/>
  <c r="C91" i="78" s="1"/>
  <c r="G90" i="78"/>
  <c r="E90" i="78"/>
  <c r="B90" i="78" s="1"/>
  <c r="C90" i="78" s="1"/>
  <c r="D90" i="78"/>
  <c r="D91" i="78" s="1"/>
  <c r="A90" i="78"/>
  <c r="G89" i="78"/>
  <c r="E89" i="78"/>
  <c r="B89" i="78" s="1"/>
  <c r="C89" i="78" s="1"/>
  <c r="G88" i="78"/>
  <c r="E88" i="78"/>
  <c r="B88" i="78" s="1"/>
  <c r="C88" i="78" s="1"/>
  <c r="D88" i="78"/>
  <c r="D89" i="78" s="1"/>
  <c r="A88" i="78"/>
  <c r="G87" i="78"/>
  <c r="E87" i="78"/>
  <c r="B87" i="78" s="1"/>
  <c r="C87" i="78" s="1"/>
  <c r="G86" i="78"/>
  <c r="E86" i="78"/>
  <c r="B86" i="78" s="1"/>
  <c r="C86" i="78" s="1"/>
  <c r="D86" i="78"/>
  <c r="D87" i="78" s="1"/>
  <c r="A86" i="78"/>
  <c r="G85" i="78"/>
  <c r="E85" i="78"/>
  <c r="B85" i="78" s="1"/>
  <c r="C85" i="78" s="1"/>
  <c r="G84" i="78"/>
  <c r="E84" i="78"/>
  <c r="B84" i="78" s="1"/>
  <c r="C84" i="78" s="1"/>
  <c r="D84" i="78"/>
  <c r="D85" i="78" s="1"/>
  <c r="A84" i="78"/>
  <c r="G83" i="78"/>
  <c r="E83" i="78"/>
  <c r="B83" i="78" s="1"/>
  <c r="C83" i="78" s="1"/>
  <c r="G82" i="78"/>
  <c r="E82" i="78"/>
  <c r="B82" i="78" s="1"/>
  <c r="C82" i="78" s="1"/>
  <c r="D82" i="78"/>
  <c r="D83" i="78" s="1"/>
  <c r="A82" i="78"/>
  <c r="G81" i="78"/>
  <c r="E81" i="78"/>
  <c r="B81" i="78" s="1"/>
  <c r="C81" i="78" s="1"/>
  <c r="G80" i="78"/>
  <c r="E80" i="78"/>
  <c r="B80" i="78" s="1"/>
  <c r="C80" i="78" s="1"/>
  <c r="D80" i="78"/>
  <c r="D81" i="78" s="1"/>
  <c r="A80" i="78"/>
  <c r="G79" i="78"/>
  <c r="E79" i="78"/>
  <c r="B79" i="78" s="1"/>
  <c r="C79" i="78" s="1"/>
  <c r="G78" i="78"/>
  <c r="E78" i="78"/>
  <c r="B78" i="78" s="1"/>
  <c r="C78" i="78" s="1"/>
  <c r="D78" i="78"/>
  <c r="D79" i="78" s="1"/>
  <c r="A78" i="78"/>
  <c r="G77" i="78"/>
  <c r="E77" i="78"/>
  <c r="B77" i="78" s="1"/>
  <c r="C77" i="78" s="1"/>
  <c r="G76" i="78"/>
  <c r="E76" i="78"/>
  <c r="B76" i="78" s="1"/>
  <c r="C76" i="78" s="1"/>
  <c r="D76" i="78"/>
  <c r="D77" i="78" s="1"/>
  <c r="A76" i="78"/>
  <c r="G75" i="78"/>
  <c r="E75" i="78"/>
  <c r="B75" i="78" s="1"/>
  <c r="C75" i="78" s="1"/>
  <c r="G74" i="78"/>
  <c r="E74" i="78"/>
  <c r="B74" i="78" s="1"/>
  <c r="C74" i="78" s="1"/>
  <c r="D74" i="78"/>
  <c r="D75" i="78" s="1"/>
  <c r="A74" i="78"/>
  <c r="G73" i="78"/>
  <c r="E73" i="78"/>
  <c r="B73" i="78" s="1"/>
  <c r="C73" i="78" s="1"/>
  <c r="G72" i="78"/>
  <c r="E72" i="78"/>
  <c r="B72" i="78" s="1"/>
  <c r="C72" i="78" s="1"/>
  <c r="D72" i="78"/>
  <c r="D73" i="78" s="1"/>
  <c r="A72" i="78"/>
  <c r="G71" i="78"/>
  <c r="E71" i="78"/>
  <c r="B71" i="78" s="1"/>
  <c r="C71" i="78" s="1"/>
  <c r="G70" i="78"/>
  <c r="E70" i="78"/>
  <c r="B70" i="78" s="1"/>
  <c r="C70" i="78" s="1"/>
  <c r="D70" i="78"/>
  <c r="D71" i="78" s="1"/>
  <c r="A70" i="78"/>
  <c r="G69" i="78"/>
  <c r="E69" i="78"/>
  <c r="B69" i="78" s="1"/>
  <c r="C69" i="78" s="1"/>
  <c r="G68" i="78"/>
  <c r="E68" i="78"/>
  <c r="B68" i="78" s="1"/>
  <c r="C68" i="78" s="1"/>
  <c r="D68" i="78"/>
  <c r="D69" i="78" s="1"/>
  <c r="A68" i="78"/>
  <c r="G67" i="78"/>
  <c r="E67" i="78"/>
  <c r="B67" i="78" s="1"/>
  <c r="C67" i="78" s="1"/>
  <c r="G66" i="78"/>
  <c r="E66" i="78"/>
  <c r="B66" i="78" s="1"/>
  <c r="C66" i="78" s="1"/>
  <c r="D66" i="78"/>
  <c r="D67" i="78" s="1"/>
  <c r="A66" i="78"/>
  <c r="G65" i="78"/>
  <c r="E65" i="78"/>
  <c r="B65" i="78" s="1"/>
  <c r="C65" i="78" s="1"/>
  <c r="G64" i="78"/>
  <c r="E64" i="78"/>
  <c r="B64" i="78" s="1"/>
  <c r="C64" i="78" s="1"/>
  <c r="D64" i="78"/>
  <c r="D65" i="78" s="1"/>
  <c r="A64" i="78"/>
  <c r="G63" i="78"/>
  <c r="E63" i="78"/>
  <c r="B63" i="78" s="1"/>
  <c r="C63" i="78" s="1"/>
  <c r="G62" i="78"/>
  <c r="E62" i="78"/>
  <c r="B62" i="78" s="1"/>
  <c r="C62" i="78" s="1"/>
  <c r="D62" i="78"/>
  <c r="D63" i="78" s="1"/>
  <c r="A62" i="78"/>
  <c r="G61" i="78"/>
  <c r="E61" i="78"/>
  <c r="B61" i="78" s="1"/>
  <c r="C61" i="78" s="1"/>
  <c r="G60" i="78"/>
  <c r="E60" i="78"/>
  <c r="B60" i="78" s="1"/>
  <c r="C60" i="78" s="1"/>
  <c r="D60" i="78"/>
  <c r="D61" i="78" s="1"/>
  <c r="A60" i="78"/>
  <c r="G59" i="78"/>
  <c r="E59" i="78"/>
  <c r="B59" i="78" s="1"/>
  <c r="C59" i="78" s="1"/>
  <c r="G58" i="78"/>
  <c r="E58" i="78"/>
  <c r="B58" i="78" s="1"/>
  <c r="C58" i="78" s="1"/>
  <c r="D58" i="78"/>
  <c r="D59" i="78" s="1"/>
  <c r="A58" i="78"/>
  <c r="G57" i="78"/>
  <c r="E57" i="78"/>
  <c r="B57" i="78" s="1"/>
  <c r="C57" i="78" s="1"/>
  <c r="G56" i="78"/>
  <c r="E56" i="78"/>
  <c r="B56" i="78" s="1"/>
  <c r="C56" i="78" s="1"/>
  <c r="D56" i="78"/>
  <c r="D57" i="78" s="1"/>
  <c r="A56" i="78"/>
  <c r="G55" i="78"/>
  <c r="E55" i="78"/>
  <c r="B55" i="78" s="1"/>
  <c r="C55" i="78" s="1"/>
  <c r="G54" i="78"/>
  <c r="E54" i="78"/>
  <c r="B54" i="78" s="1"/>
  <c r="C54" i="78" s="1"/>
  <c r="D54" i="78"/>
  <c r="D55" i="78" s="1"/>
  <c r="A54" i="78"/>
  <c r="G53" i="78"/>
  <c r="E53" i="78"/>
  <c r="B53" i="78" s="1"/>
  <c r="C53" i="78" s="1"/>
  <c r="G52" i="78"/>
  <c r="E52" i="78"/>
  <c r="B52" i="78" s="1"/>
  <c r="C52" i="78" s="1"/>
  <c r="D52" i="78"/>
  <c r="D53" i="78" s="1"/>
  <c r="A52" i="78"/>
  <c r="G51" i="78"/>
  <c r="E51" i="78"/>
  <c r="B51" i="78" s="1"/>
  <c r="C51" i="78" s="1"/>
  <c r="G50" i="78"/>
  <c r="E50" i="78"/>
  <c r="B50" i="78" s="1"/>
  <c r="C50" i="78" s="1"/>
  <c r="D50" i="78"/>
  <c r="D51" i="78" s="1"/>
  <c r="A50" i="78"/>
  <c r="G49" i="78"/>
  <c r="E49" i="78"/>
  <c r="B49" i="78" s="1"/>
  <c r="C49" i="78" s="1"/>
  <c r="G48" i="78"/>
  <c r="E48" i="78"/>
  <c r="B48" i="78" s="1"/>
  <c r="C48" i="78" s="1"/>
  <c r="D48" i="78"/>
  <c r="D49" i="78" s="1"/>
  <c r="A48" i="78"/>
  <c r="G47" i="78"/>
  <c r="E47" i="78"/>
  <c r="B47" i="78" s="1"/>
  <c r="C47" i="78" s="1"/>
  <c r="G46" i="78"/>
  <c r="E46" i="78"/>
  <c r="B46" i="78" s="1"/>
  <c r="C46" i="78" s="1"/>
  <c r="D46" i="78"/>
  <c r="D47" i="78" s="1"/>
  <c r="A46" i="78"/>
  <c r="G45" i="78"/>
  <c r="E45" i="78"/>
  <c r="B45" i="78" s="1"/>
  <c r="C45" i="78" s="1"/>
  <c r="G44" i="78"/>
  <c r="E44" i="78"/>
  <c r="B44" i="78" s="1"/>
  <c r="C44" i="78" s="1"/>
  <c r="D44" i="78"/>
  <c r="D45" i="78" s="1"/>
  <c r="A44" i="78"/>
  <c r="G43" i="78"/>
  <c r="E43" i="78"/>
  <c r="B43" i="78" s="1"/>
  <c r="C43" i="78" s="1"/>
  <c r="G42" i="78"/>
  <c r="E42" i="78"/>
  <c r="B42" i="78" s="1"/>
  <c r="C42" i="78" s="1"/>
  <c r="D42" i="78"/>
  <c r="D43" i="78" s="1"/>
  <c r="A42" i="78"/>
  <c r="G41" i="78"/>
  <c r="E41" i="78"/>
  <c r="B41" i="78" s="1"/>
  <c r="C41" i="78" s="1"/>
  <c r="G40" i="78"/>
  <c r="E40" i="78"/>
  <c r="B40" i="78" s="1"/>
  <c r="C40" i="78" s="1"/>
  <c r="D40" i="78"/>
  <c r="D41" i="78" s="1"/>
  <c r="A40" i="78"/>
  <c r="G39" i="78"/>
  <c r="E39" i="78"/>
  <c r="B39" i="78" s="1"/>
  <c r="C39" i="78" s="1"/>
  <c r="G38" i="78"/>
  <c r="E38" i="78"/>
  <c r="B38" i="78" s="1"/>
  <c r="C38" i="78" s="1"/>
  <c r="D38" i="78"/>
  <c r="D39" i="78" s="1"/>
  <c r="A38" i="78"/>
  <c r="G37" i="78"/>
  <c r="E37" i="78"/>
  <c r="B37" i="78" s="1"/>
  <c r="C37" i="78" s="1"/>
  <c r="G36" i="78"/>
  <c r="E36" i="78"/>
  <c r="B36" i="78" s="1"/>
  <c r="C36" i="78" s="1"/>
  <c r="D36" i="78"/>
  <c r="D37" i="78" s="1"/>
  <c r="A36" i="78"/>
  <c r="G35" i="78"/>
  <c r="E35" i="78"/>
  <c r="B35" i="78" s="1"/>
  <c r="C35" i="78" s="1"/>
  <c r="G34" i="78"/>
  <c r="E34" i="78"/>
  <c r="B34" i="78" s="1"/>
  <c r="C34" i="78" s="1"/>
  <c r="D34" i="78"/>
  <c r="D35" i="78" s="1"/>
  <c r="A34" i="78"/>
  <c r="G33" i="78"/>
  <c r="E33" i="78"/>
  <c r="B33" i="78" s="1"/>
  <c r="C33" i="78" s="1"/>
  <c r="G32" i="78"/>
  <c r="E32" i="78"/>
  <c r="B32" i="78" s="1"/>
  <c r="C32" i="78" s="1"/>
  <c r="D32" i="78"/>
  <c r="D33" i="78" s="1"/>
  <c r="A32" i="78"/>
  <c r="G31" i="78"/>
  <c r="E31" i="78"/>
  <c r="B31" i="78" s="1"/>
  <c r="C31" i="78" s="1"/>
  <c r="G30" i="78"/>
  <c r="E30" i="78"/>
  <c r="B30" i="78" s="1"/>
  <c r="C30" i="78" s="1"/>
  <c r="D30" i="78"/>
  <c r="D31" i="78" s="1"/>
  <c r="A30" i="78"/>
  <c r="G29" i="78"/>
  <c r="E29" i="78"/>
  <c r="B29" i="78" s="1"/>
  <c r="C29" i="78" s="1"/>
  <c r="G28" i="78"/>
  <c r="E28" i="78"/>
  <c r="B28" i="78" s="1"/>
  <c r="C28" i="78" s="1"/>
  <c r="D28" i="78"/>
  <c r="D29" i="78" s="1"/>
  <c r="A28" i="78"/>
  <c r="G27" i="78"/>
  <c r="E27" i="78"/>
  <c r="B27" i="78" s="1"/>
  <c r="C27" i="78" s="1"/>
  <c r="G26" i="78"/>
  <c r="E26" i="78"/>
  <c r="B26" i="78" s="1"/>
  <c r="C26" i="78" s="1"/>
  <c r="D26" i="78"/>
  <c r="D27" i="78" s="1"/>
  <c r="A26" i="78"/>
  <c r="G25" i="78"/>
  <c r="E25" i="78"/>
  <c r="B25" i="78" s="1"/>
  <c r="C25" i="78" s="1"/>
  <c r="G24" i="78"/>
  <c r="E24" i="78"/>
  <c r="B24" i="78" s="1"/>
  <c r="C24" i="78" s="1"/>
  <c r="D24" i="78"/>
  <c r="D25" i="78" s="1"/>
  <c r="A24" i="78"/>
  <c r="G23" i="78"/>
  <c r="E23" i="78"/>
  <c r="B23" i="78" s="1"/>
  <c r="C23" i="78" s="1"/>
  <c r="G22" i="78"/>
  <c r="E22" i="78"/>
  <c r="B22" i="78" s="1"/>
  <c r="C22" i="78" s="1"/>
  <c r="D22" i="78"/>
  <c r="D23" i="78" s="1"/>
  <c r="A22" i="78"/>
  <c r="G21" i="78"/>
  <c r="E21" i="78"/>
  <c r="B21" i="78" s="1"/>
  <c r="C21" i="78" s="1"/>
  <c r="G20" i="78"/>
  <c r="E20" i="78"/>
  <c r="B20" i="78" s="1"/>
  <c r="C20" i="78" s="1"/>
  <c r="D20" i="78"/>
  <c r="D21" i="78" s="1"/>
  <c r="A20" i="78"/>
  <c r="G19" i="78"/>
  <c r="E19" i="78"/>
  <c r="B19" i="78" s="1"/>
  <c r="C19" i="78" s="1"/>
  <c r="G18" i="78"/>
  <c r="E18" i="78"/>
  <c r="B18" i="78" s="1"/>
  <c r="C18" i="78" s="1"/>
  <c r="D18" i="78"/>
  <c r="D19" i="78" s="1"/>
  <c r="A18" i="78"/>
  <c r="G17" i="78"/>
  <c r="E17" i="78"/>
  <c r="B17" i="78" s="1"/>
  <c r="C17" i="78" s="1"/>
  <c r="G16" i="78"/>
  <c r="E16" i="78"/>
  <c r="B16" i="78" s="1"/>
  <c r="C16" i="78" s="1"/>
  <c r="D16" i="78"/>
  <c r="D17" i="78" s="1"/>
  <c r="A16" i="78"/>
  <c r="G15" i="78"/>
  <c r="E15" i="78"/>
  <c r="B15" i="78" s="1"/>
  <c r="C15" i="78" s="1"/>
  <c r="G14" i="78"/>
  <c r="E14" i="78"/>
  <c r="B14" i="78" s="1"/>
  <c r="C14" i="78" s="1"/>
  <c r="D14" i="78"/>
  <c r="D15" i="78" s="1"/>
  <c r="A14" i="78"/>
  <c r="G13" i="78"/>
  <c r="E13" i="78"/>
  <c r="B13" i="78" s="1"/>
  <c r="C13" i="78" s="1"/>
  <c r="G12" i="78"/>
  <c r="E12" i="78"/>
  <c r="B12" i="78" s="1"/>
  <c r="C12" i="78" s="1"/>
  <c r="D12" i="78"/>
  <c r="D13" i="78" s="1"/>
  <c r="A12" i="78"/>
  <c r="G11" i="78"/>
  <c r="E11" i="78"/>
  <c r="B11" i="78" s="1"/>
  <c r="G10" i="78"/>
  <c r="E10" i="78"/>
  <c r="B10" i="78" s="1"/>
  <c r="D10" i="78"/>
  <c r="A10" i="78"/>
  <c r="G9" i="78"/>
  <c r="E9" i="78"/>
  <c r="B9" i="78" s="1"/>
  <c r="C9" i="78" s="1"/>
  <c r="G8" i="78"/>
  <c r="E8" i="78"/>
  <c r="B8" i="78" s="1"/>
  <c r="D8" i="78"/>
  <c r="A8" i="78"/>
  <c r="G7" i="78"/>
  <c r="E7" i="78"/>
  <c r="B7" i="78" s="1"/>
  <c r="G6" i="78"/>
  <c r="E6" i="78"/>
  <c r="B6" i="78" s="1"/>
  <c r="D6" i="78"/>
  <c r="D7" i="78" s="1"/>
  <c r="A6" i="78"/>
  <c r="G5" i="78"/>
  <c r="E5" i="78"/>
  <c r="B5" i="78" s="1"/>
  <c r="G4" i="78"/>
  <c r="E4" i="78"/>
  <c r="B4" i="78" s="1"/>
  <c r="D4" i="78"/>
  <c r="D5" i="78" s="1"/>
  <c r="A4" i="78"/>
  <c r="G3" i="78"/>
  <c r="E3" i="78"/>
  <c r="B3" i="78" s="1"/>
  <c r="C3" i="78" s="1"/>
  <c r="G2" i="78"/>
  <c r="F2" i="78"/>
  <c r="E2" i="78"/>
  <c r="B2" i="78" s="1"/>
  <c r="C2" i="78" s="1"/>
  <c r="D2" i="78"/>
  <c r="D3" i="78" s="1"/>
  <c r="A2" i="78"/>
  <c r="D11" i="78" l="1"/>
  <c r="D9" i="78"/>
  <c r="C4" i="78"/>
  <c r="C5" i="78" s="1"/>
  <c r="C6" i="78" l="1"/>
  <c r="D13" i="66"/>
  <c r="C51" i="77"/>
  <c r="C50" i="77"/>
  <c r="C49" i="77"/>
  <c r="C48" i="77"/>
  <c r="C47" i="77"/>
  <c r="C46" i="77"/>
  <c r="C45" i="77"/>
  <c r="C44" i="77"/>
  <c r="C43" i="77"/>
  <c r="E7" i="66"/>
  <c r="D7" i="66"/>
  <c r="L50" i="77" l="1"/>
  <c r="E50" i="77"/>
  <c r="N50" i="77" s="1"/>
  <c r="L45" i="77"/>
  <c r="E45" i="77"/>
  <c r="N45" i="77" s="1"/>
  <c r="L51" i="77"/>
  <c r="E51" i="77"/>
  <c r="N51" i="77" s="1"/>
  <c r="L46" i="77"/>
  <c r="E46" i="77"/>
  <c r="N46" i="77" s="1"/>
  <c r="L49" i="77"/>
  <c r="E49" i="77"/>
  <c r="N49" i="77" s="1"/>
  <c r="L47" i="77"/>
  <c r="E47" i="77"/>
  <c r="N47" i="77" s="1"/>
  <c r="L43" i="77"/>
  <c r="E43" i="77"/>
  <c r="N43" i="77" s="1"/>
  <c r="L44" i="77"/>
  <c r="E44" i="77"/>
  <c r="N44" i="77" s="1"/>
  <c r="L42" i="77"/>
  <c r="E42" i="77"/>
  <c r="N42" i="77" s="1"/>
  <c r="L48" i="77"/>
  <c r="E48" i="77"/>
  <c r="N48" i="77" s="1"/>
  <c r="C7" i="78"/>
  <c r="C10" i="78"/>
  <c r="C8" i="78" l="1"/>
  <c r="C11" i="78"/>
  <c r="L3" i="78" s="1"/>
  <c r="J13" i="76"/>
  <c r="C13" i="76" s="1"/>
  <c r="J14" i="76"/>
  <c r="J3" i="76"/>
  <c r="J9" i="76"/>
  <c r="J10" i="76"/>
  <c r="J11" i="76"/>
  <c r="J12" i="76"/>
  <c r="J2" i="76"/>
  <c r="C2" i="76" s="1"/>
  <c r="A4" i="76"/>
  <c r="E4" i="76"/>
  <c r="F4" i="76"/>
  <c r="G4" i="76"/>
  <c r="H4" i="76"/>
  <c r="I4" i="76"/>
  <c r="J4" i="76"/>
  <c r="K4" i="76"/>
  <c r="L4" i="76"/>
  <c r="M4" i="76"/>
  <c r="N4" i="76"/>
  <c r="O4" i="76"/>
  <c r="P4" i="76"/>
  <c r="Q4" i="76"/>
  <c r="R4" i="76"/>
  <c r="A5" i="76"/>
  <c r="E5" i="76"/>
  <c r="F5" i="76"/>
  <c r="G5" i="76"/>
  <c r="H5" i="76"/>
  <c r="I5" i="76"/>
  <c r="J5" i="76"/>
  <c r="K5" i="76"/>
  <c r="D5" i="76" s="1"/>
  <c r="L5" i="76"/>
  <c r="M5" i="76"/>
  <c r="N5" i="76"/>
  <c r="O5" i="76"/>
  <c r="P5" i="76"/>
  <c r="Q5" i="76"/>
  <c r="R5" i="76"/>
  <c r="A6" i="76"/>
  <c r="E6" i="76"/>
  <c r="F6" i="76"/>
  <c r="G6" i="76"/>
  <c r="H6" i="76"/>
  <c r="I6" i="76"/>
  <c r="J6" i="76"/>
  <c r="K6" i="76"/>
  <c r="D6" i="76" s="1"/>
  <c r="L6" i="76"/>
  <c r="M6" i="76"/>
  <c r="N6" i="76"/>
  <c r="O6" i="76"/>
  <c r="P6" i="76"/>
  <c r="Q6" i="76"/>
  <c r="R6" i="76"/>
  <c r="A7" i="76"/>
  <c r="E7" i="76"/>
  <c r="F7" i="76"/>
  <c r="G7" i="76"/>
  <c r="H7" i="76"/>
  <c r="I7" i="76"/>
  <c r="J7" i="76"/>
  <c r="K7" i="76"/>
  <c r="D7" i="76" s="1"/>
  <c r="L7" i="76"/>
  <c r="M7" i="76"/>
  <c r="N7" i="76"/>
  <c r="O7" i="76"/>
  <c r="P7" i="76"/>
  <c r="Q7" i="76"/>
  <c r="R7" i="76"/>
  <c r="A8" i="76"/>
  <c r="E8" i="76"/>
  <c r="F8" i="76"/>
  <c r="G8" i="76"/>
  <c r="H8" i="76"/>
  <c r="I8" i="76"/>
  <c r="J8" i="76"/>
  <c r="K8" i="76"/>
  <c r="D8" i="76" s="1"/>
  <c r="L8" i="76"/>
  <c r="M8" i="76"/>
  <c r="N8" i="76"/>
  <c r="O8" i="76"/>
  <c r="P8" i="76"/>
  <c r="Q8" i="76"/>
  <c r="R8" i="76"/>
  <c r="A9" i="76"/>
  <c r="E9" i="76"/>
  <c r="F9" i="76"/>
  <c r="G9" i="76"/>
  <c r="H9" i="76"/>
  <c r="I9" i="76"/>
  <c r="K9" i="76"/>
  <c r="D9" i="76" s="1"/>
  <c r="L9" i="76"/>
  <c r="M9" i="76"/>
  <c r="N9" i="76"/>
  <c r="O9" i="76"/>
  <c r="P9" i="76"/>
  <c r="Q9" i="76"/>
  <c r="R9" i="76"/>
  <c r="A10" i="76"/>
  <c r="E10" i="76"/>
  <c r="F10" i="76"/>
  <c r="G10" i="76"/>
  <c r="H10" i="76"/>
  <c r="I10" i="76"/>
  <c r="K10" i="76"/>
  <c r="D10" i="76" s="1"/>
  <c r="L10" i="76"/>
  <c r="M10" i="76"/>
  <c r="N10" i="76"/>
  <c r="O10" i="76"/>
  <c r="P10" i="76"/>
  <c r="Q10" i="76"/>
  <c r="R10" i="76"/>
  <c r="A11" i="76"/>
  <c r="E11" i="76"/>
  <c r="F11" i="76"/>
  <c r="G11" i="76"/>
  <c r="H11" i="76"/>
  <c r="I11" i="76"/>
  <c r="K11" i="76"/>
  <c r="D11" i="76" s="1"/>
  <c r="L11" i="76"/>
  <c r="M11" i="76"/>
  <c r="N11" i="76"/>
  <c r="O11" i="76"/>
  <c r="P11" i="76"/>
  <c r="Q11" i="76"/>
  <c r="R11" i="76"/>
  <c r="A12" i="76"/>
  <c r="E12" i="76"/>
  <c r="F12" i="76"/>
  <c r="G12" i="76"/>
  <c r="H12" i="76"/>
  <c r="I12" i="76"/>
  <c r="K12" i="76"/>
  <c r="D12" i="76" s="1"/>
  <c r="L12" i="76"/>
  <c r="M12" i="76"/>
  <c r="N12" i="76"/>
  <c r="O12" i="76"/>
  <c r="P12" i="76"/>
  <c r="Q12" i="76"/>
  <c r="R12" i="76"/>
  <c r="A13" i="76"/>
  <c r="E13" i="76"/>
  <c r="F13" i="76"/>
  <c r="G13" i="76"/>
  <c r="H13" i="76"/>
  <c r="I13" i="76"/>
  <c r="B13" i="76" s="1"/>
  <c r="K13" i="76"/>
  <c r="D13" i="76" s="1"/>
  <c r="L13" i="76"/>
  <c r="M13" i="76"/>
  <c r="N13" i="76"/>
  <c r="O13" i="76"/>
  <c r="P13" i="76"/>
  <c r="Q13" i="76"/>
  <c r="R13" i="76"/>
  <c r="A14" i="76"/>
  <c r="E14" i="76"/>
  <c r="F14" i="76"/>
  <c r="G14" i="76"/>
  <c r="H14" i="76"/>
  <c r="I14" i="76"/>
  <c r="B14" i="76" s="1"/>
  <c r="K14" i="76"/>
  <c r="D14" i="76" s="1"/>
  <c r="L14" i="76"/>
  <c r="M14" i="76"/>
  <c r="N14" i="76"/>
  <c r="O14" i="76"/>
  <c r="P14" i="76"/>
  <c r="Q14" i="76"/>
  <c r="R14" i="76"/>
  <c r="A15" i="76"/>
  <c r="E15" i="76"/>
  <c r="F15" i="76"/>
  <c r="G15" i="76"/>
  <c r="H15" i="76"/>
  <c r="I15" i="76"/>
  <c r="B15" i="76" s="1"/>
  <c r="J15" i="76"/>
  <c r="C15" i="76" s="1"/>
  <c r="K15" i="76"/>
  <c r="D15" i="76" s="1"/>
  <c r="L15" i="76"/>
  <c r="M15" i="76"/>
  <c r="N15" i="76"/>
  <c r="O15" i="76"/>
  <c r="P15" i="76"/>
  <c r="Q15" i="76"/>
  <c r="R15" i="76"/>
  <c r="A16" i="76"/>
  <c r="E16" i="76"/>
  <c r="F16" i="76"/>
  <c r="G16" i="76"/>
  <c r="H16" i="76"/>
  <c r="I16" i="76"/>
  <c r="B16" i="76" s="1"/>
  <c r="J16" i="76"/>
  <c r="C16" i="76" s="1"/>
  <c r="K16" i="76"/>
  <c r="D16" i="76" s="1"/>
  <c r="L16" i="76"/>
  <c r="M16" i="76"/>
  <c r="N16" i="76"/>
  <c r="O16" i="76"/>
  <c r="P16" i="76"/>
  <c r="Q16" i="76"/>
  <c r="R16" i="76"/>
  <c r="A17" i="76"/>
  <c r="E17" i="76"/>
  <c r="F17" i="76"/>
  <c r="G17" i="76"/>
  <c r="H17" i="76"/>
  <c r="I17" i="76"/>
  <c r="B17" i="76" s="1"/>
  <c r="J17" i="76"/>
  <c r="C17" i="76" s="1"/>
  <c r="K17" i="76"/>
  <c r="D17" i="76" s="1"/>
  <c r="L17" i="76"/>
  <c r="M17" i="76"/>
  <c r="N17" i="76"/>
  <c r="O17" i="76"/>
  <c r="P17" i="76"/>
  <c r="Q17" i="76"/>
  <c r="R17" i="76"/>
  <c r="A18" i="76"/>
  <c r="E18" i="76"/>
  <c r="F18" i="76"/>
  <c r="G18" i="76"/>
  <c r="H18" i="76"/>
  <c r="I18" i="76"/>
  <c r="B18" i="76" s="1"/>
  <c r="J18" i="76"/>
  <c r="C18" i="76" s="1"/>
  <c r="K18" i="76"/>
  <c r="D18" i="76" s="1"/>
  <c r="L18" i="76"/>
  <c r="M18" i="76"/>
  <c r="N18" i="76"/>
  <c r="O18" i="76"/>
  <c r="P18" i="76"/>
  <c r="Q18" i="76"/>
  <c r="R18" i="76"/>
  <c r="A19" i="76"/>
  <c r="E19" i="76"/>
  <c r="F19" i="76"/>
  <c r="G19" i="76"/>
  <c r="H19" i="76"/>
  <c r="I19" i="76"/>
  <c r="B19" i="76" s="1"/>
  <c r="J19" i="76"/>
  <c r="C19" i="76" s="1"/>
  <c r="K19" i="76"/>
  <c r="D19" i="76" s="1"/>
  <c r="L19" i="76"/>
  <c r="M19" i="76"/>
  <c r="N19" i="76"/>
  <c r="O19" i="76"/>
  <c r="P19" i="76"/>
  <c r="Q19" i="76"/>
  <c r="R19" i="76"/>
  <c r="A20" i="76"/>
  <c r="E20" i="76"/>
  <c r="F20" i="76"/>
  <c r="G20" i="76"/>
  <c r="H20" i="76"/>
  <c r="I20" i="76"/>
  <c r="B20" i="76" s="1"/>
  <c r="J20" i="76"/>
  <c r="C20" i="76" s="1"/>
  <c r="K20" i="76"/>
  <c r="D20" i="76" s="1"/>
  <c r="L20" i="76"/>
  <c r="M20" i="76"/>
  <c r="N20" i="76"/>
  <c r="O20" i="76"/>
  <c r="P20" i="76"/>
  <c r="Q20" i="76"/>
  <c r="R20" i="76"/>
  <c r="A21" i="76"/>
  <c r="E21" i="76"/>
  <c r="F21" i="76"/>
  <c r="G21" i="76"/>
  <c r="H21" i="76"/>
  <c r="I21" i="76"/>
  <c r="B21" i="76" s="1"/>
  <c r="J21" i="76"/>
  <c r="C21" i="76" s="1"/>
  <c r="K21" i="76"/>
  <c r="D21" i="76" s="1"/>
  <c r="L21" i="76"/>
  <c r="M21" i="76"/>
  <c r="N21" i="76"/>
  <c r="O21" i="76"/>
  <c r="P21" i="76"/>
  <c r="Q21" i="76"/>
  <c r="R21" i="76"/>
  <c r="A22" i="76"/>
  <c r="E22" i="76"/>
  <c r="F22" i="76"/>
  <c r="G22" i="76"/>
  <c r="H22" i="76"/>
  <c r="I22" i="76"/>
  <c r="B22" i="76" s="1"/>
  <c r="J22" i="76"/>
  <c r="C22" i="76" s="1"/>
  <c r="K22" i="76"/>
  <c r="D22" i="76" s="1"/>
  <c r="L22" i="76"/>
  <c r="M22" i="76"/>
  <c r="N22" i="76"/>
  <c r="O22" i="76"/>
  <c r="P22" i="76"/>
  <c r="Q22" i="76"/>
  <c r="R22" i="76"/>
  <c r="A23" i="76"/>
  <c r="E23" i="76"/>
  <c r="F23" i="76"/>
  <c r="G23" i="76"/>
  <c r="H23" i="76"/>
  <c r="I23" i="76"/>
  <c r="B23" i="76" s="1"/>
  <c r="J23" i="76"/>
  <c r="C23" i="76" s="1"/>
  <c r="K23" i="76"/>
  <c r="D23" i="76" s="1"/>
  <c r="L23" i="76"/>
  <c r="M23" i="76"/>
  <c r="N23" i="76"/>
  <c r="O23" i="76"/>
  <c r="P23" i="76"/>
  <c r="Q23" i="76"/>
  <c r="R23" i="76"/>
  <c r="A24" i="76"/>
  <c r="E24" i="76"/>
  <c r="F24" i="76"/>
  <c r="G24" i="76"/>
  <c r="H24" i="76"/>
  <c r="I24" i="76"/>
  <c r="B24" i="76" s="1"/>
  <c r="J24" i="76"/>
  <c r="C24" i="76" s="1"/>
  <c r="K24" i="76"/>
  <c r="D24" i="76" s="1"/>
  <c r="L24" i="76"/>
  <c r="M24" i="76"/>
  <c r="N24" i="76"/>
  <c r="O24" i="76"/>
  <c r="P24" i="76"/>
  <c r="Q24" i="76"/>
  <c r="R24" i="76"/>
  <c r="A25" i="76"/>
  <c r="E25" i="76"/>
  <c r="F25" i="76"/>
  <c r="G25" i="76"/>
  <c r="H25" i="76"/>
  <c r="I25" i="76"/>
  <c r="B25" i="76" s="1"/>
  <c r="J25" i="76"/>
  <c r="C25" i="76" s="1"/>
  <c r="K25" i="76"/>
  <c r="D25" i="76" s="1"/>
  <c r="L25" i="76"/>
  <c r="M25" i="76"/>
  <c r="N25" i="76"/>
  <c r="O25" i="76"/>
  <c r="P25" i="76"/>
  <c r="Q25" i="76"/>
  <c r="R25" i="76"/>
  <c r="A26" i="76"/>
  <c r="E26" i="76"/>
  <c r="F26" i="76"/>
  <c r="G26" i="76"/>
  <c r="H26" i="76"/>
  <c r="I26" i="76"/>
  <c r="B26" i="76" s="1"/>
  <c r="J26" i="76"/>
  <c r="C26" i="76" s="1"/>
  <c r="K26" i="76"/>
  <c r="D26" i="76" s="1"/>
  <c r="L26" i="76"/>
  <c r="M26" i="76"/>
  <c r="N26" i="76"/>
  <c r="O26" i="76"/>
  <c r="P26" i="76"/>
  <c r="Q26" i="76"/>
  <c r="R26" i="76"/>
  <c r="A27" i="76"/>
  <c r="E27" i="76"/>
  <c r="F27" i="76"/>
  <c r="G27" i="76"/>
  <c r="H27" i="76"/>
  <c r="I27" i="76"/>
  <c r="B27" i="76" s="1"/>
  <c r="J27" i="76"/>
  <c r="C27" i="76" s="1"/>
  <c r="K27" i="76"/>
  <c r="D27" i="76" s="1"/>
  <c r="L27" i="76"/>
  <c r="M27" i="76"/>
  <c r="N27" i="76"/>
  <c r="O27" i="76"/>
  <c r="P27" i="76"/>
  <c r="Q27" i="76"/>
  <c r="R27" i="76"/>
  <c r="A28" i="76"/>
  <c r="E28" i="76"/>
  <c r="F28" i="76"/>
  <c r="G28" i="76"/>
  <c r="H28" i="76"/>
  <c r="I28" i="76"/>
  <c r="B28" i="76" s="1"/>
  <c r="J28" i="76"/>
  <c r="C28" i="76" s="1"/>
  <c r="K28" i="76"/>
  <c r="D28" i="76" s="1"/>
  <c r="L28" i="76"/>
  <c r="M28" i="76"/>
  <c r="N28" i="76"/>
  <c r="O28" i="76"/>
  <c r="P28" i="76"/>
  <c r="Q28" i="76"/>
  <c r="R28" i="76"/>
  <c r="A29" i="76"/>
  <c r="E29" i="76"/>
  <c r="F29" i="76"/>
  <c r="G29" i="76"/>
  <c r="H29" i="76"/>
  <c r="I29" i="76"/>
  <c r="B29" i="76" s="1"/>
  <c r="J29" i="76"/>
  <c r="C29" i="76" s="1"/>
  <c r="K29" i="76"/>
  <c r="D29" i="76" s="1"/>
  <c r="L29" i="76"/>
  <c r="M29" i="76"/>
  <c r="N29" i="76"/>
  <c r="O29" i="76"/>
  <c r="P29" i="76"/>
  <c r="Q29" i="76"/>
  <c r="R29" i="76"/>
  <c r="A30" i="76"/>
  <c r="E30" i="76"/>
  <c r="F30" i="76"/>
  <c r="G30" i="76"/>
  <c r="H30" i="76"/>
  <c r="I30" i="76"/>
  <c r="B30" i="76" s="1"/>
  <c r="J30" i="76"/>
  <c r="C30" i="76" s="1"/>
  <c r="K30" i="76"/>
  <c r="D30" i="76" s="1"/>
  <c r="L30" i="76"/>
  <c r="M30" i="76"/>
  <c r="N30" i="76"/>
  <c r="O30" i="76"/>
  <c r="P30" i="76"/>
  <c r="Q30" i="76"/>
  <c r="R30" i="76"/>
  <c r="A31" i="76"/>
  <c r="E31" i="76"/>
  <c r="F31" i="76"/>
  <c r="G31" i="76"/>
  <c r="H31" i="76"/>
  <c r="I31" i="76"/>
  <c r="B31" i="76" s="1"/>
  <c r="J31" i="76"/>
  <c r="C31" i="76" s="1"/>
  <c r="K31" i="76"/>
  <c r="D31" i="76" s="1"/>
  <c r="L31" i="76"/>
  <c r="M31" i="76"/>
  <c r="N31" i="76"/>
  <c r="O31" i="76"/>
  <c r="P31" i="76"/>
  <c r="Q31" i="76"/>
  <c r="R31" i="76"/>
  <c r="A32" i="76"/>
  <c r="E32" i="76"/>
  <c r="F32" i="76"/>
  <c r="G32" i="76"/>
  <c r="H32" i="76"/>
  <c r="I32" i="76"/>
  <c r="B32" i="76" s="1"/>
  <c r="J32" i="76"/>
  <c r="C32" i="76" s="1"/>
  <c r="K32" i="76"/>
  <c r="D32" i="76" s="1"/>
  <c r="L32" i="76"/>
  <c r="M32" i="76"/>
  <c r="N32" i="76"/>
  <c r="O32" i="76"/>
  <c r="P32" i="76"/>
  <c r="Q32" i="76"/>
  <c r="R32" i="76"/>
  <c r="A33" i="76"/>
  <c r="E33" i="76"/>
  <c r="F33" i="76"/>
  <c r="G33" i="76"/>
  <c r="H33" i="76"/>
  <c r="I33" i="76"/>
  <c r="B33" i="76" s="1"/>
  <c r="J33" i="76"/>
  <c r="C33" i="76" s="1"/>
  <c r="K33" i="76"/>
  <c r="D33" i="76" s="1"/>
  <c r="L33" i="76"/>
  <c r="M33" i="76"/>
  <c r="N33" i="76"/>
  <c r="O33" i="76"/>
  <c r="P33" i="76"/>
  <c r="Q33" i="76"/>
  <c r="R33" i="76"/>
  <c r="A34" i="76"/>
  <c r="E34" i="76"/>
  <c r="F34" i="76"/>
  <c r="G34" i="76"/>
  <c r="H34" i="76"/>
  <c r="I34" i="76"/>
  <c r="B34" i="76" s="1"/>
  <c r="J34" i="76"/>
  <c r="C34" i="76" s="1"/>
  <c r="K34" i="76"/>
  <c r="D34" i="76" s="1"/>
  <c r="L34" i="76"/>
  <c r="M34" i="76"/>
  <c r="N34" i="76"/>
  <c r="O34" i="76"/>
  <c r="P34" i="76"/>
  <c r="Q34" i="76"/>
  <c r="R34" i="76"/>
  <c r="A35" i="76"/>
  <c r="E35" i="76"/>
  <c r="F35" i="76"/>
  <c r="G35" i="76"/>
  <c r="H35" i="76"/>
  <c r="I35" i="76"/>
  <c r="B35" i="76" s="1"/>
  <c r="J35" i="76"/>
  <c r="C35" i="76" s="1"/>
  <c r="K35" i="76"/>
  <c r="D35" i="76" s="1"/>
  <c r="L35" i="76"/>
  <c r="M35" i="76"/>
  <c r="N35" i="76"/>
  <c r="O35" i="76"/>
  <c r="P35" i="76"/>
  <c r="Q35" i="76"/>
  <c r="R35" i="76"/>
  <c r="A36" i="76"/>
  <c r="E36" i="76"/>
  <c r="F36" i="76"/>
  <c r="G36" i="76"/>
  <c r="H36" i="76"/>
  <c r="I36" i="76"/>
  <c r="B36" i="76" s="1"/>
  <c r="J36" i="76"/>
  <c r="C36" i="76" s="1"/>
  <c r="K36" i="76"/>
  <c r="D36" i="76" s="1"/>
  <c r="L36" i="76"/>
  <c r="M36" i="76"/>
  <c r="N36" i="76"/>
  <c r="O36" i="76"/>
  <c r="P36" i="76"/>
  <c r="Q36" i="76"/>
  <c r="R36" i="76"/>
  <c r="A37" i="76"/>
  <c r="E37" i="76"/>
  <c r="F37" i="76"/>
  <c r="G37" i="76"/>
  <c r="H37" i="76"/>
  <c r="I37" i="76"/>
  <c r="B37" i="76" s="1"/>
  <c r="J37" i="76"/>
  <c r="C37" i="76" s="1"/>
  <c r="K37" i="76"/>
  <c r="D37" i="76" s="1"/>
  <c r="L37" i="76"/>
  <c r="M37" i="76"/>
  <c r="N37" i="76"/>
  <c r="O37" i="76"/>
  <c r="P37" i="76"/>
  <c r="Q37" i="76"/>
  <c r="R37" i="76"/>
  <c r="A38" i="76"/>
  <c r="E38" i="76"/>
  <c r="F38" i="76"/>
  <c r="G38" i="76"/>
  <c r="H38" i="76"/>
  <c r="I38" i="76"/>
  <c r="B38" i="76" s="1"/>
  <c r="J38" i="76"/>
  <c r="C38" i="76" s="1"/>
  <c r="K38" i="76"/>
  <c r="D38" i="76" s="1"/>
  <c r="L38" i="76"/>
  <c r="M38" i="76"/>
  <c r="N38" i="76"/>
  <c r="O38" i="76"/>
  <c r="P38" i="76"/>
  <c r="Q38" i="76"/>
  <c r="R38" i="76"/>
  <c r="A39" i="76"/>
  <c r="E39" i="76"/>
  <c r="F39" i="76"/>
  <c r="G39" i="76"/>
  <c r="H39" i="76"/>
  <c r="I39" i="76"/>
  <c r="B39" i="76" s="1"/>
  <c r="J39" i="76"/>
  <c r="C39" i="76" s="1"/>
  <c r="K39" i="76"/>
  <c r="D39" i="76" s="1"/>
  <c r="L39" i="76"/>
  <c r="M39" i="76"/>
  <c r="N39" i="76"/>
  <c r="O39" i="76"/>
  <c r="P39" i="76"/>
  <c r="Q39" i="76"/>
  <c r="R39" i="76"/>
  <c r="A40" i="76"/>
  <c r="E40" i="76"/>
  <c r="F40" i="76"/>
  <c r="G40" i="76"/>
  <c r="H40" i="76"/>
  <c r="I40" i="76"/>
  <c r="B40" i="76" s="1"/>
  <c r="J40" i="76"/>
  <c r="C40" i="76" s="1"/>
  <c r="K40" i="76"/>
  <c r="D40" i="76" s="1"/>
  <c r="L40" i="76"/>
  <c r="M40" i="76"/>
  <c r="N40" i="76"/>
  <c r="O40" i="76"/>
  <c r="P40" i="76"/>
  <c r="Q40" i="76"/>
  <c r="R40" i="76"/>
  <c r="A41" i="76"/>
  <c r="E41" i="76"/>
  <c r="F41" i="76"/>
  <c r="G41" i="76"/>
  <c r="H41" i="76"/>
  <c r="I41" i="76"/>
  <c r="B41" i="76" s="1"/>
  <c r="J41" i="76"/>
  <c r="C41" i="76" s="1"/>
  <c r="K41" i="76"/>
  <c r="D41" i="76" s="1"/>
  <c r="L41" i="76"/>
  <c r="M41" i="76"/>
  <c r="N41" i="76"/>
  <c r="O41" i="76"/>
  <c r="P41" i="76"/>
  <c r="Q41" i="76"/>
  <c r="R41" i="76"/>
  <c r="A42" i="76"/>
  <c r="E42" i="76"/>
  <c r="F42" i="76"/>
  <c r="G42" i="76"/>
  <c r="H42" i="76"/>
  <c r="I42" i="76"/>
  <c r="B42" i="76" s="1"/>
  <c r="J42" i="76"/>
  <c r="C42" i="76" s="1"/>
  <c r="K42" i="76"/>
  <c r="D42" i="76" s="1"/>
  <c r="L42" i="76"/>
  <c r="M42" i="76"/>
  <c r="N42" i="76"/>
  <c r="O42" i="76"/>
  <c r="P42" i="76"/>
  <c r="Q42" i="76"/>
  <c r="R42" i="76"/>
  <c r="A43" i="76"/>
  <c r="E43" i="76"/>
  <c r="F43" i="76"/>
  <c r="G43" i="76"/>
  <c r="H43" i="76"/>
  <c r="I43" i="76"/>
  <c r="B43" i="76" s="1"/>
  <c r="J43" i="76"/>
  <c r="C43" i="76" s="1"/>
  <c r="K43" i="76"/>
  <c r="D43" i="76" s="1"/>
  <c r="L43" i="76"/>
  <c r="M43" i="76"/>
  <c r="N43" i="76"/>
  <c r="O43" i="76"/>
  <c r="P43" i="76"/>
  <c r="Q43" i="76"/>
  <c r="R43" i="76"/>
  <c r="A44" i="76"/>
  <c r="E44" i="76"/>
  <c r="F44" i="76"/>
  <c r="G44" i="76"/>
  <c r="H44" i="76"/>
  <c r="I44" i="76"/>
  <c r="B44" i="76" s="1"/>
  <c r="J44" i="76"/>
  <c r="C44" i="76" s="1"/>
  <c r="K44" i="76"/>
  <c r="D44" i="76" s="1"/>
  <c r="L44" i="76"/>
  <c r="M44" i="76"/>
  <c r="N44" i="76"/>
  <c r="O44" i="76"/>
  <c r="P44" i="76"/>
  <c r="Q44" i="76"/>
  <c r="R44" i="76"/>
  <c r="A45" i="76"/>
  <c r="E45" i="76"/>
  <c r="F45" i="76"/>
  <c r="G45" i="76"/>
  <c r="H45" i="76"/>
  <c r="I45" i="76"/>
  <c r="B45" i="76" s="1"/>
  <c r="J45" i="76"/>
  <c r="C45" i="76" s="1"/>
  <c r="K45" i="76"/>
  <c r="D45" i="76" s="1"/>
  <c r="L45" i="76"/>
  <c r="M45" i="76"/>
  <c r="N45" i="76"/>
  <c r="O45" i="76"/>
  <c r="P45" i="76"/>
  <c r="Q45" i="76"/>
  <c r="R45" i="76"/>
  <c r="A46" i="76"/>
  <c r="E46" i="76"/>
  <c r="F46" i="76"/>
  <c r="G46" i="76"/>
  <c r="H46" i="76"/>
  <c r="I46" i="76"/>
  <c r="B46" i="76" s="1"/>
  <c r="J46" i="76"/>
  <c r="C46" i="76" s="1"/>
  <c r="K46" i="76"/>
  <c r="D46" i="76" s="1"/>
  <c r="L46" i="76"/>
  <c r="M46" i="76"/>
  <c r="N46" i="76"/>
  <c r="O46" i="76"/>
  <c r="P46" i="76"/>
  <c r="Q46" i="76"/>
  <c r="R46" i="76"/>
  <c r="A47" i="76"/>
  <c r="E47" i="76"/>
  <c r="F47" i="76"/>
  <c r="G47" i="76"/>
  <c r="H47" i="76"/>
  <c r="I47" i="76"/>
  <c r="B47" i="76" s="1"/>
  <c r="J47" i="76"/>
  <c r="C47" i="76" s="1"/>
  <c r="K47" i="76"/>
  <c r="D47" i="76" s="1"/>
  <c r="L47" i="76"/>
  <c r="M47" i="76"/>
  <c r="N47" i="76"/>
  <c r="O47" i="76"/>
  <c r="P47" i="76"/>
  <c r="Q47" i="76"/>
  <c r="R47" i="76"/>
  <c r="A48" i="76"/>
  <c r="E48" i="76"/>
  <c r="F48" i="76"/>
  <c r="G48" i="76"/>
  <c r="H48" i="76"/>
  <c r="I48" i="76"/>
  <c r="B48" i="76" s="1"/>
  <c r="J48" i="76"/>
  <c r="C48" i="76" s="1"/>
  <c r="K48" i="76"/>
  <c r="D48" i="76" s="1"/>
  <c r="L48" i="76"/>
  <c r="M48" i="76"/>
  <c r="N48" i="76"/>
  <c r="O48" i="76"/>
  <c r="P48" i="76"/>
  <c r="Q48" i="76"/>
  <c r="R48" i="76"/>
  <c r="A49" i="76"/>
  <c r="E49" i="76"/>
  <c r="F49" i="76"/>
  <c r="G49" i="76"/>
  <c r="H49" i="76"/>
  <c r="I49" i="76"/>
  <c r="B49" i="76" s="1"/>
  <c r="J49" i="76"/>
  <c r="C49" i="76" s="1"/>
  <c r="K49" i="76"/>
  <c r="D49" i="76" s="1"/>
  <c r="L49" i="76"/>
  <c r="M49" i="76"/>
  <c r="N49" i="76"/>
  <c r="O49" i="76"/>
  <c r="P49" i="76"/>
  <c r="Q49" i="76"/>
  <c r="R49" i="76"/>
  <c r="A50" i="76"/>
  <c r="E50" i="76"/>
  <c r="F50" i="76"/>
  <c r="G50" i="76"/>
  <c r="H50" i="76"/>
  <c r="I50" i="76"/>
  <c r="B50" i="76" s="1"/>
  <c r="J50" i="76"/>
  <c r="C50" i="76" s="1"/>
  <c r="K50" i="76"/>
  <c r="D50" i="76" s="1"/>
  <c r="L50" i="76"/>
  <c r="M50" i="76"/>
  <c r="N50" i="76"/>
  <c r="O50" i="76"/>
  <c r="P50" i="76"/>
  <c r="Q50" i="76"/>
  <c r="R50" i="76"/>
  <c r="A51" i="76"/>
  <c r="E51" i="76"/>
  <c r="F51" i="76"/>
  <c r="G51" i="76"/>
  <c r="H51" i="76"/>
  <c r="I51" i="76"/>
  <c r="B51" i="76" s="1"/>
  <c r="J51" i="76"/>
  <c r="C51" i="76" s="1"/>
  <c r="K51" i="76"/>
  <c r="D51" i="76" s="1"/>
  <c r="L51" i="76"/>
  <c r="M51" i="76"/>
  <c r="N51" i="76"/>
  <c r="O51" i="76"/>
  <c r="P51" i="76"/>
  <c r="Q51" i="76"/>
  <c r="R51" i="76"/>
  <c r="A52" i="76"/>
  <c r="E52" i="76"/>
  <c r="F52" i="76"/>
  <c r="G52" i="76"/>
  <c r="H52" i="76"/>
  <c r="I52" i="76"/>
  <c r="B52" i="76" s="1"/>
  <c r="J52" i="76"/>
  <c r="C52" i="76" s="1"/>
  <c r="K52" i="76"/>
  <c r="D52" i="76" s="1"/>
  <c r="L52" i="76"/>
  <c r="M52" i="76"/>
  <c r="N52" i="76"/>
  <c r="O52" i="76"/>
  <c r="P52" i="76"/>
  <c r="Q52" i="76"/>
  <c r="R52" i="76"/>
  <c r="E3" i="76"/>
  <c r="F3" i="76"/>
  <c r="G3" i="76"/>
  <c r="H3" i="76"/>
  <c r="I3" i="76"/>
  <c r="B3" i="76" s="1"/>
  <c r="K3" i="76"/>
  <c r="L3" i="76"/>
  <c r="M3" i="76"/>
  <c r="N3" i="76"/>
  <c r="O3" i="76"/>
  <c r="P3" i="76"/>
  <c r="Q3" i="76"/>
  <c r="R3" i="76"/>
  <c r="A3" i="76"/>
  <c r="E2" i="76"/>
  <c r="F2" i="76"/>
  <c r="G2" i="76"/>
  <c r="H2" i="76"/>
  <c r="I2" i="76"/>
  <c r="B2" i="76" s="1"/>
  <c r="K2" i="76"/>
  <c r="D2" i="76" s="1"/>
  <c r="L2" i="76"/>
  <c r="M2" i="76"/>
  <c r="N2" i="76"/>
  <c r="O2" i="76"/>
  <c r="P2" i="76"/>
  <c r="Q2" i="76"/>
  <c r="R2" i="76"/>
  <c r="A2" i="76"/>
  <c r="B4" i="76" l="1"/>
  <c r="K99" i="78"/>
  <c r="L2" i="78"/>
  <c r="M2" i="78"/>
  <c r="K4" i="78"/>
  <c r="K3" i="78"/>
  <c r="J4" i="78"/>
  <c r="K2" i="78"/>
  <c r="M4" i="78"/>
  <c r="M3" i="78"/>
  <c r="L4" i="78"/>
  <c r="J2" i="78"/>
  <c r="J3" i="78"/>
  <c r="J27" i="78"/>
  <c r="J44" i="78"/>
  <c r="J77" i="78"/>
  <c r="J69" i="78"/>
  <c r="M93" i="78"/>
  <c r="L59" i="78"/>
  <c r="L56" i="78"/>
  <c r="M50" i="78"/>
  <c r="M47" i="78"/>
  <c r="K90" i="78"/>
  <c r="K87" i="78"/>
  <c r="L65" i="78"/>
  <c r="L30" i="78"/>
  <c r="L99" i="78"/>
  <c r="M80" i="78"/>
  <c r="K72" i="78"/>
  <c r="J29" i="78"/>
  <c r="L12" i="78"/>
  <c r="L90" i="78"/>
  <c r="J68" i="78"/>
  <c r="L98" i="78"/>
  <c r="L93" i="78"/>
  <c r="K38" i="78"/>
  <c r="K35" i="78"/>
  <c r="L29" i="78"/>
  <c r="L26" i="78"/>
  <c r="M68" i="78"/>
  <c r="M65" i="78"/>
  <c r="L33" i="78"/>
  <c r="M101" i="78"/>
  <c r="L51" i="78"/>
  <c r="K96" i="78"/>
  <c r="M77" i="78"/>
  <c r="K69" i="78"/>
  <c r="K26" i="78"/>
  <c r="L62" i="78"/>
  <c r="J51" i="78"/>
  <c r="J64" i="78"/>
  <c r="K102" i="78"/>
  <c r="M16" i="78"/>
  <c r="M13" i="78"/>
  <c r="K8" i="78"/>
  <c r="J35" i="78"/>
  <c r="L47" i="78"/>
  <c r="K39" i="78"/>
  <c r="M6" i="78"/>
  <c r="J56" i="78"/>
  <c r="K11" i="78"/>
  <c r="M5" i="78"/>
  <c r="J28" i="78"/>
  <c r="J78" i="78"/>
  <c r="J10" i="78"/>
  <c r="J102" i="78"/>
  <c r="J23" i="78"/>
  <c r="J53" i="78"/>
  <c r="K91" i="78"/>
  <c r="J47" i="78"/>
  <c r="K89" i="78"/>
  <c r="J99" i="78"/>
  <c r="J49" i="78"/>
  <c r="M96" i="78"/>
  <c r="L75" i="78"/>
  <c r="K54" i="78"/>
  <c r="M32" i="78"/>
  <c r="L11" i="78"/>
  <c r="L72" i="78"/>
  <c r="K51" i="78"/>
  <c r="M29" i="78"/>
  <c r="L8" i="78"/>
  <c r="M66" i="78"/>
  <c r="L45" i="78"/>
  <c r="K24" i="78"/>
  <c r="K85" i="78"/>
  <c r="M63" i="78"/>
  <c r="L42" i="78"/>
  <c r="K21" i="78"/>
  <c r="M98" i="78"/>
  <c r="J13" i="78"/>
  <c r="M84" i="78"/>
  <c r="L63" i="78"/>
  <c r="K42" i="78"/>
  <c r="M20" i="78"/>
  <c r="M81" i="78"/>
  <c r="L60" i="78"/>
  <c r="M33" i="78"/>
  <c r="K7" i="78"/>
  <c r="M54" i="78"/>
  <c r="K28" i="78"/>
  <c r="M83" i="78"/>
  <c r="M51" i="78"/>
  <c r="K25" i="78"/>
  <c r="M94" i="78"/>
  <c r="J15" i="78"/>
  <c r="J79" i="78"/>
  <c r="L83" i="78"/>
  <c r="K14" i="78"/>
  <c r="K64" i="78"/>
  <c r="L5" i="78"/>
  <c r="J19" i="78"/>
  <c r="J81" i="78"/>
  <c r="J8" i="78"/>
  <c r="J82" i="78"/>
  <c r="J101" i="78"/>
  <c r="J32" i="78"/>
  <c r="J96" i="78"/>
  <c r="J26" i="78"/>
  <c r="J40" i="78"/>
  <c r="J59" i="78"/>
  <c r="J33" i="78"/>
  <c r="L91" i="78"/>
  <c r="K70" i="78"/>
  <c r="M48" i="78"/>
  <c r="L27" i="78"/>
  <c r="K6" i="78"/>
  <c r="K67" i="78"/>
  <c r="M45" i="78"/>
  <c r="L24" i="78"/>
  <c r="M82" i="78"/>
  <c r="L61" i="78"/>
  <c r="K40" i="78"/>
  <c r="M18" i="78"/>
  <c r="M79" i="78"/>
  <c r="L58" i="78"/>
  <c r="K37" i="78"/>
  <c r="M15" i="78"/>
  <c r="M91" i="78"/>
  <c r="M100" i="78"/>
  <c r="L79" i="78"/>
  <c r="K58" i="78"/>
  <c r="M36" i="78"/>
  <c r="L15" i="78"/>
  <c r="L76" i="78"/>
  <c r="K55" i="78"/>
  <c r="L28" i="78"/>
  <c r="K76" i="78"/>
  <c r="L49" i="78"/>
  <c r="M22" i="78"/>
  <c r="K73" i="78"/>
  <c r="L46" i="78"/>
  <c r="M19" i="78"/>
  <c r="J88" i="78"/>
  <c r="L92" i="78"/>
  <c r="K97" i="78"/>
  <c r="M72" i="78"/>
  <c r="K75" i="78"/>
  <c r="K32" i="78"/>
  <c r="J5" i="78"/>
  <c r="J73" i="78"/>
  <c r="K92" i="78"/>
  <c r="J86" i="78"/>
  <c r="J95" i="78"/>
  <c r="J62" i="78"/>
  <c r="J85" i="78"/>
  <c r="J11" i="78"/>
  <c r="J80" i="78"/>
  <c r="K103" i="78"/>
  <c r="K101" i="78"/>
  <c r="L100" i="78"/>
  <c r="J17" i="78"/>
  <c r="K86" i="78"/>
  <c r="M64" i="78"/>
  <c r="L43" i="78"/>
  <c r="K22" i="78"/>
  <c r="K83" i="78"/>
  <c r="M61" i="78"/>
  <c r="L40" i="78"/>
  <c r="K19" i="78"/>
  <c r="L77" i="78"/>
  <c r="K56" i="78"/>
  <c r="M34" i="78"/>
  <c r="L13" i="78"/>
  <c r="L74" i="78"/>
  <c r="K53" i="78"/>
  <c r="M31" i="78"/>
  <c r="L10" i="78"/>
  <c r="J45" i="78"/>
  <c r="L95" i="78"/>
  <c r="K74" i="78"/>
  <c r="M52" i="78"/>
  <c r="L31" i="78"/>
  <c r="K10" i="78"/>
  <c r="K71" i="78"/>
  <c r="M49" i="78"/>
  <c r="M17" i="78"/>
  <c r="M70" i="78"/>
  <c r="K44" i="78"/>
  <c r="K12" i="78"/>
  <c r="M67" i="78"/>
  <c r="K41" i="78"/>
  <c r="K9" i="78"/>
  <c r="J72" i="78"/>
  <c r="J71" i="78"/>
  <c r="J9" i="78"/>
  <c r="M56" i="78"/>
  <c r="M69" i="78"/>
  <c r="J55" i="78"/>
  <c r="K5" i="78"/>
  <c r="L44" i="78"/>
  <c r="K23" i="78"/>
  <c r="L81" i="78"/>
  <c r="K60" i="78"/>
  <c r="M38" i="78"/>
  <c r="L17" i="78"/>
  <c r="L78" i="78"/>
  <c r="K57" i="78"/>
  <c r="M35" i="78"/>
  <c r="L14" i="78"/>
  <c r="M86" i="78"/>
  <c r="J36" i="78"/>
  <c r="J14" i="78"/>
  <c r="J41" i="78"/>
  <c r="K78" i="78"/>
  <c r="M40" i="78"/>
  <c r="L16" i="78"/>
  <c r="L66" i="78"/>
  <c r="M55" i="78"/>
  <c r="M92" i="78"/>
  <c r="M76" i="78"/>
  <c r="M99" i="78"/>
  <c r="L97" i="78"/>
  <c r="M89" i="78"/>
  <c r="K94" i="78"/>
  <c r="K62" i="78"/>
  <c r="K30" i="78"/>
  <c r="M37" i="78"/>
  <c r="M42" i="78"/>
  <c r="M90" i="78"/>
  <c r="M73" i="78"/>
  <c r="L52" i="78"/>
  <c r="L19" i="78"/>
  <c r="L48" i="78"/>
  <c r="L69" i="78"/>
  <c r="M10" i="78"/>
  <c r="K29" i="78"/>
  <c r="K95" i="78"/>
  <c r="L39" i="78"/>
  <c r="M46" i="78"/>
  <c r="M87" i="78"/>
  <c r="K13" i="78"/>
  <c r="K88" i="78"/>
  <c r="K34" i="78"/>
  <c r="L86" i="78"/>
  <c r="L35" i="78"/>
  <c r="M8" i="78"/>
  <c r="K59" i="78"/>
  <c r="L32" i="78"/>
  <c r="L85" i="78"/>
  <c r="L53" i="78"/>
  <c r="M26" i="78"/>
  <c r="L82" i="78"/>
  <c r="K45" i="78"/>
  <c r="M7" i="78"/>
  <c r="M95" i="78"/>
  <c r="L103" i="78"/>
  <c r="L71" i="78"/>
  <c r="K18" i="78"/>
  <c r="M9" i="78"/>
  <c r="K65" i="78"/>
  <c r="L80" i="78"/>
  <c r="M53" i="78"/>
  <c r="K27" i="78"/>
  <c r="M74" i="78"/>
  <c r="K48" i="78"/>
  <c r="L21" i="78"/>
  <c r="M71" i="78"/>
  <c r="L34" i="78"/>
  <c r="J52" i="78"/>
  <c r="J67" i="78"/>
  <c r="K98" i="78"/>
  <c r="M60" i="78"/>
  <c r="K79" i="78"/>
  <c r="K68" i="78"/>
  <c r="M43" i="78"/>
  <c r="D3" i="76"/>
  <c r="D4" i="76" s="1"/>
  <c r="Y11" i="76" s="1"/>
  <c r="I12" i="75" s="1"/>
  <c r="J94" i="78"/>
  <c r="J25" i="78"/>
  <c r="M88" i="78"/>
  <c r="L67" i="78"/>
  <c r="K46" i="78"/>
  <c r="M24" i="78"/>
  <c r="M85" i="78"/>
  <c r="L64" i="78"/>
  <c r="K43" i="78"/>
  <c r="M21" i="78"/>
  <c r="K80" i="78"/>
  <c r="M58" i="78"/>
  <c r="L37" i="78"/>
  <c r="K16" i="78"/>
  <c r="K77" i="78"/>
  <c r="L50" i="78"/>
  <c r="M23" i="78"/>
  <c r="M97" i="78"/>
  <c r="L88" i="78"/>
  <c r="J37" i="78"/>
  <c r="K82" i="78"/>
  <c r="L55" i="78"/>
  <c r="M12" i="78"/>
  <c r="K31" i="78"/>
  <c r="L25" i="78"/>
  <c r="L22" i="78"/>
  <c r="K61" i="78"/>
  <c r="M39" i="78"/>
  <c r="L18" i="78"/>
  <c r="J31" i="78"/>
  <c r="M102" i="78"/>
  <c r="J70" i="78"/>
  <c r="J21" i="78"/>
  <c r="L87" i="78"/>
  <c r="K66" i="78"/>
  <c r="M44" i="78"/>
  <c r="L23" i="78"/>
  <c r="L84" i="78"/>
  <c r="K63" i="78"/>
  <c r="M41" i="78"/>
  <c r="L20" i="78"/>
  <c r="M78" i="78"/>
  <c r="L57" i="78"/>
  <c r="K36" i="78"/>
  <c r="M14" i="78"/>
  <c r="M75" i="78"/>
  <c r="L54" i="78"/>
  <c r="K33" i="78"/>
  <c r="M11" i="78"/>
  <c r="J76" i="78"/>
  <c r="L102" i="78"/>
  <c r="J84" i="78"/>
  <c r="J65" i="78"/>
  <c r="J66" i="78"/>
  <c r="J91" i="78"/>
  <c r="L96" i="78"/>
  <c r="J18" i="78"/>
  <c r="J63" i="78"/>
  <c r="J100" i="78"/>
  <c r="J54" i="78"/>
  <c r="J34" i="78"/>
  <c r="M57" i="78"/>
  <c r="L36" i="78"/>
  <c r="K15" i="78"/>
  <c r="L73" i="78"/>
  <c r="K52" i="78"/>
  <c r="M30" i="78"/>
  <c r="L9" i="78"/>
  <c r="L70" i="78"/>
  <c r="K49" i="78"/>
  <c r="M27" i="78"/>
  <c r="L6" i="78"/>
  <c r="L89" i="78"/>
  <c r="J30" i="78"/>
  <c r="K93" i="78"/>
  <c r="J89" i="78"/>
  <c r="J90" i="78"/>
  <c r="J87" i="78"/>
  <c r="J22" i="78"/>
  <c r="J50" i="78"/>
  <c r="J6" i="78"/>
  <c r="K100" i="78"/>
  <c r="J75" i="78"/>
  <c r="J58" i="78"/>
  <c r="M103" i="78"/>
  <c r="J24" i="78"/>
  <c r="J16" i="78"/>
  <c r="J12" i="78"/>
  <c r="J46" i="78"/>
  <c r="J42" i="78"/>
  <c r="J48" i="78"/>
  <c r="J74" i="78"/>
  <c r="L94" i="78"/>
  <c r="J57" i="78"/>
  <c r="J7" i="78"/>
  <c r="J83" i="78"/>
  <c r="K50" i="78"/>
  <c r="M28" i="78"/>
  <c r="L7" i="78"/>
  <c r="L68" i="78"/>
  <c r="K47" i="78"/>
  <c r="M25" i="78"/>
  <c r="K84" i="78"/>
  <c r="M62" i="78"/>
  <c r="L41" i="78"/>
  <c r="K20" i="78"/>
  <c r="K81" i="78"/>
  <c r="M59" i="78"/>
  <c r="L38" i="78"/>
  <c r="K17" i="78"/>
  <c r="L101" i="78"/>
  <c r="J38" i="78"/>
  <c r="J20" i="78"/>
  <c r="J43" i="78"/>
  <c r="J39" i="78"/>
  <c r="J103" i="78"/>
  <c r="J92" i="78"/>
  <c r="J93" i="78"/>
  <c r="J98" i="78"/>
  <c r="J60" i="78"/>
  <c r="J97" i="78"/>
  <c r="J61" i="78"/>
  <c r="C14" i="76"/>
  <c r="C3" i="76"/>
  <c r="C4" i="76" l="1"/>
  <c r="B5" i="76"/>
  <c r="B6" i="76" s="1"/>
  <c r="Y8" i="76"/>
  <c r="I9" i="75" s="1"/>
  <c r="Y37" i="76"/>
  <c r="I38" i="75" s="1"/>
  <c r="Y34" i="76"/>
  <c r="I35" i="75" s="1"/>
  <c r="Y16" i="76"/>
  <c r="I17" i="75" s="1"/>
  <c r="Y36" i="76"/>
  <c r="I37" i="75" s="1"/>
  <c r="Y20" i="76"/>
  <c r="I21" i="75" s="1"/>
  <c r="Y4" i="76"/>
  <c r="I5" i="75" s="1"/>
  <c r="Y49" i="76"/>
  <c r="I50" i="75" s="1"/>
  <c r="Y33" i="76"/>
  <c r="I34" i="75" s="1"/>
  <c r="Y17" i="76"/>
  <c r="I18" i="75" s="1"/>
  <c r="Y46" i="76"/>
  <c r="I47" i="75" s="1"/>
  <c r="Y30" i="76"/>
  <c r="I31" i="75" s="1"/>
  <c r="Y14" i="76"/>
  <c r="I15" i="75" s="1"/>
  <c r="Y47" i="76"/>
  <c r="I48" i="75" s="1"/>
  <c r="Y31" i="76"/>
  <c r="I32" i="75" s="1"/>
  <c r="Y15" i="76"/>
  <c r="I16" i="75" s="1"/>
  <c r="Y5" i="76"/>
  <c r="I6" i="75" s="1"/>
  <c r="Y50" i="76"/>
  <c r="I51" i="75" s="1"/>
  <c r="Y51" i="76"/>
  <c r="I52" i="75" s="1"/>
  <c r="Y3" i="76"/>
  <c r="I4" i="75" s="1"/>
  <c r="Y44" i="76"/>
  <c r="I45" i="75" s="1"/>
  <c r="Y28" i="76"/>
  <c r="I29" i="75" s="1"/>
  <c r="Y12" i="76"/>
  <c r="I13" i="75" s="1"/>
  <c r="Y41" i="76"/>
  <c r="I42" i="75" s="1"/>
  <c r="Y25" i="76"/>
  <c r="I26" i="75" s="1"/>
  <c r="Y9" i="76"/>
  <c r="I10" i="75" s="1"/>
  <c r="Y38" i="76"/>
  <c r="I39" i="75" s="1"/>
  <c r="Y22" i="76"/>
  <c r="I23" i="75" s="1"/>
  <c r="Y6" i="76"/>
  <c r="I7" i="75" s="1"/>
  <c r="Y39" i="76"/>
  <c r="I40" i="75" s="1"/>
  <c r="Y23" i="76"/>
  <c r="I24" i="75" s="1"/>
  <c r="Y7" i="76"/>
  <c r="I8" i="75" s="1"/>
  <c r="Y52" i="76"/>
  <c r="I53" i="75" s="1"/>
  <c r="Y40" i="76"/>
  <c r="I41" i="75" s="1"/>
  <c r="Y24" i="76"/>
  <c r="I25" i="75" s="1"/>
  <c r="Y21" i="76"/>
  <c r="I22" i="75" s="1"/>
  <c r="Y18" i="76"/>
  <c r="I19" i="75" s="1"/>
  <c r="Y35" i="76"/>
  <c r="I36" i="75" s="1"/>
  <c r="Y19" i="76"/>
  <c r="I20" i="75" s="1"/>
  <c r="Y48" i="76"/>
  <c r="I49" i="75" s="1"/>
  <c r="Y32" i="76"/>
  <c r="I33" i="75" s="1"/>
  <c r="Y45" i="76"/>
  <c r="I46" i="75" s="1"/>
  <c r="Y29" i="76"/>
  <c r="I30" i="75" s="1"/>
  <c r="Y13" i="76"/>
  <c r="I14" i="75" s="1"/>
  <c r="Y42" i="76"/>
  <c r="I43" i="75" s="1"/>
  <c r="Y26" i="76"/>
  <c r="I27" i="75" s="1"/>
  <c r="Y10" i="76"/>
  <c r="I11" i="75" s="1"/>
  <c r="Y43" i="76"/>
  <c r="I44" i="75" s="1"/>
  <c r="Y27" i="76"/>
  <c r="I28" i="75" s="1"/>
  <c r="B7" i="76" l="1"/>
  <c r="B8" i="76" s="1"/>
  <c r="C5" i="76"/>
  <c r="C6" i="76"/>
  <c r="C7" i="76" s="1"/>
  <c r="B9" i="76" l="1"/>
  <c r="C8" i="76"/>
  <c r="B10" i="76"/>
  <c r="Z72" i="41"/>
  <c r="Z50" i="41"/>
  <c r="Z28" i="41"/>
  <c r="AF28" i="41"/>
  <c r="AF72" i="41"/>
  <c r="AF50" i="41"/>
  <c r="C9" i="76" l="1"/>
  <c r="B11" i="76"/>
  <c r="B12" i="76" s="1"/>
  <c r="C10" i="76"/>
  <c r="U11" i="76"/>
  <c r="G12" i="75" s="1"/>
  <c r="U9" i="76"/>
  <c r="G10" i="75" s="1"/>
  <c r="AF74" i="41"/>
  <c r="Z74" i="41"/>
  <c r="U6" i="76" l="1"/>
  <c r="G7" i="75" s="1"/>
  <c r="U10" i="76"/>
  <c r="G11" i="75" s="1"/>
  <c r="U7" i="76"/>
  <c r="G8" i="75" s="1"/>
  <c r="U5" i="76"/>
  <c r="G6" i="75" s="1"/>
  <c r="U4" i="76"/>
  <c r="G5" i="75" s="1"/>
  <c r="U3" i="76"/>
  <c r="G4" i="75" s="1"/>
  <c r="U8" i="76"/>
  <c r="G9" i="75" s="1"/>
  <c r="U28" i="76"/>
  <c r="G29" i="75" s="1"/>
  <c r="U17" i="76"/>
  <c r="G18" i="75" s="1"/>
  <c r="U49" i="76"/>
  <c r="G50" i="75" s="1"/>
  <c r="U38" i="76"/>
  <c r="G39" i="75" s="1"/>
  <c r="U40" i="76"/>
  <c r="G41" i="75" s="1"/>
  <c r="U18" i="76"/>
  <c r="G19" i="75" s="1"/>
  <c r="U44" i="76"/>
  <c r="G45" i="75" s="1"/>
  <c r="U50" i="76"/>
  <c r="G51" i="75" s="1"/>
  <c r="U37" i="76"/>
  <c r="G38" i="75" s="1"/>
  <c r="U52" i="76"/>
  <c r="G53" i="75" s="1"/>
  <c r="U34" i="76"/>
  <c r="G35" i="75" s="1"/>
  <c r="U26" i="76"/>
  <c r="G27" i="75" s="1"/>
  <c r="U47" i="76"/>
  <c r="G48" i="75" s="1"/>
  <c r="U24" i="76"/>
  <c r="G25" i="75" s="1"/>
  <c r="U19" i="76"/>
  <c r="G20" i="75" s="1"/>
  <c r="U14" i="76"/>
  <c r="G15" i="75" s="1"/>
  <c r="U30" i="76"/>
  <c r="G31" i="75" s="1"/>
  <c r="U15" i="76"/>
  <c r="G16" i="75" s="1"/>
  <c r="U48" i="76"/>
  <c r="G49" i="75" s="1"/>
  <c r="U39" i="76"/>
  <c r="G40" i="75" s="1"/>
  <c r="U22" i="76"/>
  <c r="G23" i="75" s="1"/>
  <c r="U27" i="76"/>
  <c r="G28" i="75" s="1"/>
  <c r="U32" i="76"/>
  <c r="G33" i="75" s="1"/>
  <c r="U36" i="76"/>
  <c r="G37" i="75" s="1"/>
  <c r="U31" i="76"/>
  <c r="G32" i="75" s="1"/>
  <c r="U25" i="76"/>
  <c r="G26" i="75" s="1"/>
  <c r="U35" i="76"/>
  <c r="G36" i="75" s="1"/>
  <c r="U13" i="76"/>
  <c r="G14" i="75" s="1"/>
  <c r="U23" i="76"/>
  <c r="G24" i="75" s="1"/>
  <c r="U41" i="76"/>
  <c r="G42" i="75" s="1"/>
  <c r="U33" i="76"/>
  <c r="G34" i="75" s="1"/>
  <c r="U21" i="76"/>
  <c r="G22" i="75" s="1"/>
  <c r="U45" i="76"/>
  <c r="G46" i="75" s="1"/>
  <c r="U42" i="76"/>
  <c r="G43" i="75" s="1"/>
  <c r="U12" i="76"/>
  <c r="G13" i="75" s="1"/>
  <c r="C11" i="76"/>
  <c r="U20" i="76"/>
  <c r="G21" i="75" s="1"/>
  <c r="U16" i="76"/>
  <c r="G17" i="75" s="1"/>
  <c r="U46" i="76"/>
  <c r="G47" i="75" s="1"/>
  <c r="U29" i="76"/>
  <c r="G30" i="75" s="1"/>
  <c r="U51" i="76"/>
  <c r="G52" i="75" s="1"/>
  <c r="U43" i="76"/>
  <c r="G44" i="75" s="1"/>
  <c r="C12" i="76" l="1"/>
  <c r="W4" i="76" s="1"/>
  <c r="H5" i="75" s="1"/>
  <c r="W3" i="76" l="1"/>
  <c r="H4" i="75" s="1"/>
  <c r="W9" i="76"/>
  <c r="H10" i="75" s="1"/>
  <c r="W7" i="76"/>
  <c r="H8" i="75" s="1"/>
  <c r="W8" i="76"/>
  <c r="H9" i="75" s="1"/>
  <c r="W51" i="76"/>
  <c r="H52" i="75" s="1"/>
  <c r="W6" i="76"/>
  <c r="H7" i="75" s="1"/>
  <c r="W10" i="76"/>
  <c r="H11" i="75" s="1"/>
  <c r="W11" i="76"/>
  <c r="H12" i="75" s="1"/>
  <c r="W5" i="76"/>
  <c r="H6" i="75" s="1"/>
  <c r="W44" i="76"/>
  <c r="H45" i="75" s="1"/>
  <c r="W25" i="76"/>
  <c r="H26" i="75" s="1"/>
  <c r="W40" i="76"/>
  <c r="H41" i="75" s="1"/>
  <c r="W15" i="76"/>
  <c r="H16" i="75" s="1"/>
  <c r="W23" i="76"/>
  <c r="H24" i="75" s="1"/>
  <c r="W32" i="76"/>
  <c r="H33" i="75" s="1"/>
  <c r="W49" i="76"/>
  <c r="H50" i="75" s="1"/>
  <c r="W52" i="76"/>
  <c r="H53" i="75" s="1"/>
  <c r="W39" i="76"/>
  <c r="H40" i="75" s="1"/>
  <c r="W22" i="76"/>
  <c r="H23" i="75" s="1"/>
  <c r="W13" i="76"/>
  <c r="H14" i="75" s="1"/>
  <c r="W27" i="76"/>
  <c r="H28" i="75" s="1"/>
  <c r="W42" i="76"/>
  <c r="H43" i="75" s="1"/>
  <c r="W46" i="76"/>
  <c r="H47" i="75" s="1"/>
  <c r="W34" i="76"/>
  <c r="H35" i="75" s="1"/>
  <c r="W30" i="76"/>
  <c r="H31" i="75" s="1"/>
  <c r="W28" i="76"/>
  <c r="H29" i="75" s="1"/>
  <c r="W21" i="76"/>
  <c r="H22" i="75" s="1"/>
  <c r="W17" i="76"/>
  <c r="H18" i="75" s="1"/>
  <c r="W24" i="76"/>
  <c r="H25" i="75" s="1"/>
  <c r="W35" i="76"/>
  <c r="H36" i="75" s="1"/>
  <c r="W26" i="76"/>
  <c r="H27" i="75" s="1"/>
  <c r="W45" i="76"/>
  <c r="H46" i="75" s="1"/>
  <c r="W50" i="76"/>
  <c r="H51" i="75" s="1"/>
  <c r="W43" i="76"/>
  <c r="H44" i="75" s="1"/>
  <c r="W16" i="76"/>
  <c r="H17" i="75" s="1"/>
  <c r="W19" i="76"/>
  <c r="H20" i="75" s="1"/>
  <c r="W41" i="76"/>
  <c r="H42" i="75" s="1"/>
  <c r="W38" i="76"/>
  <c r="H39" i="75" s="1"/>
  <c r="W14" i="76"/>
  <c r="H15" i="75" s="1"/>
  <c r="W48" i="76"/>
  <c r="H49" i="75" s="1"/>
  <c r="W12" i="76"/>
  <c r="H13" i="75" s="1"/>
  <c r="W20" i="76"/>
  <c r="H21" i="75" s="1"/>
  <c r="W29" i="76"/>
  <c r="H30" i="75" s="1"/>
  <c r="W18" i="76"/>
  <c r="H19" i="75" s="1"/>
  <c r="W47" i="76"/>
  <c r="H48" i="75" s="1"/>
  <c r="W33" i="76"/>
  <c r="H34" i="75" s="1"/>
  <c r="W36" i="76"/>
  <c r="H37" i="75" s="1"/>
  <c r="W37" i="76"/>
  <c r="H38" i="75" s="1"/>
  <c r="W31" i="76"/>
  <c r="H32" i="75" s="1"/>
  <c r="AA6" i="7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 樹里</author>
  </authors>
  <commentList>
    <comment ref="F11" authorId="0" shapeId="0" xr:uid="{1D79E252-EFEC-4338-89CB-D66E52CDCF71}">
      <text>
        <r>
          <rPr>
            <sz val="9"/>
            <color indexed="81"/>
            <rFont val="メイリオ"/>
            <family val="3"/>
            <charset val="128"/>
          </rPr>
          <t>自動計算としていますが、不都合がある場合は適宜修正をしてください。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浮穴 英知</author>
  </authors>
  <commentList>
    <comment ref="K7" authorId="0" shapeId="0" xr:uid="{00000000-0006-0000-0200-000001000000}">
      <text>
        <r>
          <rPr>
            <b/>
            <sz val="14"/>
            <color indexed="81"/>
            <rFont val="ＭＳ Ｐゴシック"/>
            <family val="3"/>
            <charset val="128"/>
          </rPr>
          <t>【電話番号】
0から始まること
半角数値と"-"のみ
11桁以内の数字</t>
        </r>
      </text>
    </comment>
    <comment ref="L7" authorId="0" shapeId="0" xr:uid="{B19CE51F-D3F1-43D3-A1A8-1B6DA4B274A6}">
      <text>
        <r>
          <rPr>
            <b/>
            <sz val="14"/>
            <color indexed="81"/>
            <rFont val="ＭＳ Ｐゴシック"/>
            <family val="3"/>
            <charset val="128"/>
          </rPr>
          <t>【電話番号】
0から始まること
半角数値と"-"のみ
11桁以内の数字</t>
        </r>
      </text>
    </comment>
    <comment ref="M7" authorId="0" shapeId="0" xr:uid="{00000000-0006-0000-0200-000002000000}">
      <text>
        <r>
          <rPr>
            <b/>
            <sz val="14"/>
            <color indexed="81"/>
            <rFont val="ＭＳ Ｐゴシック"/>
            <family val="3"/>
            <charset val="128"/>
          </rPr>
          <t>【メールアドレス】
半角のみ
@が必ず含まれること
空白とカンマを禁止</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大前 晴信</author>
  </authors>
  <commentList>
    <comment ref="L56" authorId="0" shapeId="0" xr:uid="{00000000-0006-0000-0F00-000001000000}">
      <text>
        <r>
          <rPr>
            <b/>
            <sz val="9"/>
            <color indexed="81"/>
            <rFont val="ＭＳ Ｐゴシック"/>
            <family val="3"/>
            <charset val="128"/>
          </rPr>
          <t>プルダウン選択</t>
        </r>
      </text>
    </comment>
    <comment ref="L57" authorId="0" shapeId="0" xr:uid="{00000000-0006-0000-0F00-000002000000}">
      <text>
        <r>
          <rPr>
            <b/>
            <sz val="9"/>
            <color indexed="81"/>
            <rFont val="ＭＳ Ｐゴシック"/>
            <family val="3"/>
            <charset val="128"/>
          </rPr>
          <t>プルダウン選択</t>
        </r>
      </text>
    </comment>
    <comment ref="L58" authorId="0" shapeId="0" xr:uid="{00000000-0006-0000-0F00-000003000000}">
      <text>
        <r>
          <rPr>
            <b/>
            <sz val="9"/>
            <color indexed="81"/>
            <rFont val="ＭＳ Ｐゴシック"/>
            <family val="3"/>
            <charset val="128"/>
          </rPr>
          <t>プルダウン選択</t>
        </r>
      </text>
    </comment>
    <comment ref="L65" authorId="0" shapeId="0" xr:uid="{00000000-0006-0000-0F00-000004000000}">
      <text>
        <r>
          <rPr>
            <b/>
            <sz val="9"/>
            <color indexed="81"/>
            <rFont val="ＭＳ Ｐゴシック"/>
            <family val="3"/>
            <charset val="128"/>
          </rPr>
          <t>プルダウン選択</t>
        </r>
      </text>
    </comment>
  </commentList>
</comments>
</file>

<file path=xl/sharedStrings.xml><?xml version="1.0" encoding="utf-8"?>
<sst xmlns="http://schemas.openxmlformats.org/spreadsheetml/2006/main" count="1089" uniqueCount="661">
  <si>
    <t>所在地</t>
    <rPh sb="0" eb="3">
      <t>ショザイチ</t>
    </rPh>
    <phoneticPr fontId="6"/>
  </si>
  <si>
    <t>業種</t>
    <rPh sb="0" eb="2">
      <t>ギョウシュ</t>
    </rPh>
    <phoneticPr fontId="6"/>
  </si>
  <si>
    <t>住所</t>
    <rPh sb="0" eb="2">
      <t>ジュウショ</t>
    </rPh>
    <phoneticPr fontId="6"/>
  </si>
  <si>
    <t>事業・サービス名</t>
    <rPh sb="0" eb="2">
      <t>ジギョウ</t>
    </rPh>
    <rPh sb="7" eb="8">
      <t>メイ</t>
    </rPh>
    <phoneticPr fontId="6"/>
  </si>
  <si>
    <t>所属</t>
    <rPh sb="0" eb="2">
      <t>ショゾク</t>
    </rPh>
    <phoneticPr fontId="6"/>
  </si>
  <si>
    <t>電話</t>
    <rPh sb="0" eb="2">
      <t>デンワ</t>
    </rPh>
    <phoneticPr fontId="6"/>
  </si>
  <si>
    <t>役職</t>
    <rPh sb="0" eb="2">
      <t>ヤクショク</t>
    </rPh>
    <phoneticPr fontId="6"/>
  </si>
  <si>
    <t>担当者氏名</t>
    <rPh sb="0" eb="3">
      <t>タントウシャ</t>
    </rPh>
    <rPh sb="3" eb="5">
      <t>シメイ</t>
    </rPh>
    <phoneticPr fontId="6"/>
  </si>
  <si>
    <t>問い合わせ窓口</t>
    <rPh sb="0" eb="1">
      <t>ト</t>
    </rPh>
    <rPh sb="2" eb="3">
      <t>ア</t>
    </rPh>
    <rPh sb="5" eb="7">
      <t>マドグチ</t>
    </rPh>
    <phoneticPr fontId="6"/>
  </si>
  <si>
    <t>連絡先</t>
    <rPh sb="0" eb="2">
      <t>レンラク</t>
    </rPh>
    <rPh sb="2" eb="3">
      <t>サキ</t>
    </rPh>
    <phoneticPr fontId="6"/>
  </si>
  <si>
    <t>１.事業者情報</t>
    <rPh sb="2" eb="5">
      <t>ジギョウシャ</t>
    </rPh>
    <rPh sb="5" eb="7">
      <t>ジョウホウ</t>
    </rPh>
    <phoneticPr fontId="6"/>
  </si>
  <si>
    <t>事業者名</t>
    <rPh sb="0" eb="3">
      <t>ジギョウシャ</t>
    </rPh>
    <rPh sb="3" eb="4">
      <t>メイ</t>
    </rPh>
    <phoneticPr fontId="6"/>
  </si>
  <si>
    <t>／</t>
    <phoneticPr fontId="6"/>
  </si>
  <si>
    <t>代表者氏名</t>
    <rPh sb="0" eb="3">
      <t>ダイヒョウシャ</t>
    </rPh>
    <rPh sb="3" eb="5">
      <t>シメイ</t>
    </rPh>
    <phoneticPr fontId="6"/>
  </si>
  <si>
    <t>）</t>
    <phoneticPr fontId="6"/>
  </si>
  <si>
    <t>（</t>
    <phoneticPr fontId="6"/>
  </si>
  <si>
    <t>事業計画概要</t>
    <rPh sb="0" eb="2">
      <t>ジギョウ</t>
    </rPh>
    <rPh sb="2" eb="4">
      <t>ケイカク</t>
    </rPh>
    <rPh sb="4" eb="6">
      <t>ガイヨウ</t>
    </rPh>
    <phoneticPr fontId="6"/>
  </si>
  <si>
    <t>コンソーシアム
構成事業者</t>
    <rPh sb="8" eb="10">
      <t>コウセイ</t>
    </rPh>
    <rPh sb="10" eb="13">
      <t>ジギョウシャ</t>
    </rPh>
    <phoneticPr fontId="6"/>
  </si>
  <si>
    <t>※コンソーシアムを構成して応募する場合、事業者ごとに作成すること。</t>
    <rPh sb="9" eb="11">
      <t>コウセイ</t>
    </rPh>
    <rPh sb="13" eb="15">
      <t>オウボ</t>
    </rPh>
    <rPh sb="17" eb="19">
      <t>バアイ</t>
    </rPh>
    <rPh sb="20" eb="23">
      <t>ジギョウシャ</t>
    </rPh>
    <rPh sb="26" eb="28">
      <t>サクセイ</t>
    </rPh>
    <phoneticPr fontId="6"/>
  </si>
  <si>
    <t>事 業 者 概 要 書</t>
    <phoneticPr fontId="6"/>
  </si>
  <si>
    <t>ＭＡＩＬ</t>
    <phoneticPr fontId="6"/>
  </si>
  <si>
    <t>都</t>
    <phoneticPr fontId="6"/>
  </si>
  <si>
    <t>ＦＡＸ</t>
    <phoneticPr fontId="6"/>
  </si>
  <si>
    <t>都</t>
  </si>
  <si>
    <t>区</t>
  </si>
  <si>
    <t>事業者名（幹事社）</t>
    <rPh sb="0" eb="3">
      <t>ジギョウシャ</t>
    </rPh>
    <rPh sb="3" eb="4">
      <t>メイ</t>
    </rPh>
    <rPh sb="7" eb="8">
      <t>シャ</t>
    </rPh>
    <phoneticPr fontId="6"/>
  </si>
  <si>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6"/>
  </si>
  <si>
    <t>期</t>
    <rPh sb="0" eb="1">
      <t>キ</t>
    </rPh>
    <phoneticPr fontId="8"/>
  </si>
  <si>
    <t>合　計</t>
    <rPh sb="0" eb="1">
      <t>ア</t>
    </rPh>
    <rPh sb="2" eb="3">
      <t>ケイ</t>
    </rPh>
    <phoneticPr fontId="8"/>
  </si>
  <si>
    <t>NO</t>
    <phoneticPr fontId="8"/>
  </si>
  <si>
    <t>※コンソーシアムを構成している場合、全事業者を記載すること。</t>
  </si>
  <si>
    <t>※記載内容を裏付けるエビデンスがある場合、別途添付すること。</t>
    <rPh sb="1" eb="3">
      <t>キサイ</t>
    </rPh>
    <rPh sb="3" eb="5">
      <t>ナイヨウ</t>
    </rPh>
    <rPh sb="6" eb="8">
      <t>ウラヅ</t>
    </rPh>
    <rPh sb="18" eb="20">
      <t>バアイ</t>
    </rPh>
    <rPh sb="21" eb="23">
      <t>ベット</t>
    </rPh>
    <rPh sb="23" eb="25">
      <t>テンプ</t>
    </rPh>
    <phoneticPr fontId="6"/>
  </si>
  <si>
    <t>事業・サービス概要</t>
    <rPh sb="0" eb="2">
      <t>ジギョウ</t>
    </rPh>
    <rPh sb="7" eb="9">
      <t>ガイヨウ</t>
    </rPh>
    <phoneticPr fontId="6"/>
  </si>
  <si>
    <t>開始年月</t>
    <rPh sb="0" eb="2">
      <t>カイシ</t>
    </rPh>
    <rPh sb="2" eb="4">
      <t>ネンゲツ</t>
    </rPh>
    <phoneticPr fontId="6"/>
  </si>
  <si>
    <t>顧客数</t>
    <rPh sb="0" eb="2">
      <t>コキャク</t>
    </rPh>
    <rPh sb="2" eb="3">
      <t>スウ</t>
    </rPh>
    <phoneticPr fontId="6"/>
  </si>
  <si>
    <t>〒</t>
    <phoneticPr fontId="6"/>
  </si>
  <si>
    <t>年商（直近）</t>
    <rPh sb="0" eb="2">
      <t>ネンショウ</t>
    </rPh>
    <rPh sb="3" eb="5">
      <t>チョッキン</t>
    </rPh>
    <phoneticPr fontId="6"/>
  </si>
  <si>
    <t>顧客例</t>
    <rPh sb="0" eb="2">
      <t>コキャク</t>
    </rPh>
    <rPh sb="2" eb="3">
      <t>レイ</t>
    </rPh>
    <phoneticPr fontId="6"/>
  </si>
  <si>
    <t>事業所数</t>
    <rPh sb="0" eb="3">
      <t>ジギョウショ</t>
    </rPh>
    <rPh sb="3" eb="4">
      <t>スウ</t>
    </rPh>
    <phoneticPr fontId="6"/>
  </si>
  <si>
    <t>ヶ所</t>
    <rPh sb="1" eb="2">
      <t>ショ</t>
    </rPh>
    <phoneticPr fontId="6"/>
  </si>
  <si>
    <t>補助事業期間（１年間）</t>
    <rPh sb="0" eb="2">
      <t>ホジョ</t>
    </rPh>
    <rPh sb="2" eb="4">
      <t>ジギョウ</t>
    </rPh>
    <rPh sb="4" eb="6">
      <t>キカン</t>
    </rPh>
    <phoneticPr fontId="6"/>
  </si>
  <si>
    <t>インセンティブ付与見込リスト</t>
    <rPh sb="7" eb="9">
      <t>フヨ</t>
    </rPh>
    <phoneticPr fontId="6"/>
  </si>
  <si>
    <t>インセンティブ名称</t>
    <rPh sb="7" eb="9">
      <t>メイショウ</t>
    </rPh>
    <phoneticPr fontId="8"/>
  </si>
  <si>
    <t>型番</t>
    <rPh sb="0" eb="2">
      <t>カタバン</t>
    </rPh>
    <phoneticPr fontId="6"/>
  </si>
  <si>
    <t>備考</t>
    <rPh sb="0" eb="2">
      <t>ビコウ</t>
    </rPh>
    <phoneticPr fontId="6"/>
  </si>
  <si>
    <t>生活空間におけるサイバー/フィジカル融合促進事業
機器登録申請書</t>
    <rPh sb="25" eb="27">
      <t>キキ</t>
    </rPh>
    <rPh sb="27" eb="29">
      <t>トウロク</t>
    </rPh>
    <rPh sb="29" eb="32">
      <t>シンセイショ</t>
    </rPh>
    <phoneticPr fontId="6"/>
  </si>
  <si>
    <t>生活空間におけるサイバー/フィジカル融合促進事業
サービス事業登録申請書</t>
    <rPh sb="29" eb="31">
      <t>ジギョウ</t>
    </rPh>
    <rPh sb="31" eb="33">
      <t>トウロク</t>
    </rPh>
    <rPh sb="33" eb="36">
      <t>シンセイショ</t>
    </rPh>
    <phoneticPr fontId="6"/>
  </si>
  <si>
    <t>１.サービス概要</t>
    <rPh sb="6" eb="8">
      <t>ガイヨウ</t>
    </rPh>
    <phoneticPr fontId="6"/>
  </si>
  <si>
    <t>サービス名称</t>
    <rPh sb="4" eb="6">
      <t>メイショウ</t>
    </rPh>
    <phoneticPr fontId="6"/>
  </si>
  <si>
    <t>２.担当者情報</t>
    <phoneticPr fontId="6"/>
  </si>
  <si>
    <t>３.事業の内容</t>
    <rPh sb="2" eb="4">
      <t>ジギョウ</t>
    </rPh>
    <rPh sb="5" eb="7">
      <t>ナイヨウ</t>
    </rPh>
    <phoneticPr fontId="6"/>
  </si>
  <si>
    <t>４．情報セキュリティ</t>
    <rPh sb="2" eb="4">
      <t>ジョウホウ</t>
    </rPh>
    <phoneticPr fontId="6"/>
  </si>
  <si>
    <t xml:space="preserve">■情報セキュリティマネジメント
</t>
    <rPh sb="1" eb="3">
      <t>ジョウホウ</t>
    </rPh>
    <phoneticPr fontId="6"/>
  </si>
  <si>
    <t>■個人情報の取扱い</t>
  </si>
  <si>
    <t>年</t>
    <rPh sb="0" eb="1">
      <t>ネン</t>
    </rPh>
    <phoneticPr fontId="6"/>
  </si>
  <si>
    <t>月</t>
    <rPh sb="0" eb="1">
      <t>ガツ</t>
    </rPh>
    <phoneticPr fontId="6"/>
  </si>
  <si>
    <t>日　</t>
    <rPh sb="0" eb="1">
      <t>ヒ</t>
    </rPh>
    <phoneticPr fontId="6"/>
  </si>
  <si>
    <t>取得見込時期</t>
    <rPh sb="0" eb="2">
      <t>シュトク</t>
    </rPh>
    <rPh sb="2" eb="4">
      <t>ミコミ</t>
    </rPh>
    <rPh sb="4" eb="6">
      <t>ジキ</t>
    </rPh>
    <phoneticPr fontId="6"/>
  </si>
  <si>
    <t>月頃</t>
    <rPh sb="0" eb="1">
      <t>ガツ</t>
    </rPh>
    <rPh sb="1" eb="2">
      <t>コロ</t>
    </rPh>
    <phoneticPr fontId="6"/>
  </si>
  <si>
    <t>・プライバシーマークまたはそれに準ずる個人情報の取り扱いに関する認証を取得していること。</t>
    <phoneticPr fontId="6"/>
  </si>
  <si>
    <t>≪注意事項≫</t>
    <rPh sb="1" eb="3">
      <t>チュウイ</t>
    </rPh>
    <rPh sb="3" eb="5">
      <t>ジコウ</t>
    </rPh>
    <phoneticPr fontId="6"/>
  </si>
  <si>
    <t>プライバシーマーク</t>
    <phoneticPr fontId="6"/>
  </si>
  <si>
    <t>*取得済み第三者認証（写し）を提出のこと。</t>
    <rPh sb="1" eb="3">
      <t>シュトク</t>
    </rPh>
    <rPh sb="3" eb="4">
      <t>ズ</t>
    </rPh>
    <rPh sb="5" eb="10">
      <t>ダイサンシャニンショウ</t>
    </rPh>
    <rPh sb="11" eb="12">
      <t>ウツ</t>
    </rPh>
    <rPh sb="15" eb="17">
      <t>テイシュツ</t>
    </rPh>
    <phoneticPr fontId="6"/>
  </si>
  <si>
    <t>*未取得の場合は申請書類（写し）を提出のこと。</t>
    <rPh sb="1" eb="2">
      <t>ミ</t>
    </rPh>
    <rPh sb="2" eb="4">
      <t>シュトク</t>
    </rPh>
    <rPh sb="5" eb="7">
      <t>バアイ</t>
    </rPh>
    <rPh sb="8" eb="10">
      <t>シンセイ</t>
    </rPh>
    <rPh sb="10" eb="12">
      <t>ショルイ</t>
    </rPh>
    <rPh sb="13" eb="14">
      <t>ウツ</t>
    </rPh>
    <rPh sb="17" eb="19">
      <t>テイシュツ</t>
    </rPh>
    <phoneticPr fontId="6"/>
  </si>
  <si>
    <t>インセンティブ名称</t>
    <rPh sb="7" eb="9">
      <t>メイショウ</t>
    </rPh>
    <phoneticPr fontId="6"/>
  </si>
  <si>
    <t>6月-9月</t>
    <rPh sb="1" eb="2">
      <t>ガツ</t>
    </rPh>
    <rPh sb="4" eb="5">
      <t>ガツ</t>
    </rPh>
    <phoneticPr fontId="6"/>
  </si>
  <si>
    <t>10月-12月</t>
    <rPh sb="2" eb="3">
      <t>ガツ</t>
    </rPh>
    <rPh sb="6" eb="7">
      <t>ガツ</t>
    </rPh>
    <phoneticPr fontId="6"/>
  </si>
  <si>
    <t>合計</t>
    <rPh sb="0" eb="2">
      <t>ゴウケイ</t>
    </rPh>
    <phoneticPr fontId="6"/>
  </si>
  <si>
    <t>件</t>
    <rPh sb="0" eb="1">
      <t>ケン</t>
    </rPh>
    <phoneticPr fontId="6"/>
  </si>
  <si>
    <t>額</t>
    <rPh sb="0" eb="1">
      <t>ガク</t>
    </rPh>
    <phoneticPr fontId="6"/>
  </si>
  <si>
    <t>1月-3月</t>
    <phoneticPr fontId="6"/>
  </si>
  <si>
    <t>１.事業計画立案者</t>
    <phoneticPr fontId="6"/>
  </si>
  <si>
    <t>２.事業計画概要</t>
    <rPh sb="2" eb="4">
      <t>ジギョウ</t>
    </rPh>
    <rPh sb="4" eb="6">
      <t>ケイカク</t>
    </rPh>
    <rPh sb="6" eb="8">
      <t>ガイヨウ</t>
    </rPh>
    <phoneticPr fontId="6"/>
  </si>
  <si>
    <t>４．事業実施体制</t>
    <rPh sb="2" eb="4">
      <t>ジギョウ</t>
    </rPh>
    <rPh sb="4" eb="6">
      <t>ジッシ</t>
    </rPh>
    <rPh sb="6" eb="8">
      <t>タイセイ</t>
    </rPh>
    <phoneticPr fontId="6"/>
  </si>
  <si>
    <t>※ユーザー、サービス事業者、プラットフォーマー、機器メーカー、協力事業者及び、それらに関係するデータ、インセンティブの流れは必ず記載のこと。</t>
    <rPh sb="10" eb="13">
      <t>ジギョウシャ</t>
    </rPh>
    <rPh sb="24" eb="26">
      <t>キキ</t>
    </rPh>
    <rPh sb="31" eb="33">
      <t>キョウリョク</t>
    </rPh>
    <rPh sb="33" eb="36">
      <t>ジギョウシャ</t>
    </rPh>
    <rPh sb="36" eb="37">
      <t>オヨ</t>
    </rPh>
    <rPh sb="43" eb="45">
      <t>カンケイ</t>
    </rPh>
    <rPh sb="59" eb="60">
      <t>ナガ</t>
    </rPh>
    <rPh sb="62" eb="63">
      <t>カナラ</t>
    </rPh>
    <rPh sb="64" eb="66">
      <t>キサイ</t>
    </rPh>
    <phoneticPr fontId="6"/>
  </si>
  <si>
    <t>※どのようなデータを活用し、家事負担軽減となるサービスが提供されるか等を記載のこと。</t>
    <rPh sb="10" eb="12">
      <t>カツヨウ</t>
    </rPh>
    <rPh sb="14" eb="16">
      <t>カジ</t>
    </rPh>
    <rPh sb="16" eb="18">
      <t>フタン</t>
    </rPh>
    <rPh sb="18" eb="20">
      <t>ケイゲン</t>
    </rPh>
    <rPh sb="28" eb="30">
      <t>テイキョウ</t>
    </rPh>
    <rPh sb="34" eb="35">
      <t>トウ</t>
    </rPh>
    <rPh sb="36" eb="38">
      <t>キサイ</t>
    </rPh>
    <phoneticPr fontId="6"/>
  </si>
  <si>
    <t>活用方法</t>
    <rPh sb="0" eb="2">
      <t>カツヨウ</t>
    </rPh>
    <rPh sb="2" eb="4">
      <t>ホウホウ</t>
    </rPh>
    <phoneticPr fontId="6"/>
  </si>
  <si>
    <t>機器名</t>
    <rPh sb="0" eb="2">
      <t>キキ</t>
    </rPh>
    <rPh sb="2" eb="3">
      <t>メイ</t>
    </rPh>
    <phoneticPr fontId="6"/>
  </si>
  <si>
    <t>収集データ</t>
    <rPh sb="0" eb="2">
      <t>シュウシュウ</t>
    </rPh>
    <phoneticPr fontId="6"/>
  </si>
  <si>
    <t>No.</t>
    <phoneticPr fontId="6"/>
  </si>
  <si>
    <t>SII-1234ABCD</t>
    <phoneticPr fontId="6"/>
  </si>
  <si>
    <t>電子レンジ</t>
    <rPh sb="0" eb="2">
      <t>デンシ</t>
    </rPh>
    <phoneticPr fontId="6"/>
  </si>
  <si>
    <t>ABC</t>
    <phoneticPr fontId="6"/>
  </si>
  <si>
    <t>No.</t>
    <phoneticPr fontId="6"/>
  </si>
  <si>
    <t>項目</t>
    <rPh sb="0" eb="2">
      <t>コウモク</t>
    </rPh>
    <phoneticPr fontId="6"/>
  </si>
  <si>
    <t>確認</t>
    <rPh sb="0" eb="2">
      <t>カクニン</t>
    </rPh>
    <phoneticPr fontId="6"/>
  </si>
  <si>
    <t>個人消費者向けデバイスである</t>
    <rPh sb="0" eb="2">
      <t>コジン</t>
    </rPh>
    <rPh sb="2" eb="4">
      <t>ショウヒ</t>
    </rPh>
    <rPh sb="4" eb="5">
      <t>シャ</t>
    </rPh>
    <rPh sb="5" eb="6">
      <t>ム</t>
    </rPh>
    <phoneticPr fontId="6"/>
  </si>
  <si>
    <t>ネットワーク接続可能なデバイスである</t>
    <rPh sb="6" eb="8">
      <t>セツゾク</t>
    </rPh>
    <rPh sb="8" eb="10">
      <t>カノウ</t>
    </rPh>
    <phoneticPr fontId="6"/>
  </si>
  <si>
    <t>主に住宅内または住宅周辺で消費者の生活データを収集する機能を有す</t>
    <rPh sb="0" eb="1">
      <t>オモ</t>
    </rPh>
    <rPh sb="2" eb="4">
      <t>ジュウタク</t>
    </rPh>
    <rPh sb="4" eb="5">
      <t>ナイ</t>
    </rPh>
    <rPh sb="8" eb="10">
      <t>ジュウタク</t>
    </rPh>
    <rPh sb="10" eb="12">
      <t>シュウヘン</t>
    </rPh>
    <rPh sb="13" eb="16">
      <t>ショウヒシャ</t>
    </rPh>
    <rPh sb="17" eb="19">
      <t>セイカツ</t>
    </rPh>
    <rPh sb="23" eb="25">
      <t>シュウシュウ</t>
    </rPh>
    <rPh sb="27" eb="29">
      <t>キノウ</t>
    </rPh>
    <rPh sb="30" eb="31">
      <t>ユウ</t>
    </rPh>
    <phoneticPr fontId="6"/>
  </si>
  <si>
    <t>データの収集意外に、消費者の生活空間で主たる機能の役務を持つ</t>
    <rPh sb="4" eb="6">
      <t>シュウシュウ</t>
    </rPh>
    <rPh sb="6" eb="8">
      <t>イガイ</t>
    </rPh>
    <rPh sb="10" eb="13">
      <t>ショウヒシャ</t>
    </rPh>
    <rPh sb="14" eb="16">
      <t>セイカツ</t>
    </rPh>
    <rPh sb="16" eb="18">
      <t>クウカン</t>
    </rPh>
    <rPh sb="19" eb="20">
      <t>シュ</t>
    </rPh>
    <rPh sb="22" eb="24">
      <t>キノウ</t>
    </rPh>
    <rPh sb="25" eb="27">
      <t>エキム</t>
    </rPh>
    <rPh sb="28" eb="29">
      <t>モ</t>
    </rPh>
    <phoneticPr fontId="6"/>
  </si>
  <si>
    <t>機器メーカーが特定できる</t>
    <rPh sb="0" eb="2">
      <t>キキ</t>
    </rPh>
    <rPh sb="7" eb="9">
      <t>トクテイ</t>
    </rPh>
    <phoneticPr fontId="6"/>
  </si>
  <si>
    <t>汎用センサ単位やデータ中継だけのデバイスでない</t>
    <rPh sb="0" eb="2">
      <t>ハンヨウ</t>
    </rPh>
    <rPh sb="5" eb="7">
      <t>タンイ</t>
    </rPh>
    <rPh sb="11" eb="13">
      <t>チュウケイ</t>
    </rPh>
    <phoneticPr fontId="6"/>
  </si>
  <si>
    <t>アプリ単位でデータ収集する情報端末でない</t>
    <rPh sb="3" eb="5">
      <t>タンイ</t>
    </rPh>
    <rPh sb="9" eb="11">
      <t>シュウシュウ</t>
    </rPh>
    <rPh sb="13" eb="15">
      <t>ジョウホウ</t>
    </rPh>
    <rPh sb="15" eb="17">
      <t>タンマツ</t>
    </rPh>
    <phoneticPr fontId="6"/>
  </si>
  <si>
    <t>✓</t>
    <phoneticPr fontId="6"/>
  </si>
  <si>
    <t>３.登録機器一覧</t>
    <rPh sb="2" eb="4">
      <t>トウロク</t>
    </rPh>
    <rPh sb="4" eb="6">
      <t>キキ</t>
    </rPh>
    <rPh sb="6" eb="8">
      <t>イチラン</t>
    </rPh>
    <phoneticPr fontId="6"/>
  </si>
  <si>
    <t>（別紙●●）</t>
    <rPh sb="1" eb="3">
      <t>ベッシ</t>
    </rPh>
    <phoneticPr fontId="6"/>
  </si>
  <si>
    <t>＊収集するデータ内容、収集方法が同一であり、型番のみ異なる機器は記載を省略することができる。</t>
    <rPh sb="1" eb="3">
      <t>シュウシュウ</t>
    </rPh>
    <rPh sb="8" eb="10">
      <t>ナイヨウ</t>
    </rPh>
    <rPh sb="11" eb="13">
      <t>シュウシュウ</t>
    </rPh>
    <rPh sb="13" eb="15">
      <t>ホウホウ</t>
    </rPh>
    <rPh sb="16" eb="18">
      <t>ドウイツ</t>
    </rPh>
    <rPh sb="22" eb="24">
      <t>カタバン</t>
    </rPh>
    <rPh sb="26" eb="27">
      <t>コト</t>
    </rPh>
    <rPh sb="29" eb="31">
      <t>キキ</t>
    </rPh>
    <rPh sb="32" eb="34">
      <t>キサイ</t>
    </rPh>
    <rPh sb="35" eb="37">
      <t>ショウリャク</t>
    </rPh>
    <phoneticPr fontId="6"/>
  </si>
  <si>
    <t>取得済み</t>
  </si>
  <si>
    <t>未取得（取得計画を右に記入）</t>
  </si>
  <si>
    <t>事業者は以下の要件を満たす必要がある。</t>
    <rPh sb="0" eb="3">
      <t>ジギョウシャ</t>
    </rPh>
    <rPh sb="4" eb="6">
      <t>イカ</t>
    </rPh>
    <rPh sb="7" eb="9">
      <t>ヨウケン</t>
    </rPh>
    <rPh sb="10" eb="11">
      <t>ミ</t>
    </rPh>
    <rPh sb="13" eb="15">
      <t>ヒツヨウ</t>
    </rPh>
    <phoneticPr fontId="6"/>
  </si>
  <si>
    <t>・ISO/IEC 27001またはそれに準ずる情報セキュリティマネジメントシステム認証を取得していること。</t>
    <phoneticPr fontId="6"/>
  </si>
  <si>
    <t>サービス内容</t>
    <rPh sb="4" eb="6">
      <t>ナイヨウ</t>
    </rPh>
    <phoneticPr fontId="10"/>
  </si>
  <si>
    <t>２.サービス要件チェックリスト</t>
    <rPh sb="6" eb="8">
      <t>ヨウケン</t>
    </rPh>
    <phoneticPr fontId="6"/>
  </si>
  <si>
    <t>2年以上継続サービス提供する計画であるか</t>
    <rPh sb="1" eb="2">
      <t>ネン</t>
    </rPh>
    <rPh sb="2" eb="4">
      <t>イジョウ</t>
    </rPh>
    <rPh sb="4" eb="6">
      <t>ケイゾク</t>
    </rPh>
    <rPh sb="10" eb="12">
      <t>テイキョウ</t>
    </rPh>
    <rPh sb="14" eb="16">
      <t>ケイカク</t>
    </rPh>
    <phoneticPr fontId="10"/>
  </si>
  <si>
    <t>同一ユーザーの多重計画を防止できる契約内容であるか</t>
    <rPh sb="0" eb="2">
      <t>ドウイツ</t>
    </rPh>
    <rPh sb="7" eb="9">
      <t>タジュウ</t>
    </rPh>
    <rPh sb="9" eb="11">
      <t>ケイカク</t>
    </rPh>
    <rPh sb="12" eb="14">
      <t>ボウシ</t>
    </rPh>
    <rPh sb="17" eb="19">
      <t>ケイヤク</t>
    </rPh>
    <rPh sb="19" eb="21">
      <t>ナイヨウ</t>
    </rPh>
    <phoneticPr fontId="10"/>
  </si>
  <si>
    <t>NO</t>
    <phoneticPr fontId="10"/>
  </si>
  <si>
    <t>項目</t>
    <rPh sb="0" eb="2">
      <t>コウモク</t>
    </rPh>
    <phoneticPr fontId="10"/>
  </si>
  <si>
    <t>確認</t>
    <rPh sb="0" eb="2">
      <t>カクニン</t>
    </rPh>
    <phoneticPr fontId="10"/>
  </si>
  <si>
    <t>※サービスを複数提案する場合、サービス毎に本提案書を作成すること。また、詳細な内容等がわかるカタログ類を別途添付すること。</t>
    <rPh sb="6" eb="8">
      <t>フクスウ</t>
    </rPh>
    <rPh sb="8" eb="10">
      <t>テイアン</t>
    </rPh>
    <rPh sb="12" eb="14">
      <t>バアイ</t>
    </rPh>
    <rPh sb="19" eb="20">
      <t>ゴト</t>
    </rPh>
    <rPh sb="21" eb="22">
      <t>モト</t>
    </rPh>
    <rPh sb="22" eb="25">
      <t>テイアンショ</t>
    </rPh>
    <rPh sb="26" eb="28">
      <t>サクセイ</t>
    </rPh>
    <rPh sb="36" eb="38">
      <t>ショウサイ</t>
    </rPh>
    <rPh sb="39" eb="41">
      <t>ナイヨウ</t>
    </rPh>
    <rPh sb="41" eb="42">
      <t>トウ</t>
    </rPh>
    <rPh sb="50" eb="51">
      <t>ルイ</t>
    </rPh>
    <rPh sb="52" eb="54">
      <t>ベット</t>
    </rPh>
    <rPh sb="54" eb="56">
      <t>テンプ</t>
    </rPh>
    <phoneticPr fontId="6"/>
  </si>
  <si>
    <t>生活空間におけるサイバー/フィジカル融合促進事業
インセンティブ事業登録申請書</t>
    <rPh sb="32" eb="34">
      <t>ジギョウ</t>
    </rPh>
    <rPh sb="34" eb="36">
      <t>トウロク</t>
    </rPh>
    <rPh sb="36" eb="39">
      <t>シンセイショ</t>
    </rPh>
    <phoneticPr fontId="6"/>
  </si>
  <si>
    <t>*情報セキュリティに関する社内規約を記載。枠内に収まらない場合は別紙自由書式にて作成のうえ添付のこと。</t>
    <rPh sb="1" eb="3">
      <t>ジョウホウ</t>
    </rPh>
    <rPh sb="10" eb="11">
      <t>カン</t>
    </rPh>
    <rPh sb="13" eb="15">
      <t>シャナイ</t>
    </rPh>
    <rPh sb="15" eb="17">
      <t>キヤク</t>
    </rPh>
    <rPh sb="18" eb="20">
      <t>キサイ</t>
    </rPh>
    <rPh sb="21" eb="23">
      <t>ワクナイ</t>
    </rPh>
    <rPh sb="24" eb="25">
      <t>オサ</t>
    </rPh>
    <rPh sb="29" eb="31">
      <t>バアイ</t>
    </rPh>
    <rPh sb="32" eb="34">
      <t>ベッシ</t>
    </rPh>
    <rPh sb="34" eb="36">
      <t>ジユウ</t>
    </rPh>
    <rPh sb="36" eb="38">
      <t>ショシキ</t>
    </rPh>
    <rPh sb="40" eb="42">
      <t>サクセイ</t>
    </rPh>
    <rPh sb="45" eb="47">
      <t>テンプ</t>
    </rPh>
    <phoneticPr fontId="6"/>
  </si>
  <si>
    <t>（様式●●）</t>
    <phoneticPr fontId="6"/>
  </si>
  <si>
    <t>申請日（予定）</t>
    <rPh sb="0" eb="2">
      <t>シンセイ</t>
    </rPh>
    <rPh sb="2" eb="3">
      <t>ヒ</t>
    </rPh>
    <phoneticPr fontId="6"/>
  </si>
  <si>
    <t>上記に準ずるその他の認証</t>
    <rPh sb="0" eb="2">
      <t>ジョウキ</t>
    </rPh>
    <rPh sb="3" eb="4">
      <t>ジュン</t>
    </rPh>
    <rPh sb="8" eb="9">
      <t>タ</t>
    </rPh>
    <rPh sb="10" eb="12">
      <t>ニンショウ</t>
    </rPh>
    <phoneticPr fontId="6"/>
  </si>
  <si>
    <t>認証取得計画書</t>
    <rPh sb="0" eb="2">
      <t>ニンショウ</t>
    </rPh>
    <rPh sb="2" eb="4">
      <t>シュトク</t>
    </rPh>
    <rPh sb="4" eb="6">
      <t>ケイカク</t>
    </rPh>
    <rPh sb="6" eb="7">
      <t>ショ</t>
    </rPh>
    <phoneticPr fontId="6"/>
  </si>
  <si>
    <t>※事業計画の詳細及びその実効性を示す根拠資料を記載のこと。</t>
    <rPh sb="6" eb="8">
      <t>ショウサイ</t>
    </rPh>
    <rPh sb="8" eb="9">
      <t>オヨ</t>
    </rPh>
    <rPh sb="23" eb="25">
      <t>キサイ</t>
    </rPh>
    <phoneticPr fontId="6"/>
  </si>
  <si>
    <t>例）</t>
    <rPh sb="0" eb="1">
      <t>レイ</t>
    </rPh>
    <phoneticPr fontId="6"/>
  </si>
  <si>
    <t>補助期間終了後</t>
    <rPh sb="0" eb="2">
      <t>ホジョ</t>
    </rPh>
    <rPh sb="2" eb="4">
      <t>キカン</t>
    </rPh>
    <rPh sb="4" eb="7">
      <t>シュウリョウゴ</t>
    </rPh>
    <phoneticPr fontId="6"/>
  </si>
  <si>
    <t>5月</t>
    <rPh sb="1" eb="2">
      <t>ガツ</t>
    </rPh>
    <phoneticPr fontId="6"/>
  </si>
  <si>
    <t>6月</t>
  </si>
  <si>
    <t>7月</t>
  </si>
  <si>
    <t>8月</t>
  </si>
  <si>
    <t>9月</t>
  </si>
  <si>
    <t>10月</t>
  </si>
  <si>
    <t>11月</t>
  </si>
  <si>
    <t>12月</t>
  </si>
  <si>
    <t>1月</t>
  </si>
  <si>
    <t>2月</t>
  </si>
  <si>
    <t>・コンソーシアム体制構築</t>
    <rPh sb="8" eb="10">
      <t>タイセイ</t>
    </rPh>
    <rPh sb="10" eb="12">
      <t>コウチク</t>
    </rPh>
    <phoneticPr fontId="6"/>
  </si>
  <si>
    <t>・システム開発</t>
    <rPh sb="5" eb="7">
      <t>カイハツ</t>
    </rPh>
    <phoneticPr fontId="6"/>
  </si>
  <si>
    <t>・サービス、機器開発</t>
    <rPh sb="6" eb="8">
      <t>キキ</t>
    </rPh>
    <rPh sb="8" eb="10">
      <t>カイハツ</t>
    </rPh>
    <phoneticPr fontId="6"/>
  </si>
  <si>
    <t>・広報活動、事業ローンチ</t>
    <rPh sb="1" eb="3">
      <t>コウホウ</t>
    </rPh>
    <rPh sb="3" eb="5">
      <t>カツドウ</t>
    </rPh>
    <rPh sb="6" eb="8">
      <t>ジギョウ</t>
    </rPh>
    <phoneticPr fontId="6"/>
  </si>
  <si>
    <t>姓名</t>
    <rPh sb="0" eb="2">
      <t>セイメイ</t>
    </rPh>
    <phoneticPr fontId="6"/>
  </si>
  <si>
    <t>部署名</t>
    <rPh sb="0" eb="2">
      <t>ブショ</t>
    </rPh>
    <rPh sb="2" eb="3">
      <t>メイ</t>
    </rPh>
    <phoneticPr fontId="6"/>
  </si>
  <si>
    <t>営業時間等</t>
    <rPh sb="0" eb="2">
      <t>エイギョウ</t>
    </rPh>
    <rPh sb="2" eb="4">
      <t>ジカン</t>
    </rPh>
    <rPh sb="4" eb="5">
      <t>トウ</t>
    </rPh>
    <phoneticPr fontId="6"/>
  </si>
  <si>
    <t>関係するデータ取得機器</t>
    <phoneticPr fontId="6"/>
  </si>
  <si>
    <t>関係するサービス</t>
    <phoneticPr fontId="6"/>
  </si>
  <si>
    <t>（担当アサイン、契約等締結）</t>
    <rPh sb="1" eb="3">
      <t>タントウ</t>
    </rPh>
    <rPh sb="8" eb="10">
      <t>ケイヤク</t>
    </rPh>
    <rPh sb="10" eb="11">
      <t>トウ</t>
    </rPh>
    <rPh sb="11" eb="13">
      <t>テイケツ</t>
    </rPh>
    <phoneticPr fontId="6"/>
  </si>
  <si>
    <t>（追加登録）</t>
    <rPh sb="1" eb="3">
      <t>ツイカ</t>
    </rPh>
    <rPh sb="3" eb="5">
      <t>トウロク</t>
    </rPh>
    <phoneticPr fontId="6"/>
  </si>
  <si>
    <t>（構築）</t>
    <rPh sb="1" eb="3">
      <t>コウチク</t>
    </rPh>
    <phoneticPr fontId="6"/>
  </si>
  <si>
    <t>（実証）</t>
    <rPh sb="1" eb="3">
      <t>ジッショウ</t>
    </rPh>
    <phoneticPr fontId="6"/>
  </si>
  <si>
    <t>（市場調査）</t>
    <rPh sb="1" eb="3">
      <t>シジョウ</t>
    </rPh>
    <rPh sb="3" eb="5">
      <t>チョウサ</t>
    </rPh>
    <phoneticPr fontId="6"/>
  </si>
  <si>
    <t>（開発）</t>
    <rPh sb="1" eb="3">
      <t>カイハツ</t>
    </rPh>
    <phoneticPr fontId="6"/>
  </si>
  <si>
    <t>（拠点整備）</t>
    <rPh sb="1" eb="3">
      <t>キョテン</t>
    </rPh>
    <rPh sb="3" eb="5">
      <t>セイビ</t>
    </rPh>
    <phoneticPr fontId="6"/>
  </si>
  <si>
    <t>（展示会出展）</t>
    <rPh sb="1" eb="4">
      <t>テンジカイ</t>
    </rPh>
    <rPh sb="4" eb="6">
      <t>シュッテン</t>
    </rPh>
    <phoneticPr fontId="6"/>
  </si>
  <si>
    <t>（CM、広告活動等）</t>
    <rPh sb="4" eb="6">
      <t>コウコク</t>
    </rPh>
    <rPh sb="6" eb="8">
      <t>カツドウ</t>
    </rPh>
    <rPh sb="8" eb="9">
      <t>トウ</t>
    </rPh>
    <phoneticPr fontId="6"/>
  </si>
  <si>
    <t>（事業ローンチ）</t>
    <rPh sb="1" eb="3">
      <t>ジギョウ</t>
    </rPh>
    <phoneticPr fontId="6"/>
  </si>
  <si>
    <t>役割</t>
    <rPh sb="0" eb="2">
      <t>ヤクワリ</t>
    </rPh>
    <phoneticPr fontId="6"/>
  </si>
  <si>
    <t>機器提供</t>
    <rPh sb="0" eb="2">
      <t>キキ</t>
    </rPh>
    <rPh sb="2" eb="4">
      <t>テイキョウ</t>
    </rPh>
    <phoneticPr fontId="6"/>
  </si>
  <si>
    <t>社名</t>
    <rPh sb="0" eb="2">
      <t>シャメイ</t>
    </rPh>
    <phoneticPr fontId="6"/>
  </si>
  <si>
    <t>サービス提供</t>
    <rPh sb="4" eb="6">
      <t>テイキョウ</t>
    </rPh>
    <phoneticPr fontId="6"/>
  </si>
  <si>
    <t>ＳＩＩ電器(株)</t>
    <rPh sb="3" eb="5">
      <t>デンキ</t>
    </rPh>
    <rPh sb="5" eb="8">
      <t>カブ</t>
    </rPh>
    <phoneticPr fontId="6"/>
  </si>
  <si>
    <t>(株)ＳＩＩサービス</t>
    <rPh sb="0" eb="3">
      <t>カブ</t>
    </rPh>
    <phoneticPr fontId="6"/>
  </si>
  <si>
    <t>2019年</t>
    <rPh sb="4" eb="5">
      <t>ネン</t>
    </rPh>
    <phoneticPr fontId="6"/>
  </si>
  <si>
    <t>2020年</t>
    <rPh sb="4" eb="5">
      <t>ネン</t>
    </rPh>
    <phoneticPr fontId="6"/>
  </si>
  <si>
    <t>・サービス追加</t>
    <rPh sb="5" eb="7">
      <t>ツイカ</t>
    </rPh>
    <phoneticPr fontId="6"/>
  </si>
  <si>
    <t>・機器追加</t>
    <phoneticPr fontId="6"/>
  </si>
  <si>
    <t>3月</t>
    <rPh sb="1" eb="2">
      <t>ガツ</t>
    </rPh>
    <phoneticPr fontId="6"/>
  </si>
  <si>
    <t>～</t>
    <phoneticPr fontId="6"/>
  </si>
  <si>
    <t>4月</t>
    <rPh sb="1" eb="2">
      <t>ガツ</t>
    </rPh>
    <phoneticPr fontId="6"/>
  </si>
  <si>
    <t>6月</t>
    <rPh sb="1" eb="2">
      <t>ガツ</t>
    </rPh>
    <phoneticPr fontId="6"/>
  </si>
  <si>
    <t>7月</t>
    <rPh sb="1" eb="2">
      <t>ガツ</t>
    </rPh>
    <phoneticPr fontId="6"/>
  </si>
  <si>
    <t>9月</t>
    <rPh sb="1" eb="2">
      <t>ガツ</t>
    </rPh>
    <phoneticPr fontId="6"/>
  </si>
  <si>
    <t>10月</t>
    <rPh sb="2" eb="3">
      <t>ガツ</t>
    </rPh>
    <phoneticPr fontId="6"/>
  </si>
  <si>
    <t>12月</t>
    <rPh sb="2" eb="3">
      <t>ガツ</t>
    </rPh>
    <phoneticPr fontId="6"/>
  </si>
  <si>
    <t>1月</t>
    <rPh sb="1" eb="2">
      <t>ガツ</t>
    </rPh>
    <phoneticPr fontId="6"/>
  </si>
  <si>
    <t>2021年</t>
    <rPh sb="4" eb="5">
      <t>ネン</t>
    </rPh>
    <phoneticPr fontId="6"/>
  </si>
  <si>
    <t>NO</t>
    <phoneticPr fontId="6"/>
  </si>
  <si>
    <t>１</t>
    <phoneticPr fontId="6"/>
  </si>
  <si>
    <t>２</t>
  </si>
  <si>
    <t>３</t>
  </si>
  <si>
    <t>４</t>
  </si>
  <si>
    <t>５</t>
  </si>
  <si>
    <t>６</t>
  </si>
  <si>
    <t>７</t>
  </si>
  <si>
    <t>８</t>
  </si>
  <si>
    <t>９</t>
  </si>
  <si>
    <t>３.サービス内容</t>
    <rPh sb="6" eb="8">
      <t>ナイヨウ</t>
    </rPh>
    <phoneticPr fontId="6"/>
  </si>
  <si>
    <t>サービス名</t>
    <rPh sb="4" eb="5">
      <t>メイ</t>
    </rPh>
    <phoneticPr fontId="6"/>
  </si>
  <si>
    <t>活用データ</t>
    <rPh sb="0" eb="2">
      <t>カツヨウ</t>
    </rPh>
    <phoneticPr fontId="6"/>
  </si>
  <si>
    <t>日々の食生活、家族構成、年齢、性別</t>
    <rPh sb="0" eb="2">
      <t>ヒビ</t>
    </rPh>
    <rPh sb="3" eb="6">
      <t>ショクセイカツ</t>
    </rPh>
    <rPh sb="7" eb="9">
      <t>カゾク</t>
    </rPh>
    <rPh sb="9" eb="11">
      <t>コウセイ</t>
    </rPh>
    <rPh sb="12" eb="14">
      <t>ネンレイ</t>
    </rPh>
    <rPh sb="15" eb="17">
      <t>セイベツ</t>
    </rPh>
    <phoneticPr fontId="6"/>
  </si>
  <si>
    <t>当該世帯の過去の料理品目から好みと栄養バランスを分析し、最適な料理レシピを提案</t>
    <rPh sb="0" eb="2">
      <t>トウガイ</t>
    </rPh>
    <rPh sb="2" eb="4">
      <t>セタイ</t>
    </rPh>
    <rPh sb="5" eb="7">
      <t>カコ</t>
    </rPh>
    <rPh sb="8" eb="10">
      <t>リョウリ</t>
    </rPh>
    <rPh sb="10" eb="12">
      <t>ヒンモク</t>
    </rPh>
    <rPh sb="14" eb="15">
      <t>コノ</t>
    </rPh>
    <rPh sb="17" eb="19">
      <t>エイヨウ</t>
    </rPh>
    <rPh sb="24" eb="26">
      <t>ブンセキ</t>
    </rPh>
    <rPh sb="28" eb="30">
      <t>サイテキ</t>
    </rPh>
    <rPh sb="31" eb="33">
      <t>リョウリ</t>
    </rPh>
    <rPh sb="37" eb="39">
      <t>テイアン</t>
    </rPh>
    <phoneticPr fontId="6"/>
  </si>
  <si>
    <t>料理レシピ提案</t>
    <rPh sb="0" eb="2">
      <t>リョウリ</t>
    </rPh>
    <rPh sb="5" eb="7">
      <t>テイアン</t>
    </rPh>
    <phoneticPr fontId="6"/>
  </si>
  <si>
    <t>ＳＩＩデータＰＦ(株)</t>
    <rPh sb="8" eb="11">
      <t>カブ</t>
    </rPh>
    <phoneticPr fontId="6"/>
  </si>
  <si>
    <t>事　業　計　画　書</t>
    <phoneticPr fontId="6"/>
  </si>
  <si>
    <t>（様式●●）</t>
    <rPh sb="1" eb="3">
      <t>ヨウシキ</t>
    </rPh>
    <phoneticPr fontId="6"/>
  </si>
  <si>
    <t>５.インセンティブ付与見込み</t>
    <rPh sb="9" eb="11">
      <t>フヨ</t>
    </rPh>
    <rPh sb="11" eb="13">
      <t>ミコ</t>
    </rPh>
    <phoneticPr fontId="6"/>
  </si>
  <si>
    <t>幹事社名</t>
    <rPh sb="0" eb="2">
      <t>カンジ</t>
    </rPh>
    <rPh sb="2" eb="3">
      <t>シャ</t>
    </rPh>
    <rPh sb="3" eb="4">
      <t>メイ</t>
    </rPh>
    <phoneticPr fontId="6"/>
  </si>
  <si>
    <t>役職</t>
    <rPh sb="0" eb="2">
      <t>ヤクショク</t>
    </rPh>
    <phoneticPr fontId="6"/>
  </si>
  <si>
    <t>名前</t>
    <rPh sb="0" eb="2">
      <t>ナマエ</t>
    </rPh>
    <phoneticPr fontId="6"/>
  </si>
  <si>
    <t>印</t>
    <rPh sb="0" eb="1">
      <t>シルシ</t>
    </rPh>
    <phoneticPr fontId="6"/>
  </si>
  <si>
    <t>機器登録を下記の通り申請いたします。</t>
    <rPh sb="0" eb="2">
      <t>キキ</t>
    </rPh>
    <rPh sb="2" eb="4">
      <t>トウロク</t>
    </rPh>
    <rPh sb="5" eb="7">
      <t>カキ</t>
    </rPh>
    <rPh sb="8" eb="9">
      <t>トオ</t>
    </rPh>
    <phoneticPr fontId="6"/>
  </si>
  <si>
    <t>１.機器の要件該否確認</t>
    <rPh sb="2" eb="4">
      <t>キキ</t>
    </rPh>
    <rPh sb="5" eb="7">
      <t>ヨウケン</t>
    </rPh>
    <rPh sb="7" eb="9">
      <t>ガイヒ</t>
    </rPh>
    <rPh sb="9" eb="11">
      <t>カクニン</t>
    </rPh>
    <phoneticPr fontId="6"/>
  </si>
  <si>
    <t>メーカー名</t>
    <rPh sb="4" eb="5">
      <t>メイ</t>
    </rPh>
    <phoneticPr fontId="6"/>
  </si>
  <si>
    <t>・調理記録
・家族構成</t>
    <rPh sb="1" eb="3">
      <t>チョウリ</t>
    </rPh>
    <rPh sb="3" eb="5">
      <t>キロク</t>
    </rPh>
    <rPh sb="7" eb="11">
      <t>カゾクコウセイ</t>
    </rPh>
    <phoneticPr fontId="6"/>
  </si>
  <si>
    <t>収集データの詳細内容</t>
    <phoneticPr fontId="6"/>
  </si>
  <si>
    <t>データの収集方法</t>
    <rPh sb="4" eb="6">
      <t>シュウシュウ</t>
    </rPh>
    <rPh sb="6" eb="8">
      <t>ホウホウ</t>
    </rPh>
    <phoneticPr fontId="6"/>
  </si>
  <si>
    <t>OEM等の場合はその旨の記載</t>
    <rPh sb="3" eb="4">
      <t>トウ</t>
    </rPh>
    <rPh sb="5" eb="7">
      <t>バアイ</t>
    </rPh>
    <rPh sb="10" eb="11">
      <t>ムネ</t>
    </rPh>
    <rPh sb="12" eb="14">
      <t>キサイ</t>
    </rPh>
    <phoneticPr fontId="6"/>
  </si>
  <si>
    <t>２.機器に関する以下の情報が分かるカタログ等を提出のこと</t>
    <rPh sb="2" eb="4">
      <t>キキ</t>
    </rPh>
    <rPh sb="5" eb="6">
      <t>カン</t>
    </rPh>
    <rPh sb="8" eb="10">
      <t>イカ</t>
    </rPh>
    <rPh sb="11" eb="13">
      <t>ジョウホウ</t>
    </rPh>
    <rPh sb="14" eb="15">
      <t>ワ</t>
    </rPh>
    <rPh sb="21" eb="22">
      <t>トウ</t>
    </rPh>
    <rPh sb="23" eb="25">
      <t>テイシュツ</t>
    </rPh>
    <phoneticPr fontId="6"/>
  </si>
  <si>
    <t>生活空間での主たる機能</t>
    <rPh sb="0" eb="2">
      <t>セイカツ</t>
    </rPh>
    <rPh sb="2" eb="4">
      <t>クウカン</t>
    </rPh>
    <rPh sb="6" eb="7">
      <t>シュ</t>
    </rPh>
    <rPh sb="9" eb="11">
      <t>キノウ</t>
    </rPh>
    <phoneticPr fontId="6"/>
  </si>
  <si>
    <t>個人向けウェアラブル端末</t>
    <rPh sb="0" eb="3">
      <t>コジンム</t>
    </rPh>
    <rPh sb="10" eb="12">
      <t>タンマツ</t>
    </rPh>
    <phoneticPr fontId="6"/>
  </si>
  <si>
    <t>ＤＥＦ</t>
    <phoneticPr fontId="6"/>
  </si>
  <si>
    <t>SII-5678DEF</t>
    <phoneticPr fontId="6"/>
  </si>
  <si>
    <t>●●●</t>
    <phoneticPr fontId="6"/>
  </si>
  <si>
    <t>▲▲▲</t>
    <phoneticPr fontId="6"/>
  </si>
  <si>
    <t>▲ウォッチ</t>
    <phoneticPr fontId="6"/>
  </si>
  <si>
    <t>・バイタル情報（詳細は別紙ｘｘ）</t>
    <rPh sb="5" eb="7">
      <t>ジョウホウ</t>
    </rPh>
    <rPh sb="8" eb="10">
      <t>ショウサイ</t>
    </rPh>
    <rPh sb="11" eb="13">
      <t>ベッシ</t>
    </rPh>
    <phoneticPr fontId="6"/>
  </si>
  <si>
    <t>ネットワーク接続し、自動でデータ送信</t>
    <rPh sb="6" eb="8">
      <t>セツゾク</t>
    </rPh>
    <rPh sb="10" eb="12">
      <t>ジドウ</t>
    </rPh>
    <rPh sb="16" eb="18">
      <t>ソウシン</t>
    </rPh>
    <phoneticPr fontId="6"/>
  </si>
  <si>
    <t>サービス登録を下記の通り申請いたします。</t>
    <rPh sb="4" eb="6">
      <t>トウロク</t>
    </rPh>
    <rPh sb="7" eb="9">
      <t>カキ</t>
    </rPh>
    <rPh sb="10" eb="11">
      <t>トオ</t>
    </rPh>
    <phoneticPr fontId="6"/>
  </si>
  <si>
    <t>３．サービスが家事負担軽減・時間創出となることの説明</t>
    <rPh sb="7" eb="9">
      <t>カジ</t>
    </rPh>
    <rPh sb="9" eb="11">
      <t>フタン</t>
    </rPh>
    <rPh sb="11" eb="13">
      <t>ケイゲン</t>
    </rPh>
    <rPh sb="14" eb="16">
      <t>ジカン</t>
    </rPh>
    <rPh sb="16" eb="18">
      <t>ソウシュツ</t>
    </rPh>
    <rPh sb="24" eb="26">
      <t>セツメイ</t>
    </rPh>
    <phoneticPr fontId="10"/>
  </si>
  <si>
    <t>2020年3月以降も継続される契約であるか(*2)</t>
    <rPh sb="4" eb="5">
      <t>ネン</t>
    </rPh>
    <rPh sb="6" eb="7">
      <t>ガツ</t>
    </rPh>
    <rPh sb="7" eb="9">
      <t>イコウ</t>
    </rPh>
    <rPh sb="10" eb="12">
      <t>ケイゾク</t>
    </rPh>
    <rPh sb="15" eb="17">
      <t>ケイヤク</t>
    </rPh>
    <phoneticPr fontId="10"/>
  </si>
  <si>
    <t>家事負担軽減となるサービスであるか(*1)</t>
    <rPh sb="0" eb="2">
      <t>カジ</t>
    </rPh>
    <rPh sb="2" eb="4">
      <t>フタン</t>
    </rPh>
    <rPh sb="4" eb="6">
      <t>ケイゲン</t>
    </rPh>
    <phoneticPr fontId="10"/>
  </si>
  <si>
    <t>*1)
家事負担軽減の定義は以下の2種類。
削減型：家事価値有働の負担を直接軽減するサービス（削減型）
創出型：その他の時間を削減して、家事活動を行う時間を創出するサービス</t>
    <rPh sb="4" eb="6">
      <t>カジ</t>
    </rPh>
    <rPh sb="6" eb="8">
      <t>フタン</t>
    </rPh>
    <rPh sb="8" eb="10">
      <t>ケイゲン</t>
    </rPh>
    <rPh sb="11" eb="13">
      <t>テイギ</t>
    </rPh>
    <rPh sb="14" eb="16">
      <t>イカ</t>
    </rPh>
    <rPh sb="18" eb="20">
      <t>シュルイ</t>
    </rPh>
    <rPh sb="22" eb="25">
      <t>サクゲンガタ</t>
    </rPh>
    <rPh sb="52" eb="55">
      <t>ソウシュツガタ</t>
    </rPh>
    <phoneticPr fontId="10"/>
  </si>
  <si>
    <t>*2)
サービス規約・契約書（案も可）を提出のこと。</t>
    <rPh sb="8" eb="10">
      <t>キヤク</t>
    </rPh>
    <rPh sb="11" eb="14">
      <t>ケイヤクショ</t>
    </rPh>
    <rPh sb="15" eb="16">
      <t>アン</t>
    </rPh>
    <rPh sb="17" eb="18">
      <t>カ</t>
    </rPh>
    <rPh sb="20" eb="22">
      <t>テイシュツ</t>
    </rPh>
    <phoneticPr fontId="10"/>
  </si>
  <si>
    <t>インセンティブ提供者</t>
    <rPh sb="7" eb="9">
      <t>テイキョウ</t>
    </rPh>
    <rPh sb="9" eb="10">
      <t>シャ</t>
    </rPh>
    <phoneticPr fontId="6"/>
  </si>
  <si>
    <t>件数</t>
    <rPh sb="0" eb="2">
      <t>ケンスウ</t>
    </rPh>
    <phoneticPr fontId="6"/>
  </si>
  <si>
    <t>金額</t>
    <rPh sb="0" eb="2">
      <t>キンガク</t>
    </rPh>
    <phoneticPr fontId="6"/>
  </si>
  <si>
    <t>中計</t>
    <rPh sb="0" eb="2">
      <t>チュウケイ</t>
    </rPh>
    <phoneticPr fontId="6"/>
  </si>
  <si>
    <t>6～8月</t>
    <rPh sb="3" eb="4">
      <t>ガツ</t>
    </rPh>
    <phoneticPr fontId="8"/>
  </si>
  <si>
    <t>9～11月</t>
    <rPh sb="4" eb="5">
      <t>ガツ</t>
    </rPh>
    <phoneticPr fontId="8"/>
  </si>
  <si>
    <t>12～2月</t>
    <rPh sb="4" eb="5">
      <t>ガツ</t>
    </rPh>
    <phoneticPr fontId="8"/>
  </si>
  <si>
    <t>ポイント発行者</t>
    <rPh sb="4" eb="7">
      <t>ハッコウシャ</t>
    </rPh>
    <phoneticPr fontId="14"/>
  </si>
  <si>
    <t>ポイント提供者</t>
    <rPh sb="4" eb="7">
      <t>テイキョウシャ</t>
    </rPh>
    <phoneticPr fontId="14"/>
  </si>
  <si>
    <t>インセンティブ
内容</t>
    <rPh sb="8" eb="10">
      <t>ナイヨウ</t>
    </rPh>
    <phoneticPr fontId="6"/>
  </si>
  <si>
    <t>他社製品値引き、他社ポイント付与、自社製品値引き、自社ポイント付与、その他からプルダウン選択</t>
    <rPh sb="0" eb="2">
      <t>タシャ</t>
    </rPh>
    <rPh sb="2" eb="4">
      <t>セイヒン</t>
    </rPh>
    <rPh sb="4" eb="6">
      <t>ネビ</t>
    </rPh>
    <rPh sb="8" eb="10">
      <t>タシャ</t>
    </rPh>
    <rPh sb="14" eb="16">
      <t>フヨ</t>
    </rPh>
    <rPh sb="17" eb="19">
      <t>ジシャ</t>
    </rPh>
    <rPh sb="19" eb="21">
      <t>セイヒン</t>
    </rPh>
    <rPh sb="21" eb="23">
      <t>ネビ</t>
    </rPh>
    <rPh sb="25" eb="27">
      <t>ジシャ</t>
    </rPh>
    <rPh sb="31" eb="33">
      <t>フヨ</t>
    </rPh>
    <rPh sb="36" eb="37">
      <t>タ</t>
    </rPh>
    <rPh sb="44" eb="46">
      <t>センタク</t>
    </rPh>
    <phoneticPr fontId="14"/>
  </si>
  <si>
    <t>※インセンティブを複数提案する場合、内容毎に本提案書を作成すること。また、必要な場合は詳細等がわかるカタログ類を別途添付すること。</t>
    <rPh sb="9" eb="11">
      <t>フクスウ</t>
    </rPh>
    <rPh sb="11" eb="13">
      <t>テイアン</t>
    </rPh>
    <rPh sb="15" eb="17">
      <t>バアイ</t>
    </rPh>
    <rPh sb="18" eb="20">
      <t>ナイヨウ</t>
    </rPh>
    <rPh sb="20" eb="21">
      <t>ゴト</t>
    </rPh>
    <rPh sb="22" eb="23">
      <t>モト</t>
    </rPh>
    <rPh sb="23" eb="26">
      <t>テイアンショ</t>
    </rPh>
    <rPh sb="27" eb="29">
      <t>サクセイ</t>
    </rPh>
    <rPh sb="37" eb="39">
      <t>ヒツヨウ</t>
    </rPh>
    <rPh sb="40" eb="42">
      <t>バアイ</t>
    </rPh>
    <rPh sb="43" eb="45">
      <t>ショウサイ</t>
    </rPh>
    <rPh sb="45" eb="46">
      <t>トウ</t>
    </rPh>
    <rPh sb="54" eb="55">
      <t>ルイ</t>
    </rPh>
    <rPh sb="56" eb="58">
      <t>ベット</t>
    </rPh>
    <rPh sb="58" eb="60">
      <t>テンプ</t>
    </rPh>
    <phoneticPr fontId="6"/>
  </si>
  <si>
    <t>補助対象経費算出根拠
・補助率　2/3
・上限1万円
　（3社機器以上接続の場合）
・5千円
　（2社機器接続）</t>
    <rPh sb="0" eb="2">
      <t>ホジョ</t>
    </rPh>
    <rPh sb="2" eb="4">
      <t>タイショウ</t>
    </rPh>
    <rPh sb="4" eb="6">
      <t>ケイヒ</t>
    </rPh>
    <rPh sb="6" eb="8">
      <t>サンシュツ</t>
    </rPh>
    <rPh sb="8" eb="10">
      <t>コンキョ</t>
    </rPh>
    <rPh sb="12" eb="14">
      <t>ホジョ</t>
    </rPh>
    <rPh sb="14" eb="15">
      <t>リツ</t>
    </rPh>
    <rPh sb="21" eb="23">
      <t>ジョウゲン</t>
    </rPh>
    <rPh sb="24" eb="26">
      <t>マンエン</t>
    </rPh>
    <rPh sb="30" eb="31">
      <t>シャ</t>
    </rPh>
    <rPh sb="31" eb="33">
      <t>キキ</t>
    </rPh>
    <rPh sb="33" eb="35">
      <t>イジョウ</t>
    </rPh>
    <rPh sb="35" eb="37">
      <t>セツゾク</t>
    </rPh>
    <rPh sb="38" eb="40">
      <t>バアイ</t>
    </rPh>
    <rPh sb="44" eb="46">
      <t>センエン</t>
    </rPh>
    <rPh sb="50" eb="51">
      <t>シャ</t>
    </rPh>
    <rPh sb="51" eb="53">
      <t>キキ</t>
    </rPh>
    <rPh sb="53" eb="55">
      <t>セツゾク</t>
    </rPh>
    <phoneticPr fontId="10"/>
  </si>
  <si>
    <t>また、インセンティブ付与活動においては、景品表示法及び関連法規を遵守し、一般消費者に不利益のない措置を取ります。</t>
    <rPh sb="10" eb="12">
      <t>フヨ</t>
    </rPh>
    <rPh sb="12" eb="14">
      <t>カツドウ</t>
    </rPh>
    <rPh sb="20" eb="22">
      <t>ケイヒン</t>
    </rPh>
    <rPh sb="22" eb="25">
      <t>ヒョウジホウ</t>
    </rPh>
    <rPh sb="25" eb="26">
      <t>オヨ</t>
    </rPh>
    <rPh sb="27" eb="29">
      <t>カンレン</t>
    </rPh>
    <rPh sb="29" eb="31">
      <t>ホウキ</t>
    </rPh>
    <rPh sb="32" eb="34">
      <t>ジュンシュ</t>
    </rPh>
    <rPh sb="36" eb="38">
      <t>イッパン</t>
    </rPh>
    <rPh sb="38" eb="41">
      <t>ショウヒシャ</t>
    </rPh>
    <rPh sb="42" eb="45">
      <t>フリエキ</t>
    </rPh>
    <rPh sb="48" eb="50">
      <t>ソチ</t>
    </rPh>
    <rPh sb="51" eb="52">
      <t>ト</t>
    </rPh>
    <phoneticPr fontId="14"/>
  </si>
  <si>
    <t>インセンティブ登録を以下の内容の通り申請いたします。</t>
    <rPh sb="7" eb="9">
      <t>トウロク</t>
    </rPh>
    <rPh sb="10" eb="12">
      <t>イカ</t>
    </rPh>
    <rPh sb="13" eb="15">
      <t>ナイヨウ</t>
    </rPh>
    <rPh sb="16" eb="17">
      <t>トオ</t>
    </rPh>
    <phoneticPr fontId="6"/>
  </si>
  <si>
    <t>※インセンティブの発行からユーザーへの付与の流れ、それらに関係する事業者及び関係するお金・消費者の生活データの流れは必ず記載のこと。</t>
    <rPh sb="9" eb="11">
      <t>ハッコウ</t>
    </rPh>
    <rPh sb="19" eb="21">
      <t>フヨ</t>
    </rPh>
    <rPh sb="22" eb="23">
      <t>ナガ</t>
    </rPh>
    <rPh sb="29" eb="31">
      <t>カンケイ</t>
    </rPh>
    <rPh sb="33" eb="36">
      <t>ジギョウシャ</t>
    </rPh>
    <rPh sb="36" eb="37">
      <t>オヨ</t>
    </rPh>
    <rPh sb="43" eb="44">
      <t>カネ</t>
    </rPh>
    <rPh sb="45" eb="48">
      <t>ショウヒシャ</t>
    </rPh>
    <rPh sb="49" eb="51">
      <t>セイカツ</t>
    </rPh>
    <rPh sb="55" eb="56">
      <t>ナガ</t>
    </rPh>
    <rPh sb="58" eb="59">
      <t>カナラ</t>
    </rPh>
    <rPh sb="60" eb="62">
      <t>キサイ</t>
    </rPh>
    <phoneticPr fontId="14"/>
  </si>
  <si>
    <t>２.実施体制</t>
    <rPh sb="2" eb="4">
      <t>ジッシ</t>
    </rPh>
    <rPh sb="4" eb="6">
      <t>タイセイ</t>
    </rPh>
    <phoneticPr fontId="6"/>
  </si>
  <si>
    <t>３.データの突合</t>
    <rPh sb="6" eb="8">
      <t>トツゴウ</t>
    </rPh>
    <phoneticPr fontId="6"/>
  </si>
  <si>
    <t>データフォーマット</t>
    <phoneticPr fontId="10"/>
  </si>
  <si>
    <t>データ種類</t>
    <rPh sb="3" eb="5">
      <t>シュルイ</t>
    </rPh>
    <phoneticPr fontId="10"/>
  </si>
  <si>
    <t>データ粒度</t>
    <rPh sb="3" eb="5">
      <t>リュウド</t>
    </rPh>
    <phoneticPr fontId="10"/>
  </si>
  <si>
    <t>備考</t>
    <rPh sb="0" eb="2">
      <t>ビコウ</t>
    </rPh>
    <phoneticPr fontId="14"/>
  </si>
  <si>
    <t>※別紙自由形式にて、インセンティブ付与履歴等、支出エビデンスと突合できる以下3点のデータ内容を提出すること。</t>
    <rPh sb="1" eb="3">
      <t>ベッシ</t>
    </rPh>
    <rPh sb="3" eb="5">
      <t>ジユウ</t>
    </rPh>
    <rPh sb="5" eb="7">
      <t>ケイシキ</t>
    </rPh>
    <rPh sb="17" eb="19">
      <t>フヨ</t>
    </rPh>
    <rPh sb="19" eb="21">
      <t>リレキ</t>
    </rPh>
    <rPh sb="21" eb="22">
      <t>トウ</t>
    </rPh>
    <rPh sb="23" eb="25">
      <t>シシュツ</t>
    </rPh>
    <rPh sb="31" eb="33">
      <t>トツゴウ</t>
    </rPh>
    <rPh sb="36" eb="38">
      <t>イカ</t>
    </rPh>
    <rPh sb="39" eb="40">
      <t>テン</t>
    </rPh>
    <rPh sb="44" eb="46">
      <t>ナイヨウ</t>
    </rPh>
    <rPh sb="47" eb="49">
      <t>テイシュツ</t>
    </rPh>
    <phoneticPr fontId="14"/>
  </si>
  <si>
    <t>例１</t>
    <rPh sb="0" eb="1">
      <t>レイ</t>
    </rPh>
    <phoneticPr fontId="14"/>
  </si>
  <si>
    <t>例２</t>
    <rPh sb="0" eb="1">
      <t>レイ</t>
    </rPh>
    <phoneticPr fontId="14"/>
  </si>
  <si>
    <t>他社ポイント発行の例</t>
    <rPh sb="0" eb="2">
      <t>タシャ</t>
    </rPh>
    <rPh sb="6" eb="8">
      <t>ハッコウ</t>
    </rPh>
    <rPh sb="9" eb="10">
      <t>レイ</t>
    </rPh>
    <phoneticPr fontId="14"/>
  </si>
  <si>
    <t>自社製品値引きの例</t>
    <rPh sb="0" eb="2">
      <t>ジシャ</t>
    </rPh>
    <rPh sb="2" eb="4">
      <t>セイヒン</t>
    </rPh>
    <rPh sb="4" eb="6">
      <t>ネビ</t>
    </rPh>
    <rPh sb="8" eb="9">
      <t>レイ</t>
    </rPh>
    <phoneticPr fontId="14"/>
  </si>
  <si>
    <t>ISO/IEC 27001</t>
    <phoneticPr fontId="6"/>
  </si>
  <si>
    <t>ISO/IEC 27017</t>
    <phoneticPr fontId="6"/>
  </si>
  <si>
    <t>　</t>
  </si>
  <si>
    <r>
      <t>・前述の認証を未取得の場合は、別紙</t>
    </r>
    <r>
      <rPr>
        <sz val="10"/>
        <color indexed="10"/>
        <rFont val="ＭＳ Ｐゴシック"/>
        <family val="3"/>
        <charset val="128"/>
      </rPr>
      <t>●●「認証取得計画」</t>
    </r>
    <r>
      <rPr>
        <sz val="10"/>
        <rFont val="ＭＳ Ｐゴシック"/>
        <family val="3"/>
        <charset val="128"/>
      </rPr>
      <t>を提出のうえ、</t>
    </r>
    <r>
      <rPr>
        <sz val="10"/>
        <color indexed="8"/>
        <rFont val="ＭＳ Ｐゴシック"/>
        <family val="3"/>
        <charset val="128"/>
      </rPr>
      <t>交付決定までに申請を行い、補助事業期間内に取得のこと。</t>
    </r>
    <rPh sb="15" eb="17">
      <t>ベッシ</t>
    </rPh>
    <rPh sb="20" eb="22">
      <t>ニンショウ</t>
    </rPh>
    <rPh sb="22" eb="24">
      <t>シュトク</t>
    </rPh>
    <rPh sb="24" eb="26">
      <t>ケイカク</t>
    </rPh>
    <rPh sb="28" eb="30">
      <t>テイシュツ</t>
    </rPh>
    <rPh sb="34" eb="36">
      <t>コウフ</t>
    </rPh>
    <rPh sb="36" eb="38">
      <t>ケッテイ</t>
    </rPh>
    <rPh sb="41" eb="43">
      <t>シンセイ</t>
    </rPh>
    <rPh sb="44" eb="45">
      <t>オコナ</t>
    </rPh>
    <phoneticPr fontId="6"/>
  </si>
  <si>
    <t>年</t>
    <rPh sb="0" eb="1">
      <t>ネン</t>
    </rPh>
    <phoneticPr fontId="14"/>
  </si>
  <si>
    <t>月</t>
    <rPh sb="0" eb="1">
      <t>ガツ</t>
    </rPh>
    <phoneticPr fontId="14"/>
  </si>
  <si>
    <t>日</t>
    <rPh sb="0" eb="1">
      <t>ヒ</t>
    </rPh>
    <phoneticPr fontId="14"/>
  </si>
  <si>
    <t>会社名</t>
    <rPh sb="0" eb="3">
      <t>カイシャメイ</t>
    </rPh>
    <phoneticPr fontId="18"/>
  </si>
  <si>
    <t>代表者役職</t>
    <rPh sb="0" eb="3">
      <t>ダイヒョウシャ</t>
    </rPh>
    <rPh sb="3" eb="5">
      <t>ヤクショク</t>
    </rPh>
    <phoneticPr fontId="18"/>
  </si>
  <si>
    <t>住所</t>
    <rPh sb="0" eb="2">
      <t>ジュウショ</t>
    </rPh>
    <phoneticPr fontId="18"/>
  </si>
  <si>
    <t>代表者氏名</t>
    <rPh sb="0" eb="3">
      <t>ダイヒョウシャ</t>
    </rPh>
    <rPh sb="3" eb="5">
      <t>シメイ</t>
    </rPh>
    <phoneticPr fontId="18"/>
  </si>
  <si>
    <t>機器メーカー</t>
    <rPh sb="0" eb="2">
      <t>キキ</t>
    </rPh>
    <phoneticPr fontId="18"/>
  </si>
  <si>
    <t>サービス事業者</t>
    <rPh sb="4" eb="7">
      <t>ジギョウシャ</t>
    </rPh>
    <phoneticPr fontId="18"/>
  </si>
  <si>
    <t>No</t>
    <phoneticPr fontId="18"/>
  </si>
  <si>
    <t>住所（登記）</t>
    <rPh sb="0" eb="2">
      <t>ジュウショ</t>
    </rPh>
    <rPh sb="3" eb="5">
      <t>トウキ</t>
    </rPh>
    <phoneticPr fontId="18"/>
  </si>
  <si>
    <t>個人情報保護認証</t>
    <rPh sb="0" eb="2">
      <t>コジン</t>
    </rPh>
    <rPh sb="2" eb="4">
      <t>ジョウホウ</t>
    </rPh>
    <rPh sb="4" eb="6">
      <t>ホゴ</t>
    </rPh>
    <rPh sb="6" eb="8">
      <t>ニンショウ</t>
    </rPh>
    <phoneticPr fontId="18"/>
  </si>
  <si>
    <t>体制図</t>
    <rPh sb="0" eb="2">
      <t>タイセイ</t>
    </rPh>
    <rPh sb="2" eb="3">
      <t>ズ</t>
    </rPh>
    <phoneticPr fontId="18"/>
  </si>
  <si>
    <t>■事業実施体制</t>
    <rPh sb="1" eb="3">
      <t>ジギョウ</t>
    </rPh>
    <rPh sb="3" eb="5">
      <t>ジッシ</t>
    </rPh>
    <rPh sb="5" eb="7">
      <t>タイセイ</t>
    </rPh>
    <phoneticPr fontId="18"/>
  </si>
  <si>
    <t>■事業計画</t>
    <rPh sb="1" eb="3">
      <t>ジギョウ</t>
    </rPh>
    <rPh sb="3" eb="5">
      <t>ケイカク</t>
    </rPh>
    <phoneticPr fontId="18"/>
  </si>
  <si>
    <t>③事業計画書</t>
    <rPh sb="1" eb="3">
      <t>ジギョウ</t>
    </rPh>
    <rPh sb="3" eb="6">
      <t>ケイカクショ</t>
    </rPh>
    <phoneticPr fontId="18"/>
  </si>
  <si>
    <t>②担当者情報一覧</t>
    <rPh sb="1" eb="4">
      <t>タントウシャ</t>
    </rPh>
    <rPh sb="4" eb="6">
      <t>ジョウホウ</t>
    </rPh>
    <rPh sb="6" eb="8">
      <t>イチラン</t>
    </rPh>
    <phoneticPr fontId="18"/>
  </si>
  <si>
    <t>部署</t>
    <rPh sb="0" eb="2">
      <t>ブショ</t>
    </rPh>
    <phoneticPr fontId="18"/>
  </si>
  <si>
    <t>役職</t>
    <rPh sb="0" eb="2">
      <t>ヤクショク</t>
    </rPh>
    <phoneticPr fontId="18"/>
  </si>
  <si>
    <t>氏名</t>
    <rPh sb="0" eb="2">
      <t>シメイ</t>
    </rPh>
    <phoneticPr fontId="18"/>
  </si>
  <si>
    <t>電話番号</t>
    <rPh sb="0" eb="2">
      <t>デンワ</t>
    </rPh>
    <rPh sb="2" eb="4">
      <t>バンゴウ</t>
    </rPh>
    <phoneticPr fontId="18"/>
  </si>
  <si>
    <t>メールアドレス</t>
    <phoneticPr fontId="18"/>
  </si>
  <si>
    <t>本社登記住所</t>
    <rPh sb="0" eb="2">
      <t>ホンシャ</t>
    </rPh>
    <rPh sb="2" eb="4">
      <t>トウキ</t>
    </rPh>
    <rPh sb="4" eb="6">
      <t>ジュウショ</t>
    </rPh>
    <phoneticPr fontId="18"/>
  </si>
  <si>
    <t>（別添２）</t>
    <rPh sb="1" eb="3">
      <t>ベッテン</t>
    </rPh>
    <phoneticPr fontId="18"/>
  </si>
  <si>
    <t>記</t>
    <rPh sb="0" eb="1">
      <t>キ</t>
    </rPh>
    <phoneticPr fontId="18"/>
  </si>
  <si>
    <t>以上</t>
    <rPh sb="0" eb="2">
      <t>イジョウ</t>
    </rPh>
    <phoneticPr fontId="18"/>
  </si>
  <si>
    <t>プラットフォーム
事業者</t>
    <rPh sb="9" eb="11">
      <t>ジギョウ</t>
    </rPh>
    <rPh sb="11" eb="12">
      <t>シャ</t>
    </rPh>
    <phoneticPr fontId="18"/>
  </si>
  <si>
    <t>機器
メーカー</t>
    <rPh sb="0" eb="2">
      <t>キキ</t>
    </rPh>
    <phoneticPr fontId="18"/>
  </si>
  <si>
    <t>サービス
事業者</t>
    <rPh sb="5" eb="8">
      <t>ジギョウシャ</t>
    </rPh>
    <phoneticPr fontId="18"/>
  </si>
  <si>
    <t>その他
（役割を記載）</t>
    <rPh sb="2" eb="3">
      <t>ホカ</t>
    </rPh>
    <rPh sb="5" eb="7">
      <t>ヤクワリ</t>
    </rPh>
    <rPh sb="8" eb="10">
      <t>キサイ</t>
    </rPh>
    <phoneticPr fontId="18"/>
  </si>
  <si>
    <t>生活データの
取り扱い</t>
    <rPh sb="0" eb="2">
      <t>セイカツ</t>
    </rPh>
    <rPh sb="7" eb="8">
      <t>ト</t>
    </rPh>
    <rPh sb="9" eb="10">
      <t>アツカ</t>
    </rPh>
    <phoneticPr fontId="18"/>
  </si>
  <si>
    <t>（未取得の場合）
申請（予定）日</t>
    <rPh sb="1" eb="2">
      <t>ミ</t>
    </rPh>
    <rPh sb="2" eb="4">
      <t>シュトク</t>
    </rPh>
    <rPh sb="5" eb="7">
      <t>バアイ</t>
    </rPh>
    <rPh sb="9" eb="11">
      <t>シンセイ</t>
    </rPh>
    <rPh sb="12" eb="14">
      <t>ヨテイ</t>
    </rPh>
    <rPh sb="15" eb="16">
      <t>ヒ</t>
    </rPh>
    <phoneticPr fontId="18"/>
  </si>
  <si>
    <t>情報セキュリティ
マネジメント認証</t>
    <rPh sb="0" eb="2">
      <t>ジョウホウ</t>
    </rPh>
    <rPh sb="15" eb="17">
      <t>ニンショウ</t>
    </rPh>
    <phoneticPr fontId="18"/>
  </si>
  <si>
    <t>基本情報</t>
    <rPh sb="0" eb="2">
      <t>キホン</t>
    </rPh>
    <rPh sb="2" eb="4">
      <t>ジョウホウ</t>
    </rPh>
    <phoneticPr fontId="18"/>
  </si>
  <si>
    <t>情セキュ</t>
    <rPh sb="0" eb="1">
      <t>ジョウ</t>
    </rPh>
    <phoneticPr fontId="72"/>
  </si>
  <si>
    <t>個人情報</t>
    <rPh sb="0" eb="2">
      <t>コジン</t>
    </rPh>
    <rPh sb="2" eb="4">
      <t>ジョウホウ</t>
    </rPh>
    <phoneticPr fontId="72"/>
  </si>
  <si>
    <t>20_保証型監査_認証済</t>
    <rPh sb="3" eb="6">
      <t>ホショウガタ</t>
    </rPh>
    <rPh sb="6" eb="8">
      <t>カンサ</t>
    </rPh>
    <rPh sb="9" eb="11">
      <t>ニンショウ</t>
    </rPh>
    <rPh sb="11" eb="12">
      <t>ズ</t>
    </rPh>
    <phoneticPr fontId="72"/>
  </si>
  <si>
    <t>00_ISO/IEC27001_認証済</t>
    <rPh sb="16" eb="18">
      <t>ニンショウ</t>
    </rPh>
    <rPh sb="18" eb="19">
      <t>ズ</t>
    </rPh>
    <phoneticPr fontId="72"/>
  </si>
  <si>
    <t>30_保証型監査_審査中</t>
    <rPh sb="3" eb="6">
      <t>ホショウガタ</t>
    </rPh>
    <rPh sb="6" eb="8">
      <t>カンサ</t>
    </rPh>
    <rPh sb="9" eb="12">
      <t>シンサチュウ</t>
    </rPh>
    <phoneticPr fontId="72"/>
  </si>
  <si>
    <t>10_ISO/IEC27001_審査中</t>
    <rPh sb="16" eb="19">
      <t>シンサチュウ</t>
    </rPh>
    <phoneticPr fontId="72"/>
  </si>
  <si>
    <t>00_JIS Q 15001_認証済</t>
    <rPh sb="15" eb="17">
      <t>ニンショウ</t>
    </rPh>
    <rPh sb="17" eb="18">
      <t>ズ</t>
    </rPh>
    <phoneticPr fontId="72"/>
  </si>
  <si>
    <t>10_JIS Q 15001_審査中</t>
    <rPh sb="15" eb="18">
      <t>シンサチュウ</t>
    </rPh>
    <phoneticPr fontId="72"/>
  </si>
  <si>
    <t>左記認証取得の
対象範囲</t>
    <rPh sb="0" eb="2">
      <t>サキ</t>
    </rPh>
    <rPh sb="2" eb="4">
      <t>ニンショウ</t>
    </rPh>
    <rPh sb="4" eb="6">
      <t>シュトク</t>
    </rPh>
    <rPh sb="8" eb="10">
      <t>タイショウ</t>
    </rPh>
    <rPh sb="10" eb="12">
      <t>ハンイ</t>
    </rPh>
    <phoneticPr fontId="18"/>
  </si>
  <si>
    <t>例）</t>
    <rPh sb="0" eb="1">
      <t>レイ</t>
    </rPh>
    <phoneticPr fontId="18"/>
  </si>
  <si>
    <t>インセンティブ</t>
    <phoneticPr fontId="72"/>
  </si>
  <si>
    <t>自社製品・サービス値引</t>
    <rPh sb="2" eb="4">
      <t>セイヒン</t>
    </rPh>
    <phoneticPr fontId="72"/>
  </si>
  <si>
    <t>他社値製品・サービス値引</t>
    <phoneticPr fontId="72"/>
  </si>
  <si>
    <t>他社ポイント提供</t>
    <rPh sb="6" eb="8">
      <t>テイキョウ</t>
    </rPh>
    <phoneticPr fontId="72"/>
  </si>
  <si>
    <t>その他</t>
    <rPh sb="2" eb="3">
      <t>ホカ</t>
    </rPh>
    <phoneticPr fontId="72"/>
  </si>
  <si>
    <t>提供方法</t>
    <rPh sb="0" eb="2">
      <t>テイキョウ</t>
    </rPh>
    <rPh sb="2" eb="4">
      <t>ホウホウ</t>
    </rPh>
    <phoneticPr fontId="72"/>
  </si>
  <si>
    <t>直接（プラットフォーム事業者から）</t>
    <rPh sb="0" eb="2">
      <t>チョクセツ</t>
    </rPh>
    <rPh sb="11" eb="14">
      <t>ジギョウシャ</t>
    </rPh>
    <phoneticPr fontId="72"/>
  </si>
  <si>
    <t>間接（他事業者を経由して）</t>
    <rPh sb="0" eb="2">
      <t>カンセツ</t>
    </rPh>
    <rPh sb="3" eb="4">
      <t>ホカ</t>
    </rPh>
    <rPh sb="4" eb="7">
      <t>ジギョウシャ</t>
    </rPh>
    <rPh sb="8" eb="10">
      <t>ケイユ</t>
    </rPh>
    <phoneticPr fontId="72"/>
  </si>
  <si>
    <t>取得しようとする認証等</t>
    <rPh sb="0" eb="2">
      <t>シュトク</t>
    </rPh>
    <rPh sb="8" eb="10">
      <t>ニンショウ</t>
    </rPh>
    <rPh sb="10" eb="11">
      <t>トウ</t>
    </rPh>
    <phoneticPr fontId="18"/>
  </si>
  <si>
    <t>事業者名</t>
    <rPh sb="0" eb="3">
      <t>ジギョウシャ</t>
    </rPh>
    <rPh sb="3" eb="4">
      <t>メイ</t>
    </rPh>
    <phoneticPr fontId="18"/>
  </si>
  <si>
    <t>取得認証</t>
    <rPh sb="0" eb="2">
      <t>シュトク</t>
    </rPh>
    <rPh sb="2" eb="4">
      <t>ニンショウ</t>
    </rPh>
    <phoneticPr fontId="72"/>
  </si>
  <si>
    <t>情報セキュリティマネジメント_ISO/IEC27001</t>
    <rPh sb="0" eb="2">
      <t>ジョウホウ</t>
    </rPh>
    <phoneticPr fontId="72"/>
  </si>
  <si>
    <t>情報セキュリティマネジメント_保証型監査</t>
    <phoneticPr fontId="72"/>
  </si>
  <si>
    <t>個人情報取扱_JIS Q 15001</t>
    <rPh sb="0" eb="2">
      <t>コジン</t>
    </rPh>
    <rPh sb="2" eb="4">
      <t>ジョウホウ</t>
    </rPh>
    <rPh sb="4" eb="5">
      <t>ト</t>
    </rPh>
    <rPh sb="5" eb="6">
      <t>アツカ</t>
    </rPh>
    <phoneticPr fontId="72"/>
  </si>
  <si>
    <t>申請（予定）時期</t>
    <rPh sb="0" eb="2">
      <t>シンセイ</t>
    </rPh>
    <rPh sb="3" eb="5">
      <t>ヨテイ</t>
    </rPh>
    <rPh sb="6" eb="8">
      <t>ジキ</t>
    </rPh>
    <phoneticPr fontId="18"/>
  </si>
  <si>
    <t>✕✕✕株式会社</t>
    <rPh sb="3" eb="7">
      <t>カブシキガイシャ</t>
    </rPh>
    <phoneticPr fontId="18"/>
  </si>
  <si>
    <t>●</t>
  </si>
  <si>
    <t>共同　太郎</t>
    <rPh sb="0" eb="2">
      <t>キョウドウ</t>
    </rPh>
    <rPh sb="3" eb="5">
      <t>タロウ</t>
    </rPh>
    <phoneticPr fontId="18"/>
  </si>
  <si>
    <t>✕✕本部長</t>
    <rPh sb="2" eb="5">
      <t>ホンブチョウ</t>
    </rPh>
    <phoneticPr fontId="18"/>
  </si>
  <si>
    <t>✕✕本部</t>
    <rPh sb="2" eb="4">
      <t>ホンブ</t>
    </rPh>
    <phoneticPr fontId="18"/>
  </si>
  <si>
    <t>（未取得の場合）
申請（予定）時期</t>
    <rPh sb="1" eb="2">
      <t>ミ</t>
    </rPh>
    <rPh sb="2" eb="4">
      <t>シュトク</t>
    </rPh>
    <rPh sb="5" eb="7">
      <t>バアイ</t>
    </rPh>
    <rPh sb="9" eb="11">
      <t>シンセイ</t>
    </rPh>
    <rPh sb="12" eb="14">
      <t>ヨテイ</t>
    </rPh>
    <rPh sb="15" eb="17">
      <t>ジキ</t>
    </rPh>
    <phoneticPr fontId="18"/>
  </si>
  <si>
    <t>●</t>
    <phoneticPr fontId="72"/>
  </si>
  <si>
    <t>●</t>
    <phoneticPr fontId="72"/>
  </si>
  <si>
    <t>No.</t>
    <phoneticPr fontId="72"/>
  </si>
  <si>
    <t>機器
メーカーNo.</t>
    <rPh sb="0" eb="2">
      <t>キキ</t>
    </rPh>
    <phoneticPr fontId="18"/>
  </si>
  <si>
    <t>プラットフォーム事業者No.</t>
    <phoneticPr fontId="18"/>
  </si>
  <si>
    <t>サービス
事業者No.</t>
    <rPh sb="5" eb="8">
      <t>ジギョウシャ</t>
    </rPh>
    <phoneticPr fontId="18"/>
  </si>
  <si>
    <t>プラットフォーム事業者</t>
    <phoneticPr fontId="18"/>
  </si>
  <si>
    <t>プラットフォーム事業者</t>
    <phoneticPr fontId="72"/>
  </si>
  <si>
    <t>（別添１）</t>
    <rPh sb="1" eb="3">
      <t>ベッテン</t>
    </rPh>
    <phoneticPr fontId="6"/>
  </si>
  <si>
    <t>（同意事項）</t>
    <rPh sb="1" eb="3">
      <t>ドウイ</t>
    </rPh>
    <rPh sb="3" eb="5">
      <t>ジコウ</t>
    </rPh>
    <phoneticPr fontId="6"/>
  </si>
  <si>
    <t>第１条（目的）</t>
    <phoneticPr fontId="6"/>
  </si>
  <si>
    <t>下記コンソーシアム参加者一覧に記載されたメンバー（以下「本メンバー」という）は、コンソーシアム（以下「本コンソーシアム」という）を組み、本件事業を推進することに同意する。</t>
    <phoneticPr fontId="6"/>
  </si>
  <si>
    <t>本コンソーシアムは、上記申請日に成立し、事業完了日または本申請が不採択となった時に解散するものとする。</t>
    <rPh sb="10" eb="12">
      <t>ジョウキ</t>
    </rPh>
    <phoneticPr fontId="6"/>
  </si>
  <si>
    <t>本メンバーは、必要に応じて本件事業の遂行に必要な情報を他の本メンバーに提供する。</t>
    <phoneticPr fontId="6"/>
  </si>
  <si>
    <t>（事業参加要件）</t>
    <rPh sb="1" eb="3">
      <t>ジギョウ</t>
    </rPh>
    <rPh sb="3" eb="5">
      <t>サンカ</t>
    </rPh>
    <rPh sb="5" eb="7">
      <t>ヨウケン</t>
    </rPh>
    <phoneticPr fontId="6"/>
  </si>
  <si>
    <t>1．事業社参加資格</t>
    <rPh sb="2" eb="4">
      <t>ジギョウ</t>
    </rPh>
    <rPh sb="4" eb="5">
      <t>シャ</t>
    </rPh>
    <rPh sb="5" eb="7">
      <t>サンカ</t>
    </rPh>
    <rPh sb="7" eb="9">
      <t>シカク</t>
    </rPh>
    <phoneticPr fontId="6"/>
  </si>
  <si>
    <t>２．契約締結義務</t>
    <rPh sb="2" eb="4">
      <t>ケイヤク</t>
    </rPh>
    <rPh sb="4" eb="6">
      <t>テイケツ</t>
    </rPh>
    <rPh sb="6" eb="8">
      <t>ギム</t>
    </rPh>
    <phoneticPr fontId="6"/>
  </si>
  <si>
    <t>本事業における情報管理、適正な補助金運用等に関する契約等を締結すること。</t>
    <rPh sb="27" eb="28">
      <t>トウ</t>
    </rPh>
    <phoneticPr fontId="6"/>
  </si>
  <si>
    <t>会社名</t>
    <rPh sb="0" eb="3">
      <t>カイシャメイ</t>
    </rPh>
    <phoneticPr fontId="6"/>
  </si>
  <si>
    <t>認証等の取得対象範囲</t>
    <rPh sb="0" eb="3">
      <t>ニンショウナド</t>
    </rPh>
    <rPh sb="4" eb="6">
      <t>シュトク</t>
    </rPh>
    <rPh sb="6" eb="8">
      <t>タイショウ</t>
    </rPh>
    <rPh sb="8" eb="10">
      <t>ハンイ</t>
    </rPh>
    <phoneticPr fontId="18"/>
  </si>
  <si>
    <t>10審査中
30審査中
99未申請</t>
    <rPh sb="2" eb="5">
      <t>シンサチュウ</t>
    </rPh>
    <rPh sb="8" eb="11">
      <t>シンサチュウ</t>
    </rPh>
    <rPh sb="14" eb="17">
      <t>ミシンセイ</t>
    </rPh>
    <phoneticPr fontId="72"/>
  </si>
  <si>
    <t>対象ナンバリング</t>
    <rPh sb="0" eb="2">
      <t>タイショウ</t>
    </rPh>
    <phoneticPr fontId="72"/>
  </si>
  <si>
    <t>⑩認証等取得見込み</t>
    <phoneticPr fontId="18"/>
  </si>
  <si>
    <t>－</t>
    <phoneticPr fontId="72"/>
  </si>
  <si>
    <t xml:space="preserve"> </t>
    <phoneticPr fontId="18"/>
  </si>
  <si>
    <t>法人番号</t>
    <rPh sb="0" eb="2">
      <t>ホウジン</t>
    </rPh>
    <rPh sb="2" eb="4">
      <t>バンゴウ</t>
    </rPh>
    <phoneticPr fontId="18"/>
  </si>
  <si>
    <t>ホームページURL</t>
  </si>
  <si>
    <t>ホームページURL</t>
    <phoneticPr fontId="18"/>
  </si>
  <si>
    <t>No</t>
    <phoneticPr fontId="72"/>
  </si>
  <si>
    <t>様式</t>
    <rPh sb="0" eb="2">
      <t>ヨウシキ</t>
    </rPh>
    <phoneticPr fontId="72"/>
  </si>
  <si>
    <t>99_認証等未申請</t>
    <rPh sb="3" eb="5">
      <t>ニンショウ</t>
    </rPh>
    <rPh sb="6" eb="7">
      <t>ミ</t>
    </rPh>
    <rPh sb="7" eb="9">
      <t>シンセイ</t>
    </rPh>
    <phoneticPr fontId="72"/>
  </si>
  <si>
    <t>20_保証型監査_認証済</t>
    <rPh sb="3" eb="6">
      <t>ホショウガタ</t>
    </rPh>
    <rPh sb="6" eb="8">
      <t>カンサ</t>
    </rPh>
    <rPh sb="9" eb="11">
      <t>ニンショウ</t>
    </rPh>
    <rPh sb="11" eb="12">
      <t>ズミ</t>
    </rPh>
    <phoneticPr fontId="72"/>
  </si>
  <si>
    <t>30_保証型監査_審査中</t>
    <phoneticPr fontId="72"/>
  </si>
  <si>
    <t>　　コンソーシアム幹事　住所</t>
    <rPh sb="12" eb="14">
      <t>ジュウショ</t>
    </rPh>
    <phoneticPr fontId="6"/>
  </si>
  <si>
    <t>本メンバーは、本コンソーシアムが存続する間、幹事の要請により報告会を開催し、本件事業の進行状況について相互に報告を行い、また、本件事業の実施方法その他について協議を行う。</t>
    <phoneticPr fontId="6"/>
  </si>
  <si>
    <t>①事業者概要一覧</t>
    <rPh sb="1" eb="4">
      <t>ジギョウシャ</t>
    </rPh>
    <rPh sb="4" eb="6">
      <t>ガイヨウ</t>
    </rPh>
    <rPh sb="6" eb="8">
      <t>イチラン</t>
    </rPh>
    <phoneticPr fontId="18"/>
  </si>
  <si>
    <t>■小売電気事業者（コンソーシアム幹事会社）</t>
    <rPh sb="1" eb="8">
      <t>コウリデンキジギョウシャ</t>
    </rPh>
    <phoneticPr fontId="18"/>
  </si>
  <si>
    <t>（役割を記載）</t>
    <phoneticPr fontId="18"/>
  </si>
  <si>
    <t>本事業期間
（2020年4月～2021年2月中旬）</t>
    <rPh sb="0" eb="1">
      <t>ホン</t>
    </rPh>
    <rPh sb="1" eb="3">
      <t>ジギョウ</t>
    </rPh>
    <rPh sb="3" eb="5">
      <t>キカン</t>
    </rPh>
    <rPh sb="11" eb="12">
      <t>ネン</t>
    </rPh>
    <rPh sb="13" eb="14">
      <t>ガツ</t>
    </rPh>
    <rPh sb="19" eb="20">
      <t>ネン</t>
    </rPh>
    <rPh sb="21" eb="22">
      <t>ガツ</t>
    </rPh>
    <rPh sb="22" eb="24">
      <t>チュウジュン</t>
    </rPh>
    <phoneticPr fontId="18"/>
  </si>
  <si>
    <t>データの取得・分析方法</t>
    <rPh sb="4" eb="6">
      <t>シュトク</t>
    </rPh>
    <rPh sb="7" eb="9">
      <t>ブンセキ</t>
    </rPh>
    <rPh sb="9" eb="11">
      <t>ホウホウ</t>
    </rPh>
    <phoneticPr fontId="18"/>
  </si>
  <si>
    <t>■データ取得方法</t>
    <rPh sb="4" eb="6">
      <t>シュトク</t>
    </rPh>
    <rPh sb="6" eb="8">
      <t>ホウホウ</t>
    </rPh>
    <phoneticPr fontId="18"/>
  </si>
  <si>
    <t>■ダイナミックプライシングのメニュー内容</t>
    <rPh sb="18" eb="20">
      <t>ナイヨウ</t>
    </rPh>
    <phoneticPr fontId="18"/>
  </si>
  <si>
    <t>実証参加者への提供サービスメニュー</t>
    <rPh sb="0" eb="2">
      <t>ジッショウ</t>
    </rPh>
    <rPh sb="2" eb="5">
      <t>サンカシャ</t>
    </rPh>
    <rPh sb="7" eb="9">
      <t>テイキョウ</t>
    </rPh>
    <phoneticPr fontId="18"/>
  </si>
  <si>
    <t>④実施内容</t>
    <rPh sb="1" eb="3">
      <t>ジッシ</t>
    </rPh>
    <rPh sb="3" eb="5">
      <t>ナイヨウ</t>
    </rPh>
    <phoneticPr fontId="18"/>
  </si>
  <si>
    <t>ダイナミックプライシングによる電動車の充電シフト実証事業</t>
    <phoneticPr fontId="72"/>
  </si>
  <si>
    <t>「ダイナミックプライシングによる電動車の充電シフト実証事業」公募要領に記載の通り</t>
    <rPh sb="30" eb="32">
      <t>コウボ</t>
    </rPh>
    <rPh sb="32" eb="34">
      <t>ヨウリョウ</t>
    </rPh>
    <rPh sb="35" eb="37">
      <t>キサイ</t>
    </rPh>
    <rPh sb="38" eb="39">
      <t>トオ</t>
    </rPh>
    <phoneticPr fontId="6"/>
  </si>
  <si>
    <t>第２条（成立・解散）</t>
    <phoneticPr fontId="6"/>
  </si>
  <si>
    <t>第３条（情報提供）</t>
    <phoneticPr fontId="6"/>
  </si>
  <si>
    <t>第４条（報告会）</t>
    <phoneticPr fontId="6"/>
  </si>
  <si>
    <t>（様式第１）</t>
    <phoneticPr fontId="80"/>
  </si>
  <si>
    <t>1/2</t>
    <phoneticPr fontId="80"/>
  </si>
  <si>
    <t>日</t>
    <rPh sb="0" eb="1">
      <t>ニチ</t>
    </rPh>
    <phoneticPr fontId="80"/>
  </si>
  <si>
    <t>一般社団法人　環境共創イニシアチブ</t>
    <phoneticPr fontId="80"/>
  </si>
  <si>
    <t>代表理事　赤池　学　　殿</t>
    <phoneticPr fontId="80"/>
  </si>
  <si>
    <t>申　請　者</t>
    <phoneticPr fontId="80"/>
  </si>
  <si>
    <t>住　　所</t>
    <phoneticPr fontId="80"/>
  </si>
  <si>
    <t>名　　称</t>
    <phoneticPr fontId="80"/>
  </si>
  <si>
    <t>代 表 者</t>
    <rPh sb="0" eb="1">
      <t>ダイ</t>
    </rPh>
    <rPh sb="2" eb="3">
      <t>ヒョウ</t>
    </rPh>
    <rPh sb="4" eb="5">
      <t>シャ</t>
    </rPh>
    <phoneticPr fontId="80"/>
  </si>
  <si>
    <t>印</t>
    <rPh sb="0" eb="1">
      <t>イン</t>
    </rPh>
    <phoneticPr fontId="80"/>
  </si>
  <si>
    <t>2/2</t>
    <phoneticPr fontId="80"/>
  </si>
  <si>
    <t>記</t>
    <rPh sb="0" eb="1">
      <t>キ</t>
    </rPh>
    <phoneticPr fontId="80"/>
  </si>
  <si>
    <t>１．補助金交付申請額</t>
    <rPh sb="2" eb="5">
      <t>ホジョキン</t>
    </rPh>
    <rPh sb="5" eb="7">
      <t>コウフ</t>
    </rPh>
    <rPh sb="7" eb="9">
      <t>シンセイ</t>
    </rPh>
    <rPh sb="9" eb="10">
      <t>ガク</t>
    </rPh>
    <phoneticPr fontId="80"/>
  </si>
  <si>
    <t>（１）補助事業に要する経費</t>
    <phoneticPr fontId="80"/>
  </si>
  <si>
    <t>円</t>
    <rPh sb="0" eb="1">
      <t>エン</t>
    </rPh>
    <phoneticPr fontId="80"/>
  </si>
  <si>
    <t>（２）補助対象経費</t>
  </si>
  <si>
    <t>（３）補助金交付申請額</t>
  </si>
  <si>
    <t>２．補助事業に要する経費、補助対象経費及び補助金の配分額（別紙１）</t>
    <phoneticPr fontId="80"/>
  </si>
  <si>
    <t>３．役員名簿（別紙２）</t>
    <phoneticPr fontId="80"/>
  </si>
  <si>
    <t>４．補助事業の開始及び完了予定日</t>
    <phoneticPr fontId="80"/>
  </si>
  <si>
    <t>（別紙１）</t>
    <rPh sb="1" eb="3">
      <t>ベッシ</t>
    </rPh>
    <phoneticPr fontId="6"/>
  </si>
  <si>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6"/>
  </si>
  <si>
    <t>補助対象経費の区分</t>
    <rPh sb="0" eb="2">
      <t>ホジョ</t>
    </rPh>
    <rPh sb="2" eb="4">
      <t>タイショウ</t>
    </rPh>
    <rPh sb="4" eb="6">
      <t>ケイヒ</t>
    </rPh>
    <rPh sb="7" eb="9">
      <t>クブン</t>
    </rPh>
    <phoneticPr fontId="6"/>
  </si>
  <si>
    <t>補助事業に要する経費
（注１）</t>
    <rPh sb="12" eb="13">
      <t>チュウ</t>
    </rPh>
    <phoneticPr fontId="80"/>
  </si>
  <si>
    <t>補助対象経費の額
（注２）</t>
    <rPh sb="0" eb="2">
      <t>ホジョ</t>
    </rPh>
    <rPh sb="2" eb="4">
      <t>タイショウ</t>
    </rPh>
    <rPh sb="4" eb="6">
      <t>ケイヒ</t>
    </rPh>
    <rPh sb="7" eb="8">
      <t>ガク</t>
    </rPh>
    <phoneticPr fontId="80"/>
  </si>
  <si>
    <t>補助率
（注３）</t>
    <rPh sb="0" eb="2">
      <t>ホジョ</t>
    </rPh>
    <rPh sb="2" eb="3">
      <t>リツ</t>
    </rPh>
    <phoneticPr fontId="80"/>
  </si>
  <si>
    <t>補助金の交付申請額
（注４）</t>
    <rPh sb="0" eb="3">
      <t>ホジョキン</t>
    </rPh>
    <rPh sb="4" eb="6">
      <t>コウフ</t>
    </rPh>
    <rPh sb="6" eb="8">
      <t>シンセイ</t>
    </rPh>
    <rPh sb="8" eb="9">
      <t>ガク</t>
    </rPh>
    <phoneticPr fontId="80"/>
  </si>
  <si>
    <t>人件費</t>
    <rPh sb="0" eb="3">
      <t>ジンケンヒ</t>
    </rPh>
    <phoneticPr fontId="80"/>
  </si>
  <si>
    <t>1/2以内</t>
    <rPh sb="3" eb="5">
      <t>イナイ</t>
    </rPh>
    <phoneticPr fontId="80"/>
  </si>
  <si>
    <t>　消費税</t>
    <rPh sb="1" eb="4">
      <t>ショウヒゼイ</t>
    </rPh>
    <phoneticPr fontId="80"/>
  </si>
  <si>
    <t>―</t>
  </si>
  <si>
    <t>合計</t>
  </si>
  <si>
    <t>人件費サマリ</t>
    <rPh sb="0" eb="3">
      <t>ジンケンヒ</t>
    </rPh>
    <phoneticPr fontId="80"/>
  </si>
  <si>
    <t>氏　名</t>
    <rPh sb="0" eb="1">
      <t>ウジ</t>
    </rPh>
    <rPh sb="2" eb="3">
      <t>メイ</t>
    </rPh>
    <phoneticPr fontId="80"/>
  </si>
  <si>
    <t>第一四半期</t>
    <rPh sb="0" eb="1">
      <t>ダイ</t>
    </rPh>
    <rPh sb="1" eb="2">
      <t>イチ</t>
    </rPh>
    <rPh sb="2" eb="5">
      <t>シハンキ</t>
    </rPh>
    <phoneticPr fontId="80"/>
  </si>
  <si>
    <t>第二四半期</t>
    <rPh sb="0" eb="1">
      <t>ダイ</t>
    </rPh>
    <rPh sb="1" eb="2">
      <t>ニ</t>
    </rPh>
    <rPh sb="2" eb="5">
      <t>シハンキ</t>
    </rPh>
    <phoneticPr fontId="80"/>
  </si>
  <si>
    <t>第三四半期</t>
    <rPh sb="0" eb="1">
      <t>ダイ</t>
    </rPh>
    <rPh sb="1" eb="2">
      <t>サン</t>
    </rPh>
    <rPh sb="2" eb="5">
      <t>シハンキ</t>
    </rPh>
    <phoneticPr fontId="80"/>
  </si>
  <si>
    <t>第四四半期</t>
    <rPh sb="0" eb="1">
      <t>ダイ</t>
    </rPh>
    <rPh sb="1" eb="2">
      <t>ヨン</t>
    </rPh>
    <rPh sb="2" eb="5">
      <t>シハンキ</t>
    </rPh>
    <phoneticPr fontId="80"/>
  </si>
  <si>
    <t>合計</t>
    <rPh sb="0" eb="2">
      <t>ゴウケイ</t>
    </rPh>
    <phoneticPr fontId="80"/>
  </si>
  <si>
    <t>人件費計算シート</t>
    <rPh sb="0" eb="3">
      <t>ジンケンヒ</t>
    </rPh>
    <rPh sb="3" eb="5">
      <t>ケイサン</t>
    </rPh>
    <phoneticPr fontId="80"/>
  </si>
  <si>
    <t>氏名</t>
    <rPh sb="0" eb="2">
      <t>シメイ</t>
    </rPh>
    <phoneticPr fontId="80"/>
  </si>
  <si>
    <t>賞与
回数</t>
    <rPh sb="0" eb="2">
      <t>ショウヨ</t>
    </rPh>
    <rPh sb="3" eb="5">
      <t>カイスウ</t>
    </rPh>
    <phoneticPr fontId="80"/>
  </si>
  <si>
    <t>単価</t>
    <rPh sb="0" eb="2">
      <t>タンカ</t>
    </rPh>
    <phoneticPr fontId="80"/>
  </si>
  <si>
    <t>5月</t>
  </si>
  <si>
    <t>合計
（ｈ）</t>
    <rPh sb="0" eb="2">
      <t>ゴウケイ</t>
    </rPh>
    <phoneticPr fontId="80"/>
  </si>
  <si>
    <t>合計
（￥）</t>
    <rPh sb="0" eb="2">
      <t>ゴウケイ</t>
    </rPh>
    <phoneticPr fontId="80"/>
  </si>
  <si>
    <t>保険等級</t>
    <rPh sb="0" eb="2">
      <t>ホケン</t>
    </rPh>
    <rPh sb="2" eb="4">
      <t>トウキュウ</t>
    </rPh>
    <phoneticPr fontId="80"/>
  </si>
  <si>
    <t>合計勤務時間</t>
    <rPh sb="0" eb="2">
      <t>ゴウケイ</t>
    </rPh>
    <rPh sb="2" eb="4">
      <t>キンム</t>
    </rPh>
    <rPh sb="4" eb="6">
      <t>ジカン</t>
    </rPh>
    <phoneticPr fontId="80"/>
  </si>
  <si>
    <t>内容</t>
    <rPh sb="0" eb="2">
      <t>ナイヨウ</t>
    </rPh>
    <phoneticPr fontId="80"/>
  </si>
  <si>
    <t>第１四半期</t>
    <rPh sb="0" eb="1">
      <t>ダイ</t>
    </rPh>
    <rPh sb="2" eb="5">
      <t>シハンキ</t>
    </rPh>
    <phoneticPr fontId="80"/>
  </si>
  <si>
    <t>第２四半期</t>
    <rPh sb="0" eb="1">
      <t>ダイ</t>
    </rPh>
    <rPh sb="2" eb="5">
      <t>シハンキ</t>
    </rPh>
    <phoneticPr fontId="80"/>
  </si>
  <si>
    <t>第３四半期</t>
    <rPh sb="0" eb="1">
      <t>ダイ</t>
    </rPh>
    <rPh sb="2" eb="5">
      <t>シハンキ</t>
    </rPh>
    <phoneticPr fontId="80"/>
  </si>
  <si>
    <t>第４四半期</t>
    <rPh sb="0" eb="1">
      <t>ダイ</t>
    </rPh>
    <rPh sb="2" eb="5">
      <t>シハンキ</t>
    </rPh>
    <phoneticPr fontId="80"/>
  </si>
  <si>
    <t>参照No.</t>
    <rPh sb="0" eb="2">
      <t>サンショウ</t>
    </rPh>
    <phoneticPr fontId="80"/>
  </si>
  <si>
    <t>※対象外業務を含む旅費は明確に補助対象部分を切り分けられる場合のみ該当経路が補助対象</t>
    <rPh sb="1" eb="4">
      <t>タイショウガイ</t>
    </rPh>
    <rPh sb="4" eb="6">
      <t>ギョウム</t>
    </rPh>
    <rPh sb="7" eb="8">
      <t>フク</t>
    </rPh>
    <rPh sb="9" eb="11">
      <t>リョヒ</t>
    </rPh>
    <rPh sb="12" eb="14">
      <t>メイカク</t>
    </rPh>
    <rPh sb="15" eb="17">
      <t>ホジョ</t>
    </rPh>
    <rPh sb="17" eb="19">
      <t>タイショウ</t>
    </rPh>
    <rPh sb="19" eb="21">
      <t>ブブン</t>
    </rPh>
    <rPh sb="22" eb="23">
      <t>キ</t>
    </rPh>
    <rPh sb="24" eb="25">
      <t>ワ</t>
    </rPh>
    <rPh sb="29" eb="31">
      <t>バアイ</t>
    </rPh>
    <rPh sb="33" eb="35">
      <t>ガイトウ</t>
    </rPh>
    <rPh sb="35" eb="37">
      <t>ケイロ</t>
    </rPh>
    <rPh sb="38" eb="40">
      <t>ホジョ</t>
    </rPh>
    <rPh sb="40" eb="42">
      <t>タイショウ</t>
    </rPh>
    <phoneticPr fontId="80"/>
  </si>
  <si>
    <t>（別紙２）</t>
    <rPh sb="1" eb="3">
      <t>ベッシ</t>
    </rPh>
    <phoneticPr fontId="6"/>
  </si>
  <si>
    <t>役 員 名 簿</t>
    <rPh sb="0" eb="1">
      <t>ヤク</t>
    </rPh>
    <rPh sb="2" eb="3">
      <t>イン</t>
    </rPh>
    <rPh sb="4" eb="5">
      <t>ナ</t>
    </rPh>
    <rPh sb="6" eb="7">
      <t>ボ</t>
    </rPh>
    <phoneticPr fontId="6"/>
  </si>
  <si>
    <t>氏名 カナ</t>
    <rPh sb="0" eb="2">
      <t>シメイ</t>
    </rPh>
    <phoneticPr fontId="6"/>
  </si>
  <si>
    <t>氏名 漢字</t>
    <rPh sb="0" eb="2">
      <t>シメイ</t>
    </rPh>
    <rPh sb="3" eb="5">
      <t>カンジ</t>
    </rPh>
    <phoneticPr fontId="6"/>
  </si>
  <si>
    <t>生年月日</t>
    <rPh sb="0" eb="2">
      <t>セイネン</t>
    </rPh>
    <rPh sb="2" eb="4">
      <t>ガッピ</t>
    </rPh>
    <phoneticPr fontId="6"/>
  </si>
  <si>
    <t>性別</t>
    <rPh sb="0" eb="2">
      <t>セイベツ</t>
    </rPh>
    <phoneticPr fontId="6"/>
  </si>
  <si>
    <t>役職名</t>
    <rPh sb="0" eb="3">
      <t>ヤクショクメイ</t>
    </rPh>
    <phoneticPr fontId="6"/>
  </si>
  <si>
    <t>和暦</t>
    <rPh sb="0" eb="2">
      <t>ワレキ</t>
    </rPh>
    <phoneticPr fontId="6"/>
  </si>
  <si>
    <t>月</t>
    <rPh sb="0" eb="1">
      <t>ゲツ</t>
    </rPh>
    <phoneticPr fontId="6"/>
  </si>
  <si>
    <t>日</t>
    <rPh sb="0" eb="1">
      <t>ニチ</t>
    </rPh>
    <phoneticPr fontId="6"/>
  </si>
  <si>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6"/>
  </si>
  <si>
    <t>交付申請書</t>
    <rPh sb="0" eb="2">
      <t>コウフ</t>
    </rPh>
    <rPh sb="2" eb="5">
      <t>シンセイショ</t>
    </rPh>
    <phoneticPr fontId="72"/>
  </si>
  <si>
    <t>協力事業者
区分Ⅰ</t>
    <rPh sb="0" eb="2">
      <t>キョウリョク</t>
    </rPh>
    <rPh sb="2" eb="5">
      <t>ジギョウシャ</t>
    </rPh>
    <rPh sb="6" eb="8">
      <t>クブン</t>
    </rPh>
    <phoneticPr fontId="18"/>
  </si>
  <si>
    <t>コンソーシアム登録申請書</t>
    <rPh sb="7" eb="9">
      <t>トウロク</t>
    </rPh>
    <rPh sb="9" eb="12">
      <t>シンセイショ</t>
    </rPh>
    <phoneticPr fontId="72"/>
  </si>
  <si>
    <t>健保
等級</t>
    <rPh sb="0" eb="2">
      <t>ケンポ</t>
    </rPh>
    <rPh sb="3" eb="5">
      <t>トウキュウ</t>
    </rPh>
    <phoneticPr fontId="80"/>
  </si>
  <si>
    <t>令和２年度需要家側エネルギーリソースを活用した
バーチャルパワープラント構築実証事業費補助金
（ダイナミックプライシングによる電動車の充電シフト実証事業）</t>
    <rPh sb="0" eb="2">
      <t>レイワ</t>
    </rPh>
    <rPh sb="3" eb="5">
      <t>ネンド</t>
    </rPh>
    <rPh sb="5" eb="8">
      <t>ジュヨウカ</t>
    </rPh>
    <rPh sb="8" eb="9">
      <t>ガワ</t>
    </rPh>
    <rPh sb="19" eb="21">
      <t>カツヨウ</t>
    </rPh>
    <rPh sb="36" eb="38">
      <t>コウチク</t>
    </rPh>
    <rPh sb="38" eb="40">
      <t>ジッショウ</t>
    </rPh>
    <rPh sb="40" eb="42">
      <t>ジギョウ</t>
    </rPh>
    <rPh sb="42" eb="43">
      <t>ヒ</t>
    </rPh>
    <rPh sb="43" eb="46">
      <t>ホジョキン</t>
    </rPh>
    <rPh sb="63" eb="66">
      <t>デンドウシャ</t>
    </rPh>
    <rPh sb="67" eb="69">
      <t>ジュウデン</t>
    </rPh>
    <rPh sb="72" eb="74">
      <t>ジッショウ</t>
    </rPh>
    <rPh sb="74" eb="76">
      <t>ジギョウ</t>
    </rPh>
    <phoneticPr fontId="80"/>
  </si>
  <si>
    <t>　　コンソーシアム参加者　住所</t>
    <rPh sb="9" eb="11">
      <t>サンカ</t>
    </rPh>
    <rPh sb="11" eb="12">
      <t>シャ</t>
    </rPh>
    <rPh sb="13" eb="15">
      <t>ジュウショ</t>
    </rPh>
    <phoneticPr fontId="6"/>
  </si>
  <si>
    <t>※１　一般社団法人環境共創イニシアチブの需要家側エネルギーリソースを活用したバーチャルパワー
　　　プラント構築実証事業費補助金（ダイナミックプライシングによる電動車の充電シフト実証事業）
　　　は、経済産業省が定めた交付要綱第３条に基づく国庫補助金を交付するものです。
※２　消費税及び地方消費税に係る仕入控除税額を減額して申請する場合は、次の算式を明記すること。
      補助金所要額－消費税及び地方消費税に係る仕入控除税額＝補助金額</t>
    <phoneticPr fontId="80"/>
  </si>
  <si>
    <t>　諸経費</t>
    <rPh sb="1" eb="4">
      <t>ショケイヒ</t>
    </rPh>
    <phoneticPr fontId="80"/>
  </si>
  <si>
    <t>定額</t>
    <rPh sb="0" eb="2">
      <t>テイガク</t>
    </rPh>
    <phoneticPr fontId="80"/>
  </si>
  <si>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（注２）「補助対象経費」には、「補助事業に要する経費」のうちで補助対象となる経費について、
　　　　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その限度は、「補助対象経費」に補助率を乗じた額（１円未満は切捨て）のことをいいます。
</t>
    <phoneticPr fontId="80"/>
  </si>
  <si>
    <t>電力管区</t>
    <rPh sb="0" eb="2">
      <t>デンリョク</t>
    </rPh>
    <rPh sb="2" eb="4">
      <t>カンク</t>
    </rPh>
    <phoneticPr fontId="18"/>
  </si>
  <si>
    <t>実証参加者</t>
    <rPh sb="0" eb="2">
      <t>ジッショウ</t>
    </rPh>
    <rPh sb="2" eb="5">
      <t>サンカシャ</t>
    </rPh>
    <phoneticPr fontId="18"/>
  </si>
  <si>
    <t>合計</t>
    <rPh sb="0" eb="2">
      <t>ゴウケイ</t>
    </rPh>
    <phoneticPr fontId="18"/>
  </si>
  <si>
    <t>担当事業者</t>
    <rPh sb="0" eb="2">
      <t>タントウ</t>
    </rPh>
    <rPh sb="2" eb="5">
      <t>ジギョウシャ</t>
    </rPh>
    <phoneticPr fontId="18"/>
  </si>
  <si>
    <t>本事業にかかる活動について、四半期ごとの実証予定数を、担当事業者、実証参加者種別、電力管区ごとに記載すること。</t>
    <rPh sb="0" eb="1">
      <t>ホン</t>
    </rPh>
    <rPh sb="1" eb="3">
      <t>ジギョウ</t>
    </rPh>
    <rPh sb="7" eb="9">
      <t>カツドウ</t>
    </rPh>
    <rPh sb="14" eb="17">
      <t>シハンキ</t>
    </rPh>
    <rPh sb="20" eb="22">
      <t>ジッショウ</t>
    </rPh>
    <rPh sb="22" eb="25">
      <t>ヨテイスウ</t>
    </rPh>
    <rPh sb="27" eb="29">
      <t>タントウ</t>
    </rPh>
    <rPh sb="29" eb="32">
      <t>ジギョウシャ</t>
    </rPh>
    <rPh sb="33" eb="35">
      <t>ジッショウ</t>
    </rPh>
    <rPh sb="35" eb="38">
      <t>サンカシャ</t>
    </rPh>
    <rPh sb="38" eb="40">
      <t>シュベツ</t>
    </rPh>
    <rPh sb="41" eb="43">
      <t>デンリョク</t>
    </rPh>
    <rPh sb="43" eb="45">
      <t>カンク</t>
    </rPh>
    <rPh sb="48" eb="50">
      <t>キサイ</t>
    </rPh>
    <phoneticPr fontId="18"/>
  </si>
  <si>
    <t>コンソーシアム参加確認書</t>
    <rPh sb="7" eb="9">
      <t>サンカ</t>
    </rPh>
    <rPh sb="9" eb="12">
      <t>カクニンショ</t>
    </rPh>
    <phoneticPr fontId="72"/>
  </si>
  <si>
    <t>補助率</t>
    <rPh sb="0" eb="3">
      <t>ホジョリツ</t>
    </rPh>
    <phoneticPr fontId="72"/>
  </si>
  <si>
    <t>-</t>
    <phoneticPr fontId="72"/>
  </si>
  <si>
    <t>１.</t>
    <phoneticPr fontId="80"/>
  </si>
  <si>
    <t>２.</t>
    <phoneticPr fontId="80"/>
  </si>
  <si>
    <t>補助事業に係る契約先等についての報告および誓約事項</t>
    <rPh sb="0" eb="2">
      <t>ホジョ</t>
    </rPh>
    <rPh sb="2" eb="4">
      <t>ジギョウ</t>
    </rPh>
    <rPh sb="5" eb="6">
      <t>カカ</t>
    </rPh>
    <rPh sb="7" eb="10">
      <t>ケイヤクサキ</t>
    </rPh>
    <rPh sb="10" eb="11">
      <t>トウ</t>
    </rPh>
    <rPh sb="16" eb="18">
      <t>ホウコク</t>
    </rPh>
    <rPh sb="21" eb="23">
      <t>セイヤク</t>
    </rPh>
    <rPh sb="23" eb="25">
      <t>ジコウ</t>
    </rPh>
    <phoneticPr fontId="80"/>
  </si>
  <si>
    <t>補助事業の実施に係る売買、請負、委託等契約先（契約金額が税込み100万円未満のものを除く）、又は共同で事業の実施を計画している第三者のすべての事業者について、経済産業省から補助金交付等停止措置又は指名停止措置が講じられていないことを確認しました。</t>
    <rPh sb="46" eb="47">
      <t>マタ</t>
    </rPh>
    <rPh sb="57" eb="59">
      <t>ケイカク</t>
    </rPh>
    <rPh sb="96" eb="97">
      <t>マタ</t>
    </rPh>
    <phoneticPr fontId="80"/>
  </si>
  <si>
    <t>以上</t>
    <rPh sb="0" eb="2">
      <t>イジョウ</t>
    </rPh>
    <phoneticPr fontId="72"/>
  </si>
  <si>
    <t>この報告が虚偽であり、又はこの誓約に反した場合は、ＳＩＩの求めに応じて必要な措置を講じるものとし、これにより当方が不利益を被ることとなっても、異議は一切申し立てません。</t>
    <rPh sb="21" eb="23">
      <t>バアイ</t>
    </rPh>
    <rPh sb="29" eb="30">
      <t>モト</t>
    </rPh>
    <rPh sb="32" eb="33">
      <t>オウ</t>
    </rPh>
    <rPh sb="35" eb="37">
      <t>ヒツヨウ</t>
    </rPh>
    <rPh sb="38" eb="40">
      <t>ソチ</t>
    </rPh>
    <rPh sb="41" eb="42">
      <t>コウ</t>
    </rPh>
    <rPh sb="71" eb="73">
      <t>イギ</t>
    </rPh>
    <phoneticPr fontId="80"/>
  </si>
  <si>
    <t>　当社（個人である場合は私、団体である場合は当団体）は、令和２年度需要家側エネルギーリソースを活用したバーチャルパワープラント構築実証事業費補助金（ダイナミックプライシングによる電動車の充電シフト実証事業）の交付申請をするにあたって、また補助事業の実施に係り、需要家側エネルギーリソースを活用したバーチャルパワープラント構築実証事業費補助金（ダイナミックプライシングによる電動車の充電シフト実証事業）交付規程（ＳＩＩ－ＤＰ－Ｒ－２０２００４０１）第１２条の規定に基づき、下記のとおり報告および誓約いたします。</t>
    <rPh sb="1" eb="3">
      <t>トウシャ</t>
    </rPh>
    <rPh sb="4" eb="6">
      <t>コジン</t>
    </rPh>
    <rPh sb="9" eb="11">
      <t>バアイ</t>
    </rPh>
    <rPh sb="12" eb="13">
      <t>ワタシ</t>
    </rPh>
    <rPh sb="14" eb="16">
      <t>ダンタイ</t>
    </rPh>
    <rPh sb="19" eb="21">
      <t>バアイ</t>
    </rPh>
    <rPh sb="22" eb="23">
      <t>トウ</t>
    </rPh>
    <rPh sb="23" eb="25">
      <t>ダンタイ</t>
    </rPh>
    <rPh sb="28" eb="30">
      <t>レイワ</t>
    </rPh>
    <rPh sb="31" eb="33">
      <t>ネンド</t>
    </rPh>
    <rPh sb="33" eb="36">
      <t>ジュヨウカ</t>
    </rPh>
    <rPh sb="36" eb="37">
      <t>ガワ</t>
    </rPh>
    <rPh sb="47" eb="49">
      <t>カツヨウ</t>
    </rPh>
    <rPh sb="63" eb="65">
      <t>コウチク</t>
    </rPh>
    <rPh sb="65" eb="67">
      <t>ジッショウ</t>
    </rPh>
    <rPh sb="67" eb="69">
      <t>ジギョウ</t>
    </rPh>
    <rPh sb="69" eb="70">
      <t>ヒ</t>
    </rPh>
    <rPh sb="70" eb="73">
      <t>ホジョキン</t>
    </rPh>
    <rPh sb="104" eb="106">
      <t>コウフ</t>
    </rPh>
    <rPh sb="106" eb="108">
      <t>シンセイ</t>
    </rPh>
    <rPh sb="119" eb="121">
      <t>ホジョ</t>
    </rPh>
    <rPh sb="121" eb="123">
      <t>ジギョウ</t>
    </rPh>
    <rPh sb="223" eb="224">
      <t>ダイ</t>
    </rPh>
    <rPh sb="226" eb="227">
      <t>ジョウ</t>
    </rPh>
    <rPh sb="228" eb="230">
      <t>キテイ</t>
    </rPh>
    <rPh sb="231" eb="232">
      <t>モト</t>
    </rPh>
    <rPh sb="235" eb="237">
      <t>カキ</t>
    </rPh>
    <rPh sb="241" eb="243">
      <t>ホウコク</t>
    </rPh>
    <rPh sb="246" eb="248">
      <t>セイヤク</t>
    </rPh>
    <phoneticPr fontId="99"/>
  </si>
  <si>
    <t>　需要家側エネルギーリソースを活用したバーチャルパワープラント構築実証事業費補助金（ダイナミックプライシングによる電動車の充電シフト実証事業）交付規程（ＳＩＩ－ＤＰ－Ｒ－２０２００４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及び交付規程の定めるところに従うことを承知の上、申請します。</t>
    <phoneticPr fontId="80"/>
  </si>
  <si>
    <t>（単位：円）</t>
    <phoneticPr fontId="6"/>
  </si>
  <si>
    <t>事業者の役割（該当するもの全てに●を記入）</t>
    <rPh sb="0" eb="3">
      <t>ジギョウシャ</t>
    </rPh>
    <rPh sb="4" eb="6">
      <t>ヤクワリ</t>
    </rPh>
    <rPh sb="7" eb="9">
      <t>ガイトウ</t>
    </rPh>
    <rPh sb="13" eb="14">
      <t>スベ</t>
    </rPh>
    <rPh sb="18" eb="20">
      <t>キニュウ</t>
    </rPh>
    <phoneticPr fontId="18"/>
  </si>
  <si>
    <t>03-0000-0000</t>
    <phoneticPr fontId="18"/>
  </si>
  <si>
    <t>SII窓口（担当者）</t>
    <rPh sb="3" eb="5">
      <t>マドグチ</t>
    </rPh>
    <rPh sb="6" eb="9">
      <t>タントウシャ</t>
    </rPh>
    <phoneticPr fontId="18"/>
  </si>
  <si>
    <t>郵便番号</t>
    <rPh sb="0" eb="4">
      <t>ユウビンバンゴウ</t>
    </rPh>
    <phoneticPr fontId="18"/>
  </si>
  <si>
    <t>000-0000</t>
    <phoneticPr fontId="18"/>
  </si>
  <si>
    <t>幹事会社のコンソーシアム全体管理体制</t>
    <rPh sb="0" eb="2">
      <t>カンジ</t>
    </rPh>
    <rPh sb="2" eb="4">
      <t>ガイシャ</t>
    </rPh>
    <rPh sb="3" eb="4">
      <t>シャ</t>
    </rPh>
    <rPh sb="12" eb="14">
      <t>ゼンタイ</t>
    </rPh>
    <rPh sb="14" eb="16">
      <t>カンリ</t>
    </rPh>
    <rPh sb="16" eb="18">
      <t>タイセイ</t>
    </rPh>
    <phoneticPr fontId="18"/>
  </si>
  <si>
    <t>名称</t>
    <rPh sb="0" eb="2">
      <t>メイショウ</t>
    </rPh>
    <phoneticPr fontId="6"/>
  </si>
  <si>
    <t>　標題に掲げる補助金事業について、コンソーシアム幹事会社は、本コンソーシアムを構成する企業又は団体のすべてが、本申請書に記す同意事項を認め、事業参加要件を満たすことを確認し、以下の通り登録申請を行います。</t>
    <rPh sb="26" eb="28">
      <t>カイシャ</t>
    </rPh>
    <phoneticPr fontId="6"/>
  </si>
  <si>
    <t>■協力事業者（コンソーシアム参加者）</t>
    <rPh sb="1" eb="3">
      <t>キョウリョク</t>
    </rPh>
    <rPh sb="3" eb="6">
      <t>ジギョウシャ</t>
    </rPh>
    <rPh sb="14" eb="16">
      <t>サンカ</t>
    </rPh>
    <rPh sb="16" eb="17">
      <t>シャ</t>
    </rPh>
    <phoneticPr fontId="18"/>
  </si>
  <si>
    <t>（コンソーシアム参加者一覧）</t>
    <rPh sb="8" eb="10">
      <t>サンカ</t>
    </rPh>
    <rPh sb="10" eb="11">
      <t>シャ</t>
    </rPh>
    <rPh sb="11" eb="13">
      <t>イチラン</t>
    </rPh>
    <phoneticPr fontId="6"/>
  </si>
  <si>
    <t>（ダイナミックプライシングによる電動車の充電シフト実証事業）</t>
    <phoneticPr fontId="18"/>
  </si>
  <si>
    <t>令和２年度　需要家側エネルギーリソースを活用したバーチャルパワープラント構築実証事業費補助金</t>
    <phoneticPr fontId="6"/>
  </si>
  <si>
    <t>（ダイナミックプライシングによる電動車の充電シフト実証事業）</t>
    <phoneticPr fontId="72"/>
  </si>
  <si>
    <t>指定</t>
    <rPh sb="0" eb="2">
      <t>シテイ</t>
    </rPh>
    <phoneticPr fontId="72"/>
  </si>
  <si>
    <t>シ　ス　テ　ム　概　要　書　</t>
    <rPh sb="8" eb="9">
      <t>オオムネ</t>
    </rPh>
    <rPh sb="10" eb="11">
      <t>ヨウ</t>
    </rPh>
    <rPh sb="12" eb="13">
      <t>ショ</t>
    </rPh>
    <phoneticPr fontId="80"/>
  </si>
  <si>
    <t>事業者名</t>
    <rPh sb="0" eb="3">
      <t>ジギョウシャ</t>
    </rPh>
    <rPh sb="3" eb="4">
      <t>メイ</t>
    </rPh>
    <phoneticPr fontId="80"/>
  </si>
  <si>
    <t>システム概要</t>
    <rPh sb="4" eb="6">
      <t>ガイヨウ</t>
    </rPh>
    <phoneticPr fontId="80"/>
  </si>
  <si>
    <t>システム構成図</t>
    <rPh sb="4" eb="6">
      <t>コウセイ</t>
    </rPh>
    <rPh sb="6" eb="7">
      <t>ズ</t>
    </rPh>
    <phoneticPr fontId="80"/>
  </si>
  <si>
    <t>システム名</t>
    <rPh sb="4" eb="5">
      <t>メイ</t>
    </rPh>
    <phoneticPr fontId="80"/>
  </si>
  <si>
    <t>人件費サマリ</t>
    <phoneticPr fontId="72"/>
  </si>
  <si>
    <t>補助対象経費サマリ</t>
    <rPh sb="0" eb="2">
      <t>ホジョ</t>
    </rPh>
    <rPh sb="2" eb="4">
      <t>タイショウ</t>
    </rPh>
    <rPh sb="4" eb="6">
      <t>ケイヒ</t>
    </rPh>
    <phoneticPr fontId="80"/>
  </si>
  <si>
    <t>システム概要書</t>
    <rPh sb="4" eb="7">
      <t>ガイヨウショ</t>
    </rPh>
    <phoneticPr fontId="72"/>
  </si>
  <si>
    <t>（人件費計算シート）</t>
    <rPh sb="1" eb="4">
      <t>ジンケンヒ</t>
    </rPh>
    <rPh sb="4" eb="6">
      <t>ケイサン</t>
    </rPh>
    <phoneticPr fontId="80"/>
  </si>
  <si>
    <t>補助対象経費サマリ</t>
    <rPh sb="0" eb="2">
      <t>ホジョ</t>
    </rPh>
    <rPh sb="2" eb="4">
      <t>タイショウ</t>
    </rPh>
    <rPh sb="4" eb="6">
      <t>ケイヒ</t>
    </rPh>
    <phoneticPr fontId="72"/>
  </si>
  <si>
    <t>機械装置等の導入費</t>
    <rPh sb="0" eb="2">
      <t>キカイ</t>
    </rPh>
    <rPh sb="2" eb="4">
      <t>ソウチ</t>
    </rPh>
    <rPh sb="4" eb="5">
      <t>トウ</t>
    </rPh>
    <rPh sb="6" eb="8">
      <t>ドウニュウ</t>
    </rPh>
    <rPh sb="8" eb="9">
      <t>ヒ</t>
    </rPh>
    <phoneticPr fontId="80"/>
  </si>
  <si>
    <t>（別紙４）</t>
    <rPh sb="1" eb="3">
      <t>ベッシ</t>
    </rPh>
    <phoneticPr fontId="99"/>
  </si>
  <si>
    <t>定額</t>
    <rPh sb="0" eb="2">
      <t>テイガクイッテイ</t>
    </rPh>
    <phoneticPr fontId="80"/>
  </si>
  <si>
    <t>＜実証予定数＞</t>
    <rPh sb="1" eb="3">
      <t>ジッショウ</t>
    </rPh>
    <rPh sb="3" eb="6">
      <t>ヨテイスウ</t>
    </rPh>
    <phoneticPr fontId="18"/>
  </si>
  <si>
    <t>設備・工事費</t>
    <rPh sb="0" eb="2">
      <t>セツビ</t>
    </rPh>
    <rPh sb="3" eb="5">
      <t>コウジ</t>
    </rPh>
    <rPh sb="5" eb="6">
      <t>ヒ</t>
    </rPh>
    <phoneticPr fontId="80"/>
  </si>
  <si>
    <t>入力シート</t>
    <phoneticPr fontId="6"/>
  </si>
  <si>
    <t>入力方法</t>
    <rPh sb="0" eb="2">
      <t>ニュウリョク</t>
    </rPh>
    <rPh sb="2" eb="4">
      <t>ホウホウ</t>
    </rPh>
    <phoneticPr fontId="6"/>
  </si>
  <si>
    <t>基本情報</t>
    <rPh sb="0" eb="2">
      <t>キホン</t>
    </rPh>
    <rPh sb="2" eb="4">
      <t>ジョウホウ</t>
    </rPh>
    <phoneticPr fontId="6"/>
  </si>
  <si>
    <t>月</t>
    <rPh sb="0" eb="1">
      <t>ツキ</t>
    </rPh>
    <phoneticPr fontId="6"/>
  </si>
  <si>
    <t>日</t>
    <rPh sb="0" eb="1">
      <t>ヒ</t>
    </rPh>
    <phoneticPr fontId="6"/>
  </si>
  <si>
    <t>「交付申請書_様式第１」の右上に記載した日付と一致すること</t>
    <rPh sb="1" eb="3">
      <t>コウフ</t>
    </rPh>
    <rPh sb="3" eb="6">
      <t>シンセイショ</t>
    </rPh>
    <rPh sb="7" eb="9">
      <t>ヨウシキ</t>
    </rPh>
    <rPh sb="9" eb="10">
      <t>ダイ</t>
    </rPh>
    <rPh sb="13" eb="15">
      <t>ミギウエ</t>
    </rPh>
    <rPh sb="16" eb="18">
      <t>キサイ</t>
    </rPh>
    <rPh sb="20" eb="22">
      <t>ヒヅケ</t>
    </rPh>
    <rPh sb="23" eb="25">
      <t>イッチ</t>
    </rPh>
    <phoneticPr fontId="6"/>
  </si>
  <si>
    <t>代表者</t>
    <rPh sb="0" eb="3">
      <t>ダイヒョウシャ</t>
    </rPh>
    <phoneticPr fontId="6"/>
  </si>
  <si>
    <t>氏名</t>
    <phoneticPr fontId="6"/>
  </si>
  <si>
    <t>都道府県から入力すること</t>
    <rPh sb="0" eb="4">
      <t>トドウフケン</t>
    </rPh>
    <rPh sb="6" eb="8">
      <t>ニュウリョク</t>
    </rPh>
    <phoneticPr fontId="6"/>
  </si>
  <si>
    <t>住　所</t>
    <rPh sb="0" eb="1">
      <t>ジュウ</t>
    </rPh>
    <rPh sb="2" eb="3">
      <t>ショ</t>
    </rPh>
    <phoneticPr fontId="72"/>
  </si>
  <si>
    <t>作　成　日</t>
    <rPh sb="0" eb="1">
      <t>サク</t>
    </rPh>
    <rPh sb="2" eb="3">
      <t>シゲル</t>
    </rPh>
    <rPh sb="4" eb="5">
      <t>ヒ</t>
    </rPh>
    <phoneticPr fontId="72"/>
  </si>
  <si>
    <t>名　称</t>
    <rPh sb="0" eb="1">
      <t>メイ</t>
    </rPh>
    <rPh sb="2" eb="3">
      <t>ショウ</t>
    </rPh>
    <phoneticPr fontId="72"/>
  </si>
  <si>
    <t>申請情報</t>
    <rPh sb="0" eb="2">
      <t>シンセイ</t>
    </rPh>
    <rPh sb="2" eb="4">
      <t>ジョウホウ</t>
    </rPh>
    <phoneticPr fontId="6"/>
  </si>
  <si>
    <t>補助事業の完了予定日</t>
    <rPh sb="0" eb="2">
      <t>ホジョ</t>
    </rPh>
    <rPh sb="2" eb="4">
      <t>ジギョウ</t>
    </rPh>
    <rPh sb="5" eb="7">
      <t>カンリョウ</t>
    </rPh>
    <rPh sb="7" eb="9">
      <t>ヨテイ</t>
    </rPh>
    <rPh sb="9" eb="10">
      <t>ビ</t>
    </rPh>
    <phoneticPr fontId="72"/>
  </si>
  <si>
    <t>法人番号</t>
    <rPh sb="0" eb="2">
      <t>ホウジン</t>
    </rPh>
    <rPh sb="2" eb="4">
      <t>バンゴウ</t>
    </rPh>
    <phoneticPr fontId="72"/>
  </si>
  <si>
    <t>ホームページＵＲＬ</t>
    <phoneticPr fontId="72"/>
  </si>
  <si>
    <t>法人名又は氏名、代表者名等、住所略称等を使用せず、商業登記簿謄本等と整合の
とれる内容で入力すること</t>
    <phoneticPr fontId="72"/>
  </si>
  <si>
    <t>▼ 本様式について</t>
    <phoneticPr fontId="72"/>
  </si>
  <si>
    <t>様式第１</t>
    <rPh sb="0" eb="2">
      <t>ヨウシキ</t>
    </rPh>
    <rPh sb="2" eb="3">
      <t>ダイ</t>
    </rPh>
    <phoneticPr fontId="72"/>
  </si>
  <si>
    <t>はじめに</t>
    <phoneticPr fontId="72"/>
  </si>
  <si>
    <r>
      <rPr>
        <b/>
        <sz val="12"/>
        <rFont val="Meiryo UI"/>
        <family val="3"/>
        <charset val="128"/>
      </rPr>
      <t>▼ シート構成</t>
    </r>
    <r>
      <rPr>
        <b/>
        <sz val="10"/>
        <rFont val="Meiryo UI"/>
        <family val="3"/>
        <charset val="128"/>
      </rPr>
      <t>　</t>
    </r>
    <r>
      <rPr>
        <sz val="10"/>
        <rFont val="ＭＳ Ｐゴシック"/>
        <family val="3"/>
        <charset val="128"/>
      </rPr>
      <t>（シート名をクリックするとそのシートに移動します）</t>
    </r>
    <rPh sb="5" eb="7">
      <t>コウセイ</t>
    </rPh>
    <phoneticPr fontId="6"/>
  </si>
  <si>
    <t>年</t>
    <rPh sb="0" eb="1">
      <t>ネン</t>
    </rPh>
    <phoneticPr fontId="72"/>
  </si>
  <si>
    <t>月</t>
    <rPh sb="0" eb="1">
      <t>ツキ</t>
    </rPh>
    <phoneticPr fontId="72"/>
  </si>
  <si>
    <t>日</t>
    <rPh sb="0" eb="1">
      <t>ヒ</t>
    </rPh>
    <phoneticPr fontId="72"/>
  </si>
  <si>
    <t>～</t>
    <phoneticPr fontId="72"/>
  </si>
  <si>
    <t>補助対象経費の区分に該当する経費がない場合は、０を入力すること</t>
    <rPh sb="0" eb="2">
      <t>ホジョ</t>
    </rPh>
    <rPh sb="2" eb="4">
      <t>タイショウ</t>
    </rPh>
    <rPh sb="4" eb="6">
      <t>ケイヒ</t>
    </rPh>
    <rPh sb="7" eb="9">
      <t>クブン</t>
    </rPh>
    <rPh sb="10" eb="12">
      <t>ガイトウ</t>
    </rPh>
    <rPh sb="14" eb="16">
      <t>ケイヒ</t>
    </rPh>
    <rPh sb="19" eb="21">
      <t>バアイ</t>
    </rPh>
    <rPh sb="25" eb="27">
      <t>ニュウリョク</t>
    </rPh>
    <phoneticPr fontId="72"/>
  </si>
  <si>
    <t>　➢ 令和２年度の「公募要領」を熟読すること。</t>
    <rPh sb="3" eb="5">
      <t>レイワ</t>
    </rPh>
    <rPh sb="6" eb="8">
      <t>ネンド</t>
    </rPh>
    <rPh sb="8" eb="10">
      <t>ヘイネンド</t>
    </rPh>
    <rPh sb="10" eb="12">
      <t>コウボ</t>
    </rPh>
    <rPh sb="12" eb="14">
      <t>ヨウリョウ</t>
    </rPh>
    <rPh sb="16" eb="18">
      <t>ジュクドク</t>
    </rPh>
    <phoneticPr fontId="6"/>
  </si>
  <si>
    <t>　➢ 各シートの印刷範囲外に注意事項を記載しているので、必ず確認しながら入力を進めていくこと。</t>
    <rPh sb="14" eb="16">
      <t>チュウイ</t>
    </rPh>
    <rPh sb="16" eb="18">
      <t>ジコウ</t>
    </rPh>
    <rPh sb="19" eb="21">
      <t>キサイ</t>
    </rPh>
    <rPh sb="28" eb="29">
      <t>カナラ</t>
    </rPh>
    <rPh sb="30" eb="32">
      <t>カクニン</t>
    </rPh>
    <rPh sb="36" eb="38">
      <t>ニュウリョク</t>
    </rPh>
    <rPh sb="39" eb="40">
      <t>スス</t>
    </rPh>
    <phoneticPr fontId="6"/>
  </si>
  <si>
    <t>協力事業者
区分Ⅱ</t>
    <rPh sb="0" eb="2">
      <t>キョウリョク</t>
    </rPh>
    <rPh sb="2" eb="5">
      <t>ジギョウシャ</t>
    </rPh>
    <rPh sb="6" eb="8">
      <t>クブン</t>
    </rPh>
    <phoneticPr fontId="18"/>
  </si>
  <si>
    <t>※SII窓口（担当者）は1社につき1名までとする</t>
    <rPh sb="4" eb="6">
      <t>マドグチ</t>
    </rPh>
    <rPh sb="7" eb="10">
      <t>タントウシャ</t>
    </rPh>
    <rPh sb="13" eb="14">
      <t>シャ</t>
    </rPh>
    <rPh sb="18" eb="19">
      <t>メイ</t>
    </rPh>
    <phoneticPr fontId="18"/>
  </si>
  <si>
    <t>提出する事業者登記簿謄本と整合性を取ること</t>
    <rPh sb="0" eb="2">
      <t>テイシュツ</t>
    </rPh>
    <rPh sb="4" eb="7">
      <t>ジギョウシャ</t>
    </rPh>
    <rPh sb="7" eb="10">
      <t>トウキボ</t>
    </rPh>
    <rPh sb="10" eb="12">
      <t>トウホン</t>
    </rPh>
    <rPh sb="13" eb="16">
      <t>セイゴウセイ</t>
    </rPh>
    <rPh sb="17" eb="18">
      <t>ト</t>
    </rPh>
    <phoneticPr fontId="72"/>
  </si>
  <si>
    <t>会社名</t>
    <rPh sb="0" eb="3">
      <t>カイシャメイ</t>
    </rPh>
    <phoneticPr fontId="18"/>
  </si>
  <si>
    <t>指定様式１</t>
    <rPh sb="0" eb="2">
      <t>シテイ</t>
    </rPh>
    <rPh sb="2" eb="4">
      <t>ヨウシキ</t>
    </rPh>
    <phoneticPr fontId="72"/>
  </si>
  <si>
    <t>指定様式３</t>
    <rPh sb="0" eb="2">
      <t>シテイ</t>
    </rPh>
    <rPh sb="2" eb="4">
      <t>ヨウシキ</t>
    </rPh>
    <phoneticPr fontId="72"/>
  </si>
  <si>
    <t>指定様式４</t>
    <rPh sb="0" eb="2">
      <t>シテイ</t>
    </rPh>
    <rPh sb="2" eb="4">
      <t>ヨウシキ</t>
    </rPh>
    <phoneticPr fontId="72"/>
  </si>
  <si>
    <t>指定様式２</t>
    <rPh sb="0" eb="2">
      <t>シテイ</t>
    </rPh>
    <rPh sb="2" eb="4">
      <t>ヨウシキ</t>
    </rPh>
    <phoneticPr fontId="72"/>
  </si>
  <si>
    <t>はじめにに戻る</t>
    <rPh sb="5" eb="6">
      <t>モド</t>
    </rPh>
    <phoneticPr fontId="18"/>
  </si>
  <si>
    <t>書類名称</t>
    <rPh sb="0" eb="2">
      <t>ショルイ</t>
    </rPh>
    <rPh sb="2" eb="4">
      <t>メイショウ</t>
    </rPh>
    <phoneticPr fontId="72"/>
  </si>
  <si>
    <t>交付申請書（２枚目）</t>
    <rPh sb="0" eb="2">
      <t>コウフ</t>
    </rPh>
    <rPh sb="2" eb="5">
      <t>シンセイショ</t>
    </rPh>
    <rPh sb="7" eb="9">
      <t>マイメ</t>
    </rPh>
    <phoneticPr fontId="72"/>
  </si>
  <si>
    <t>補助事業に要する経費、補助対象経費及び補助金の配分額</t>
    <phoneticPr fontId="72"/>
  </si>
  <si>
    <t>(別紙１）</t>
    <rPh sb="1" eb="3">
      <t>ベッシ</t>
    </rPh>
    <phoneticPr fontId="72"/>
  </si>
  <si>
    <t>(別紙２）</t>
    <rPh sb="1" eb="3">
      <t>ベッシ</t>
    </rPh>
    <phoneticPr fontId="72"/>
  </si>
  <si>
    <t>役員名簿</t>
    <rPh sb="0" eb="2">
      <t>ヤクイン</t>
    </rPh>
    <rPh sb="2" eb="4">
      <t>メイボ</t>
    </rPh>
    <phoneticPr fontId="72"/>
  </si>
  <si>
    <t>①事業者概要一覧</t>
    <rPh sb="1" eb="4">
      <t>ジギョウシャ</t>
    </rPh>
    <rPh sb="4" eb="6">
      <t>ガイヨウ</t>
    </rPh>
    <rPh sb="6" eb="8">
      <t>イチラン</t>
    </rPh>
    <phoneticPr fontId="72"/>
  </si>
  <si>
    <t>③事業計画書</t>
    <rPh sb="1" eb="3">
      <t>ジギョウ</t>
    </rPh>
    <rPh sb="3" eb="6">
      <t>ケイカクショ</t>
    </rPh>
    <phoneticPr fontId="72"/>
  </si>
  <si>
    <t>④実施内容</t>
    <rPh sb="1" eb="3">
      <t>ジッシ</t>
    </rPh>
    <rPh sb="3" eb="5">
      <t>ナイヨウ</t>
    </rPh>
    <phoneticPr fontId="72"/>
  </si>
  <si>
    <t>暴力団排除に関する誓約事項</t>
    <rPh sb="0" eb="3">
      <t>ボウリョクダン</t>
    </rPh>
    <rPh sb="3" eb="5">
      <t>ハイジョ</t>
    </rPh>
    <rPh sb="6" eb="7">
      <t>カン</t>
    </rPh>
    <rPh sb="9" eb="11">
      <t>セイヤク</t>
    </rPh>
    <rPh sb="11" eb="13">
      <t>ジコウ</t>
    </rPh>
    <phoneticPr fontId="72"/>
  </si>
  <si>
    <t>補助事業に係る契約先等についての報告および誓約事項</t>
    <phoneticPr fontId="72"/>
  </si>
  <si>
    <t>(別紙３）</t>
    <rPh sb="1" eb="3">
      <t>ベッシ</t>
    </rPh>
    <phoneticPr fontId="72"/>
  </si>
  <si>
    <t>(別紙４）</t>
    <rPh sb="1" eb="3">
      <t>ベッシ</t>
    </rPh>
    <phoneticPr fontId="72"/>
  </si>
  <si>
    <t>コンソーシアム登録申請書（押印）</t>
    <rPh sb="7" eb="9">
      <t>トウロク</t>
    </rPh>
    <rPh sb="9" eb="12">
      <t>シンセイショ</t>
    </rPh>
    <rPh sb="13" eb="15">
      <t>オウイン</t>
    </rPh>
    <phoneticPr fontId="72"/>
  </si>
  <si>
    <t>コンソーシアム参加確認書（押印）</t>
    <rPh sb="7" eb="9">
      <t>サンカ</t>
    </rPh>
    <rPh sb="9" eb="12">
      <t>カクニンショ</t>
    </rPh>
    <rPh sb="13" eb="15">
      <t>オウイン</t>
    </rPh>
    <phoneticPr fontId="72"/>
  </si>
  <si>
    <r>
      <t>指定</t>
    </r>
    <r>
      <rPr>
        <vertAlign val="superscript"/>
        <sz val="10"/>
        <color theme="1"/>
        <rFont val="ＭＳ Ｐゴシック"/>
        <family val="3"/>
        <charset val="128"/>
        <scheme val="minor"/>
      </rPr>
      <t>※１</t>
    </r>
    <rPh sb="0" eb="2">
      <t>シテイ</t>
    </rPh>
    <phoneticPr fontId="72"/>
  </si>
  <si>
    <r>
      <t>別添１</t>
    </r>
    <r>
      <rPr>
        <vertAlign val="superscript"/>
        <sz val="10"/>
        <color theme="1"/>
        <rFont val="ＭＳ Ｐゴシック"/>
        <family val="3"/>
        <charset val="128"/>
        <scheme val="minor"/>
      </rPr>
      <t>※１</t>
    </r>
    <rPh sb="0" eb="2">
      <t>ベッテン</t>
    </rPh>
    <phoneticPr fontId="72"/>
  </si>
  <si>
    <r>
      <t>別添２</t>
    </r>
    <r>
      <rPr>
        <vertAlign val="superscript"/>
        <sz val="10"/>
        <color theme="1"/>
        <rFont val="ＭＳ Ｐゴシック"/>
        <family val="3"/>
        <charset val="128"/>
        <scheme val="minor"/>
      </rPr>
      <t>※１</t>
    </r>
    <rPh sb="0" eb="2">
      <t>ベッテン</t>
    </rPh>
    <phoneticPr fontId="72"/>
  </si>
  <si>
    <t>小売電気事業者</t>
    <rPh sb="0" eb="2">
      <t>コウリ</t>
    </rPh>
    <rPh sb="2" eb="4">
      <t>デンキ</t>
    </rPh>
    <rPh sb="4" eb="7">
      <t>ジギョウシャ</t>
    </rPh>
    <phoneticPr fontId="72"/>
  </si>
  <si>
    <t>協力事業者　区分Ⅰ</t>
    <rPh sb="0" eb="2">
      <t>キョウリョク</t>
    </rPh>
    <rPh sb="2" eb="4">
      <t>ジギョウ</t>
    </rPh>
    <rPh sb="4" eb="5">
      <t>シャ</t>
    </rPh>
    <rPh sb="6" eb="8">
      <t>クブン</t>
    </rPh>
    <phoneticPr fontId="72"/>
  </si>
  <si>
    <t>協力事業者　区分Ⅱ</t>
    <rPh sb="0" eb="2">
      <t>キョウリョク</t>
    </rPh>
    <rPh sb="2" eb="4">
      <t>ジギョウ</t>
    </rPh>
    <rPh sb="4" eb="5">
      <t>シャ</t>
    </rPh>
    <rPh sb="6" eb="8">
      <t>クブン</t>
    </rPh>
    <phoneticPr fontId="72"/>
  </si>
  <si>
    <t>コンソーシアム参加者</t>
    <rPh sb="7" eb="10">
      <t>サンカシャ</t>
    </rPh>
    <phoneticPr fontId="72"/>
  </si>
  <si>
    <t>コンソーシアム幹事会社</t>
    <rPh sb="7" eb="9">
      <t>カンジ</t>
    </rPh>
    <rPh sb="9" eb="11">
      <t>カイシャ</t>
    </rPh>
    <phoneticPr fontId="72"/>
  </si>
  <si>
    <t>発注</t>
    <rPh sb="0" eb="2">
      <t>ハッチュウ</t>
    </rPh>
    <phoneticPr fontId="80"/>
  </si>
  <si>
    <t>合計</t>
    <phoneticPr fontId="80"/>
  </si>
  <si>
    <t>発注先</t>
    <rPh sb="0" eb="2">
      <t>ハッチュウ</t>
    </rPh>
    <rPh sb="2" eb="3">
      <t>サキ</t>
    </rPh>
    <phoneticPr fontId="80"/>
  </si>
  <si>
    <t>10-1</t>
    <phoneticPr fontId="72"/>
  </si>
  <si>
    <t>11-1</t>
    <phoneticPr fontId="72"/>
  </si>
  <si>
    <t>計算シート</t>
    <rPh sb="0" eb="2">
      <t>ケイサン</t>
    </rPh>
    <phoneticPr fontId="72"/>
  </si>
  <si>
    <t>人件費計算シート（提出は不要）</t>
    <phoneticPr fontId="72"/>
  </si>
  <si>
    <t>※営業活動、営業会議、実証参加者との打合せ等は補助対象外</t>
    <rPh sb="1" eb="3">
      <t>エイギョウ</t>
    </rPh>
    <rPh sb="3" eb="5">
      <t>カツドウ</t>
    </rPh>
    <rPh sb="6" eb="8">
      <t>エイギョウ</t>
    </rPh>
    <rPh sb="8" eb="10">
      <t>カイギ</t>
    </rPh>
    <rPh sb="11" eb="13">
      <t>ジッショウ</t>
    </rPh>
    <rPh sb="13" eb="15">
      <t>サンカ</t>
    </rPh>
    <rPh sb="15" eb="16">
      <t>シャ</t>
    </rPh>
    <rPh sb="18" eb="20">
      <t>ウチアワ</t>
    </rPh>
    <rPh sb="21" eb="22">
      <t>トウ</t>
    </rPh>
    <rPh sb="23" eb="25">
      <t>ホジョ</t>
    </rPh>
    <rPh sb="25" eb="28">
      <t>タイショウガイ</t>
    </rPh>
    <phoneticPr fontId="80"/>
  </si>
  <si>
    <t>入力シート</t>
    <rPh sb="0" eb="2">
      <t>ニュウリョク</t>
    </rPh>
    <phoneticPr fontId="72"/>
  </si>
  <si>
    <t>指定様式３（人件費サマリ）</t>
    <rPh sb="6" eb="9">
      <t>ジンケンヒ</t>
    </rPh>
    <phoneticPr fontId="80"/>
  </si>
  <si>
    <t>指定様式４（補助対象経費サマリ）</t>
    <rPh sb="0" eb="2">
      <t>シテイ</t>
    </rPh>
    <rPh sb="2" eb="4">
      <t>ヨウシキ</t>
    </rPh>
    <rPh sb="6" eb="8">
      <t>ホジョ</t>
    </rPh>
    <rPh sb="8" eb="10">
      <t>タイショウ</t>
    </rPh>
    <rPh sb="10" eb="12">
      <t>ケイヒ</t>
    </rPh>
    <phoneticPr fontId="80"/>
  </si>
  <si>
    <t>指定様式１　（システム概要書）</t>
    <rPh sb="11" eb="14">
      <t>ガイヨウショ</t>
    </rPh>
    <phoneticPr fontId="80"/>
  </si>
  <si>
    <t>―</t>
    <phoneticPr fontId="72"/>
  </si>
  <si>
    <t>申請者名称：</t>
    <rPh sb="0" eb="3">
      <t>シンセイシャ</t>
    </rPh>
    <rPh sb="3" eb="5">
      <t>メイショウ</t>
    </rPh>
    <phoneticPr fontId="72"/>
  </si>
  <si>
    <t>申請者名称：</t>
    <phoneticPr fontId="72"/>
  </si>
  <si>
    <t>申請者名称：</t>
    <phoneticPr fontId="18"/>
  </si>
  <si>
    <t>https://sii.or.jp/</t>
    <phoneticPr fontId="18"/>
  </si>
  <si>
    <t>システム開発</t>
    <rPh sb="4" eb="6">
      <t>カイハツ</t>
    </rPh>
    <phoneticPr fontId="18"/>
  </si>
  <si>
    <t>月</t>
    <rPh sb="0" eb="1">
      <t>ツキ</t>
    </rPh>
    <phoneticPr fontId="80"/>
  </si>
  <si>
    <t>年</t>
    <rPh sb="0" eb="1">
      <t>ネン</t>
    </rPh>
    <phoneticPr fontId="80"/>
  </si>
  <si>
    <t>第1四半期（人）</t>
    <rPh sb="0" eb="1">
      <t>ダイ</t>
    </rPh>
    <rPh sb="2" eb="5">
      <t>シハンキ</t>
    </rPh>
    <rPh sb="6" eb="7">
      <t>ヒト</t>
    </rPh>
    <phoneticPr fontId="18"/>
  </si>
  <si>
    <t>第2四半期（人）</t>
    <rPh sb="0" eb="1">
      <t>ダイ</t>
    </rPh>
    <rPh sb="2" eb="5">
      <t>シハンキ</t>
    </rPh>
    <phoneticPr fontId="18"/>
  </si>
  <si>
    <t>第3四半期（人）</t>
    <rPh sb="0" eb="1">
      <t>ダイ</t>
    </rPh>
    <rPh sb="2" eb="5">
      <t>シハンキ</t>
    </rPh>
    <phoneticPr fontId="18"/>
  </si>
  <si>
    <t>第4四半期（人）</t>
    <rPh sb="0" eb="1">
      <t>ダイ</t>
    </rPh>
    <rPh sb="2" eb="5">
      <t>シハンキ</t>
    </rPh>
    <phoneticPr fontId="18"/>
  </si>
  <si>
    <t>合計（人）</t>
    <rPh sb="0" eb="2">
      <t>ゴウケイ</t>
    </rPh>
    <phoneticPr fontId="18"/>
  </si>
  <si>
    <r>
      <t xml:space="preserve">　➢ 各シートの </t>
    </r>
    <r>
      <rPr>
        <b/>
        <sz val="11"/>
        <color rgb="FFFFFF00"/>
        <rFont val="Meiryo UI"/>
        <family val="3"/>
        <charset val="128"/>
      </rPr>
      <t>██</t>
    </r>
    <r>
      <rPr>
        <b/>
        <sz val="11"/>
        <rFont val="Meiryo UI"/>
        <family val="3"/>
        <charset val="128"/>
      </rPr>
      <t xml:space="preserve"> 黄色のセルは入力必須項目。</t>
    </r>
    <r>
      <rPr>
        <b/>
        <sz val="11"/>
        <color rgb="FFD8E4BC"/>
        <rFont val="Meiryo UI"/>
        <family val="3"/>
        <charset val="128"/>
      </rPr>
      <t>██</t>
    </r>
    <r>
      <rPr>
        <b/>
        <sz val="11"/>
        <rFont val="Meiryo UI"/>
        <family val="3"/>
        <charset val="128"/>
      </rPr>
      <t xml:space="preserve"> 緑色のセルはプルダウン選択項目。</t>
    </r>
    <rPh sb="3" eb="4">
      <t>カク</t>
    </rPh>
    <rPh sb="12" eb="14">
      <t>キイロ</t>
    </rPh>
    <rPh sb="13" eb="14">
      <t>イロ</t>
    </rPh>
    <rPh sb="18" eb="20">
      <t>ニュウリョク</t>
    </rPh>
    <rPh sb="20" eb="22">
      <t>ヒッス</t>
    </rPh>
    <rPh sb="22" eb="24">
      <t>コウモク</t>
    </rPh>
    <rPh sb="28" eb="29">
      <t>ミドリ</t>
    </rPh>
    <rPh sb="29" eb="30">
      <t>イロ</t>
    </rPh>
    <rPh sb="39" eb="41">
      <t>センタク</t>
    </rPh>
    <rPh sb="41" eb="43">
      <t>コウモク</t>
    </rPh>
    <phoneticPr fontId="6"/>
  </si>
  <si>
    <t>　➢ 補助事業者の種別により提出書類が異なるので、下記表の提出書類に基づいて作成すること。</t>
    <rPh sb="3" eb="5">
      <t>ホジョ</t>
    </rPh>
    <rPh sb="5" eb="7">
      <t>ジギョウ</t>
    </rPh>
    <rPh sb="7" eb="8">
      <t>シャ</t>
    </rPh>
    <rPh sb="9" eb="11">
      <t>シュベツ</t>
    </rPh>
    <rPh sb="14" eb="16">
      <t>テイシュツ</t>
    </rPh>
    <rPh sb="16" eb="18">
      <t>ショルイ</t>
    </rPh>
    <rPh sb="19" eb="20">
      <t>コト</t>
    </rPh>
    <rPh sb="25" eb="27">
      <t>カキ</t>
    </rPh>
    <rPh sb="27" eb="28">
      <t>ヒョウ</t>
    </rPh>
    <rPh sb="29" eb="31">
      <t>テイシュツ</t>
    </rPh>
    <rPh sb="31" eb="33">
      <t>ショルイ</t>
    </rPh>
    <rPh sb="34" eb="35">
      <t>モト</t>
    </rPh>
    <rPh sb="38" eb="40">
      <t>サクセイ</t>
    </rPh>
    <phoneticPr fontId="6"/>
  </si>
  <si>
    <t>提出書類
（提出必須書類は●、提出不要書類は―で表示）</t>
    <rPh sb="0" eb="2">
      <t>テイシュツ</t>
    </rPh>
    <rPh sb="2" eb="4">
      <t>ショルイ</t>
    </rPh>
    <rPh sb="6" eb="8">
      <t>テイシュツ</t>
    </rPh>
    <rPh sb="10" eb="12">
      <t>ショルイ</t>
    </rPh>
    <rPh sb="15" eb="17">
      <t>テイシュツ</t>
    </rPh>
    <rPh sb="17" eb="19">
      <t>フヨウ</t>
    </rPh>
    <rPh sb="19" eb="21">
      <t>ショルイ</t>
    </rPh>
    <rPh sb="24" eb="26">
      <t>ヒョウジ</t>
    </rPh>
    <phoneticPr fontId="72"/>
  </si>
  <si>
    <t>　➢ 「入力シート」に入力した情報は各シートへ自動反映されるので、自動反映された内容が間違っていないか必ず確認すること。</t>
    <rPh sb="4" eb="6">
      <t>ニュウリョク</t>
    </rPh>
    <rPh sb="11" eb="13">
      <t>ニュウリョク</t>
    </rPh>
    <rPh sb="15" eb="17">
      <t>ジョウホウ</t>
    </rPh>
    <rPh sb="18" eb="19">
      <t>カク</t>
    </rPh>
    <rPh sb="23" eb="25">
      <t>ジドウ</t>
    </rPh>
    <rPh sb="25" eb="27">
      <t>ハンエイ</t>
    </rPh>
    <phoneticPr fontId="6"/>
  </si>
  <si>
    <r>
      <t>　➢ 各シートの</t>
    </r>
    <r>
      <rPr>
        <b/>
        <sz val="11"/>
        <color theme="6" tint="0.59999389629810485"/>
        <rFont val="Meiryo UI"/>
        <family val="3"/>
        <charset val="128"/>
      </rPr>
      <t xml:space="preserve"> ██</t>
    </r>
    <r>
      <rPr>
        <b/>
        <sz val="11"/>
        <rFont val="Meiryo UI"/>
        <family val="3"/>
        <charset val="128"/>
      </rPr>
      <t xml:space="preserve"> 水色のセルは</t>
    </r>
    <r>
      <rPr>
        <b/>
        <sz val="11"/>
        <color rgb="FFFFFF00"/>
        <rFont val="Meiryo UI"/>
        <family val="3"/>
        <charset val="128"/>
      </rPr>
      <t>██</t>
    </r>
    <r>
      <rPr>
        <b/>
        <sz val="11"/>
        <rFont val="Meiryo UI"/>
        <family val="3"/>
        <charset val="128"/>
      </rPr>
      <t>の項目を入力すると自動反映されるので、内容に間違いがないか必ず確認をすること。</t>
    </r>
    <rPh sb="3" eb="4">
      <t>カク</t>
    </rPh>
    <rPh sb="12" eb="13">
      <t>ミズ</t>
    </rPh>
    <rPh sb="13" eb="14">
      <t>イロ</t>
    </rPh>
    <rPh sb="21" eb="23">
      <t>コウモク</t>
    </rPh>
    <rPh sb="24" eb="26">
      <t>ニュウリョク</t>
    </rPh>
    <rPh sb="29" eb="31">
      <t>ジドウ</t>
    </rPh>
    <rPh sb="31" eb="33">
      <t>ハンエイ</t>
    </rPh>
    <phoneticPr fontId="6"/>
  </si>
  <si>
    <t>※１　採択後、追加登録を希望する場合は、ＳＩＩに問い合わせること。</t>
    <rPh sb="3" eb="5">
      <t>サイタク</t>
    </rPh>
    <rPh sb="5" eb="6">
      <t>ゴ</t>
    </rPh>
    <rPh sb="7" eb="9">
      <t>ツイカ</t>
    </rPh>
    <rPh sb="9" eb="11">
      <t>トウロク</t>
    </rPh>
    <rPh sb="12" eb="14">
      <t>キボウ</t>
    </rPh>
    <rPh sb="16" eb="18">
      <t>バアイ</t>
    </rPh>
    <rPh sb="24" eb="25">
      <t>ト</t>
    </rPh>
    <rPh sb="26" eb="27">
      <t>ア</t>
    </rPh>
    <phoneticPr fontId="72"/>
  </si>
  <si>
    <t>補助事業の開始予定日</t>
    <rPh sb="0" eb="2">
      <t>ホジョ</t>
    </rPh>
    <rPh sb="2" eb="4">
      <t>ジギョウ</t>
    </rPh>
    <rPh sb="5" eb="7">
      <t>カイシ</t>
    </rPh>
    <rPh sb="7" eb="9">
      <t>ヨテイ</t>
    </rPh>
    <rPh sb="9" eb="10">
      <t>ヒ</t>
    </rPh>
    <phoneticPr fontId="72"/>
  </si>
  <si>
    <t>国税庁ホームページ「法人番号公表サイト」 で公表されている法人番号を、入力すること</t>
    <phoneticPr fontId="72"/>
  </si>
  <si>
    <t>申請書番号：</t>
    <rPh sb="0" eb="3">
      <t>シンセイショ</t>
    </rPh>
    <rPh sb="3" eb="5">
      <t>バンゴウ</t>
    </rPh>
    <phoneticPr fontId="72"/>
  </si>
  <si>
    <t>実証経費（実証結果分析に係る経費）</t>
    <rPh sb="0" eb="2">
      <t>ジッショウ</t>
    </rPh>
    <rPh sb="2" eb="4">
      <t>ケイヒ</t>
    </rPh>
    <rPh sb="5" eb="7">
      <t>ジッショウ</t>
    </rPh>
    <rPh sb="7" eb="9">
      <t>ケッカ</t>
    </rPh>
    <rPh sb="9" eb="11">
      <t>ブンセキ</t>
    </rPh>
    <rPh sb="12" eb="13">
      <t>カカ</t>
    </rPh>
    <rPh sb="14" eb="16">
      <t>ケイヒ</t>
    </rPh>
    <phoneticPr fontId="80"/>
  </si>
  <si>
    <t>実証経費（実証に係る取組に要する経費）</t>
    <rPh sb="0" eb="2">
      <t>ジッショウ</t>
    </rPh>
    <rPh sb="2" eb="4">
      <t>ケイヒ</t>
    </rPh>
    <rPh sb="5" eb="7">
      <t>ジッショウ</t>
    </rPh>
    <rPh sb="8" eb="9">
      <t>カカ</t>
    </rPh>
    <rPh sb="10" eb="12">
      <t>トリクミ</t>
    </rPh>
    <rPh sb="13" eb="14">
      <t>ヨウ</t>
    </rPh>
    <rPh sb="16" eb="18">
      <t>ケイヒ</t>
    </rPh>
    <phoneticPr fontId="80"/>
  </si>
  <si>
    <t>協力事業者区分</t>
    <rPh sb="0" eb="2">
      <t>キョウリョク</t>
    </rPh>
    <rPh sb="2" eb="5">
      <t>ジギョウシャ</t>
    </rPh>
    <rPh sb="5" eb="7">
      <t>クブン</t>
    </rPh>
    <phoneticPr fontId="18"/>
  </si>
  <si>
    <t>合計（円）</t>
    <rPh sb="0" eb="2">
      <t>ゴウケイ</t>
    </rPh>
    <rPh sb="3" eb="4">
      <t>エン</t>
    </rPh>
    <phoneticPr fontId="80"/>
  </si>
  <si>
    <t>補助金額（円）</t>
    <rPh sb="0" eb="2">
      <t>ホジョ</t>
    </rPh>
    <rPh sb="2" eb="4">
      <t>キンガク</t>
    </rPh>
    <rPh sb="5" eb="6">
      <t>エン</t>
    </rPh>
    <phoneticPr fontId="72"/>
  </si>
  <si>
    <t>支払い体制や方法</t>
    <rPh sb="3" eb="5">
      <t>タイセイ</t>
    </rPh>
    <rPh sb="6" eb="8">
      <t>ホウホウ</t>
    </rPh>
    <phoneticPr fontId="72"/>
  </si>
  <si>
    <t>■充電履歴等のデータやアンケートの取得に要した費用について</t>
    <rPh sb="1" eb="3">
      <t>ジュウデン</t>
    </rPh>
    <rPh sb="3" eb="5">
      <t>リレキ</t>
    </rPh>
    <rPh sb="5" eb="6">
      <t>ナド</t>
    </rPh>
    <rPh sb="17" eb="19">
      <t>シュトク</t>
    </rPh>
    <rPh sb="20" eb="21">
      <t>ヨウ</t>
    </rPh>
    <rPh sb="23" eb="25">
      <t>ヒヨウ</t>
    </rPh>
    <phoneticPr fontId="18"/>
  </si>
  <si>
    <t>※実証参加者への営業活動、営業会議、実証参加者との打合せ等のための旅費は補助対象外</t>
    <rPh sb="1" eb="3">
      <t>ジッショウ</t>
    </rPh>
    <rPh sb="3" eb="6">
      <t>サンカシャ</t>
    </rPh>
    <rPh sb="8" eb="10">
      <t>エイギョウ</t>
    </rPh>
    <rPh sb="10" eb="12">
      <t>カツドウ</t>
    </rPh>
    <rPh sb="13" eb="15">
      <t>エイギョウ</t>
    </rPh>
    <rPh sb="15" eb="17">
      <t>カイギ</t>
    </rPh>
    <rPh sb="18" eb="20">
      <t>ジッショウ</t>
    </rPh>
    <rPh sb="20" eb="23">
      <t>サンカシャ</t>
    </rPh>
    <rPh sb="25" eb="27">
      <t>ウチアワ</t>
    </rPh>
    <rPh sb="28" eb="29">
      <t>トウ</t>
    </rPh>
    <rPh sb="29" eb="32">
      <t>タイショウガイ</t>
    </rPh>
    <phoneticPr fontId="80"/>
  </si>
  <si>
    <t>・上記を枠内に収まるよう図式化すること。
・図式作成の際は、記載例を削除すること。</t>
    <rPh sb="1" eb="3">
      <t>ジョウキ</t>
    </rPh>
    <rPh sb="12" eb="15">
      <t>ズシキカ</t>
    </rPh>
    <rPh sb="23" eb="25">
      <t>ズシキ</t>
    </rPh>
    <phoneticPr fontId="18"/>
  </si>
  <si>
    <t>・上記を枠内に収まるよう図式化すること。
・図式作成の際は、記載例を削除すること。</t>
    <rPh sb="1" eb="3">
      <t>ジョウキ</t>
    </rPh>
    <rPh sb="12" eb="15">
      <t>ズシキカ</t>
    </rPh>
    <phoneticPr fontId="18"/>
  </si>
  <si>
    <t>・充電データの取得方法、アンケートの取得方法、そのデータの管理方法を記載すること。
・文字は墨文字表記とすること。</t>
    <rPh sb="1" eb="3">
      <t>ジュウデン</t>
    </rPh>
    <rPh sb="7" eb="9">
      <t>シュトク</t>
    </rPh>
    <rPh sb="9" eb="11">
      <t>ホウホウ</t>
    </rPh>
    <rPh sb="18" eb="22">
      <t>シュトクホウホウ</t>
    </rPh>
    <rPh sb="29" eb="31">
      <t>カンリ</t>
    </rPh>
    <rPh sb="31" eb="33">
      <t>ホウホウ</t>
    </rPh>
    <rPh sb="34" eb="36">
      <t>キサイ</t>
    </rPh>
    <phoneticPr fontId="18"/>
  </si>
  <si>
    <t xml:space="preserve">・コンソーシアムに参画する全てのプレーヤーを含めて、枠内に収まるよう体制図を作成すること。
・体制図作成の際は、記載例を削除すること。
</t>
    <rPh sb="9" eb="11">
      <t>サンカク</t>
    </rPh>
    <rPh sb="13" eb="14">
      <t>スベ</t>
    </rPh>
    <rPh sb="22" eb="23">
      <t>フク</t>
    </rPh>
    <rPh sb="26" eb="28">
      <t>ワクナイ</t>
    </rPh>
    <rPh sb="29" eb="30">
      <t>オサ</t>
    </rPh>
    <rPh sb="34" eb="36">
      <t>タイセイ</t>
    </rPh>
    <rPh sb="36" eb="37">
      <t>ズ</t>
    </rPh>
    <rPh sb="38" eb="40">
      <t>サクセイ</t>
    </rPh>
    <rPh sb="48" eb="50">
      <t>タイセイ</t>
    </rPh>
    <rPh sb="50" eb="51">
      <t>ズ</t>
    </rPh>
    <rPh sb="51" eb="53">
      <t>サクセイ</t>
    </rPh>
    <rPh sb="54" eb="55">
      <t>サイ</t>
    </rPh>
    <rPh sb="57" eb="59">
      <t>キサイ</t>
    </rPh>
    <rPh sb="59" eb="60">
      <t>レイ</t>
    </rPh>
    <rPh sb="61" eb="63">
      <t>サクジョ</t>
    </rPh>
    <phoneticPr fontId="18"/>
  </si>
  <si>
    <t>・本事業にかかる活動について、実施する内容とそのスケジュールを枠内に収まるよう記載すること。
・作成の際は、スケジュール（例）を削除すること。</t>
    <rPh sb="1" eb="2">
      <t>ホン</t>
    </rPh>
    <rPh sb="2" eb="4">
      <t>ジギョウ</t>
    </rPh>
    <rPh sb="8" eb="10">
      <t>カツドウ</t>
    </rPh>
    <rPh sb="15" eb="17">
      <t>ジッシ</t>
    </rPh>
    <rPh sb="19" eb="21">
      <t>ナイヨウ</t>
    </rPh>
    <rPh sb="39" eb="41">
      <t>キサイ</t>
    </rPh>
    <rPh sb="62" eb="63">
      <t>レイ</t>
    </rPh>
    <phoneticPr fontId="18"/>
  </si>
  <si>
    <t>アンケートおよび実証データ提供費の
支払い体制や方法を記載すること。
・文字は墨文字表記とすること。</t>
    <rPh sb="8" eb="10">
      <t>ジッショウ</t>
    </rPh>
    <rPh sb="13" eb="15">
      <t>テイキョウ</t>
    </rPh>
    <rPh sb="15" eb="16">
      <t>ヒ</t>
    </rPh>
    <rPh sb="18" eb="20">
      <t>シハラ</t>
    </rPh>
    <rPh sb="21" eb="23">
      <t>タイセイ</t>
    </rPh>
    <rPh sb="24" eb="26">
      <t>ホウホウ</t>
    </rPh>
    <rPh sb="27" eb="29">
      <t>キサイ</t>
    </rPh>
    <phoneticPr fontId="18"/>
  </si>
  <si>
    <t>・上記を枠内に収まるよう図式化すること。
・図式作成の際は、記載例を削除すること。</t>
    <rPh sb="1" eb="3">
      <t>ジョウキ</t>
    </rPh>
    <rPh sb="12" eb="15">
      <t>ズシキカ</t>
    </rPh>
    <phoneticPr fontId="72"/>
  </si>
  <si>
    <t>月</t>
    <phoneticPr fontId="6"/>
  </si>
  <si>
    <t>XXX@XXX.XX.XX</t>
    <phoneticPr fontId="18"/>
  </si>
  <si>
    <t>（別紙３）</t>
    <rPh sb="1" eb="3">
      <t>ベッシ</t>
    </rPh>
    <phoneticPr fontId="72"/>
  </si>
  <si>
    <t>当社（個人である場合は私、団体である場合は当団体）は、補助金の交付の申請をするに当
たって、また、補助事業の実施期間内及び完了後においては、下記のいずれにも該当しないこ
とを誓約いたします。この誓約が虚偽であり、又はこの誓約に反したことにより、当方が不利
益を被ることとなっても、異議は一切申し立てません。</t>
    <rPh sb="0" eb="2">
      <t>トウシャ</t>
    </rPh>
    <rPh sb="3" eb="5">
      <t>コジン</t>
    </rPh>
    <rPh sb="8" eb="10">
      <t>バアイ</t>
    </rPh>
    <rPh sb="11" eb="12">
      <t>ワタシ</t>
    </rPh>
    <rPh sb="13" eb="15">
      <t>ダンタイ</t>
    </rPh>
    <rPh sb="18" eb="20">
      <t>バアイ</t>
    </rPh>
    <rPh sb="21" eb="22">
      <t>トウ</t>
    </rPh>
    <rPh sb="22" eb="24">
      <t>ダンタイ</t>
    </rPh>
    <rPh sb="27" eb="30">
      <t>ホジョキン</t>
    </rPh>
    <rPh sb="31" eb="33">
      <t>コウフ</t>
    </rPh>
    <rPh sb="34" eb="36">
      <t>シンセイ</t>
    </rPh>
    <rPh sb="40" eb="41">
      <t>ア</t>
    </rPh>
    <rPh sb="49" eb="51">
      <t>ホジョ</t>
    </rPh>
    <rPh sb="51" eb="53">
      <t>ジギョウ</t>
    </rPh>
    <rPh sb="54" eb="56">
      <t>ジッシ</t>
    </rPh>
    <rPh sb="56" eb="58">
      <t>キカン</t>
    </rPh>
    <rPh sb="58" eb="59">
      <t>ナイ</t>
    </rPh>
    <rPh sb="59" eb="60">
      <t>オヨ</t>
    </rPh>
    <rPh sb="61" eb="63">
      <t>カンリョウ</t>
    </rPh>
    <rPh sb="63" eb="64">
      <t>ゴ</t>
    </rPh>
    <rPh sb="70" eb="72">
      <t>カキ</t>
    </rPh>
    <rPh sb="78" eb="80">
      <t>ガイトウ</t>
    </rPh>
    <rPh sb="87" eb="89">
      <t>セイヤク</t>
    </rPh>
    <rPh sb="97" eb="99">
      <t>セイヤク</t>
    </rPh>
    <rPh sb="100" eb="102">
      <t>キョギ</t>
    </rPh>
    <rPh sb="106" eb="107">
      <t>マタ</t>
    </rPh>
    <rPh sb="110" eb="112">
      <t>セイヤク</t>
    </rPh>
    <rPh sb="113" eb="114">
      <t>ハン</t>
    </rPh>
    <rPh sb="122" eb="123">
      <t>トウ</t>
    </rPh>
    <rPh sb="123" eb="124">
      <t>カタ</t>
    </rPh>
    <rPh sb="130" eb="131">
      <t>コウム</t>
    </rPh>
    <rPh sb="140" eb="142">
      <t>イギ</t>
    </rPh>
    <rPh sb="143" eb="145">
      <t>イッサイ</t>
    </rPh>
    <rPh sb="145" eb="146">
      <t>モウ</t>
    </rPh>
    <rPh sb="147" eb="148">
      <t>タ</t>
    </rPh>
    <phoneticPr fontId="72"/>
  </si>
  <si>
    <t>記</t>
    <rPh sb="0" eb="1">
      <t>キ</t>
    </rPh>
    <phoneticPr fontId="72"/>
  </si>
  <si>
    <t>（１）法人等（個人、法人、又は団体をいう。）が暴力団（暴力団員による不当な行為の防止等に　
　　　関する法律（平成３年法律第77号）第２条第２号に規定する暴力団をいう。以下同じ。）で
　　　あるとき又は法人等の役員等（個人である場合はその者、法人である場合は役員、団体であ
　　　る場合は代表者、理事等、その他経営に実質的に関与している者をいう。以下同じ。）が、
　　　暴力団員（同法第２条第６号に規定する暴力団員をいう。以下同じ。）であるとき
（２）役員等が、自己、自社若しくは第三者の不正の利益を図る目的又は第三者に損害を加える目
　　　的をもって、暴力団又は暴力団員を利用するなどしているとき
（３）役員等が、暴力団又は暴力団員に対して、資金等を供給し、又は便宜を供与するなど直接的
　　　あるいは積極的に暴力団の維持、運営に協力し、若しくは関与しているとき
（４）役員等が、暴力団又は暴力団員であることを知りながらこれと社会的に非難されるべき関係
　　　を有しているとき</t>
    <rPh sb="3" eb="5">
      <t>ホウジン</t>
    </rPh>
    <rPh sb="5" eb="6">
      <t>トウ</t>
    </rPh>
    <rPh sb="7" eb="9">
      <t>コジン</t>
    </rPh>
    <rPh sb="10" eb="12">
      <t>ホウジン</t>
    </rPh>
    <rPh sb="13" eb="14">
      <t>マタ</t>
    </rPh>
    <rPh sb="15" eb="17">
      <t>ダンタイ</t>
    </rPh>
    <rPh sb="23" eb="26">
      <t>ボウリョクダン</t>
    </rPh>
    <rPh sb="27" eb="29">
      <t>ボウリョク</t>
    </rPh>
    <rPh sb="29" eb="31">
      <t>ダンイン</t>
    </rPh>
    <rPh sb="34" eb="36">
      <t>フトウ</t>
    </rPh>
    <rPh sb="37" eb="39">
      <t>コウイ</t>
    </rPh>
    <rPh sb="40" eb="42">
      <t>ボウシ</t>
    </rPh>
    <rPh sb="42" eb="43">
      <t>トウ</t>
    </rPh>
    <rPh sb="49" eb="50">
      <t>カン</t>
    </rPh>
    <rPh sb="52" eb="54">
      <t>ホウリツ</t>
    </rPh>
    <rPh sb="55" eb="57">
      <t>ヘイセイ</t>
    </rPh>
    <rPh sb="58" eb="59">
      <t>ネン</t>
    </rPh>
    <rPh sb="59" eb="61">
      <t>ホウリツ</t>
    </rPh>
    <rPh sb="61" eb="62">
      <t>ダイ</t>
    </rPh>
    <rPh sb="64" eb="65">
      <t>ゴウ</t>
    </rPh>
    <rPh sb="66" eb="67">
      <t>ダイ</t>
    </rPh>
    <rPh sb="68" eb="69">
      <t>ジョウ</t>
    </rPh>
    <rPh sb="69" eb="70">
      <t>ダイ</t>
    </rPh>
    <rPh sb="71" eb="72">
      <t>ゴウ</t>
    </rPh>
    <rPh sb="73" eb="75">
      <t>キテイ</t>
    </rPh>
    <rPh sb="77" eb="80">
      <t>ボウリョクダン</t>
    </rPh>
    <rPh sb="84" eb="86">
      <t>イカ</t>
    </rPh>
    <rPh sb="86" eb="87">
      <t>オナ</t>
    </rPh>
    <rPh sb="99" eb="100">
      <t>マタ</t>
    </rPh>
    <rPh sb="101" eb="103">
      <t>ホウジン</t>
    </rPh>
    <rPh sb="103" eb="104">
      <t>トウ</t>
    </rPh>
    <rPh sb="105" eb="107">
      <t>ヤクイン</t>
    </rPh>
    <rPh sb="107" eb="108">
      <t>トウ</t>
    </rPh>
    <rPh sb="109" eb="111">
      <t>コジン</t>
    </rPh>
    <rPh sb="114" eb="116">
      <t>バアイ</t>
    </rPh>
    <rPh sb="119" eb="120">
      <t>モノ</t>
    </rPh>
    <rPh sb="121" eb="123">
      <t>ホウジン</t>
    </rPh>
    <rPh sb="126" eb="128">
      <t>バアイ</t>
    </rPh>
    <rPh sb="129" eb="131">
      <t>ヤクイン</t>
    </rPh>
    <rPh sb="132" eb="134">
      <t>ダンタイ</t>
    </rPh>
    <rPh sb="141" eb="143">
      <t>バアイ</t>
    </rPh>
    <rPh sb="144" eb="147">
      <t>ダイヒョウシャ</t>
    </rPh>
    <rPh sb="148" eb="150">
      <t>リジ</t>
    </rPh>
    <rPh sb="150" eb="151">
      <t>トウ</t>
    </rPh>
    <rPh sb="154" eb="155">
      <t>タ</t>
    </rPh>
    <rPh sb="155" eb="157">
      <t>ケイエイ</t>
    </rPh>
    <rPh sb="158" eb="161">
      <t>ジッシツテキ</t>
    </rPh>
    <rPh sb="162" eb="164">
      <t>カンヨ</t>
    </rPh>
    <rPh sb="168" eb="169">
      <t>モノ</t>
    </rPh>
    <rPh sb="173" eb="175">
      <t>イカ</t>
    </rPh>
    <rPh sb="175" eb="176">
      <t>オナ</t>
    </rPh>
    <rPh sb="185" eb="187">
      <t>ボウリョク</t>
    </rPh>
    <rPh sb="187" eb="189">
      <t>ダンイン</t>
    </rPh>
    <rPh sb="190" eb="192">
      <t>ドウホウ</t>
    </rPh>
    <rPh sb="192" eb="193">
      <t>ダイ</t>
    </rPh>
    <rPh sb="194" eb="195">
      <t>ジョウ</t>
    </rPh>
    <rPh sb="195" eb="196">
      <t>ダイ</t>
    </rPh>
    <rPh sb="197" eb="198">
      <t>ゴウ</t>
    </rPh>
    <rPh sb="199" eb="201">
      <t>キテイ</t>
    </rPh>
    <rPh sb="203" eb="206">
      <t>ボウリョクダン</t>
    </rPh>
    <rPh sb="206" eb="207">
      <t>イン</t>
    </rPh>
    <rPh sb="211" eb="213">
      <t>イカ</t>
    </rPh>
    <rPh sb="213" eb="214">
      <t>オナ</t>
    </rPh>
    <phoneticPr fontId="72"/>
  </si>
  <si>
    <t>補助金の交付申請額は小数点以下の値を切り捨てとすること</t>
    <rPh sb="0" eb="3">
      <t>ホジョキン</t>
    </rPh>
    <rPh sb="4" eb="6">
      <t>コウフ</t>
    </rPh>
    <rPh sb="6" eb="8">
      <t>シンセイ</t>
    </rPh>
    <rPh sb="8" eb="9">
      <t>ガク</t>
    </rPh>
    <rPh sb="10" eb="13">
      <t>ショウスウテン</t>
    </rPh>
    <rPh sb="13" eb="15">
      <t>イカ</t>
    </rPh>
    <rPh sb="16" eb="17">
      <t>アタイ</t>
    </rPh>
    <rPh sb="18" eb="19">
      <t>キ</t>
    </rPh>
    <rPh sb="20" eb="21">
      <t>ス</t>
    </rPh>
    <phoneticPr fontId="72"/>
  </si>
  <si>
    <t>申請書番号はＳＩＩで使用</t>
    <phoneticPr fontId="72"/>
  </si>
  <si>
    <t>等級</t>
    <rPh sb="0" eb="2">
      <t>トウキュウ</t>
    </rPh>
    <phoneticPr fontId="6"/>
  </si>
  <si>
    <t>単価A</t>
    <rPh sb="0" eb="2">
      <t>タンカ</t>
    </rPh>
    <phoneticPr fontId="6"/>
  </si>
  <si>
    <t>単価B</t>
    <rPh sb="0" eb="2">
      <t>タンカ</t>
    </rPh>
    <phoneticPr fontId="6"/>
  </si>
  <si>
    <t>月給範囲下限</t>
    <rPh sb="0" eb="2">
      <t>ゲッキュウ</t>
    </rPh>
    <rPh sb="2" eb="4">
      <t>ハンイ</t>
    </rPh>
    <rPh sb="4" eb="6">
      <t>カゲン</t>
    </rPh>
    <phoneticPr fontId="6"/>
  </si>
  <si>
    <t>上限</t>
    <rPh sb="0" eb="2">
      <t>ジョウゲン</t>
    </rPh>
    <phoneticPr fontId="6"/>
  </si>
  <si>
    <t>単価</t>
    <rPh sb="0" eb="2">
      <t>タンカ</t>
    </rPh>
    <phoneticPr fontId="6"/>
  </si>
  <si>
    <t>補助対象経費の区分</t>
    <rPh sb="0" eb="2">
      <t>ホジョ</t>
    </rPh>
    <rPh sb="2" eb="4">
      <t>タイショウ</t>
    </rPh>
    <rPh sb="4" eb="6">
      <t>ケイヒ</t>
    </rPh>
    <rPh sb="7" eb="9">
      <t>クブン</t>
    </rPh>
    <phoneticPr fontId="80"/>
  </si>
  <si>
    <t>経費項目</t>
    <rPh sb="0" eb="2">
      <t>ケイヒ</t>
    </rPh>
    <rPh sb="2" eb="4">
      <t>コウモク</t>
    </rPh>
    <phoneticPr fontId="80"/>
  </si>
  <si>
    <t>協力事業者区分</t>
    <rPh sb="0" eb="2">
      <t>キョウリョク</t>
    </rPh>
    <rPh sb="2" eb="4">
      <t>ジギョウ</t>
    </rPh>
    <rPh sb="4" eb="5">
      <t>シャ</t>
    </rPh>
    <rPh sb="5" eb="7">
      <t>クブン</t>
    </rPh>
    <phoneticPr fontId="6"/>
  </si>
  <si>
    <t>指定様式２　（機械装置等の導入費サマリ）</t>
    <rPh sb="7" eb="9">
      <t>キカイ</t>
    </rPh>
    <rPh sb="9" eb="11">
      <t>ソウチ</t>
    </rPh>
    <rPh sb="11" eb="12">
      <t>トウ</t>
    </rPh>
    <rPh sb="13" eb="15">
      <t>ドウニュウ</t>
    </rPh>
    <rPh sb="15" eb="16">
      <t>ヒ</t>
    </rPh>
    <phoneticPr fontId="80"/>
  </si>
  <si>
    <t>機械装置等の導入費サマリ</t>
    <rPh sb="0" eb="2">
      <t>キカイ</t>
    </rPh>
    <rPh sb="2" eb="4">
      <t>ソウチ</t>
    </rPh>
    <rPh sb="4" eb="5">
      <t>トウ</t>
    </rPh>
    <rPh sb="6" eb="8">
      <t>ドウニュウ</t>
    </rPh>
    <rPh sb="8" eb="9">
      <t>ヒ</t>
    </rPh>
    <phoneticPr fontId="80"/>
  </si>
  <si>
    <t>機械装置等の導入費明細表</t>
    <rPh sb="0" eb="2">
      <t>キカイ</t>
    </rPh>
    <rPh sb="2" eb="4">
      <t>ソウチ</t>
    </rPh>
    <rPh sb="4" eb="5">
      <t>トウ</t>
    </rPh>
    <rPh sb="6" eb="8">
      <t>ドウニュウ</t>
    </rPh>
    <rPh sb="8" eb="9">
      <t>ヒ</t>
    </rPh>
    <rPh sb="9" eb="12">
      <t>メイサイヒョウ</t>
    </rPh>
    <phoneticPr fontId="80"/>
  </si>
  <si>
    <t>交付申請書（鑑）</t>
    <rPh sb="0" eb="2">
      <t>コウフ</t>
    </rPh>
    <rPh sb="2" eb="5">
      <t>シンセイショ</t>
    </rPh>
    <rPh sb="6" eb="7">
      <t>カガミ</t>
    </rPh>
    <phoneticPr fontId="72"/>
  </si>
  <si>
    <t>機械装置等の導入費サマリ</t>
    <rPh sb="0" eb="5">
      <t>キカイソウチトウ</t>
    </rPh>
    <rPh sb="6" eb="9">
      <t>ドウニュウヒ</t>
    </rPh>
    <phoneticPr fontId="72"/>
  </si>
  <si>
    <t>機械装置等の導入費明細表（提出は不要）</t>
    <phoneticPr fontId="72"/>
  </si>
  <si>
    <t>②担当者情報一覧</t>
    <rPh sb="1" eb="4">
      <t>タントウシャ</t>
    </rPh>
    <rPh sb="4" eb="6">
      <t>ジョウホウ</t>
    </rPh>
    <rPh sb="6" eb="8">
      <t>イチラン</t>
    </rPh>
    <phoneticPr fontId="72"/>
  </si>
  <si>
    <t>補助事業期間中に
支出・負担する経費を
経費項目毎に入力して
ください。</t>
    <rPh sb="0" eb="2">
      <t>ホジョ</t>
    </rPh>
    <rPh sb="2" eb="4">
      <t>ジギョウ</t>
    </rPh>
    <rPh sb="4" eb="7">
      <t>キカンチュウ</t>
    </rPh>
    <rPh sb="9" eb="11">
      <t>シシュツ</t>
    </rPh>
    <rPh sb="12" eb="14">
      <t>フタン</t>
    </rPh>
    <rPh sb="16" eb="18">
      <t>ケイヒ</t>
    </rPh>
    <rPh sb="20" eb="22">
      <t>ケイヒ</t>
    </rPh>
    <rPh sb="22" eb="24">
      <t>コウモク</t>
    </rPh>
    <rPh sb="24" eb="25">
      <t>ゴト</t>
    </rPh>
    <rPh sb="26" eb="28">
      <t>ニュウリョク</t>
    </rPh>
    <phoneticPr fontId="72"/>
  </si>
  <si>
    <t>2年度目（2021年度）</t>
    <rPh sb="1" eb="2">
      <t>ネン</t>
    </rPh>
    <rPh sb="2" eb="3">
      <t>ド</t>
    </rPh>
    <rPh sb="3" eb="4">
      <t>メ</t>
    </rPh>
    <rPh sb="9" eb="10">
      <t>ネン</t>
    </rPh>
    <rPh sb="10" eb="11">
      <t>ド</t>
    </rPh>
    <phoneticPr fontId="18"/>
  </si>
  <si>
    <t>3年度目（2022年度）</t>
    <rPh sb="1" eb="2">
      <t>ネン</t>
    </rPh>
    <rPh sb="2" eb="3">
      <t>ド</t>
    </rPh>
    <rPh sb="3" eb="4">
      <t>メ</t>
    </rPh>
    <rPh sb="9" eb="10">
      <t>ネン</t>
    </rPh>
    <rPh sb="10" eb="11">
      <t>ド</t>
    </rPh>
    <phoneticPr fontId="18"/>
  </si>
  <si>
    <t>現状想定している2年度目の計画を記載すること。</t>
    <rPh sb="0" eb="2">
      <t>ゲンジョウ</t>
    </rPh>
    <rPh sb="2" eb="4">
      <t>ソウテイ</t>
    </rPh>
    <rPh sb="9" eb="10">
      <t>ネン</t>
    </rPh>
    <rPh sb="10" eb="11">
      <t>ド</t>
    </rPh>
    <rPh sb="11" eb="12">
      <t>メ</t>
    </rPh>
    <rPh sb="13" eb="15">
      <t>ケイカク</t>
    </rPh>
    <rPh sb="16" eb="18">
      <t>キサイ</t>
    </rPh>
    <phoneticPr fontId="18"/>
  </si>
  <si>
    <t>現状想定している3年度目の計画を記載すること。</t>
    <rPh sb="0" eb="2">
      <t>ゲンジョウ</t>
    </rPh>
    <rPh sb="2" eb="4">
      <t>ソウテイ</t>
    </rPh>
    <rPh sb="9" eb="10">
      <t>ネン</t>
    </rPh>
    <rPh sb="10" eb="11">
      <t>ド</t>
    </rPh>
    <rPh sb="11" eb="12">
      <t>メ</t>
    </rPh>
    <rPh sb="13" eb="15">
      <t>ケイカク</t>
    </rPh>
    <rPh sb="16" eb="18">
      <t>キサイ</t>
    </rPh>
    <phoneticPr fontId="18"/>
  </si>
  <si>
    <t>実証参加者への提供サービスメニュー（2年度目）</t>
    <rPh sb="19" eb="20">
      <t>ネン</t>
    </rPh>
    <rPh sb="20" eb="21">
      <t>ド</t>
    </rPh>
    <rPh sb="21" eb="22">
      <t>メ</t>
    </rPh>
    <phoneticPr fontId="72"/>
  </si>
  <si>
    <t>実証参加者への提供サービスメニュー（3年度目）</t>
    <rPh sb="19" eb="20">
      <t>ネン</t>
    </rPh>
    <rPh sb="20" eb="21">
      <t>ド</t>
    </rPh>
    <rPh sb="21" eb="22">
      <t>メ</t>
    </rPh>
    <phoneticPr fontId="72"/>
  </si>
  <si>
    <t>現状想定している2年度目の計画を記載する
こと。</t>
    <rPh sb="0" eb="2">
      <t>ゲンジョウ</t>
    </rPh>
    <rPh sb="2" eb="4">
      <t>ソウテイ</t>
    </rPh>
    <rPh sb="9" eb="10">
      <t>ネン</t>
    </rPh>
    <rPh sb="10" eb="11">
      <t>ド</t>
    </rPh>
    <rPh sb="11" eb="12">
      <t>メ</t>
    </rPh>
    <rPh sb="13" eb="15">
      <t>ケイカク</t>
    </rPh>
    <rPh sb="16" eb="18">
      <t>キサイ</t>
    </rPh>
    <phoneticPr fontId="18"/>
  </si>
  <si>
    <t>現状想定している3年度目の計画を記載する
こと。</t>
    <rPh sb="0" eb="2">
      <t>ゲンジョウ</t>
    </rPh>
    <rPh sb="2" eb="4">
      <t>ソウテイ</t>
    </rPh>
    <rPh sb="9" eb="10">
      <t>ネン</t>
    </rPh>
    <rPh sb="10" eb="11">
      <t>ド</t>
    </rPh>
    <rPh sb="11" eb="12">
      <t>メ</t>
    </rPh>
    <rPh sb="13" eb="15">
      <t>ケイカク</t>
    </rPh>
    <rPh sb="16" eb="18">
      <t>キサイ</t>
    </rPh>
    <phoneticPr fontId="18"/>
  </si>
  <si>
    <t xml:space="preserve">入力シート内の黄色セルは入力必須箇所となります。
こちらに入力した項目は、
・交付申請書
・①事業者概要一覧の■小売電気事業者（コンソーシアム幹事会社）の基本情報
・②担当者情報一覧の■小売電気事業者（コンソーシアム幹事会社）の会社名および住所
・（別添１）コンソーシアム登録申請書
のシートに反映されます。
</t>
    <rPh sb="0" eb="2">
      <t>ニュウリョク</t>
    </rPh>
    <rPh sb="5" eb="6">
      <t>ウチ</t>
    </rPh>
    <rPh sb="7" eb="9">
      <t>キイロ</t>
    </rPh>
    <rPh sb="12" eb="14">
      <t>ニュウリョク</t>
    </rPh>
    <rPh sb="14" eb="16">
      <t>ヒッス</t>
    </rPh>
    <rPh sb="16" eb="18">
      <t>カショ</t>
    </rPh>
    <rPh sb="30" eb="32">
      <t>ニュウリョク</t>
    </rPh>
    <rPh sb="34" eb="36">
      <t>コウモク</t>
    </rPh>
    <rPh sb="41" eb="43">
      <t>コウフ</t>
    </rPh>
    <rPh sb="43" eb="46">
      <t>シンセイショ</t>
    </rPh>
    <rPh sb="50" eb="53">
      <t>ジギョウシャ</t>
    </rPh>
    <rPh sb="53" eb="55">
      <t>ガイヨウ</t>
    </rPh>
    <rPh sb="55" eb="57">
      <t>イチラン</t>
    </rPh>
    <rPh sb="59" eb="61">
      <t>コウ</t>
    </rPh>
    <rPh sb="61" eb="63">
      <t>デンキ</t>
    </rPh>
    <rPh sb="63" eb="66">
      <t>ジギョウシャ</t>
    </rPh>
    <rPh sb="74" eb="76">
      <t>カンジ</t>
    </rPh>
    <rPh sb="76" eb="78">
      <t>カイシャ</t>
    </rPh>
    <rPh sb="80" eb="82">
      <t>キホン</t>
    </rPh>
    <rPh sb="82" eb="84">
      <t>ジョウホウ</t>
    </rPh>
    <rPh sb="88" eb="90">
      <t>タントウ</t>
    </rPh>
    <rPh sb="90" eb="91">
      <t>シャ</t>
    </rPh>
    <rPh sb="91" eb="93">
      <t>ジョウホウ</t>
    </rPh>
    <rPh sb="93" eb="95">
      <t>イチラン</t>
    </rPh>
    <rPh sb="118" eb="120">
      <t>カイシャ</t>
    </rPh>
    <rPh sb="120" eb="121">
      <t>メイ</t>
    </rPh>
    <rPh sb="124" eb="126">
      <t>ジュウショ</t>
    </rPh>
    <rPh sb="153" eb="155">
      <t>ハンエイ</t>
    </rPh>
    <phoneticPr fontId="72"/>
  </si>
  <si>
    <t>こちらの様式は入力不用です。</t>
    <rPh sb="4" eb="6">
      <t>ヨウシキ</t>
    </rPh>
    <rPh sb="7" eb="9">
      <t>ニュウリョク</t>
    </rPh>
    <rPh sb="9" eb="11">
      <t>フヨウ</t>
    </rPh>
    <phoneticPr fontId="72"/>
  </si>
  <si>
    <t>・幹事会社が、コンソーシアムに参画する各社の管理に関する計画を記載すること。
・上記管理に関する具体的な覚書、協定書等の締結がある場合はその旨も記載すること。
・文字は墨文字表記とし、文章入力の際は、記載例を削除すること。</t>
    <rPh sb="1" eb="3">
      <t>カンジ</t>
    </rPh>
    <rPh sb="3" eb="5">
      <t>ガイシャ</t>
    </rPh>
    <rPh sb="15" eb="17">
      <t>サンカク</t>
    </rPh>
    <rPh sb="19" eb="21">
      <t>カクシャ</t>
    </rPh>
    <rPh sb="22" eb="24">
      <t>カンリ</t>
    </rPh>
    <rPh sb="25" eb="26">
      <t>カン</t>
    </rPh>
    <rPh sb="28" eb="30">
      <t>ケイカク</t>
    </rPh>
    <rPh sb="31" eb="33">
      <t>キサイ</t>
    </rPh>
    <rPh sb="41" eb="43">
      <t>ジョウキ</t>
    </rPh>
    <rPh sb="43" eb="45">
      <t>カンリ</t>
    </rPh>
    <rPh sb="46" eb="47">
      <t>カン</t>
    </rPh>
    <rPh sb="49" eb="52">
      <t>グタイテキ</t>
    </rPh>
    <rPh sb="53" eb="55">
      <t>オボエガキ</t>
    </rPh>
    <rPh sb="56" eb="59">
      <t>キョウテイショ</t>
    </rPh>
    <rPh sb="59" eb="60">
      <t>トウ</t>
    </rPh>
    <rPh sb="61" eb="63">
      <t>テイケツ</t>
    </rPh>
    <rPh sb="66" eb="68">
      <t>バアイ</t>
    </rPh>
    <rPh sb="71" eb="72">
      <t>ムネ</t>
    </rPh>
    <rPh sb="73" eb="75">
      <t>キサイ</t>
    </rPh>
    <rPh sb="83" eb="85">
      <t>モジ</t>
    </rPh>
    <rPh sb="86" eb="87">
      <t>スミ</t>
    </rPh>
    <rPh sb="87" eb="89">
      <t>モジ</t>
    </rPh>
    <rPh sb="89" eb="91">
      <t>ヒョウキ</t>
    </rPh>
    <rPh sb="94" eb="96">
      <t>ブンショウ</t>
    </rPh>
    <rPh sb="96" eb="98">
      <t>ニュウリョク</t>
    </rPh>
    <phoneticPr fontId="18"/>
  </si>
  <si>
    <t>・ダイナミックプライシングの適用価格、
（電力需給状況あるいはそれを想定した電気料金設定）や顧客との契約における運用内容の詳細を記載すること。
・文字は墨文字表記とし、文章入力の際は、記載例を削除すること。</t>
    <rPh sb="14" eb="16">
      <t>テキヨウ</t>
    </rPh>
    <rPh sb="16" eb="18">
      <t>カカク</t>
    </rPh>
    <rPh sb="46" eb="48">
      <t>コキャク</t>
    </rPh>
    <rPh sb="50" eb="52">
      <t>ケイヤク</t>
    </rPh>
    <rPh sb="56" eb="58">
      <t>ウンヨウ</t>
    </rPh>
    <rPh sb="58" eb="60">
      <t>ナイヨウ</t>
    </rPh>
    <rPh sb="61" eb="63">
      <t>ショウサイ</t>
    </rPh>
    <rPh sb="64" eb="66">
      <t>キサイ</t>
    </rPh>
    <phoneticPr fontId="18"/>
  </si>
  <si>
    <t>・固定資産登録を行うシステムについて概要を記載すること。
・※複数のシステムがある場合は、システムごとに1枚ずつ作成・提出すること。
・文字は墨文字表記とし、文章入力の際は、記載例を削除すること。</t>
    <rPh sb="1" eb="3">
      <t>コテイ</t>
    </rPh>
    <rPh sb="3" eb="5">
      <t>シサン</t>
    </rPh>
    <rPh sb="5" eb="7">
      <t>トウロク</t>
    </rPh>
    <rPh sb="8" eb="9">
      <t>オコナ</t>
    </rPh>
    <rPh sb="18" eb="20">
      <t>ガイヨウ</t>
    </rPh>
    <rPh sb="21" eb="23">
      <t>キサイ</t>
    </rPh>
    <rPh sb="32" eb="34">
      <t>フクスウ</t>
    </rPh>
    <rPh sb="42" eb="44">
      <t>バアイ</t>
    </rPh>
    <rPh sb="54" eb="55">
      <t>マイ</t>
    </rPh>
    <rPh sb="57" eb="59">
      <t>サクセイ</t>
    </rPh>
    <rPh sb="60" eb="62">
      <t>テイシュツ</t>
    </rPh>
    <phoneticPr fontId="72"/>
  </si>
  <si>
    <t>（単位：円）</t>
    <rPh sb="1" eb="3">
      <t>タンイ</t>
    </rPh>
    <rPh sb="4" eb="5">
      <t>エン</t>
    </rPh>
    <phoneticPr fontId="72"/>
  </si>
  <si>
    <t>（単位：円）</t>
    <phoneticPr fontId="72"/>
  </si>
  <si>
    <t>①事業者概要一覧の■協力事業者（コンソーシアム参加者）の会社名、協力事業者区分、および（役割を記載）に入力された情報が反映されています。
表示された情報に間違いなないか必ず確認をすること。</t>
    <rPh sb="1" eb="4">
      <t>ジギョウシャ</t>
    </rPh>
    <rPh sb="4" eb="6">
      <t>ガイヨウ</t>
    </rPh>
    <rPh sb="10" eb="12">
      <t>キョウリョク</t>
    </rPh>
    <rPh sb="23" eb="26">
      <t>サンカシャ</t>
    </rPh>
    <rPh sb="32" eb="34">
      <t>キョウリョク</t>
    </rPh>
    <rPh sb="34" eb="37">
      <t>ジギョウシャ</t>
    </rPh>
    <rPh sb="37" eb="39">
      <t>クブン</t>
    </rPh>
    <rPh sb="44" eb="46">
      <t>ヤクワリ</t>
    </rPh>
    <rPh sb="47" eb="49">
      <t>キサイ</t>
    </rPh>
    <rPh sb="51" eb="53">
      <t>ニュウリョク</t>
    </rPh>
    <rPh sb="56" eb="58">
      <t>ジョウホウ</t>
    </rPh>
    <rPh sb="59" eb="61">
      <t>ハンエイ</t>
    </rPh>
    <rPh sb="69" eb="71">
      <t>ヒョウジ</t>
    </rPh>
    <rPh sb="74" eb="76">
      <t>ジョウホウ</t>
    </rPh>
    <rPh sb="77" eb="79">
      <t>マチガ</t>
    </rPh>
    <rPh sb="84" eb="85">
      <t>カナラ</t>
    </rPh>
    <rPh sb="86" eb="88">
      <t>カクニン</t>
    </rPh>
    <phoneticPr fontId="72"/>
  </si>
  <si>
    <t>①事業者概要一覧の■協力事業者（コンソーシアム参加者）の基本情報とリンクしています。
コンソーシアム幹事会社が、各協力事業者ごとに、このシートを作成し、各協力事業者に配布し、押印したものを提出していただくようお願いしてください。</t>
    <rPh sb="1" eb="4">
      <t>ジギョウシャ</t>
    </rPh>
    <rPh sb="4" eb="6">
      <t>ガイヨウ</t>
    </rPh>
    <rPh sb="6" eb="8">
      <t>イチラン</t>
    </rPh>
    <rPh sb="10" eb="12">
      <t>キョウリョク</t>
    </rPh>
    <rPh sb="12" eb="15">
      <t>ジギョウシャ</t>
    </rPh>
    <rPh sb="23" eb="26">
      <t>サンカシャ</t>
    </rPh>
    <rPh sb="28" eb="30">
      <t>キホン</t>
    </rPh>
    <rPh sb="30" eb="32">
      <t>ジョウホウ</t>
    </rPh>
    <rPh sb="50" eb="52">
      <t>カンジ</t>
    </rPh>
    <rPh sb="52" eb="54">
      <t>カイシャ</t>
    </rPh>
    <rPh sb="72" eb="74">
      <t>サクセイ</t>
    </rPh>
    <rPh sb="76" eb="77">
      <t>カク</t>
    </rPh>
    <rPh sb="77" eb="79">
      <t>キョウリョク</t>
    </rPh>
    <rPh sb="79" eb="82">
      <t>ジギョウシャ</t>
    </rPh>
    <rPh sb="83" eb="85">
      <t>ハイフ</t>
    </rPh>
    <rPh sb="87" eb="89">
      <t>オウイン</t>
    </rPh>
    <rPh sb="94" eb="96">
      <t>テイシュツ</t>
    </rPh>
    <rPh sb="105" eb="106">
      <t>ネガ</t>
    </rPh>
    <phoneticPr fontId="18"/>
  </si>
  <si>
    <t>代表者</t>
    <rPh sb="0" eb="3">
      <t>ダイヒョウシャ</t>
    </rPh>
    <phoneticPr fontId="18"/>
  </si>
  <si>
    <t>こちらの様式は入力不用です。
出力した様式に押印し提出すること。</t>
    <rPh sb="4" eb="6">
      <t>ヨウシキ</t>
    </rPh>
    <rPh sb="7" eb="9">
      <t>ニュウリョク</t>
    </rPh>
    <rPh sb="9" eb="11">
      <t>フヨウ</t>
    </rPh>
    <rPh sb="15" eb="17">
      <t>シュツリョク</t>
    </rPh>
    <rPh sb="19" eb="21">
      <t>ヨウシキ</t>
    </rPh>
    <rPh sb="22" eb="24">
      <t>オウイン</t>
    </rPh>
    <rPh sb="25" eb="27">
      <t>テイシュツ</t>
    </rPh>
    <phoneticPr fontId="72"/>
  </si>
  <si>
    <t>Ａ３横で出力して提出すること</t>
    <rPh sb="2" eb="3">
      <t>ヨコ</t>
    </rPh>
    <rPh sb="4" eb="6">
      <t>シュツリョク</t>
    </rPh>
    <rPh sb="8" eb="10">
      <t>テイシュツ</t>
    </rPh>
    <phoneticPr fontId="72"/>
  </si>
  <si>
    <t>Ａ３縦で出力し提出すること</t>
    <rPh sb="2" eb="3">
      <t>タテ</t>
    </rPh>
    <phoneticPr fontId="72"/>
  </si>
  <si>
    <t>Ａ３縦で出力し提出すること</t>
    <rPh sb="2" eb="3">
      <t>タテ</t>
    </rPh>
    <rPh sb="4" eb="6">
      <t>シュツリョク</t>
    </rPh>
    <rPh sb="7" eb="9">
      <t>テイシュツ</t>
    </rPh>
    <phoneticPr fontId="18"/>
  </si>
  <si>
    <t>代表取締役</t>
    <phoneticPr fontId="18"/>
  </si>
  <si>
    <t>合計（円）</t>
    <rPh sb="0" eb="2">
      <t>ゴウケイ</t>
    </rPh>
    <rPh sb="3" eb="4">
      <t>エン</t>
    </rPh>
    <phoneticPr fontId="18"/>
  </si>
  <si>
    <t>メーカー名</t>
    <phoneticPr fontId="18"/>
  </si>
  <si>
    <t>設備型番</t>
    <phoneticPr fontId="18"/>
  </si>
  <si>
    <t>設備の種類</t>
    <rPh sb="0" eb="2">
      <t>セツビ</t>
    </rPh>
    <rPh sb="3" eb="5">
      <t>シュルイ</t>
    </rPh>
    <phoneticPr fontId="18"/>
  </si>
  <si>
    <t>設備費</t>
    <rPh sb="0" eb="3">
      <t>セツビヒ</t>
    </rPh>
    <phoneticPr fontId="18"/>
  </si>
  <si>
    <t>＜設置予定設備の仕様及び設置予定件数について＞</t>
    <rPh sb="1" eb="3">
      <t>セッチ</t>
    </rPh>
    <rPh sb="3" eb="5">
      <t>ヨテイ</t>
    </rPh>
    <rPh sb="5" eb="7">
      <t>セツビ</t>
    </rPh>
    <rPh sb="8" eb="10">
      <t>シヨウ</t>
    </rPh>
    <rPh sb="10" eb="11">
      <t>オヨ</t>
    </rPh>
    <rPh sb="12" eb="14">
      <t>セッチ</t>
    </rPh>
    <rPh sb="14" eb="16">
      <t>ヨテイ</t>
    </rPh>
    <rPh sb="16" eb="18">
      <t>ケンスウ</t>
    </rPh>
    <phoneticPr fontId="18"/>
  </si>
  <si>
    <t>工事内容</t>
    <rPh sb="0" eb="2">
      <t>コウジ</t>
    </rPh>
    <rPh sb="2" eb="4">
      <t>ナイヨウ</t>
    </rPh>
    <phoneticPr fontId="18"/>
  </si>
  <si>
    <t>設備費の総計</t>
    <rPh sb="0" eb="3">
      <t>セツビヒ</t>
    </rPh>
    <rPh sb="4" eb="6">
      <t>ソウケイ</t>
    </rPh>
    <phoneticPr fontId="18"/>
  </si>
  <si>
    <t>工事費の総計</t>
    <rPh sb="0" eb="3">
      <t>コウジヒ</t>
    </rPh>
    <rPh sb="4" eb="6">
      <t>ソウケイ</t>
    </rPh>
    <phoneticPr fontId="18"/>
  </si>
  <si>
    <t>単価（円）</t>
    <rPh sb="0" eb="2">
      <t>タンカ</t>
    </rPh>
    <rPh sb="3" eb="4">
      <t>エン</t>
    </rPh>
    <phoneticPr fontId="18"/>
  </si>
  <si>
    <t>工事件数（件）</t>
    <rPh sb="0" eb="2">
      <t>コウジ</t>
    </rPh>
    <rPh sb="2" eb="4">
      <t>ケンスウ</t>
    </rPh>
    <rPh sb="5" eb="6">
      <t>ケン</t>
    </rPh>
    <phoneticPr fontId="18"/>
  </si>
  <si>
    <t>設置台数（台）</t>
    <rPh sb="0" eb="2">
      <t>セッチ</t>
    </rPh>
    <rPh sb="2" eb="4">
      <t>ダイスウ</t>
    </rPh>
    <rPh sb="5" eb="6">
      <t>ダイ</t>
    </rPh>
    <phoneticPr fontId="18"/>
  </si>
  <si>
    <t>上記を設置するために必要な工事費（１件あたりの工事費）</t>
    <rPh sb="0" eb="2">
      <t>ジョウキ</t>
    </rPh>
    <rPh sb="3" eb="5">
      <t>セッチ</t>
    </rPh>
    <rPh sb="10" eb="12">
      <t>ヒツヨウ</t>
    </rPh>
    <rPh sb="13" eb="15">
      <t>コウジ</t>
    </rPh>
    <rPh sb="15" eb="16">
      <t>ヒ</t>
    </rPh>
    <rPh sb="23" eb="25">
      <t>コウジ</t>
    </rPh>
    <rPh sb="25" eb="26">
      <t>ヒ</t>
    </rPh>
    <phoneticPr fontId="18"/>
  </si>
  <si>
    <t>▲▲株式会社</t>
    <rPh sb="2" eb="6">
      <t>カブシキガイシャ</t>
    </rPh>
    <phoneticPr fontId="18"/>
  </si>
  <si>
    <t>✕✕県✕✕市✕✕丁目✕✕番✕✕号</t>
    <rPh sb="2" eb="3">
      <t>ケン</t>
    </rPh>
    <rPh sb="5" eb="6">
      <t>シ</t>
    </rPh>
    <rPh sb="8" eb="10">
      <t>チョウメ</t>
    </rPh>
    <rPh sb="12" eb="13">
      <t>バン</t>
    </rPh>
    <rPh sb="15" eb="16">
      <t>ゴウ</t>
    </rPh>
    <phoneticPr fontId="18"/>
  </si>
  <si>
    <t>電池　華子</t>
    <rPh sb="0" eb="2">
      <t>デンチ</t>
    </rPh>
    <rPh sb="3" eb="5">
      <t>ハナコ</t>
    </rPh>
    <phoneticPr fontId="18"/>
  </si>
  <si>
    <t>✕✕県✕✕市✕✕丁目✕✕番</t>
    <rPh sb="2" eb="3">
      <t>ケン</t>
    </rPh>
    <rPh sb="5" eb="6">
      <t>シ</t>
    </rPh>
    <rPh sb="8" eb="10">
      <t>チョウメ</t>
    </rPh>
    <rPh sb="12" eb="13">
      <t>バン</t>
    </rPh>
    <phoneticPr fontId="18"/>
  </si>
  <si>
    <t>https://xxx.xx.jp/</t>
    <phoneticPr fontId="18"/>
  </si>
  <si>
    <t>※導入予定設備が決まっている場合は、仕様書（カタログ等）を添付すること。</t>
    <rPh sb="1" eb="3">
      <t>ドウニュウ</t>
    </rPh>
    <rPh sb="3" eb="5">
      <t>ヨテイ</t>
    </rPh>
    <rPh sb="5" eb="7">
      <t>セツビ</t>
    </rPh>
    <rPh sb="8" eb="9">
      <t>キ</t>
    </rPh>
    <rPh sb="14" eb="16">
      <t>バアイ</t>
    </rPh>
    <rPh sb="18" eb="21">
      <t>シヨウショ</t>
    </rPh>
    <rPh sb="26" eb="27">
      <t>ナド</t>
    </rPh>
    <rPh sb="29" eb="31">
      <t>テンプ</t>
    </rPh>
    <phoneticPr fontId="18"/>
  </si>
  <si>
    <t>本事業にかかる設備費（充電量を計測するための計測器に要する経費の計画金額）及び工事費（補助事業に必要な工事や設備の据え付けに係る経費の計画金額）について記載すること</t>
    <rPh sb="0" eb="1">
      <t>ホン</t>
    </rPh>
    <rPh sb="1" eb="3">
      <t>ジギョウ</t>
    </rPh>
    <rPh sb="7" eb="9">
      <t>セツビ</t>
    </rPh>
    <rPh sb="9" eb="10">
      <t>ヒ</t>
    </rPh>
    <rPh sb="11" eb="13">
      <t>ジュウデン</t>
    </rPh>
    <rPh sb="13" eb="14">
      <t>リョウ</t>
    </rPh>
    <rPh sb="15" eb="17">
      <t>ケイソク</t>
    </rPh>
    <rPh sb="22" eb="25">
      <t>ケイソクキ</t>
    </rPh>
    <rPh sb="26" eb="27">
      <t>ヨウ</t>
    </rPh>
    <rPh sb="29" eb="31">
      <t>ケイヒ</t>
    </rPh>
    <rPh sb="32" eb="34">
      <t>ケイカク</t>
    </rPh>
    <rPh sb="34" eb="35">
      <t>キン</t>
    </rPh>
    <rPh sb="35" eb="36">
      <t>ガク</t>
    </rPh>
    <rPh sb="37" eb="38">
      <t>オヨ</t>
    </rPh>
    <rPh sb="39" eb="41">
      <t>コウジ</t>
    </rPh>
    <rPh sb="41" eb="42">
      <t>ヒ</t>
    </rPh>
    <rPh sb="43" eb="45">
      <t>ホジョ</t>
    </rPh>
    <rPh sb="45" eb="47">
      <t>ジギョウ</t>
    </rPh>
    <rPh sb="48" eb="50">
      <t>ヒツヨウ</t>
    </rPh>
    <rPh sb="51" eb="53">
      <t>コウジ</t>
    </rPh>
    <rPh sb="54" eb="56">
      <t>セツビ</t>
    </rPh>
    <rPh sb="57" eb="58">
      <t>ス</t>
    </rPh>
    <rPh sb="59" eb="60">
      <t>ツ</t>
    </rPh>
    <rPh sb="62" eb="63">
      <t>カカ</t>
    </rPh>
    <rPh sb="64" eb="66">
      <t>ケイヒ</t>
    </rPh>
    <rPh sb="76" eb="78">
      <t>キサイ</t>
    </rPh>
    <phoneticPr fontId="18"/>
  </si>
  <si>
    <t>さてさてさて</t>
    <phoneticPr fontId="72"/>
  </si>
  <si>
    <t>携帯電話番号</t>
    <rPh sb="0" eb="2">
      <t>ケイタイ</t>
    </rPh>
    <rPh sb="2" eb="4">
      <t>デンワ</t>
    </rPh>
    <rPh sb="4" eb="6">
      <t>バンゴウ</t>
    </rPh>
    <phoneticPr fontId="18"/>
  </si>
  <si>
    <t>090-0000-0000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</si>
</sst>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42" formatCode="_ &quot;¥&quot;* #,##0_ ;_ &quot;¥&quot;* \-#,##0_ ;_ &quot;¥&quot;* &quot;-&quot;_ ;_ @_ "/>
    <numFmt numFmtId="43" formatCode="_ * #,##0.00_ ;_ * \-#,##0.00_ ;_ * &quot;-&quot;??_ ;_ @_ "/>
    <numFmt numFmtId="176" formatCode="###,###&quot;件&quot;"/>
    <numFmt numFmtId="177" formatCode="0_);[Red]\(0\)"/>
    <numFmt numFmtId="178" formatCode="[$¥-411]#,##0;[$¥-411]#,##0"/>
    <numFmt numFmtId="179" formatCode="yyyy&quot;年&quot;m&quot;月&quot;;@"/>
    <numFmt numFmtId="180" formatCode="0;;;@"/>
    <numFmt numFmtId="181" formatCode="[h]:mm"/>
    <numFmt numFmtId="182" formatCode="0_ "/>
  </numFmts>
  <fonts count="17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0"/>
      <color indexed="10"/>
      <name val="ＭＳ Ｐゴシック"/>
      <family val="3"/>
      <charset val="128"/>
    </font>
    <font>
      <sz val="10"/>
      <color indexed="8"/>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0"/>
      <name val="ＭＳ 明朝"/>
      <family val="1"/>
      <charset val="128"/>
    </font>
    <font>
      <sz val="8"/>
      <color theme="1"/>
      <name val="ＭＳ 明朝"/>
      <family val="1"/>
      <charset val="128"/>
    </font>
    <font>
      <sz val="9"/>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2"/>
      <color theme="1"/>
      <name val="ＭＳ 明朝"/>
      <family val="1"/>
      <charset val="128"/>
    </font>
    <font>
      <b/>
      <sz val="16"/>
      <color theme="1"/>
      <name val="ＭＳ 明朝"/>
      <family val="1"/>
      <charset val="128"/>
    </font>
    <font>
      <b/>
      <sz val="14"/>
      <color theme="1"/>
      <name val="ＭＳ Ｐゴシック"/>
      <family val="3"/>
      <charset val="128"/>
      <scheme val="minor"/>
    </font>
    <font>
      <sz val="16"/>
      <color theme="0"/>
      <name val="ＭＳ Ｐゴシック"/>
      <family val="3"/>
      <charset val="128"/>
      <scheme val="minor"/>
    </font>
    <font>
      <sz val="10"/>
      <color theme="0"/>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b/>
      <u/>
      <sz val="10"/>
      <color theme="1"/>
      <name val="ＭＳ Ｐゴシック"/>
      <family val="3"/>
      <charset val="128"/>
      <scheme val="minor"/>
    </font>
    <font>
      <sz val="10"/>
      <color rgb="FFFF0000"/>
      <name val="ＭＳ Ｐゴシック"/>
      <family val="3"/>
      <charset val="128"/>
      <scheme val="major"/>
    </font>
    <font>
      <b/>
      <sz val="14"/>
      <color theme="1"/>
      <name val="ＭＳ Ｐゴシック"/>
      <family val="3"/>
      <charset val="128"/>
      <scheme val="major"/>
    </font>
    <font>
      <sz val="11"/>
      <color theme="1"/>
      <name val="ＭＳ Ｐゴシック"/>
      <family val="3"/>
      <charset val="128"/>
      <scheme val="major"/>
    </font>
    <font>
      <sz val="8"/>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ajor"/>
    </font>
    <font>
      <b/>
      <sz val="16"/>
      <color theme="1"/>
      <name val="ＭＳ Ｐゴシック"/>
      <family val="3"/>
      <charset val="128"/>
      <scheme val="major"/>
    </font>
    <font>
      <sz val="10"/>
      <color theme="0"/>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9"/>
      <name val="ＭＳ Ｐゴシック"/>
      <family val="3"/>
      <charset val="128"/>
      <scheme val="major"/>
    </font>
    <font>
      <sz val="9"/>
      <color theme="4"/>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sz val="8"/>
      <name val="ＭＳ Ｐゴシック"/>
      <family val="3"/>
      <charset val="128"/>
      <scheme val="major"/>
    </font>
    <font>
      <sz val="10"/>
      <name val="ＭＳ Ｐゴシック"/>
      <family val="3"/>
      <charset val="128"/>
      <scheme val="major"/>
    </font>
    <font>
      <u/>
      <sz val="9"/>
      <color theme="1"/>
      <name val="ＭＳ Ｐゴシック"/>
      <family val="3"/>
      <charset val="128"/>
      <scheme val="major"/>
    </font>
    <font>
      <sz val="9"/>
      <color rgb="FFFF0000"/>
      <name val="ＭＳ Ｐゴシック"/>
      <family val="3"/>
      <charset val="128"/>
      <scheme val="major"/>
    </font>
    <font>
      <u/>
      <sz val="8"/>
      <name val="ＭＳ Ｐゴシック"/>
      <family val="3"/>
      <charset val="128"/>
      <scheme val="major"/>
    </font>
    <font>
      <sz val="11"/>
      <color rgb="FFFF0000"/>
      <name val="ＭＳ Ｐゴシック"/>
      <family val="3"/>
      <charset val="128"/>
      <scheme val="major"/>
    </font>
    <font>
      <sz val="8"/>
      <color rgb="FFFF0000"/>
      <name val="ＭＳ Ｐゴシック"/>
      <family val="3"/>
      <charset val="128"/>
      <scheme val="major"/>
    </font>
    <font>
      <u/>
      <sz val="8"/>
      <color theme="1"/>
      <name val="ＭＳ Ｐゴシック"/>
      <family val="3"/>
      <charset val="128"/>
      <scheme val="major"/>
    </font>
    <font>
      <b/>
      <u/>
      <sz val="9"/>
      <color theme="1"/>
      <name val="ＭＳ Ｐゴシック"/>
      <family val="3"/>
      <charset val="128"/>
      <scheme val="major"/>
    </font>
    <font>
      <sz val="10"/>
      <color rgb="FFFF0000"/>
      <name val="ＭＳ Ｐゴシック"/>
      <family val="3"/>
      <charset val="128"/>
    </font>
    <font>
      <b/>
      <sz val="10"/>
      <color theme="1"/>
      <name val="ＭＳ Ｐゴシック"/>
      <family val="3"/>
      <charset val="128"/>
    </font>
    <font>
      <sz val="10"/>
      <color theme="1"/>
      <name val="ＭＳ Ｐゴシック"/>
      <family val="3"/>
      <charset val="128"/>
    </font>
    <font>
      <sz val="10"/>
      <color theme="0"/>
      <name val="ＭＳ Ｐゴシック"/>
      <family val="3"/>
      <charset val="128"/>
    </font>
    <font>
      <b/>
      <u/>
      <sz val="10"/>
      <color theme="1"/>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b/>
      <sz val="16"/>
      <color theme="1"/>
      <name val="ＭＳ Ｐゴシック"/>
      <family val="3"/>
      <charset val="128"/>
    </font>
    <font>
      <sz val="9"/>
      <color theme="1"/>
      <name val="ＭＳ Ｐゴシック"/>
      <family val="3"/>
      <charset val="128"/>
    </font>
    <font>
      <b/>
      <sz val="16"/>
      <name val="ＭＳ Ｐゴシック"/>
      <family val="3"/>
      <charset val="128"/>
      <scheme val="major"/>
    </font>
    <font>
      <sz val="16"/>
      <color theme="1"/>
      <name val="HGP創英角ｺﾞｼｯｸUB"/>
      <family val="3"/>
      <charset val="128"/>
    </font>
    <font>
      <sz val="6"/>
      <name val="ＭＳ Ｐゴシック"/>
      <family val="3"/>
      <charset val="128"/>
      <scheme val="minor"/>
    </font>
    <font>
      <b/>
      <sz val="14"/>
      <color indexed="81"/>
      <name val="ＭＳ Ｐゴシック"/>
      <family val="3"/>
      <charset val="128"/>
    </font>
    <font>
      <sz val="9"/>
      <color theme="1"/>
      <name val="Meiryo UI"/>
      <family val="3"/>
      <charset val="128"/>
    </font>
    <font>
      <u/>
      <sz val="11"/>
      <color theme="10"/>
      <name val="ＭＳ Ｐゴシック"/>
      <family val="3"/>
      <charset val="128"/>
      <scheme val="minor"/>
    </font>
    <font>
      <sz val="16"/>
      <color theme="1"/>
      <name val="ＭＳ Ｐゴシック"/>
      <family val="3"/>
      <charset val="128"/>
      <scheme val="minor"/>
    </font>
    <font>
      <u/>
      <sz val="16"/>
      <color theme="1" tint="0.249977111117893"/>
      <name val="HGP創英角ｺﾞｼｯｸUB"/>
      <family val="3"/>
      <charset val="128"/>
    </font>
    <font>
      <sz val="12"/>
      <name val="ＭＳ 明朝"/>
      <family val="1"/>
      <charset val="128"/>
    </font>
    <font>
      <sz val="8"/>
      <name val="ＭＳ 明朝"/>
      <family val="1"/>
      <charset val="128"/>
    </font>
    <font>
      <sz val="6"/>
      <name val="ＭＳ Ｐゴシック"/>
      <family val="2"/>
      <charset val="128"/>
      <scheme val="minor"/>
    </font>
    <font>
      <sz val="9"/>
      <name val="ＭＳ 明朝"/>
      <family val="1"/>
      <charset val="128"/>
    </font>
    <font>
      <sz val="11"/>
      <name val="ＭＳ 明朝"/>
      <family val="1"/>
      <charset val="128"/>
    </font>
    <font>
      <sz val="10.5"/>
      <name val="ＭＳ 明朝"/>
      <family val="1"/>
      <charset val="128"/>
    </font>
    <font>
      <sz val="10"/>
      <color theme="0" tint="-0.249977111117893"/>
      <name val="ＭＳ 明朝"/>
      <family val="1"/>
      <charset val="128"/>
    </font>
    <font>
      <b/>
      <sz val="9"/>
      <name val="ＭＳ 明朝"/>
      <family val="1"/>
      <charset val="128"/>
    </font>
    <font>
      <sz val="10.5"/>
      <color theme="1"/>
      <name val="ＭＳ 明朝"/>
      <family val="1"/>
      <charset val="128"/>
    </font>
    <font>
      <sz val="11"/>
      <name val="ＭＳ Ｐゴシック"/>
      <family val="2"/>
      <charset val="128"/>
      <scheme val="minor"/>
    </font>
    <font>
      <b/>
      <sz val="16"/>
      <name val="ＭＳ 明朝"/>
      <family val="1"/>
      <charset val="128"/>
    </font>
    <font>
      <b/>
      <sz val="10"/>
      <name val="ＭＳ 明朝"/>
      <family val="1"/>
      <charset val="128"/>
    </font>
    <font>
      <sz val="10"/>
      <color rgb="FFFF0000"/>
      <name val="ＭＳ 明朝"/>
      <family val="1"/>
      <charset val="128"/>
    </font>
    <font>
      <b/>
      <sz val="12"/>
      <name val="ＭＳ 明朝"/>
      <family val="1"/>
      <charset val="128"/>
    </font>
    <font>
      <sz val="10"/>
      <name val="ＭＳ Ｐ明朝"/>
      <family val="1"/>
      <charset val="128"/>
    </font>
    <font>
      <sz val="9"/>
      <name val="ＭＳ Ｐゴシック"/>
      <family val="3"/>
      <charset val="128"/>
      <scheme val="minor"/>
    </font>
    <font>
      <sz val="10"/>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6"/>
      <color theme="1"/>
      <name val="ＭＳ ゴシック"/>
      <family val="3"/>
      <charset val="128"/>
    </font>
    <font>
      <sz val="13"/>
      <color theme="1"/>
      <name val="ＭＳ 明朝"/>
      <family val="1"/>
      <charset val="128"/>
    </font>
    <font>
      <sz val="8"/>
      <name val="ＭＳ ゴシック"/>
      <family val="3"/>
      <charset val="128"/>
    </font>
    <font>
      <sz val="13"/>
      <color theme="1"/>
      <name val="ＭＳ ゴシック"/>
      <family val="3"/>
      <charset val="128"/>
    </font>
    <font>
      <sz val="13"/>
      <color indexed="8"/>
      <name val="ＭＳ 明朝"/>
      <family val="1"/>
      <charset val="128"/>
    </font>
    <font>
      <sz val="13"/>
      <name val="ＭＳ 明朝"/>
      <family val="1"/>
      <charset val="128"/>
    </font>
    <font>
      <sz val="13"/>
      <color indexed="55"/>
      <name val="ＭＳ 明朝"/>
      <family val="1"/>
      <charset val="128"/>
    </font>
    <font>
      <sz val="15"/>
      <color indexed="8"/>
      <name val="ＭＳ 明朝"/>
      <family val="1"/>
      <charset val="128"/>
    </font>
    <font>
      <sz val="16"/>
      <name val="ＭＳ 明朝"/>
      <family val="1"/>
      <charset val="128"/>
    </font>
    <font>
      <b/>
      <sz val="11"/>
      <name val="ＭＳ Ｐゴシック"/>
      <family val="2"/>
      <charset val="128"/>
      <scheme val="minor"/>
    </font>
    <font>
      <b/>
      <sz val="22"/>
      <color rgb="FFFFFF00"/>
      <name val="ＭＳ Ｐゴシック"/>
      <family val="3"/>
      <charset val="128"/>
      <scheme val="minor"/>
    </font>
    <font>
      <sz val="11"/>
      <color theme="3"/>
      <name val="ＭＳ 明朝"/>
      <family val="1"/>
      <charset val="128"/>
    </font>
    <font>
      <sz val="11"/>
      <color theme="0" tint="-0.249977111117893"/>
      <name val="ＭＳ 明朝"/>
      <family val="1"/>
      <charset val="128"/>
    </font>
    <font>
      <sz val="14"/>
      <color rgb="FFFFFF00"/>
      <name val="ＭＳ Ｐゴシック"/>
      <family val="2"/>
      <charset val="128"/>
      <scheme val="minor"/>
    </font>
    <font>
      <b/>
      <sz val="16"/>
      <color theme="1" tint="0.14999847407452621"/>
      <name val="Meiryo UI"/>
      <family val="3"/>
      <charset val="128"/>
    </font>
    <font>
      <b/>
      <sz val="12"/>
      <color theme="1" tint="0.14999847407452621"/>
      <name val="Meiryo UI"/>
      <family val="3"/>
      <charset val="128"/>
    </font>
    <font>
      <b/>
      <sz val="10"/>
      <color theme="1" tint="0.14999847407452621"/>
      <name val="Meiryo UI"/>
      <family val="3"/>
      <charset val="128"/>
    </font>
    <font>
      <sz val="10"/>
      <color theme="1" tint="0.14999847407452621"/>
      <name val="Meiryo UI"/>
      <family val="3"/>
      <charset val="128"/>
    </font>
    <font>
      <b/>
      <sz val="11"/>
      <color theme="1" tint="0.14999847407452621"/>
      <name val="Meiryo UI"/>
      <family val="3"/>
      <charset val="128"/>
    </font>
    <font>
      <b/>
      <sz val="11"/>
      <color rgb="FFFF0000"/>
      <name val="Meiryo UI"/>
      <family val="3"/>
      <charset val="128"/>
    </font>
    <font>
      <sz val="12"/>
      <color theme="1" tint="0.14999847407452621"/>
      <name val="Meiryo UI"/>
      <family val="3"/>
      <charset val="128"/>
    </font>
    <font>
      <b/>
      <sz val="12"/>
      <color theme="0"/>
      <name val="Meiryo UI"/>
      <family val="3"/>
      <charset val="128"/>
    </font>
    <font>
      <sz val="12"/>
      <name val="Meiryo UI"/>
      <family val="3"/>
      <charset val="128"/>
    </font>
    <font>
      <sz val="10.5"/>
      <color theme="1" tint="0.14999847407452621"/>
      <name val="Meiryo UI"/>
      <family val="3"/>
      <charset val="128"/>
    </font>
    <font>
      <b/>
      <sz val="12"/>
      <name val="Meiryo UI"/>
      <family val="3"/>
      <charset val="128"/>
    </font>
    <font>
      <b/>
      <sz val="11"/>
      <name val="Meiryo UI"/>
      <family val="3"/>
      <charset val="128"/>
    </font>
    <font>
      <b/>
      <sz val="11"/>
      <color rgb="FFFFFF00"/>
      <name val="Meiryo UI"/>
      <family val="3"/>
      <charset val="128"/>
    </font>
    <font>
      <b/>
      <sz val="11"/>
      <color theme="6" tint="0.59999389629810485"/>
      <name val="Meiryo UI"/>
      <family val="3"/>
      <charset val="128"/>
    </font>
    <font>
      <b/>
      <sz val="10"/>
      <name val="Meiryo UI"/>
      <family val="3"/>
      <charset val="128"/>
    </font>
    <font>
      <sz val="12"/>
      <color theme="1"/>
      <name val="HGP創英角ｺﾞｼｯｸUB"/>
      <family val="3"/>
      <charset val="128"/>
    </font>
    <font>
      <sz val="11"/>
      <color rgb="FFFF0000"/>
      <name val="ＭＳ Ｐゴシック"/>
      <family val="3"/>
      <charset val="128"/>
      <scheme val="minor"/>
    </font>
    <font>
      <b/>
      <sz val="16"/>
      <color rgb="FFFFFF00"/>
      <name val="ＭＳ Ｐゴシック"/>
      <family val="3"/>
      <charset val="128"/>
      <scheme val="minor"/>
    </font>
    <font>
      <b/>
      <sz val="16"/>
      <color theme="1" tint="0.249977111117893"/>
      <name val="ＭＳ Ｐゴシック"/>
      <family val="3"/>
      <charset val="128"/>
      <scheme val="minor"/>
    </font>
    <font>
      <b/>
      <u/>
      <sz val="12"/>
      <name val="HGP創英角ｺﾞｼｯｸUB"/>
      <family val="3"/>
      <charset val="128"/>
    </font>
    <font>
      <u/>
      <sz val="12"/>
      <name val="HGP創英角ｺﾞｼｯｸUB"/>
      <family val="3"/>
      <charset val="128"/>
    </font>
    <font>
      <u/>
      <sz val="14"/>
      <name val="HGP創英角ｺﾞｼｯｸUB"/>
      <family val="3"/>
      <charset val="128"/>
    </font>
    <font>
      <u/>
      <sz val="16"/>
      <name val="HGP創英角ｺﾞｼｯｸUB"/>
      <family val="3"/>
      <charset val="128"/>
    </font>
    <font>
      <u/>
      <sz val="18"/>
      <name val="HGP創英角ｺﾞｼｯｸUB"/>
      <family val="3"/>
      <charset val="128"/>
    </font>
    <font>
      <vertAlign val="superscript"/>
      <sz val="10"/>
      <color theme="1"/>
      <name val="ＭＳ Ｐゴシック"/>
      <family val="3"/>
      <charset val="128"/>
      <scheme val="minor"/>
    </font>
    <font>
      <b/>
      <sz val="22"/>
      <color theme="0"/>
      <name val="ＭＳ Ｐゴシック"/>
      <family val="3"/>
      <charset val="128"/>
      <scheme val="minor"/>
    </font>
    <font>
      <sz val="14"/>
      <color theme="1" tint="0.14999847407452621"/>
      <name val="Meiryo UI"/>
      <family val="3"/>
      <charset val="128"/>
    </font>
    <font>
      <sz val="16"/>
      <name val="ＭＳ Ｐゴシック"/>
      <family val="3"/>
      <charset val="128"/>
      <scheme val="major"/>
    </font>
    <font>
      <b/>
      <sz val="12"/>
      <name val="ＭＳ Ｐゴシック"/>
      <family val="3"/>
      <charset val="128"/>
    </font>
    <font>
      <sz val="8"/>
      <name val="ＭＳ Ｐゴシック"/>
      <family val="3"/>
      <charset val="128"/>
    </font>
    <font>
      <b/>
      <sz val="16"/>
      <name val="ＭＳ Ｐゴシック"/>
      <family val="3"/>
      <charset val="128"/>
    </font>
    <font>
      <u/>
      <sz val="10"/>
      <name val="ＭＳ Ｐゴシック"/>
      <family val="3"/>
      <charset val="128"/>
    </font>
    <font>
      <sz val="9"/>
      <name val="ＭＳ Ｐゴシック"/>
      <family val="3"/>
      <charset val="128"/>
    </font>
    <font>
      <b/>
      <sz val="14"/>
      <name val="ＭＳ Ｐゴシック"/>
      <family val="3"/>
      <charset val="128"/>
    </font>
    <font>
      <sz val="12"/>
      <name val="ＭＳ Ｐゴシック"/>
      <family val="3"/>
      <charset val="128"/>
    </font>
    <font>
      <b/>
      <sz val="14"/>
      <name val="ＭＳ Ｐゴシック"/>
      <family val="3"/>
      <charset val="128"/>
      <scheme val="major"/>
    </font>
    <font>
      <sz val="12"/>
      <name val="ＭＳ Ｐゴシック"/>
      <family val="3"/>
      <charset val="128"/>
      <scheme val="major"/>
    </font>
    <font>
      <b/>
      <sz val="10"/>
      <name val="ＭＳ Ｐゴシック"/>
      <family val="3"/>
      <charset val="128"/>
      <scheme val="major"/>
    </font>
    <font>
      <sz val="15"/>
      <color theme="1"/>
      <name val="ＭＳ 明朝"/>
      <family val="1"/>
      <charset val="128"/>
    </font>
    <font>
      <b/>
      <sz val="11"/>
      <color rgb="FFD8E4BC"/>
      <name val="Meiryo UI"/>
      <family val="3"/>
      <charset val="128"/>
    </font>
    <font>
      <sz val="16"/>
      <name val="ＭＳ Ｐゴシック"/>
      <family val="3"/>
      <charset val="128"/>
      <scheme val="minor"/>
    </font>
    <font>
      <sz val="16"/>
      <name val="ＭＳ Ｐゴシック"/>
      <family val="3"/>
      <charset val="128"/>
    </font>
    <font>
      <sz val="8"/>
      <color theme="1"/>
      <name val="メイリオ"/>
      <family val="3"/>
      <charset val="128"/>
    </font>
    <font>
      <sz val="8"/>
      <name val="メイリオ"/>
      <family val="3"/>
      <charset val="128"/>
    </font>
    <font>
      <sz val="9"/>
      <color indexed="81"/>
      <name val="メイリオ"/>
      <family val="3"/>
      <charset val="128"/>
    </font>
    <font>
      <sz val="18"/>
      <color rgb="FFFFFF00"/>
      <name val="ＭＳ Ｐゴシック"/>
      <family val="3"/>
      <charset val="128"/>
      <scheme val="major"/>
    </font>
    <font>
      <sz val="22"/>
      <color rgb="FFFF0000"/>
      <name val="ＭＳ 明朝"/>
      <family val="1"/>
      <charset val="128"/>
    </font>
    <font>
      <sz val="20"/>
      <color rgb="FFFFFF00"/>
      <name val="ＭＳ Ｐゴシック"/>
      <family val="3"/>
      <charset val="128"/>
      <scheme val="minor"/>
    </font>
    <font>
      <b/>
      <sz val="12"/>
      <color rgb="FFFF0000"/>
      <name val="ＭＳ 明朝"/>
      <family val="1"/>
      <charset val="128"/>
    </font>
    <font>
      <b/>
      <sz val="18"/>
      <color rgb="FFFFFF00"/>
      <name val="ＭＳ Ｐゴシック"/>
      <family val="3"/>
      <charset val="128"/>
      <scheme val="minor"/>
    </font>
    <font>
      <b/>
      <sz val="20"/>
      <color rgb="FFFFFF00"/>
      <name val="ＭＳ Ｐゴシック"/>
      <family val="3"/>
      <charset val="128"/>
      <scheme val="minor"/>
    </font>
    <font>
      <b/>
      <sz val="24"/>
      <color rgb="FFFFFF00"/>
      <name val="ＭＳ Ｐゴシック"/>
      <family val="3"/>
      <charset val="128"/>
      <scheme val="minor"/>
    </font>
    <font>
      <sz val="20"/>
      <color theme="1"/>
      <name val="ＭＳ Ｐゴシック"/>
      <family val="3"/>
      <charset val="128"/>
      <scheme val="minor"/>
    </font>
    <font>
      <b/>
      <sz val="12"/>
      <color rgb="FFFFFF00"/>
      <name val="ＭＳ Ｐゴシック"/>
      <family val="3"/>
      <charset val="128"/>
      <scheme val="minor"/>
    </font>
    <font>
      <b/>
      <sz val="16"/>
      <color rgb="FFFFFF00"/>
      <name val="ＭＳ Ｐゴシック"/>
      <family val="3"/>
      <charset val="128"/>
    </font>
    <font>
      <b/>
      <sz val="12"/>
      <color rgb="FFFFFF00"/>
      <name val="ＭＳ Ｐゴシック"/>
      <family val="3"/>
      <charset val="128"/>
    </font>
    <font>
      <b/>
      <sz val="12"/>
      <color rgb="FFFFFF00"/>
      <name val="ＭＳ 明朝"/>
      <family val="1"/>
      <charset val="128"/>
    </font>
    <font>
      <b/>
      <sz val="36"/>
      <color rgb="FFFFFF00"/>
      <name val="ＭＳ Ｐゴシック"/>
      <family val="3"/>
      <charset val="128"/>
      <scheme val="minor"/>
    </font>
    <font>
      <b/>
      <sz val="26"/>
      <color rgb="FFFFFF00"/>
      <name val="ＭＳ Ｐゴシック"/>
      <family val="3"/>
      <charset val="128"/>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bgColor indexed="64"/>
      </patternFill>
    </fill>
    <fill>
      <patternFill patternType="solid">
        <fgColor theme="7"/>
        <bgColor indexed="64"/>
      </patternFill>
    </fill>
    <fill>
      <patternFill patternType="solid">
        <fgColor theme="2"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rgb="FFFF3399"/>
        <bgColor indexed="64"/>
      </patternFill>
    </fill>
    <fill>
      <patternFill patternType="solid">
        <fgColor rgb="FF3333FF"/>
        <bgColor indexed="64"/>
      </patternFill>
    </fill>
    <fill>
      <patternFill patternType="solid">
        <fgColor rgb="FF002060"/>
        <bgColor indexed="64"/>
      </patternFill>
    </fill>
    <fill>
      <patternFill patternType="solid">
        <fgColor theme="4" tint="0.59999389629810485"/>
        <bgColor indexed="64"/>
      </patternFill>
    </fill>
  </fills>
  <borders count="15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top/>
      <bottom style="thin">
        <color theme="0"/>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dotted">
        <color theme="0" tint="-0.14993743705557422"/>
      </bottom>
      <diagonal/>
    </border>
    <border>
      <left/>
      <right/>
      <top style="thin">
        <color theme="0"/>
      </top>
      <bottom style="thin">
        <color theme="0"/>
      </bottom>
      <diagonal/>
    </border>
    <border>
      <left/>
      <right/>
      <top style="dotted">
        <color theme="0" tint="-0.14993743705557422"/>
      </top>
      <bottom style="dotted">
        <color theme="0" tint="-0.14993743705557422"/>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left>
      <right style="thin">
        <color theme="0"/>
      </right>
      <top style="thin">
        <color theme="0"/>
      </top>
      <bottom/>
      <diagonal/>
    </border>
    <border>
      <left/>
      <right/>
      <top style="dotted">
        <color theme="0" tint="-0.14993743705557422"/>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FF00"/>
      </left>
      <right style="thin">
        <color rgb="FFFFFF00"/>
      </right>
      <top style="thin">
        <color rgb="FFFFFF00"/>
      </top>
      <bottom style="thin">
        <color rgb="FFFFFF00"/>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s>
  <cellStyleXfs count="23">
    <xf numFmtId="0" fontId="0" fillId="0" borderId="0">
      <alignment vertical="center"/>
    </xf>
    <xf numFmtId="38" fontId="19" fillId="0" borderId="0" applyFont="0" applyFill="0" applyBorder="0" applyAlignment="0" applyProtection="0">
      <alignment vertical="center"/>
    </xf>
    <xf numFmtId="38" fontId="9" fillId="0" borderId="0" applyFont="0" applyFill="0" applyBorder="0" applyAlignment="0" applyProtection="0">
      <alignment vertical="center"/>
    </xf>
    <xf numFmtId="0" fontId="19" fillId="0" borderId="0">
      <alignment vertical="center"/>
    </xf>
    <xf numFmtId="0" fontId="9" fillId="0" borderId="0">
      <alignment vertical="center"/>
    </xf>
    <xf numFmtId="0" fontId="75" fillId="0" borderId="0" applyNumberForma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7" fillId="0" borderId="0">
      <alignment vertical="center"/>
    </xf>
    <xf numFmtId="38" fontId="97"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9"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743">
    <xf numFmtId="0" fontId="0" fillId="0" borderId="0" xfId="0">
      <alignment vertical="center"/>
    </xf>
    <xf numFmtId="49" fontId="20" fillId="0" borderId="0" xfId="0" applyNumberFormat="1" applyFont="1">
      <alignment vertical="center"/>
    </xf>
    <xf numFmtId="0" fontId="0" fillId="0" borderId="0" xfId="0"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49" fontId="30" fillId="0" borderId="1" xfId="0" applyNumberFormat="1" applyFont="1" applyBorder="1">
      <alignment vertical="center"/>
    </xf>
    <xf numFmtId="0" fontId="22" fillId="0" borderId="0" xfId="0" applyFont="1">
      <alignment vertical="center"/>
    </xf>
    <xf numFmtId="49" fontId="31" fillId="0" borderId="2" xfId="0" applyNumberFormat="1" applyFont="1" applyBorder="1">
      <alignment vertical="center"/>
    </xf>
    <xf numFmtId="49" fontId="31" fillId="0" borderId="0" xfId="0" applyNumberFormat="1" applyFont="1">
      <alignment vertical="center"/>
    </xf>
    <xf numFmtId="0" fontId="21" fillId="0" borderId="0" xfId="0" applyFont="1" applyAlignment="1">
      <alignment horizontal="right" vertical="center"/>
    </xf>
    <xf numFmtId="0" fontId="20"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27" fillId="0" borderId="0" xfId="0" applyFont="1" applyAlignment="1">
      <alignment horizontal="center" vertical="center"/>
    </xf>
    <xf numFmtId="0" fontId="32" fillId="0" borderId="0" xfId="0" applyFont="1">
      <alignment vertical="center"/>
    </xf>
    <xf numFmtId="49" fontId="33" fillId="2" borderId="0" xfId="0" applyNumberFormat="1" applyFont="1" applyFill="1">
      <alignment vertical="center"/>
    </xf>
    <xf numFmtId="0" fontId="34" fillId="0" borderId="0" xfId="0" applyFont="1">
      <alignment vertical="center"/>
    </xf>
    <xf numFmtId="0" fontId="26" fillId="0" borderId="0" xfId="0" applyFont="1">
      <alignment vertical="center"/>
    </xf>
    <xf numFmtId="49" fontId="35" fillId="0" borderId="0" xfId="0" applyNumberFormat="1" applyFont="1">
      <alignment vertical="center"/>
    </xf>
    <xf numFmtId="49" fontId="27" fillId="0" borderId="0" xfId="0" applyNumberFormat="1" applyFont="1">
      <alignment vertical="center"/>
    </xf>
    <xf numFmtId="38" fontId="28" fillId="0" borderId="0" xfId="1" applyFont="1">
      <alignment vertical="center"/>
    </xf>
    <xf numFmtId="0" fontId="27" fillId="0" borderId="3" xfId="0" applyFont="1" applyBorder="1" applyAlignment="1">
      <alignment horizontal="center" vertical="center"/>
    </xf>
    <xf numFmtId="0" fontId="22" fillId="0" borderId="0" xfId="0" applyFont="1" applyAlignment="1">
      <alignment horizontal="center" vertical="center"/>
    </xf>
    <xf numFmtId="49" fontId="36" fillId="0" borderId="0" xfId="0" applyNumberFormat="1" applyFont="1">
      <alignment vertical="center"/>
    </xf>
    <xf numFmtId="0" fontId="27" fillId="3" borderId="3" xfId="0" applyFont="1" applyFill="1" applyBorder="1">
      <alignment vertical="center"/>
    </xf>
    <xf numFmtId="0" fontId="37" fillId="0" borderId="0" xfId="0" applyFont="1">
      <alignment vertical="center"/>
    </xf>
    <xf numFmtId="0" fontId="29" fillId="0" borderId="0" xfId="0" applyFont="1" applyAlignment="1">
      <alignment vertical="top"/>
    </xf>
    <xf numFmtId="0" fontId="27" fillId="3" borderId="4" xfId="0" applyFont="1" applyFill="1" applyBorder="1">
      <alignment vertical="center"/>
    </xf>
    <xf numFmtId="49" fontId="38" fillId="0" borderId="0" xfId="0" applyNumberFormat="1" applyFont="1">
      <alignment vertical="center"/>
    </xf>
    <xf numFmtId="0" fontId="39" fillId="0" borderId="0" xfId="0" applyFont="1">
      <alignment vertical="center"/>
    </xf>
    <xf numFmtId="0" fontId="40" fillId="0" borderId="0" xfId="0" applyFont="1">
      <alignment vertical="center"/>
    </xf>
    <xf numFmtId="0" fontId="41" fillId="0" borderId="0" xfId="0" applyFont="1" applyAlignment="1">
      <alignment horizontal="left" vertical="center"/>
    </xf>
    <xf numFmtId="0" fontId="42" fillId="0" borderId="0" xfId="0" applyFont="1">
      <alignment vertical="center"/>
    </xf>
    <xf numFmtId="49" fontId="42" fillId="0" borderId="0" xfId="0" applyNumberFormat="1" applyFont="1">
      <alignment vertical="center"/>
    </xf>
    <xf numFmtId="0" fontId="40" fillId="0" borderId="0" xfId="0" applyFont="1" applyAlignment="1">
      <alignment horizontal="center" vertical="center"/>
    </xf>
    <xf numFmtId="49" fontId="43" fillId="0" borderId="1" xfId="0" applyNumberFormat="1" applyFont="1" applyBorder="1">
      <alignment vertical="center"/>
    </xf>
    <xf numFmtId="49" fontId="44" fillId="0" borderId="2" xfId="0" applyNumberFormat="1" applyFont="1" applyBorder="1">
      <alignment vertical="center"/>
    </xf>
    <xf numFmtId="49" fontId="44" fillId="0" borderId="0" xfId="0" applyNumberFormat="1" applyFont="1">
      <alignment vertical="center"/>
    </xf>
    <xf numFmtId="0" fontId="45" fillId="0" borderId="0" xfId="0" applyFont="1">
      <alignment vertical="center"/>
    </xf>
    <xf numFmtId="0" fontId="46" fillId="0" borderId="0" xfId="0" applyFont="1" applyAlignment="1">
      <alignment horizontal="center" vertical="center"/>
    </xf>
    <xf numFmtId="0" fontId="46" fillId="0" borderId="0" xfId="0" applyFont="1">
      <alignment vertical="center"/>
    </xf>
    <xf numFmtId="0" fontId="46" fillId="0" borderId="0" xfId="0" applyFont="1" applyAlignment="1">
      <alignment horizontal="center" vertical="center" wrapText="1"/>
    </xf>
    <xf numFmtId="49" fontId="47" fillId="0" borderId="0" xfId="0" applyNumberFormat="1" applyFont="1">
      <alignment vertical="center"/>
    </xf>
    <xf numFmtId="0" fontId="48" fillId="0" borderId="0" xfId="0" applyFont="1" applyAlignment="1">
      <alignment vertical="center" wrapText="1"/>
    </xf>
    <xf numFmtId="0" fontId="48" fillId="0" borderId="0" xfId="0" applyFont="1" applyAlignment="1">
      <alignment horizontal="center" vertical="center" wrapText="1"/>
    </xf>
    <xf numFmtId="38" fontId="49" fillId="0" borderId="0" xfId="1" applyFont="1" applyAlignment="1">
      <alignment horizontal="right" vertical="center"/>
    </xf>
    <xf numFmtId="38" fontId="46" fillId="0" borderId="0" xfId="1" applyFont="1" applyAlignment="1">
      <alignment horizontal="right" vertical="center"/>
    </xf>
    <xf numFmtId="38" fontId="46" fillId="0" borderId="0" xfId="1" applyFont="1" applyAlignment="1">
      <alignment horizontal="center" vertical="center"/>
    </xf>
    <xf numFmtId="38" fontId="46" fillId="0" borderId="0" xfId="1" applyFont="1">
      <alignment vertical="center"/>
    </xf>
    <xf numFmtId="0" fontId="46" fillId="0" borderId="0" xfId="0" applyFont="1" applyAlignment="1">
      <alignment vertical="top" wrapText="1"/>
    </xf>
    <xf numFmtId="0" fontId="41" fillId="0" borderId="0" xfId="0" applyFont="1">
      <alignment vertical="center"/>
    </xf>
    <xf numFmtId="0" fontId="50" fillId="0" borderId="0" xfId="0" applyFont="1">
      <alignment vertical="center"/>
    </xf>
    <xf numFmtId="49" fontId="48" fillId="0" borderId="0" xfId="0" applyNumberFormat="1" applyFont="1" applyAlignment="1">
      <alignment vertical="center" wrapText="1"/>
    </xf>
    <xf numFmtId="49" fontId="46" fillId="0" borderId="0" xfId="0" applyNumberFormat="1" applyFont="1" applyAlignment="1">
      <alignment vertical="center" wrapText="1"/>
    </xf>
    <xf numFmtId="49" fontId="46" fillId="0" borderId="0" xfId="0" applyNumberFormat="1" applyFont="1">
      <alignment vertical="center"/>
    </xf>
    <xf numFmtId="0" fontId="46" fillId="0" borderId="0" xfId="0" applyFont="1" applyAlignment="1">
      <alignment vertical="center" wrapText="1"/>
    </xf>
    <xf numFmtId="0" fontId="51" fillId="0" borderId="0" xfId="0" applyFont="1">
      <alignment vertical="center"/>
    </xf>
    <xf numFmtId="0" fontId="42" fillId="0" borderId="5" xfId="0" applyFont="1" applyBorder="1">
      <alignment vertical="center"/>
    </xf>
    <xf numFmtId="0" fontId="42" fillId="0" borderId="6" xfId="0" applyFont="1" applyBorder="1">
      <alignment vertical="center"/>
    </xf>
    <xf numFmtId="0" fontId="40" fillId="0" borderId="6" xfId="0" applyFont="1" applyBorder="1">
      <alignment vertical="center"/>
    </xf>
    <xf numFmtId="0" fontId="40" fillId="0" borderId="7" xfId="0" applyFont="1" applyBorder="1">
      <alignment vertical="center"/>
    </xf>
    <xf numFmtId="0" fontId="42" fillId="0" borderId="8" xfId="0" applyFont="1" applyBorder="1">
      <alignment vertical="center"/>
    </xf>
    <xf numFmtId="0" fontId="40" fillId="0" borderId="8" xfId="0" applyFont="1" applyBorder="1">
      <alignment vertical="center"/>
    </xf>
    <xf numFmtId="0" fontId="40" fillId="0" borderId="9" xfId="0" applyFont="1" applyBorder="1">
      <alignment vertical="center"/>
    </xf>
    <xf numFmtId="0" fontId="48" fillId="0" borderId="0" xfId="0" applyFont="1">
      <alignment vertical="center"/>
    </xf>
    <xf numFmtId="49" fontId="48" fillId="0" borderId="0" xfId="0" applyNumberFormat="1" applyFont="1">
      <alignment vertical="center"/>
    </xf>
    <xf numFmtId="49" fontId="46" fillId="0" borderId="10" xfId="0" applyNumberFormat="1" applyFont="1" applyBorder="1">
      <alignment vertical="center"/>
    </xf>
    <xf numFmtId="49" fontId="46" fillId="0" borderId="11" xfId="0" applyNumberFormat="1" applyFont="1" applyBorder="1">
      <alignment vertical="center"/>
    </xf>
    <xf numFmtId="0" fontId="48" fillId="0" borderId="11" xfId="0" applyFont="1" applyBorder="1">
      <alignment vertical="center"/>
    </xf>
    <xf numFmtId="0" fontId="52" fillId="0" borderId="11" xfId="0" applyFont="1" applyBorder="1" applyAlignment="1">
      <alignment vertical="center" wrapText="1"/>
    </xf>
    <xf numFmtId="0" fontId="48" fillId="0" borderId="11" xfId="0" applyFont="1" applyBorder="1" applyAlignment="1">
      <alignment vertical="center" wrapText="1"/>
    </xf>
    <xf numFmtId="0" fontId="48" fillId="0" borderId="12" xfId="0" applyFont="1" applyBorder="1">
      <alignment vertical="center"/>
    </xf>
    <xf numFmtId="49" fontId="46" fillId="0" borderId="2" xfId="0" applyNumberFormat="1" applyFont="1" applyBorder="1">
      <alignment vertical="center"/>
    </xf>
    <xf numFmtId="0" fontId="52" fillId="0" borderId="0" xfId="0" applyFont="1" applyAlignment="1">
      <alignment vertical="center" wrapText="1"/>
    </xf>
    <xf numFmtId="0" fontId="48" fillId="0" borderId="1" xfId="0" applyFont="1" applyBorder="1">
      <alignment vertical="center"/>
    </xf>
    <xf numFmtId="49" fontId="46" fillId="0" borderId="13" xfId="0" applyNumberFormat="1" applyFont="1" applyBorder="1">
      <alignment vertical="center"/>
    </xf>
    <xf numFmtId="49" fontId="46" fillId="0" borderId="8" xfId="0" applyNumberFormat="1" applyFont="1" applyBorder="1">
      <alignment vertical="center"/>
    </xf>
    <xf numFmtId="0" fontId="48" fillId="0" borderId="8" xfId="0" applyFont="1" applyBorder="1">
      <alignment vertical="center"/>
    </xf>
    <xf numFmtId="0" fontId="48" fillId="0" borderId="9" xfId="0" applyFont="1" applyBorder="1">
      <alignment vertical="center"/>
    </xf>
    <xf numFmtId="49" fontId="43" fillId="0" borderId="2" xfId="0" applyNumberFormat="1" applyFont="1" applyBorder="1">
      <alignment vertical="center"/>
    </xf>
    <xf numFmtId="0" fontId="53" fillId="0" borderId="0" xfId="0" applyFont="1">
      <alignment vertical="center"/>
    </xf>
    <xf numFmtId="0" fontId="47" fillId="0" borderId="0" xfId="0" applyFont="1" applyAlignment="1">
      <alignment horizontal="left" vertical="center"/>
    </xf>
    <xf numFmtId="0" fontId="47" fillId="0" borderId="0" xfId="0" applyFont="1">
      <alignment vertical="center"/>
    </xf>
    <xf numFmtId="0" fontId="54" fillId="0" borderId="0" xfId="0" applyFont="1" applyAlignment="1">
      <alignment horizontal="left" vertical="center" wrapText="1"/>
    </xf>
    <xf numFmtId="0" fontId="54" fillId="0" borderId="8" xfId="0" applyFont="1" applyBorder="1" applyAlignment="1">
      <alignment horizontal="left" vertical="center" wrapText="1"/>
    </xf>
    <xf numFmtId="0" fontId="46" fillId="0" borderId="10" xfId="0" applyFont="1" applyBorder="1" applyAlignment="1">
      <alignment vertical="top" wrapText="1"/>
    </xf>
    <xf numFmtId="0" fontId="46" fillId="0" borderId="11" xfId="0" applyFont="1" applyBorder="1" applyAlignment="1">
      <alignment vertical="top" wrapText="1"/>
    </xf>
    <xf numFmtId="0" fontId="46" fillId="0" borderId="12" xfId="0" applyFont="1" applyBorder="1" applyAlignment="1">
      <alignment vertical="top" wrapText="1"/>
    </xf>
    <xf numFmtId="0" fontId="40" fillId="0" borderId="0" xfId="0" applyFont="1" applyAlignment="1">
      <alignment vertical="top" wrapText="1"/>
    </xf>
    <xf numFmtId="0" fontId="46" fillId="0" borderId="2" xfId="0" applyFont="1" applyBorder="1" applyAlignment="1">
      <alignment vertical="top" wrapText="1"/>
    </xf>
    <xf numFmtId="0" fontId="46" fillId="0" borderId="1" xfId="0" applyFont="1" applyBorder="1" applyAlignment="1">
      <alignment vertical="top" wrapText="1"/>
    </xf>
    <xf numFmtId="0" fontId="55" fillId="0" borderId="0" xfId="0" applyFont="1" applyAlignment="1">
      <alignment vertical="top"/>
    </xf>
    <xf numFmtId="0" fontId="46" fillId="0" borderId="0" xfId="0" applyFont="1" applyAlignment="1">
      <alignment vertical="top"/>
    </xf>
    <xf numFmtId="0" fontId="48" fillId="0" borderId="14" xfId="0" applyFont="1" applyBorder="1" applyAlignment="1">
      <alignment vertical="top"/>
    </xf>
    <xf numFmtId="0" fontId="48" fillId="0" borderId="15" xfId="0" applyFont="1" applyBorder="1" applyAlignment="1">
      <alignment vertical="top"/>
    </xf>
    <xf numFmtId="0" fontId="55" fillId="0" borderId="15" xfId="0" applyFont="1" applyBorder="1" applyAlignment="1">
      <alignment vertical="top"/>
    </xf>
    <xf numFmtId="0" fontId="48" fillId="0" borderId="16" xfId="0" applyFont="1" applyBorder="1" applyAlignment="1">
      <alignment vertical="top"/>
    </xf>
    <xf numFmtId="0" fontId="48" fillId="0" borderId="17" xfId="0" applyFont="1" applyBorder="1" applyAlignment="1">
      <alignment vertical="top"/>
    </xf>
    <xf numFmtId="0" fontId="48" fillId="0" borderId="18" xfId="0" applyFont="1" applyBorder="1" applyAlignment="1">
      <alignment vertical="top"/>
    </xf>
    <xf numFmtId="0" fontId="48" fillId="0" borderId="19" xfId="0" applyFont="1" applyBorder="1" applyAlignment="1">
      <alignment vertical="top"/>
    </xf>
    <xf numFmtId="0" fontId="55" fillId="0" borderId="19" xfId="0" applyFont="1" applyBorder="1" applyAlignment="1">
      <alignment vertical="top"/>
    </xf>
    <xf numFmtId="0" fontId="48" fillId="0" borderId="20" xfId="0" applyFont="1" applyBorder="1" applyAlignment="1">
      <alignment vertical="top"/>
    </xf>
    <xf numFmtId="0" fontId="48" fillId="0" borderId="21" xfId="0" applyFont="1" applyBorder="1" applyAlignment="1">
      <alignment vertical="top"/>
    </xf>
    <xf numFmtId="0" fontId="48" fillId="0" borderId="0" xfId="0" applyFont="1" applyAlignment="1">
      <alignment vertical="top"/>
    </xf>
    <xf numFmtId="0" fontId="48" fillId="0" borderId="22" xfId="0" applyFont="1" applyBorder="1" applyAlignment="1">
      <alignment vertical="top"/>
    </xf>
    <xf numFmtId="0" fontId="48" fillId="0" borderId="23" xfId="0" applyFont="1" applyBorder="1" applyAlignment="1">
      <alignment vertical="top"/>
    </xf>
    <xf numFmtId="0" fontId="48" fillId="0" borderId="1" xfId="0" applyFont="1" applyBorder="1" applyAlignment="1">
      <alignment vertical="top"/>
    </xf>
    <xf numFmtId="0" fontId="48" fillId="0" borderId="24" xfId="0" applyFont="1" applyBorder="1" applyAlignment="1">
      <alignment vertical="top"/>
    </xf>
    <xf numFmtId="0" fontId="48" fillId="0" borderId="8" xfId="0" applyFont="1" applyBorder="1" applyAlignment="1">
      <alignment vertical="top"/>
    </xf>
    <xf numFmtId="0" fontId="55" fillId="0" borderId="8" xfId="0" applyFont="1" applyBorder="1" applyAlignment="1">
      <alignment vertical="top"/>
    </xf>
    <xf numFmtId="0" fontId="48" fillId="0" borderId="25" xfId="0" applyFont="1" applyBorder="1" applyAlignment="1">
      <alignment vertical="top"/>
    </xf>
    <xf numFmtId="0" fontId="48" fillId="0" borderId="9" xfId="0" applyFont="1" applyBorder="1" applyAlignment="1">
      <alignment vertical="top"/>
    </xf>
    <xf numFmtId="49" fontId="46" fillId="0" borderId="0" xfId="0" applyNumberFormat="1" applyFont="1" applyAlignment="1">
      <alignment vertical="center" textRotation="255" wrapText="1"/>
    </xf>
    <xf numFmtId="0" fontId="46" fillId="0" borderId="11" xfId="0" applyFont="1" applyBorder="1" applyAlignment="1">
      <alignment vertical="top"/>
    </xf>
    <xf numFmtId="0" fontId="56" fillId="0" borderId="0" xfId="0" applyFont="1" applyAlignment="1">
      <alignment vertical="center" wrapText="1"/>
    </xf>
    <xf numFmtId="0" fontId="56" fillId="0" borderId="0" xfId="0" applyFont="1">
      <alignment vertical="center"/>
    </xf>
    <xf numFmtId="0" fontId="48" fillId="0" borderId="26" xfId="0" applyFont="1" applyBorder="1" applyAlignment="1">
      <alignment vertical="top"/>
    </xf>
    <xf numFmtId="0" fontId="48" fillId="0" borderId="11" xfId="0" applyFont="1" applyBorder="1" applyAlignment="1">
      <alignment vertical="top"/>
    </xf>
    <xf numFmtId="0" fontId="48" fillId="0" borderId="12" xfId="0" applyFont="1" applyBorder="1" applyAlignment="1">
      <alignment vertical="top"/>
    </xf>
    <xf numFmtId="0" fontId="57" fillId="0" borderId="0" xfId="0" applyFont="1">
      <alignment vertical="center"/>
    </xf>
    <xf numFmtId="0" fontId="46" fillId="0" borderId="13" xfId="0" applyFont="1" applyBorder="1" applyAlignment="1">
      <alignment vertical="top" wrapText="1"/>
    </xf>
    <xf numFmtId="0" fontId="46" fillId="0" borderId="8" xfId="0" applyFont="1" applyBorder="1" applyAlignment="1">
      <alignment vertical="top" wrapText="1"/>
    </xf>
    <xf numFmtId="0" fontId="46" fillId="0" borderId="9" xfId="0" applyFont="1" applyBorder="1" applyAlignment="1">
      <alignment vertical="top" wrapText="1"/>
    </xf>
    <xf numFmtId="49" fontId="46" fillId="3" borderId="24" xfId="0" applyNumberFormat="1" applyFont="1" applyFill="1" applyBorder="1" applyAlignment="1">
      <alignment horizontal="center" vertical="center" textRotation="255"/>
    </xf>
    <xf numFmtId="49" fontId="46" fillId="3" borderId="25" xfId="0" applyNumberFormat="1" applyFont="1" applyFill="1" applyBorder="1" applyAlignment="1">
      <alignment horizontal="center" vertical="center" textRotation="255"/>
    </xf>
    <xf numFmtId="0" fontId="55" fillId="0" borderId="0" xfId="0" applyFont="1">
      <alignment vertical="center"/>
    </xf>
    <xf numFmtId="0" fontId="42" fillId="3" borderId="27" xfId="0" applyFont="1" applyFill="1" applyBorder="1">
      <alignment vertical="center"/>
    </xf>
    <xf numFmtId="0" fontId="42" fillId="3" borderId="6" xfId="0" applyFont="1" applyFill="1" applyBorder="1">
      <alignment vertical="center"/>
    </xf>
    <xf numFmtId="0" fontId="42" fillId="3" borderId="7" xfId="0" applyFont="1" applyFill="1" applyBorder="1">
      <alignment vertical="center"/>
    </xf>
    <xf numFmtId="0" fontId="52" fillId="0" borderId="11" xfId="0" applyFont="1" applyBorder="1">
      <alignment vertical="center"/>
    </xf>
    <xf numFmtId="0" fontId="52" fillId="0" borderId="10" xfId="0" applyFont="1" applyBorder="1">
      <alignment vertical="center"/>
    </xf>
    <xf numFmtId="0" fontId="52" fillId="0" borderId="12" xfId="0" applyFont="1" applyBorder="1">
      <alignment vertical="center"/>
    </xf>
    <xf numFmtId="5" fontId="58" fillId="0" borderId="11" xfId="0" applyNumberFormat="1" applyFont="1" applyBorder="1">
      <alignment vertical="center"/>
    </xf>
    <xf numFmtId="0" fontId="41" fillId="0" borderId="11" xfId="0" applyFont="1" applyBorder="1">
      <alignment vertical="center"/>
    </xf>
    <xf numFmtId="0" fontId="52" fillId="0" borderId="8" xfId="0" applyFont="1" applyBorder="1">
      <alignment vertical="center"/>
    </xf>
    <xf numFmtId="0" fontId="52" fillId="0" borderId="13" xfId="0" applyFont="1" applyBorder="1">
      <alignment vertical="center"/>
    </xf>
    <xf numFmtId="0" fontId="52" fillId="0" borderId="9" xfId="0" applyFont="1" applyBorder="1">
      <alignment vertical="center"/>
    </xf>
    <xf numFmtId="5" fontId="58" fillId="0" borderId="8" xfId="0" applyNumberFormat="1" applyFont="1" applyBorder="1">
      <alignment vertical="center"/>
    </xf>
    <xf numFmtId="0" fontId="41" fillId="0" borderId="8" xfId="0" applyFont="1" applyBorder="1">
      <alignment vertical="center"/>
    </xf>
    <xf numFmtId="0" fontId="59" fillId="0" borderId="0" xfId="0" applyFont="1">
      <alignment vertical="center"/>
    </xf>
    <xf numFmtId="0" fontId="54" fillId="0" borderId="0" xfId="0" applyFont="1">
      <alignment vertical="center"/>
    </xf>
    <xf numFmtId="0" fontId="60" fillId="0" borderId="0" xfId="0" applyFont="1">
      <alignment vertical="center"/>
    </xf>
    <xf numFmtId="5" fontId="55" fillId="0" borderId="0" xfId="0" applyNumberFormat="1" applyFont="1">
      <alignment vertical="center"/>
    </xf>
    <xf numFmtId="0" fontId="41" fillId="0" borderId="0" xfId="0" applyFont="1" applyAlignment="1">
      <alignment vertical="center" wrapText="1"/>
    </xf>
    <xf numFmtId="49" fontId="46" fillId="0" borderId="0" xfId="0" applyNumberFormat="1" applyFont="1" applyAlignment="1">
      <alignment vertical="top"/>
    </xf>
    <xf numFmtId="49" fontId="61" fillId="0" borderId="0" xfId="0" applyNumberFormat="1" applyFont="1">
      <alignment vertical="center"/>
    </xf>
    <xf numFmtId="0" fontId="62" fillId="0" borderId="0" xfId="0" applyFont="1">
      <alignment vertical="center"/>
    </xf>
    <xf numFmtId="0" fontId="63" fillId="0" borderId="0" xfId="0" applyFont="1">
      <alignment vertical="center"/>
    </xf>
    <xf numFmtId="49" fontId="63" fillId="0" borderId="0" xfId="0" applyNumberFormat="1" applyFont="1">
      <alignment vertical="center"/>
    </xf>
    <xf numFmtId="0" fontId="63" fillId="0" borderId="0" xfId="0" applyFont="1" applyAlignment="1">
      <alignment horizontal="center" vertical="center"/>
    </xf>
    <xf numFmtId="49" fontId="64" fillId="2" borderId="0" xfId="0" applyNumberFormat="1" applyFont="1" applyFill="1">
      <alignment vertical="center"/>
    </xf>
    <xf numFmtId="49" fontId="62" fillId="0" borderId="2" xfId="0" applyNumberFormat="1" applyFont="1" applyBorder="1">
      <alignment vertical="center"/>
    </xf>
    <xf numFmtId="0" fontId="64" fillId="0" borderId="0" xfId="0" applyFont="1">
      <alignment vertical="center"/>
    </xf>
    <xf numFmtId="0" fontId="63" fillId="0" borderId="0" xfId="0" applyFont="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38" fontId="13" fillId="0" borderId="0" xfId="1" applyFont="1">
      <alignment vertical="center"/>
    </xf>
    <xf numFmtId="49" fontId="62" fillId="0" borderId="0" xfId="0" applyNumberFormat="1" applyFont="1">
      <alignment vertical="center"/>
    </xf>
    <xf numFmtId="0" fontId="12" fillId="0" borderId="0" xfId="3" applyFont="1" applyAlignment="1">
      <alignment vertical="center" wrapText="1"/>
    </xf>
    <xf numFmtId="49" fontId="63" fillId="0" borderId="11" xfId="0" applyNumberFormat="1" applyFont="1" applyBorder="1">
      <alignment vertical="center"/>
    </xf>
    <xf numFmtId="0" fontId="63" fillId="0" borderId="11" xfId="0" applyFont="1" applyBorder="1">
      <alignment vertical="center"/>
    </xf>
    <xf numFmtId="0" fontId="63" fillId="3" borderId="3" xfId="0" applyFont="1" applyFill="1" applyBorder="1" applyAlignment="1">
      <alignment horizontal="center" vertical="center"/>
    </xf>
    <xf numFmtId="0" fontId="63" fillId="0" borderId="10" xfId="0" applyFont="1" applyBorder="1">
      <alignment vertical="center"/>
    </xf>
    <xf numFmtId="0" fontId="63" fillId="0" borderId="12" xfId="0" applyFont="1" applyBorder="1">
      <alignment vertical="center"/>
    </xf>
    <xf numFmtId="0" fontId="63" fillId="0" borderId="2" xfId="0" applyFont="1" applyBorder="1">
      <alignment vertical="center"/>
    </xf>
    <xf numFmtId="0" fontId="63" fillId="0" borderId="1" xfId="0" applyFont="1" applyBorder="1">
      <alignment vertical="center"/>
    </xf>
    <xf numFmtId="0" fontId="63" fillId="0" borderId="13" xfId="0" applyFont="1" applyBorder="1">
      <alignment vertical="center"/>
    </xf>
    <xf numFmtId="0" fontId="63" fillId="0" borderId="9" xfId="0" applyFont="1" applyBorder="1">
      <alignment vertical="center"/>
    </xf>
    <xf numFmtId="0" fontId="63" fillId="0" borderId="0" xfId="0" applyFont="1" applyAlignment="1">
      <alignment vertical="top"/>
    </xf>
    <xf numFmtId="0" fontId="63" fillId="0" borderId="8" xfId="0" applyFont="1" applyBorder="1">
      <alignment vertical="center"/>
    </xf>
    <xf numFmtId="0" fontId="63" fillId="0" borderId="11" xfId="0" applyFont="1" applyBorder="1" applyAlignment="1">
      <alignment horizontal="center" vertical="center"/>
    </xf>
    <xf numFmtId="0" fontId="65" fillId="0" borderId="0" xfId="0" applyFont="1">
      <alignment vertical="center"/>
    </xf>
    <xf numFmtId="0" fontId="13" fillId="0" borderId="2" xfId="0" applyFont="1" applyBorder="1" applyAlignment="1">
      <alignment vertical="top" wrapText="1"/>
    </xf>
    <xf numFmtId="0" fontId="13" fillId="0" borderId="0" xfId="0" applyFont="1" applyAlignment="1">
      <alignment vertical="top" wrapText="1"/>
    </xf>
    <xf numFmtId="0" fontId="63" fillId="0" borderId="8" xfId="0" applyFont="1" applyBorder="1" applyAlignment="1">
      <alignment horizontal="center" vertical="center"/>
    </xf>
    <xf numFmtId="0" fontId="13" fillId="2" borderId="26" xfId="0" applyFont="1" applyFill="1" applyBorder="1">
      <alignment vertical="center"/>
    </xf>
    <xf numFmtId="0" fontId="13" fillId="2" borderId="11" xfId="0" applyFont="1" applyFill="1" applyBorder="1">
      <alignment vertical="center"/>
    </xf>
    <xf numFmtId="0" fontId="13" fillId="2" borderId="12" xfId="0" applyFont="1" applyFill="1" applyBorder="1">
      <alignment vertical="center"/>
    </xf>
    <xf numFmtId="0" fontId="13" fillId="2" borderId="22" xfId="0" applyFont="1" applyFill="1" applyBorder="1">
      <alignment vertical="center"/>
    </xf>
    <xf numFmtId="0" fontId="13" fillId="2" borderId="0" xfId="0" applyFont="1" applyFill="1">
      <alignment vertical="center"/>
    </xf>
    <xf numFmtId="0" fontId="13" fillId="2" borderId="1" xfId="0" applyFont="1" applyFill="1" applyBorder="1">
      <alignment vertical="center"/>
    </xf>
    <xf numFmtId="0" fontId="63" fillId="2" borderId="22" xfId="0" applyFont="1" applyFill="1" applyBorder="1">
      <alignment vertical="center"/>
    </xf>
    <xf numFmtId="0" fontId="61" fillId="2" borderId="0" xfId="0" applyFont="1" applyFill="1">
      <alignment vertical="center"/>
    </xf>
    <xf numFmtId="0" fontId="63" fillId="2" borderId="0" xfId="0" applyFont="1" applyFill="1">
      <alignment vertical="center"/>
    </xf>
    <xf numFmtId="0" fontId="13" fillId="2" borderId="24" xfId="0" applyFont="1" applyFill="1" applyBorder="1">
      <alignment vertical="center"/>
    </xf>
    <xf numFmtId="0" fontId="13" fillId="2" borderId="8" xfId="0" applyFont="1" applyFill="1" applyBorder="1">
      <alignment vertical="center"/>
    </xf>
    <xf numFmtId="0" fontId="13" fillId="2" borderId="9" xfId="0" applyFont="1" applyFill="1" applyBorder="1">
      <alignment vertical="center"/>
    </xf>
    <xf numFmtId="0" fontId="13" fillId="2" borderId="18" xfId="0" applyFont="1" applyFill="1" applyBorder="1">
      <alignment vertical="center"/>
    </xf>
    <xf numFmtId="0" fontId="13" fillId="2" borderId="19" xfId="0" applyFont="1" applyFill="1" applyBorder="1">
      <alignment vertical="center"/>
    </xf>
    <xf numFmtId="0" fontId="13" fillId="2" borderId="21" xfId="0" applyFont="1" applyFill="1" applyBorder="1">
      <alignment vertical="center"/>
    </xf>
    <xf numFmtId="0" fontId="63" fillId="2" borderId="26" xfId="0" applyFont="1" applyFill="1" applyBorder="1">
      <alignment vertical="center"/>
    </xf>
    <xf numFmtId="0" fontId="63" fillId="2" borderId="11" xfId="0" applyFont="1" applyFill="1" applyBorder="1">
      <alignment vertical="center"/>
    </xf>
    <xf numFmtId="0" fontId="63" fillId="2" borderId="12" xfId="0" applyFont="1" applyFill="1" applyBorder="1">
      <alignment vertical="center"/>
    </xf>
    <xf numFmtId="0" fontId="63" fillId="2" borderId="1" xfId="0" applyFont="1" applyFill="1" applyBorder="1">
      <alignment vertical="center"/>
    </xf>
    <xf numFmtId="0" fontId="63" fillId="2" borderId="24" xfId="0" applyFont="1" applyFill="1" applyBorder="1">
      <alignment vertical="center"/>
    </xf>
    <xf numFmtId="0" fontId="63" fillId="2" borderId="8" xfId="0" applyFont="1" applyFill="1" applyBorder="1">
      <alignment vertical="center"/>
    </xf>
    <xf numFmtId="0" fontId="63" fillId="2" borderId="9" xfId="0" applyFont="1" applyFill="1" applyBorder="1">
      <alignment vertical="center"/>
    </xf>
    <xf numFmtId="49" fontId="63" fillId="0" borderId="0" xfId="0" applyNumberFormat="1" applyFont="1" applyAlignment="1">
      <alignment horizontal="center" vertical="center"/>
    </xf>
    <xf numFmtId="0" fontId="65" fillId="0" borderId="0" xfId="0" applyFont="1" applyAlignment="1">
      <alignment vertical="top" wrapText="1"/>
    </xf>
    <xf numFmtId="0" fontId="65" fillId="0" borderId="0" xfId="0" applyFont="1" applyAlignment="1">
      <alignment horizontal="left" vertical="top" wrapText="1"/>
    </xf>
    <xf numFmtId="0" fontId="65" fillId="0" borderId="0" xfId="0" applyFont="1" applyAlignment="1">
      <alignment vertical="center" wrapText="1"/>
    </xf>
    <xf numFmtId="0" fontId="63" fillId="0" borderId="5" xfId="0" applyFont="1" applyBorder="1">
      <alignment vertical="center"/>
    </xf>
    <xf numFmtId="0" fontId="63" fillId="0" borderId="6" xfId="0" applyFont="1" applyBorder="1">
      <alignment vertical="center"/>
    </xf>
    <xf numFmtId="0" fontId="63" fillId="0" borderId="7" xfId="0" applyFont="1" applyBorder="1">
      <alignment vertical="center"/>
    </xf>
    <xf numFmtId="0" fontId="63" fillId="3" borderId="28" xfId="0" applyFont="1" applyFill="1" applyBorder="1">
      <alignment vertical="center"/>
    </xf>
    <xf numFmtId="0" fontId="63" fillId="0" borderId="11" xfId="0" applyFont="1" applyBorder="1" applyAlignment="1">
      <alignment vertical="center" wrapText="1"/>
    </xf>
    <xf numFmtId="0" fontId="63" fillId="0" borderId="10" xfId="0" applyFont="1" applyBorder="1" applyAlignment="1">
      <alignment vertical="center" wrapText="1"/>
    </xf>
    <xf numFmtId="0" fontId="63" fillId="3" borderId="29" xfId="0" applyFont="1" applyFill="1" applyBorder="1">
      <alignment vertical="center"/>
    </xf>
    <xf numFmtId="0" fontId="63" fillId="0" borderId="8" xfId="0" applyFont="1" applyBorder="1" applyAlignment="1">
      <alignment vertical="center" wrapText="1"/>
    </xf>
    <xf numFmtId="0" fontId="63" fillId="0" borderId="13" xfId="0" applyFont="1" applyBorder="1" applyAlignment="1">
      <alignment vertical="center" wrapText="1"/>
    </xf>
    <xf numFmtId="0" fontId="63" fillId="0" borderId="2" xfId="0" applyFont="1" applyBorder="1" applyAlignment="1">
      <alignment vertical="center" wrapText="1"/>
    </xf>
    <xf numFmtId="0" fontId="63" fillId="0" borderId="0" xfId="0" applyFont="1" applyAlignment="1">
      <alignment vertical="center" wrapText="1"/>
    </xf>
    <xf numFmtId="0" fontId="61" fillId="0" borderId="0" xfId="0" applyFont="1">
      <alignment vertical="center"/>
    </xf>
    <xf numFmtId="0" fontId="46" fillId="0" borderId="0" xfId="4" applyFont="1">
      <alignment vertical="center"/>
    </xf>
    <xf numFmtId="0" fontId="39" fillId="0" borderId="0" xfId="4" applyFont="1">
      <alignment vertical="center"/>
    </xf>
    <xf numFmtId="0" fontId="58" fillId="0" borderId="0" xfId="4" applyFont="1">
      <alignment vertical="center"/>
    </xf>
    <xf numFmtId="0" fontId="52" fillId="0" borderId="0" xfId="4" applyFont="1">
      <alignment vertical="center"/>
    </xf>
    <xf numFmtId="0" fontId="40" fillId="0" borderId="0" xfId="4" applyFont="1" applyAlignment="1">
      <alignment horizontal="right" vertical="center"/>
    </xf>
    <xf numFmtId="0" fontId="53" fillId="0" borderId="0" xfId="4" applyFont="1">
      <alignment vertical="center"/>
    </xf>
    <xf numFmtId="0" fontId="42" fillId="0" borderId="0" xfId="4" applyFont="1">
      <alignment vertical="center"/>
    </xf>
    <xf numFmtId="0" fontId="53" fillId="0" borderId="0" xfId="4" applyFont="1" applyAlignment="1">
      <alignment horizontal="left" vertical="center"/>
    </xf>
    <xf numFmtId="0" fontId="50" fillId="0" borderId="0" xfId="4" applyFont="1">
      <alignment vertical="center"/>
    </xf>
    <xf numFmtId="0" fontId="48" fillId="0" borderId="0" xfId="4" applyFont="1">
      <alignment vertical="center"/>
    </xf>
    <xf numFmtId="0" fontId="48" fillId="0" borderId="0" xfId="4" applyFont="1" applyAlignment="1">
      <alignment horizontal="center" vertical="center" textRotation="255"/>
    </xf>
    <xf numFmtId="0" fontId="48" fillId="0" borderId="0" xfId="4" applyFont="1" applyAlignment="1">
      <alignment horizontal="right" vertical="center"/>
    </xf>
    <xf numFmtId="0" fontId="48" fillId="0" borderId="0" xfId="4" applyFont="1" applyAlignment="1">
      <alignment horizontal="center" vertical="center"/>
    </xf>
    <xf numFmtId="0" fontId="48" fillId="0" borderId="0" xfId="4" applyFont="1" applyAlignment="1">
      <alignment horizontal="right" vertical="center" shrinkToFit="1"/>
    </xf>
    <xf numFmtId="0" fontId="48" fillId="0" borderId="0" xfId="4" applyFont="1" applyAlignment="1">
      <alignment horizontal="center" vertical="center" shrinkToFit="1"/>
    </xf>
    <xf numFmtId="0" fontId="71" fillId="0" borderId="0" xfId="0" applyFont="1">
      <alignment vertical="center"/>
    </xf>
    <xf numFmtId="0" fontId="74" fillId="0" borderId="42" xfId="0" applyFont="1" applyBorder="1">
      <alignment vertical="center"/>
    </xf>
    <xf numFmtId="0" fontId="74" fillId="0" borderId="0" xfId="0" applyFont="1">
      <alignment vertical="center"/>
    </xf>
    <xf numFmtId="179" fontId="74" fillId="0" borderId="0" xfId="0" applyNumberFormat="1" applyFont="1">
      <alignment vertical="center"/>
    </xf>
    <xf numFmtId="179" fontId="74" fillId="0" borderId="42" xfId="0" applyNumberFormat="1" applyFont="1" applyBorder="1">
      <alignment vertical="center"/>
    </xf>
    <xf numFmtId="0" fontId="74" fillId="6" borderId="42" xfId="0" applyFont="1" applyFill="1" applyBorder="1">
      <alignment vertical="center"/>
    </xf>
    <xf numFmtId="0" fontId="74" fillId="6" borderId="0" xfId="0" applyFont="1" applyFill="1" applyAlignment="1">
      <alignment vertical="center" wrapText="1"/>
    </xf>
    <xf numFmtId="0" fontId="74" fillId="0" borderId="0" xfId="0" applyFont="1" applyAlignment="1">
      <alignment vertical="center" wrapText="1"/>
    </xf>
    <xf numFmtId="179" fontId="74" fillId="0" borderId="0" xfId="0" applyNumberFormat="1" applyFont="1" applyAlignment="1">
      <alignment vertical="center" wrapText="1"/>
    </xf>
    <xf numFmtId="0" fontId="27" fillId="0" borderId="0" xfId="0" applyFont="1" applyAlignment="1">
      <alignment vertical="center" wrapText="1"/>
    </xf>
    <xf numFmtId="0" fontId="27" fillId="3" borderId="0" xfId="0" applyFont="1" applyFill="1">
      <alignment vertical="center"/>
    </xf>
    <xf numFmtId="0" fontId="27" fillId="6" borderId="0" xfId="0" applyFont="1" applyFill="1">
      <alignment vertical="center"/>
    </xf>
    <xf numFmtId="0" fontId="74" fillId="6" borderId="42" xfId="0" applyFont="1" applyFill="1" applyBorder="1" applyAlignment="1">
      <alignment vertical="center" wrapText="1"/>
    </xf>
    <xf numFmtId="0" fontId="74" fillId="0" borderId="42" xfId="0" applyFont="1" applyBorder="1" applyAlignment="1">
      <alignment vertical="center" wrapText="1"/>
    </xf>
    <xf numFmtId="179" fontId="74" fillId="0" borderId="42" xfId="0" applyNumberFormat="1" applyFont="1" applyBorder="1" applyAlignment="1">
      <alignment vertical="center" wrapText="1"/>
    </xf>
    <xf numFmtId="0" fontId="27" fillId="0" borderId="0" xfId="0" applyFont="1" applyAlignment="1">
      <alignment horizontal="left" vertical="center"/>
    </xf>
    <xf numFmtId="0" fontId="27" fillId="7" borderId="3" xfId="0" applyFont="1" applyFill="1" applyBorder="1" applyAlignment="1">
      <alignment horizontal="center" vertical="center"/>
    </xf>
    <xf numFmtId="0" fontId="27" fillId="0" borderId="3" xfId="0" applyFont="1" applyBorder="1" applyAlignment="1">
      <alignment horizontal="center" vertical="center" wrapText="1"/>
    </xf>
    <xf numFmtId="0" fontId="78" fillId="2" borderId="0" xfId="6" applyFont="1" applyFill="1">
      <alignment vertical="center"/>
    </xf>
    <xf numFmtId="0" fontId="79" fillId="2" borderId="0" xfId="6" applyFont="1" applyFill="1" applyAlignment="1">
      <alignment horizontal="left" vertical="center"/>
    </xf>
    <xf numFmtId="0" fontId="7" fillId="2" borderId="0" xfId="6" applyFont="1" applyFill="1" applyAlignment="1">
      <alignment horizontal="right" vertical="center"/>
    </xf>
    <xf numFmtId="0" fontId="7" fillId="2" borderId="0" xfId="6" applyFont="1" applyFill="1" applyAlignment="1">
      <alignment horizontal="center" vertical="center"/>
    </xf>
    <xf numFmtId="56" fontId="81" fillId="2" borderId="0" xfId="6" quotePrefix="1" applyNumberFormat="1" applyFont="1" applyFill="1" applyAlignment="1">
      <alignment horizontal="center" vertical="center" wrapText="1"/>
    </xf>
    <xf numFmtId="0" fontId="78" fillId="0" borderId="0" xfId="6" applyFont="1">
      <alignment vertical="center"/>
    </xf>
    <xf numFmtId="0" fontId="82" fillId="2" borderId="0" xfId="6" applyFont="1" applyFill="1" applyAlignment="1">
      <alignment horizontal="left" vertical="center"/>
    </xf>
    <xf numFmtId="0" fontId="82" fillId="2" borderId="0" xfId="6" applyFont="1" applyFill="1">
      <alignment vertical="center"/>
    </xf>
    <xf numFmtId="0" fontId="7" fillId="2" borderId="0" xfId="6" applyFont="1" applyFill="1" applyAlignment="1">
      <alignment horizontal="left" vertical="center"/>
    </xf>
    <xf numFmtId="0" fontId="7" fillId="2" borderId="0" xfId="6" applyFont="1" applyFill="1">
      <alignment vertical="center"/>
    </xf>
    <xf numFmtId="0" fontId="7" fillId="0" borderId="0" xfId="3" applyFont="1" applyAlignment="1">
      <alignment horizontal="center" vertical="center"/>
    </xf>
    <xf numFmtId="0" fontId="7" fillId="2" borderId="0" xfId="3" applyFont="1" applyFill="1">
      <alignment vertical="center"/>
    </xf>
    <xf numFmtId="0" fontId="82" fillId="0" borderId="0" xfId="6" applyFont="1">
      <alignment vertical="center"/>
    </xf>
    <xf numFmtId="0" fontId="7" fillId="0" borderId="0" xfId="3" applyFont="1">
      <alignment vertical="center"/>
    </xf>
    <xf numFmtId="0" fontId="78" fillId="2" borderId="0" xfId="6" applyFont="1" applyFill="1" applyAlignment="1">
      <alignment horizontal="center" vertical="center"/>
    </xf>
    <xf numFmtId="0" fontId="78" fillId="2" borderId="0" xfId="6" applyFont="1" applyFill="1" applyAlignment="1">
      <alignment horizontal="left" vertical="center"/>
    </xf>
    <xf numFmtId="0" fontId="78" fillId="0" borderId="0" xfId="6" applyFont="1" applyAlignment="1">
      <alignment horizontal="center" vertical="center"/>
    </xf>
    <xf numFmtId="0" fontId="83" fillId="2" borderId="0" xfId="6" applyFont="1" applyFill="1" applyAlignment="1">
      <alignment horizontal="left" vertical="center"/>
    </xf>
    <xf numFmtId="0" fontId="83" fillId="2" borderId="0" xfId="6" applyFont="1" applyFill="1">
      <alignment vertical="center"/>
    </xf>
    <xf numFmtId="0" fontId="83" fillId="2" borderId="0" xfId="6" applyFont="1" applyFill="1" applyAlignment="1">
      <alignment horizontal="right" vertical="center"/>
    </xf>
    <xf numFmtId="0" fontId="83" fillId="2" borderId="0" xfId="6" applyFont="1" applyFill="1" applyAlignment="1">
      <alignment horizontal="center" vertical="center"/>
    </xf>
    <xf numFmtId="0" fontId="83" fillId="2" borderId="0" xfId="6" applyFont="1" applyFill="1" applyAlignment="1">
      <alignment horizontal="center" vertical="center"/>
    </xf>
    <xf numFmtId="0" fontId="82" fillId="0" borderId="0" xfId="6" applyFont="1" applyAlignment="1" applyProtection="1">
      <alignment horizontal="left" vertical="center"/>
      <protection locked="0"/>
    </xf>
    <xf numFmtId="0" fontId="84" fillId="0" borderId="0" xfId="6" applyFont="1">
      <alignment vertical="center"/>
    </xf>
    <xf numFmtId="0" fontId="78" fillId="2" borderId="0" xfId="6" applyFont="1" applyFill="1" applyAlignment="1">
      <alignment horizontal="right" vertical="center"/>
    </xf>
    <xf numFmtId="0" fontId="81" fillId="2" borderId="0" xfId="6" applyFont="1" applyFill="1" applyAlignment="1">
      <alignment horizontal="center" vertical="center"/>
    </xf>
    <xf numFmtId="0" fontId="81" fillId="2" borderId="0" xfId="6" applyFont="1" applyFill="1" applyAlignment="1">
      <alignment vertical="center" wrapText="1"/>
    </xf>
    <xf numFmtId="0" fontId="85" fillId="0" borderId="0" xfId="6" applyFont="1" applyAlignment="1">
      <alignment horizontal="left" vertical="center"/>
    </xf>
    <xf numFmtId="0" fontId="78" fillId="0" borderId="0" xfId="6" applyFont="1" applyAlignment="1">
      <alignment horizontal="right" vertical="center"/>
    </xf>
    <xf numFmtId="49" fontId="20" fillId="0" borderId="0" xfId="3" applyNumberFormat="1" applyFont="1">
      <alignment vertical="center"/>
    </xf>
    <xf numFmtId="0" fontId="23" fillId="0" borderId="0" xfId="3" applyFont="1">
      <alignment vertical="center"/>
    </xf>
    <xf numFmtId="0" fontId="25" fillId="0" borderId="0" xfId="3" applyFont="1">
      <alignment vertical="center"/>
    </xf>
    <xf numFmtId="0" fontId="19" fillId="0" borderId="0" xfId="3">
      <alignment vertical="center"/>
    </xf>
    <xf numFmtId="0" fontId="81" fillId="0" borderId="0" xfId="3" applyFont="1" applyAlignment="1">
      <alignment horizontal="center" vertical="center"/>
    </xf>
    <xf numFmtId="0" fontId="90" fillId="0" borderId="0" xfId="3" applyFont="1" applyAlignment="1">
      <alignment horizontal="left" vertical="center"/>
    </xf>
    <xf numFmtId="0" fontId="21" fillId="0" borderId="0" xfId="3" applyFont="1">
      <alignment vertical="center"/>
    </xf>
    <xf numFmtId="49" fontId="7" fillId="0" borderId="0" xfId="3" applyNumberFormat="1" applyFont="1">
      <alignment vertical="center"/>
    </xf>
    <xf numFmtId="0" fontId="29" fillId="0" borderId="0" xfId="3" applyFont="1">
      <alignment vertical="center"/>
    </xf>
    <xf numFmtId="49" fontId="91" fillId="0" borderId="0" xfId="3" applyNumberFormat="1" applyFont="1">
      <alignment vertical="center"/>
    </xf>
    <xf numFmtId="0" fontId="19" fillId="0" borderId="0" xfId="3" applyAlignment="1">
      <alignment horizontal="right" vertical="center"/>
    </xf>
    <xf numFmtId="49" fontId="89" fillId="0" borderId="0" xfId="3" applyNumberFormat="1" applyFont="1">
      <alignment vertical="center"/>
    </xf>
    <xf numFmtId="0" fontId="26" fillId="0" borderId="0" xfId="3" applyFont="1">
      <alignment vertical="center"/>
    </xf>
    <xf numFmtId="0" fontId="26" fillId="0" borderId="0" xfId="3" applyFont="1" applyAlignment="1">
      <alignment horizontal="center" vertical="center"/>
    </xf>
    <xf numFmtId="49" fontId="82" fillId="0" borderId="0" xfId="3" applyNumberFormat="1" applyFont="1" applyAlignment="1">
      <alignment vertical="center" wrapText="1"/>
    </xf>
    <xf numFmtId="49" fontId="81" fillId="0" borderId="0" xfId="3" applyNumberFormat="1" applyFont="1" applyAlignment="1">
      <alignment vertical="top"/>
    </xf>
    <xf numFmtId="0" fontId="93" fillId="0" borderId="0" xfId="3" applyFont="1">
      <alignment vertical="center"/>
    </xf>
    <xf numFmtId="49" fontId="89" fillId="0" borderId="0" xfId="3" applyNumberFormat="1" applyFont="1" applyAlignment="1">
      <alignment horizontal="left" vertical="center"/>
    </xf>
    <xf numFmtId="0" fontId="28" fillId="0" borderId="0" xfId="3" applyFont="1">
      <alignment vertical="center"/>
    </xf>
    <xf numFmtId="0" fontId="27" fillId="0" borderId="0" xfId="3" applyFont="1">
      <alignment vertical="center"/>
    </xf>
    <xf numFmtId="0" fontId="79" fillId="0" borderId="0" xfId="3" applyFont="1" applyAlignment="1">
      <alignment vertical="center" wrapText="1"/>
    </xf>
    <xf numFmtId="49" fontId="81" fillId="0" borderId="0" xfId="3" applyNumberFormat="1" applyFont="1">
      <alignment vertical="center"/>
    </xf>
    <xf numFmtId="49" fontId="78" fillId="0" borderId="0" xfId="3" applyNumberFormat="1" applyFont="1" applyAlignment="1">
      <alignment vertical="center" wrapText="1"/>
    </xf>
    <xf numFmtId="0" fontId="19" fillId="0" borderId="0" xfId="3" applyAlignment="1">
      <alignment horizontal="center" vertical="center"/>
    </xf>
    <xf numFmtId="0" fontId="0" fillId="0" borderId="0" xfId="0">
      <alignment vertical="center"/>
    </xf>
    <xf numFmtId="0" fontId="87" fillId="0" borderId="0" xfId="10" applyFont="1">
      <alignment vertical="center"/>
    </xf>
    <xf numFmtId="0" fontId="82" fillId="0" borderId="0" xfId="10" applyFont="1" applyAlignment="1">
      <alignment vertical="top" wrapText="1"/>
    </xf>
    <xf numFmtId="0" fontId="81" fillId="0" borderId="0" xfId="10" applyFont="1" applyAlignment="1">
      <alignment vertical="top"/>
    </xf>
    <xf numFmtId="0" fontId="98" fillId="0" borderId="0" xfId="12" applyFont="1">
      <alignment vertical="center"/>
    </xf>
    <xf numFmtId="0" fontId="101" fillId="0" borderId="0" xfId="12" applyFont="1" applyAlignment="1">
      <alignment horizontal="right" vertical="center"/>
    </xf>
    <xf numFmtId="0" fontId="101" fillId="0" borderId="0" xfId="12" applyFont="1" applyAlignment="1">
      <alignment vertical="top"/>
    </xf>
    <xf numFmtId="0" fontId="102" fillId="0" borderId="0" xfId="12" applyFont="1" applyAlignment="1">
      <alignment horizontal="left" vertical="center"/>
    </xf>
    <xf numFmtId="0" fontId="102" fillId="0" borderId="0" xfId="12" applyFont="1" applyAlignment="1">
      <alignment horizontal="distributed" vertical="center"/>
    </xf>
    <xf numFmtId="0" fontId="103" fillId="0" borderId="0" xfId="12" applyFont="1" applyAlignment="1">
      <alignment horizontal="center" vertical="center"/>
    </xf>
    <xf numFmtId="0" fontId="102" fillId="0" borderId="0" xfId="12" applyFont="1" applyAlignment="1">
      <alignment horizontal="left" vertical="center" wrapText="1"/>
    </xf>
    <xf numFmtId="0" fontId="101" fillId="0" borderId="0" xfId="12" applyFont="1" applyAlignment="1">
      <alignment horizontal="center" vertical="center" wrapText="1"/>
    </xf>
    <xf numFmtId="0" fontId="102" fillId="0" borderId="0" xfId="12" applyFont="1" applyAlignment="1"/>
    <xf numFmtId="49" fontId="101" fillId="0" borderId="0" xfId="12" applyNumberFormat="1" applyFont="1" applyAlignment="1">
      <alignment vertical="top"/>
    </xf>
    <xf numFmtId="0" fontId="98" fillId="0" borderId="0" xfId="12" applyFont="1" applyAlignment="1">
      <alignment vertical="top"/>
    </xf>
    <xf numFmtId="0" fontId="82" fillId="0" borderId="0" xfId="14" applyFont="1">
      <alignment vertical="center"/>
    </xf>
    <xf numFmtId="49" fontId="7" fillId="0" borderId="0" xfId="14" applyNumberFormat="1" applyFont="1">
      <alignment vertical="center"/>
    </xf>
    <xf numFmtId="0" fontId="87" fillId="0" borderId="0" xfId="14" applyFont="1">
      <alignment vertical="center"/>
    </xf>
    <xf numFmtId="49" fontId="89" fillId="0" borderId="0" xfId="14" applyNumberFormat="1" applyFont="1">
      <alignment vertical="center"/>
    </xf>
    <xf numFmtId="0" fontId="7" fillId="0" borderId="0" xfId="14" applyFont="1">
      <alignment vertical="center"/>
    </xf>
    <xf numFmtId="0" fontId="89" fillId="0" borderId="0" xfId="3" applyFont="1" applyAlignment="1">
      <alignment vertical="center" wrapText="1"/>
    </xf>
    <xf numFmtId="0" fontId="89" fillId="0" borderId="0" xfId="14" applyFont="1">
      <alignment vertical="center"/>
    </xf>
    <xf numFmtId="0" fontId="106" fillId="0" borderId="0" xfId="14" applyFont="1">
      <alignment vertical="center"/>
    </xf>
    <xf numFmtId="49" fontId="81" fillId="0" borderId="0" xfId="14" applyNumberFormat="1" applyFont="1">
      <alignment vertical="center"/>
    </xf>
    <xf numFmtId="0" fontId="7" fillId="0" borderId="0" xfId="14" applyFont="1" applyAlignment="1">
      <alignment wrapText="1" shrinkToFit="1"/>
    </xf>
    <xf numFmtId="0" fontId="87" fillId="0" borderId="0" xfId="14" applyFont="1" applyAlignment="1">
      <alignment horizontal="center" vertical="center"/>
    </xf>
    <xf numFmtId="0" fontId="94" fillId="0" borderId="0" xfId="14" applyFont="1">
      <alignment vertical="center"/>
    </xf>
    <xf numFmtId="49" fontId="27" fillId="0" borderId="38" xfId="0" applyNumberFormat="1" applyFont="1" applyFill="1" applyBorder="1" applyAlignment="1" applyProtection="1">
      <alignment vertical="center" wrapText="1"/>
      <protection locked="0"/>
    </xf>
    <xf numFmtId="49" fontId="27" fillId="0" borderId="37" xfId="0" applyNumberFormat="1" applyFont="1" applyFill="1" applyBorder="1" applyAlignment="1" applyProtection="1">
      <alignment vertical="center" wrapText="1"/>
      <protection locked="0"/>
    </xf>
    <xf numFmtId="0" fontId="111" fillId="2" borderId="0" xfId="16" applyFont="1" applyFill="1" applyAlignment="1" applyProtection="1">
      <alignment vertical="center"/>
      <protection hidden="1"/>
    </xf>
    <xf numFmtId="0" fontId="112" fillId="2" borderId="0" xfId="16" applyFont="1" applyFill="1" applyAlignment="1" applyProtection="1">
      <alignment vertical="center"/>
      <protection hidden="1"/>
    </xf>
    <xf numFmtId="0" fontId="114" fillId="2" borderId="0" xfId="16" applyFont="1" applyFill="1" applyAlignment="1" applyProtection="1">
      <alignment horizontal="left" vertical="center"/>
      <protection hidden="1"/>
    </xf>
    <xf numFmtId="0" fontId="114" fillId="4" borderId="0" xfId="16" applyFont="1" applyFill="1" applyAlignment="1" applyProtection="1">
      <alignment horizontal="left" vertical="center"/>
      <protection hidden="1"/>
    </xf>
    <xf numFmtId="0" fontId="116" fillId="2" borderId="0" xfId="16" applyFont="1" applyFill="1" applyAlignment="1" applyProtection="1">
      <alignment vertical="center" wrapText="1"/>
      <protection hidden="1"/>
    </xf>
    <xf numFmtId="0" fontId="114" fillId="2" borderId="110" xfId="16" applyFont="1" applyFill="1" applyBorder="1" applyAlignment="1" applyProtection="1">
      <alignment horizontal="left" vertical="center"/>
      <protection hidden="1"/>
    </xf>
    <xf numFmtId="0" fontId="114" fillId="2" borderId="111" xfId="16" applyFont="1" applyFill="1" applyBorder="1" applyAlignment="1" applyProtection="1">
      <alignment horizontal="left" vertical="center"/>
      <protection hidden="1"/>
    </xf>
    <xf numFmtId="0" fontId="114" fillId="2" borderId="111" xfId="16" applyFont="1" applyFill="1" applyBorder="1" applyAlignment="1" applyProtection="1">
      <alignment horizontal="right" vertical="center"/>
      <protection hidden="1"/>
    </xf>
    <xf numFmtId="0" fontId="114" fillId="2" borderId="111" xfId="16" applyFont="1" applyFill="1" applyBorder="1" applyAlignment="1" applyProtection="1">
      <alignment horizontal="center" vertical="center" shrinkToFit="1"/>
      <protection hidden="1"/>
    </xf>
    <xf numFmtId="0" fontId="114" fillId="2" borderId="111" xfId="16" applyFont="1" applyFill="1" applyBorder="1" applyAlignment="1" applyProtection="1">
      <alignment horizontal="left" vertical="center" shrinkToFit="1"/>
      <protection hidden="1"/>
    </xf>
    <xf numFmtId="0" fontId="113" fillId="2" borderId="111" xfId="16" applyFont="1" applyFill="1" applyBorder="1" applyAlignment="1" applyProtection="1">
      <alignment horizontal="left" vertical="center"/>
      <protection hidden="1"/>
    </xf>
    <xf numFmtId="0" fontId="114" fillId="2" borderId="112" xfId="16" applyFont="1" applyFill="1" applyBorder="1" applyAlignment="1" applyProtection="1">
      <alignment horizontal="left" vertical="center"/>
      <protection hidden="1"/>
    </xf>
    <xf numFmtId="0" fontId="117" fillId="2" borderId="113" xfId="16" applyFont="1" applyFill="1" applyBorder="1" applyAlignment="1" applyProtection="1">
      <alignment horizontal="left" vertical="center"/>
      <protection hidden="1"/>
    </xf>
    <xf numFmtId="0" fontId="112" fillId="13" borderId="0" xfId="16" applyFont="1" applyFill="1" applyAlignment="1" applyProtection="1">
      <alignment horizontal="left" vertical="center"/>
      <protection hidden="1"/>
    </xf>
    <xf numFmtId="0" fontId="112" fillId="2" borderId="0" xfId="16" applyFont="1" applyFill="1" applyAlignment="1" applyProtection="1">
      <alignment horizontal="left" vertical="center"/>
      <protection hidden="1"/>
    </xf>
    <xf numFmtId="0" fontId="118" fillId="15" borderId="0" xfId="16" applyFont="1" applyFill="1" applyAlignment="1" applyProtection="1">
      <alignment horizontal="left" vertical="center"/>
      <protection hidden="1"/>
    </xf>
    <xf numFmtId="0" fontId="117" fillId="2" borderId="114" xfId="16" applyFont="1" applyFill="1" applyBorder="1" applyAlignment="1" applyProtection="1">
      <alignment horizontal="left" vertical="center"/>
      <protection hidden="1"/>
    </xf>
    <xf numFmtId="0" fontId="117" fillId="2" borderId="0" xfId="16" applyFont="1" applyFill="1" applyAlignment="1" applyProtection="1">
      <alignment horizontal="left" vertical="center"/>
      <protection hidden="1"/>
    </xf>
    <xf numFmtId="0" fontId="117" fillId="4" borderId="0" xfId="16" applyFont="1" applyFill="1" applyAlignment="1" applyProtection="1">
      <alignment horizontal="left" vertical="center"/>
      <protection hidden="1"/>
    </xf>
    <xf numFmtId="0" fontId="114" fillId="2" borderId="113" xfId="16" applyFont="1" applyFill="1" applyBorder="1" applyAlignment="1" applyProtection="1">
      <alignment horizontal="left" vertical="center"/>
      <protection hidden="1"/>
    </xf>
    <xf numFmtId="0" fontId="115" fillId="2" borderId="0" xfId="16" applyFont="1" applyFill="1" applyAlignment="1" applyProtection="1">
      <alignment horizontal="left" vertical="center"/>
      <protection hidden="1"/>
    </xf>
    <xf numFmtId="0" fontId="113" fillId="2" borderId="0" xfId="16" applyFont="1" applyFill="1" applyAlignment="1" applyProtection="1">
      <alignment horizontal="center" vertical="center" shrinkToFit="1"/>
      <protection hidden="1"/>
    </xf>
    <xf numFmtId="0" fontId="115" fillId="2" borderId="0" xfId="16" applyFont="1" applyFill="1" applyAlignment="1" applyProtection="1">
      <alignment horizontal="left" vertical="center" shrinkToFit="1"/>
      <protection hidden="1"/>
    </xf>
    <xf numFmtId="0" fontId="113" fillId="2" borderId="0" xfId="16" applyFont="1" applyFill="1" applyAlignment="1" applyProtection="1">
      <alignment horizontal="left" vertical="center"/>
      <protection hidden="1"/>
    </xf>
    <xf numFmtId="0" fontId="114" fillId="2" borderId="114" xfId="16" applyFont="1" applyFill="1" applyBorder="1" applyAlignment="1" applyProtection="1">
      <alignment horizontal="left" vertical="center"/>
      <protection hidden="1"/>
    </xf>
    <xf numFmtId="0" fontId="117" fillId="2" borderId="0" xfId="16" applyFont="1" applyFill="1" applyAlignment="1" applyProtection="1">
      <alignment horizontal="right" vertical="center"/>
      <protection hidden="1"/>
    </xf>
    <xf numFmtId="0" fontId="112" fillId="2" borderId="119" xfId="16" applyFont="1" applyFill="1" applyBorder="1" applyAlignment="1" applyProtection="1">
      <alignment horizontal="left" vertical="center"/>
      <protection hidden="1"/>
    </xf>
    <xf numFmtId="0" fontId="112" fillId="2" borderId="119" xfId="16" applyFont="1" applyFill="1" applyBorder="1" applyAlignment="1" applyProtection="1">
      <alignment horizontal="left" vertical="center" wrapText="1"/>
      <protection hidden="1"/>
    </xf>
    <xf numFmtId="0" fontId="112" fillId="2" borderId="121" xfId="16" applyFont="1" applyFill="1" applyBorder="1" applyAlignment="1" applyProtection="1">
      <alignment horizontal="left" vertical="center"/>
      <protection hidden="1"/>
    </xf>
    <xf numFmtId="0" fontId="117" fillId="14" borderId="0" xfId="16" applyFont="1" applyFill="1" applyAlignment="1" applyProtection="1">
      <alignment horizontal="right" vertical="center"/>
      <protection hidden="1"/>
    </xf>
    <xf numFmtId="0" fontId="114" fillId="2" borderId="0" xfId="16" applyFont="1" applyFill="1" applyAlignment="1" applyProtection="1">
      <alignment horizontal="right" vertical="center"/>
      <protection hidden="1"/>
    </xf>
    <xf numFmtId="0" fontId="114" fillId="2" borderId="0" xfId="16" applyFont="1" applyFill="1" applyAlignment="1" applyProtection="1">
      <alignment horizontal="center" vertical="center" shrinkToFit="1"/>
      <protection hidden="1"/>
    </xf>
    <xf numFmtId="0" fontId="114" fillId="2" borderId="0" xfId="16" applyFont="1" applyFill="1" applyAlignment="1" applyProtection="1">
      <alignment horizontal="left" vertical="center" shrinkToFit="1"/>
      <protection hidden="1"/>
    </xf>
    <xf numFmtId="0" fontId="117" fillId="16" borderId="124" xfId="16" applyFont="1" applyFill="1" applyBorder="1" applyAlignment="1" applyProtection="1">
      <alignment horizontal="center" vertical="center" shrinkToFit="1"/>
      <protection hidden="1"/>
    </xf>
    <xf numFmtId="0" fontId="114" fillId="4" borderId="0" xfId="16" applyFont="1" applyFill="1" applyAlignment="1" applyProtection="1">
      <alignment horizontal="right" vertical="center"/>
      <protection hidden="1"/>
    </xf>
    <xf numFmtId="0" fontId="114" fillId="4" borderId="0" xfId="16" applyFont="1" applyFill="1" applyAlignment="1" applyProtection="1">
      <alignment horizontal="center" vertical="center" shrinkToFit="1"/>
      <protection hidden="1"/>
    </xf>
    <xf numFmtId="0" fontId="114" fillId="4" borderId="0" xfId="16" applyFont="1" applyFill="1" applyAlignment="1" applyProtection="1">
      <alignment horizontal="left" vertical="center" shrinkToFit="1"/>
      <protection hidden="1"/>
    </xf>
    <xf numFmtId="0" fontId="113" fillId="4" borderId="0" xfId="16" applyFont="1" applyFill="1" applyAlignment="1" applyProtection="1">
      <alignment horizontal="left" vertical="center"/>
      <protection hidden="1"/>
    </xf>
    <xf numFmtId="0" fontId="114" fillId="0" borderId="0" xfId="16" applyFont="1" applyAlignment="1" applyProtection="1">
      <alignment horizontal="left" vertical="center"/>
      <protection hidden="1"/>
    </xf>
    <xf numFmtId="0" fontId="115" fillId="0" borderId="0" xfId="16" applyFont="1" applyFill="1" applyBorder="1" applyAlignment="1" applyProtection="1">
      <alignment vertical="center" wrapText="1"/>
      <protection hidden="1"/>
    </xf>
    <xf numFmtId="49" fontId="119" fillId="0" borderId="117" xfId="16" quotePrefix="1" applyNumberFormat="1" applyFont="1" applyFill="1" applyBorder="1" applyAlignment="1" applyProtection="1">
      <alignment horizontal="center" vertical="center"/>
      <protection hidden="1"/>
    </xf>
    <xf numFmtId="49" fontId="119" fillId="0" borderId="118" xfId="16" quotePrefix="1" applyNumberFormat="1" applyFont="1" applyFill="1" applyBorder="1" applyAlignment="1" applyProtection="1">
      <alignment horizontal="center" vertical="center"/>
      <protection hidden="1"/>
    </xf>
    <xf numFmtId="0" fontId="117" fillId="16" borderId="129" xfId="16" applyFont="1" applyFill="1" applyBorder="1" applyAlignment="1" applyProtection="1">
      <alignment horizontal="center" vertical="center" shrinkToFit="1"/>
      <protection hidden="1"/>
    </xf>
    <xf numFmtId="0" fontId="27" fillId="0" borderId="0" xfId="0" applyFont="1" applyFill="1">
      <alignment vertical="center"/>
    </xf>
    <xf numFmtId="0" fontId="114" fillId="0" borderId="0" xfId="16" applyFont="1" applyFill="1" applyAlignment="1" applyProtection="1">
      <alignment horizontal="left" vertical="center"/>
      <protection hidden="1"/>
    </xf>
    <xf numFmtId="0" fontId="114" fillId="0" borderId="113" xfId="16" applyFont="1" applyFill="1" applyBorder="1" applyAlignment="1" applyProtection="1">
      <alignment horizontal="left" vertical="center"/>
      <protection hidden="1"/>
    </xf>
    <xf numFmtId="0" fontId="114" fillId="0" borderId="0" xfId="16" applyFont="1" applyFill="1" applyAlignment="1" applyProtection="1">
      <alignment horizontal="right" vertical="center"/>
      <protection hidden="1"/>
    </xf>
    <xf numFmtId="0" fontId="114" fillId="0" borderId="0" xfId="16" applyFont="1" applyFill="1" applyAlignment="1" applyProtection="1">
      <alignment horizontal="center" vertical="center" shrinkToFit="1"/>
      <protection hidden="1"/>
    </xf>
    <xf numFmtId="0" fontId="114" fillId="0" borderId="0" xfId="16" applyFont="1" applyFill="1" applyAlignment="1" applyProtection="1">
      <alignment horizontal="left" vertical="center" shrinkToFit="1"/>
      <protection hidden="1"/>
    </xf>
    <xf numFmtId="0" fontId="113" fillId="0" borderId="0" xfId="16" applyFont="1" applyFill="1" applyAlignment="1" applyProtection="1">
      <alignment horizontal="left" vertical="center"/>
      <protection hidden="1"/>
    </xf>
    <xf numFmtId="0" fontId="114" fillId="0" borderId="114" xfId="16" applyFont="1" applyFill="1" applyBorder="1" applyAlignment="1" applyProtection="1">
      <alignment horizontal="left" vertical="center"/>
      <protection hidden="1"/>
    </xf>
    <xf numFmtId="0" fontId="120" fillId="2" borderId="0" xfId="0" applyFont="1" applyFill="1" applyAlignment="1" applyProtection="1">
      <alignment horizontal="left" vertical="center"/>
      <protection hidden="1"/>
    </xf>
    <xf numFmtId="0" fontId="120" fillId="2" borderId="126" xfId="0" applyFont="1" applyFill="1" applyBorder="1" applyAlignment="1" applyProtection="1">
      <alignment horizontal="left" vertical="center"/>
      <protection hidden="1"/>
    </xf>
    <xf numFmtId="0" fontId="120" fillId="2" borderId="127" xfId="0" applyFont="1" applyFill="1" applyBorder="1" applyAlignment="1" applyProtection="1">
      <alignment horizontal="left" vertical="center"/>
      <protection hidden="1"/>
    </xf>
    <xf numFmtId="0" fontId="120" fillId="2" borderId="127" xfId="0" applyFont="1" applyFill="1" applyBorder="1" applyAlignment="1" applyProtection="1">
      <alignment horizontal="right" vertical="center"/>
      <protection hidden="1"/>
    </xf>
    <xf numFmtId="0" fontId="114" fillId="2" borderId="127" xfId="0" applyFont="1" applyFill="1" applyBorder="1" applyAlignment="1" applyProtection="1">
      <alignment horizontal="center" vertical="center" shrinkToFit="1"/>
      <protection hidden="1"/>
    </xf>
    <xf numFmtId="0" fontId="120" fillId="2" borderId="127" xfId="0" applyFont="1" applyFill="1" applyBorder="1" applyAlignment="1" applyProtection="1">
      <alignment horizontal="left" vertical="center" shrinkToFit="1"/>
      <protection hidden="1"/>
    </xf>
    <xf numFmtId="0" fontId="113" fillId="2" borderId="127" xfId="0" applyFont="1" applyFill="1" applyBorder="1" applyAlignment="1" applyProtection="1">
      <alignment horizontal="left" vertical="center"/>
      <protection hidden="1"/>
    </xf>
    <xf numFmtId="0" fontId="120" fillId="2" borderId="128" xfId="0" applyFont="1" applyFill="1" applyBorder="1" applyAlignment="1" applyProtection="1">
      <alignment horizontal="left" vertical="center"/>
      <protection hidden="1"/>
    </xf>
    <xf numFmtId="0" fontId="120" fillId="4" borderId="0" xfId="0" applyFont="1" applyFill="1" applyAlignment="1" applyProtection="1">
      <alignment horizontal="left" vertical="center"/>
      <protection hidden="1"/>
    </xf>
    <xf numFmtId="0" fontId="71" fillId="0" borderId="0" xfId="0" applyFont="1" applyAlignment="1">
      <alignment vertical="center"/>
    </xf>
    <xf numFmtId="0" fontId="121" fillId="0" borderId="0" xfId="0" applyFont="1" applyProtection="1">
      <alignment vertical="center"/>
      <protection hidden="1"/>
    </xf>
    <xf numFmtId="0" fontId="122" fillId="0" borderId="0" xfId="0" applyFont="1" applyProtection="1">
      <alignment vertical="center"/>
      <protection hidden="1"/>
    </xf>
    <xf numFmtId="0" fontId="125" fillId="0" borderId="0" xfId="0" applyFont="1" applyProtection="1">
      <alignment vertical="center"/>
      <protection hidden="1"/>
    </xf>
    <xf numFmtId="0" fontId="126" fillId="0" borderId="0" xfId="0" applyFont="1" applyAlignment="1">
      <alignment vertical="center"/>
    </xf>
    <xf numFmtId="0" fontId="0" fillId="0" borderId="3" xfId="0" applyFill="1" applyBorder="1" applyAlignment="1">
      <alignment horizontal="center" vertical="center"/>
    </xf>
    <xf numFmtId="0" fontId="28" fillId="0" borderId="38" xfId="0" applyFont="1" applyFill="1" applyBorder="1" applyAlignment="1" applyProtection="1">
      <alignment vertical="center" wrapText="1"/>
      <protection locked="0"/>
    </xf>
    <xf numFmtId="0" fontId="78" fillId="2" borderId="0" xfId="6" applyFont="1" applyFill="1" applyAlignment="1">
      <alignment horizontal="center" vertical="center"/>
    </xf>
    <xf numFmtId="0" fontId="81" fillId="0" borderId="0" xfId="6" applyFont="1" applyAlignment="1">
      <alignment horizontal="center" vertical="top"/>
    </xf>
    <xf numFmtId="0" fontId="0" fillId="0" borderId="0" xfId="0" applyFill="1">
      <alignment vertical="center"/>
    </xf>
    <xf numFmtId="0" fontId="130" fillId="0" borderId="0" xfId="5" applyFont="1">
      <alignment vertical="center"/>
    </xf>
    <xf numFmtId="0" fontId="131" fillId="0" borderId="0" xfId="5" applyFont="1">
      <alignment vertical="center"/>
    </xf>
    <xf numFmtId="0" fontId="132" fillId="0" borderId="0" xfId="5" applyFont="1">
      <alignment vertical="center"/>
    </xf>
    <xf numFmtId="0" fontId="134" fillId="0" borderId="0" xfId="5" applyFont="1">
      <alignment vertical="center"/>
    </xf>
    <xf numFmtId="0" fontId="105" fillId="0" borderId="0" xfId="6" applyFont="1">
      <alignment vertical="center"/>
    </xf>
    <xf numFmtId="0" fontId="105" fillId="0" borderId="0" xfId="6" applyFont="1" applyAlignment="1">
      <alignment horizontal="center" vertical="center"/>
    </xf>
    <xf numFmtId="0" fontId="105" fillId="2" borderId="0" xfId="6" applyFont="1" applyFill="1" applyAlignment="1">
      <alignment vertical="center" wrapText="1"/>
    </xf>
    <xf numFmtId="0" fontId="27" fillId="0" borderId="3"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87" fillId="0" borderId="0" xfId="19" applyFont="1">
      <alignment vertical="center"/>
    </xf>
    <xf numFmtId="49" fontId="7" fillId="0" borderId="0" xfId="19" applyNumberFormat="1" applyFont="1">
      <alignment vertical="center"/>
    </xf>
    <xf numFmtId="0" fontId="82" fillId="0" borderId="0" xfId="19" applyFont="1" applyAlignment="1">
      <alignment vertical="top" wrapText="1"/>
    </xf>
    <xf numFmtId="49" fontId="27" fillId="0" borderId="3" xfId="0" applyNumberFormat="1" applyFont="1" applyFill="1" applyBorder="1" applyAlignment="1">
      <alignment horizontal="center" vertical="center"/>
    </xf>
    <xf numFmtId="0" fontId="95" fillId="0" borderId="0" xfId="0" applyFont="1">
      <alignment vertical="center"/>
    </xf>
    <xf numFmtId="0" fontId="95" fillId="0" borderId="0" xfId="0" applyFont="1" applyAlignment="1">
      <alignment horizontal="center" vertical="center"/>
    </xf>
    <xf numFmtId="0" fontId="95" fillId="0" borderId="0" xfId="0" applyFont="1" applyAlignment="1">
      <alignment vertical="center" wrapText="1"/>
    </xf>
    <xf numFmtId="0" fontId="95" fillId="0" borderId="0" xfId="0" applyFont="1" applyFill="1">
      <alignment vertical="center"/>
    </xf>
    <xf numFmtId="0" fontId="137" fillId="2" borderId="0" xfId="0" applyFont="1" applyFill="1" applyAlignment="1" applyProtection="1">
      <alignment horizontal="left" vertical="center"/>
      <protection hidden="1"/>
    </xf>
    <xf numFmtId="0" fontId="9" fillId="0" borderId="0" xfId="19" applyFont="1">
      <alignment vertical="center"/>
    </xf>
    <xf numFmtId="49" fontId="13" fillId="0" borderId="0" xfId="19" applyNumberFormat="1" applyFont="1">
      <alignment vertical="center"/>
    </xf>
    <xf numFmtId="0" fontId="144" fillId="0" borderId="0" xfId="19" applyFont="1">
      <alignment vertical="center"/>
    </xf>
    <xf numFmtId="0" fontId="140" fillId="0" borderId="0" xfId="19" applyFont="1">
      <alignment vertical="center"/>
    </xf>
    <xf numFmtId="49" fontId="141" fillId="0" borderId="0" xfId="19" applyNumberFormat="1" applyFont="1">
      <alignment vertical="center"/>
    </xf>
    <xf numFmtId="49" fontId="141" fillId="0" borderId="0" xfId="19" applyNumberFormat="1" applyFont="1" applyAlignment="1">
      <alignment horizontal="center" vertical="center"/>
    </xf>
    <xf numFmtId="0" fontId="13" fillId="0" borderId="0" xfId="19" applyFont="1">
      <alignment vertical="center"/>
    </xf>
    <xf numFmtId="0" fontId="9" fillId="0" borderId="0" xfId="19" applyFont="1" applyAlignment="1">
      <alignment vertical="top" wrapText="1"/>
    </xf>
    <xf numFmtId="0" fontId="142" fillId="0" borderId="0" xfId="19" applyFont="1" applyAlignment="1">
      <alignment vertical="center" wrapText="1"/>
    </xf>
    <xf numFmtId="0" fontId="143" fillId="0" borderId="0" xfId="19" applyFont="1" applyAlignment="1">
      <alignment horizontal="center" vertical="center"/>
    </xf>
    <xf numFmtId="0" fontId="143" fillId="0" borderId="0" xfId="19" applyFont="1">
      <alignment vertical="center"/>
    </xf>
    <xf numFmtId="5" fontId="143" fillId="0" borderId="0" xfId="19" applyNumberFormat="1" applyFont="1">
      <alignment vertical="center"/>
    </xf>
    <xf numFmtId="49" fontId="12" fillId="0" borderId="0" xfId="19" applyNumberFormat="1" applyFont="1">
      <alignment vertical="center"/>
    </xf>
    <xf numFmtId="0" fontId="143" fillId="0" borderId="0" xfId="19" applyFont="1" applyAlignment="1">
      <alignment vertical="center" wrapText="1"/>
    </xf>
    <xf numFmtId="0" fontId="143" fillId="0" borderId="0" xfId="19" applyFont="1" applyAlignment="1">
      <alignment horizontal="center" vertical="center" wrapText="1"/>
    </xf>
    <xf numFmtId="38" fontId="143" fillId="0" borderId="0" xfId="20" applyFont="1" applyAlignment="1">
      <alignment horizontal="right" vertical="center"/>
    </xf>
    <xf numFmtId="38" fontId="143" fillId="0" borderId="0" xfId="20" applyFont="1" applyAlignment="1">
      <alignment horizontal="center" vertical="center"/>
    </xf>
    <xf numFmtId="38" fontId="143" fillId="0" borderId="0" xfId="20" applyFont="1">
      <alignment vertical="center"/>
    </xf>
    <xf numFmtId="49" fontId="143" fillId="0" borderId="0" xfId="19" applyNumberFormat="1" applyFont="1">
      <alignment vertical="center"/>
    </xf>
    <xf numFmtId="49" fontId="143" fillId="0" borderId="0" xfId="19" applyNumberFormat="1" applyFont="1" applyAlignment="1">
      <alignment vertical="center" textRotation="255" wrapText="1"/>
    </xf>
    <xf numFmtId="49" fontId="143" fillId="0" borderId="0" xfId="19" applyNumberFormat="1" applyFont="1" applyAlignment="1">
      <alignment vertical="center" textRotation="255"/>
    </xf>
    <xf numFmtId="0" fontId="143" fillId="0" borderId="0" xfId="19" applyFont="1" applyAlignment="1">
      <alignment vertical="top" wrapText="1"/>
    </xf>
    <xf numFmtId="0" fontId="143" fillId="0" borderId="0" xfId="19" applyFont="1" applyAlignment="1">
      <alignment vertical="top"/>
    </xf>
    <xf numFmtId="0" fontId="140" fillId="0" borderId="0" xfId="19" applyFont="1" applyAlignment="1">
      <alignment vertical="center" wrapText="1"/>
    </xf>
    <xf numFmtId="49" fontId="143" fillId="0" borderId="0" xfId="19" applyNumberFormat="1" applyFont="1" applyAlignment="1">
      <alignment vertical="center" wrapText="1"/>
    </xf>
    <xf numFmtId="0" fontId="9" fillId="0" borderId="0" xfId="19" applyFont="1" applyAlignment="1">
      <alignment horizontal="center" vertical="center"/>
    </xf>
    <xf numFmtId="0" fontId="140" fillId="0" borderId="8" xfId="19" applyFont="1" applyBorder="1">
      <alignment vertical="center"/>
    </xf>
    <xf numFmtId="49" fontId="140" fillId="0" borderId="0" xfId="19" applyNumberFormat="1" applyFont="1">
      <alignment vertical="center"/>
    </xf>
    <xf numFmtId="49" fontId="13" fillId="0" borderId="0" xfId="19" applyNumberFormat="1" applyFont="1" applyAlignment="1">
      <alignment vertical="top"/>
    </xf>
    <xf numFmtId="49" fontId="143" fillId="0" borderId="0" xfId="19" applyNumberFormat="1" applyFont="1" applyAlignment="1">
      <alignment vertical="top"/>
    </xf>
    <xf numFmtId="0" fontId="50" fillId="0" borderId="0" xfId="10" applyFont="1">
      <alignment vertical="center"/>
    </xf>
    <xf numFmtId="0" fontId="52" fillId="0" borderId="0" xfId="10" applyFont="1">
      <alignment vertical="center"/>
    </xf>
    <xf numFmtId="0" fontId="52" fillId="0" borderId="0" xfId="10" applyFont="1" applyAlignment="1">
      <alignment vertical="center"/>
    </xf>
    <xf numFmtId="0" fontId="50" fillId="0" borderId="0" xfId="10" applyFont="1" applyBorder="1" applyAlignment="1">
      <alignment vertical="center"/>
    </xf>
    <xf numFmtId="49" fontId="53" fillId="0" borderId="0" xfId="10" applyNumberFormat="1" applyFont="1">
      <alignment vertical="center"/>
    </xf>
    <xf numFmtId="0" fontId="146" fillId="0" borderId="0" xfId="10" applyFont="1">
      <alignment vertical="center"/>
    </xf>
    <xf numFmtId="0" fontId="52" fillId="0" borderId="8" xfId="10" applyFont="1" applyBorder="1">
      <alignment vertical="center"/>
    </xf>
    <xf numFmtId="49" fontId="70" fillId="0" borderId="0" xfId="10" applyNumberFormat="1" applyFont="1">
      <alignment vertical="center"/>
    </xf>
    <xf numFmtId="49" fontId="70" fillId="0" borderId="0" xfId="10" applyNumberFormat="1" applyFont="1" applyAlignment="1">
      <alignment horizontal="center" vertical="center"/>
    </xf>
    <xf numFmtId="0" fontId="53" fillId="0" borderId="0" xfId="10" applyFont="1">
      <alignment vertical="center"/>
    </xf>
    <xf numFmtId="49" fontId="53" fillId="0" borderId="0" xfId="10" applyNumberFormat="1" applyFont="1" applyAlignment="1">
      <alignment horizontal="left" vertical="center"/>
    </xf>
    <xf numFmtId="49" fontId="53" fillId="0" borderId="0" xfId="10" applyNumberFormat="1" applyFont="1" applyAlignment="1">
      <alignment vertical="top"/>
    </xf>
    <xf numFmtId="0" fontId="50" fillId="0" borderId="0" xfId="10" applyFont="1" applyAlignment="1">
      <alignment vertical="top" wrapText="1"/>
    </xf>
    <xf numFmtId="0" fontId="48" fillId="0" borderId="0" xfId="10" applyFont="1" applyAlignment="1">
      <alignment vertical="top"/>
    </xf>
    <xf numFmtId="5" fontId="53" fillId="0" borderId="0" xfId="10" applyNumberFormat="1" applyFont="1">
      <alignment vertical="center"/>
    </xf>
    <xf numFmtId="49" fontId="52" fillId="0" borderId="0" xfId="10" applyNumberFormat="1" applyFont="1">
      <alignment vertical="center"/>
    </xf>
    <xf numFmtId="0" fontId="48" fillId="0" borderId="0" xfId="10" applyFont="1" applyAlignment="1">
      <alignment horizontal="center" vertical="center"/>
    </xf>
    <xf numFmtId="0" fontId="48" fillId="0" borderId="0" xfId="10" applyFont="1">
      <alignment vertical="center"/>
    </xf>
    <xf numFmtId="5" fontId="48" fillId="0" borderId="0" xfId="10" applyNumberFormat="1" applyFont="1">
      <alignment vertical="center"/>
    </xf>
    <xf numFmtId="49" fontId="148" fillId="0" borderId="0" xfId="10" applyNumberFormat="1" applyFont="1">
      <alignment vertical="center"/>
    </xf>
    <xf numFmtId="0" fontId="48" fillId="0" borderId="0" xfId="10" applyFont="1" applyAlignment="1">
      <alignment vertical="center" wrapText="1"/>
    </xf>
    <xf numFmtId="0" fontId="48" fillId="0" borderId="0" xfId="10" applyFont="1" applyAlignment="1">
      <alignment horizontal="center" vertical="center" wrapText="1"/>
    </xf>
    <xf numFmtId="38" fontId="48" fillId="0" borderId="0" xfId="11" applyFont="1" applyAlignment="1">
      <alignment horizontal="right" vertical="center"/>
    </xf>
    <xf numFmtId="38" fontId="48" fillId="0" borderId="0" xfId="11" applyFont="1" applyAlignment="1">
      <alignment horizontal="center" vertical="center"/>
    </xf>
    <xf numFmtId="38" fontId="48" fillId="0" borderId="0" xfId="11" applyFont="1">
      <alignment vertical="center"/>
    </xf>
    <xf numFmtId="49" fontId="48" fillId="0" borderId="0" xfId="10" applyNumberFormat="1" applyFont="1">
      <alignment vertical="center"/>
    </xf>
    <xf numFmtId="49" fontId="48" fillId="0" borderId="0" xfId="10" applyNumberFormat="1" applyFont="1" applyAlignment="1">
      <alignment vertical="center" textRotation="255" wrapText="1"/>
    </xf>
    <xf numFmtId="49" fontId="48" fillId="0" borderId="0" xfId="10" applyNumberFormat="1" applyFont="1" applyAlignment="1">
      <alignment vertical="center" textRotation="255"/>
    </xf>
    <xf numFmtId="0" fontId="48" fillId="0" borderId="0" xfId="10" applyFont="1" applyAlignment="1">
      <alignment vertical="top" wrapText="1"/>
    </xf>
    <xf numFmtId="0" fontId="52" fillId="0" borderId="0" xfId="10" applyFont="1" applyAlignment="1">
      <alignment vertical="center" wrapText="1"/>
    </xf>
    <xf numFmtId="49" fontId="48" fillId="0" borderId="0" xfId="10" applyNumberFormat="1" applyFont="1" applyAlignment="1">
      <alignment vertical="center" wrapText="1"/>
    </xf>
    <xf numFmtId="49" fontId="48" fillId="0" borderId="0" xfId="10" applyNumberFormat="1" applyFont="1" applyAlignment="1">
      <alignment vertical="top"/>
    </xf>
    <xf numFmtId="0" fontId="50" fillId="0" borderId="0" xfId="10" applyFont="1" applyAlignment="1">
      <alignment horizontal="center" vertical="center"/>
    </xf>
    <xf numFmtId="0" fontId="28" fillId="0" borderId="37" xfId="0" applyFont="1" applyFill="1" applyBorder="1" applyAlignment="1" applyProtection="1">
      <alignment vertical="center" wrapText="1"/>
      <protection locked="0"/>
    </xf>
    <xf numFmtId="0" fontId="28" fillId="0" borderId="79" xfId="0" applyFont="1" applyFill="1" applyBorder="1" applyAlignment="1" applyProtection="1">
      <alignment horizontal="center" vertical="center" wrapText="1"/>
      <protection locked="0"/>
    </xf>
    <xf numFmtId="0" fontId="28" fillId="0" borderId="80" xfId="0" applyFont="1" applyFill="1" applyBorder="1" applyAlignment="1" applyProtection="1">
      <alignment horizontal="center" vertical="center" wrapText="1"/>
      <protection locked="0"/>
    </xf>
    <xf numFmtId="0" fontId="28" fillId="0" borderId="81" xfId="0" applyFont="1" applyFill="1" applyBorder="1" applyAlignment="1" applyProtection="1">
      <alignment horizontal="center" vertical="center" wrapText="1"/>
      <protection locked="0"/>
    </xf>
    <xf numFmtId="0" fontId="28" fillId="0" borderId="82" xfId="0" applyFont="1" applyFill="1" applyBorder="1" applyAlignment="1" applyProtection="1">
      <alignment horizontal="center" vertical="center" wrapText="1"/>
      <protection locked="0"/>
    </xf>
    <xf numFmtId="0" fontId="75" fillId="0" borderId="37" xfId="5" applyFill="1" applyBorder="1" applyAlignment="1" applyProtection="1">
      <alignment vertical="center" wrapText="1"/>
      <protection locked="0"/>
    </xf>
    <xf numFmtId="0" fontId="75" fillId="0" borderId="38" xfId="5" applyFill="1" applyBorder="1" applyAlignment="1" applyProtection="1">
      <alignment vertical="center" wrapText="1"/>
      <protection locked="0"/>
    </xf>
    <xf numFmtId="3" fontId="78" fillId="2" borderId="28" xfId="3" applyNumberFormat="1" applyFont="1" applyFill="1" applyBorder="1" applyAlignment="1" applyProtection="1">
      <alignment horizontal="right" vertical="center"/>
      <protection locked="0"/>
    </xf>
    <xf numFmtId="49" fontId="75" fillId="0" borderId="37" xfId="5" applyNumberFormat="1" applyFill="1" applyBorder="1" applyAlignment="1" applyProtection="1">
      <alignment vertical="center" wrapText="1"/>
      <protection locked="0"/>
    </xf>
    <xf numFmtId="0" fontId="81" fillId="0" borderId="0" xfId="6" applyFont="1" applyAlignment="1">
      <alignment vertical="top"/>
    </xf>
    <xf numFmtId="0" fontId="82" fillId="0" borderId="0" xfId="6" applyFont="1" applyAlignment="1">
      <alignment horizontal="center" vertical="top"/>
    </xf>
    <xf numFmtId="49" fontId="104" fillId="0" borderId="0" xfId="12" applyNumberFormat="1" applyFont="1" applyAlignment="1">
      <alignment vertical="top"/>
    </xf>
    <xf numFmtId="0" fontId="149" fillId="0" borderId="0" xfId="12" applyFont="1" applyAlignment="1">
      <alignment horizontal="right" vertical="center"/>
    </xf>
    <xf numFmtId="0" fontId="79" fillId="0" borderId="0" xfId="3" applyFont="1" applyBorder="1" applyAlignment="1">
      <alignment vertical="center"/>
    </xf>
    <xf numFmtId="49" fontId="75" fillId="0" borderId="38" xfId="5" applyNumberFormat="1" applyFill="1" applyBorder="1" applyAlignment="1" applyProtection="1">
      <alignment vertical="center" wrapText="1"/>
      <protection locked="0"/>
    </xf>
    <xf numFmtId="0" fontId="75" fillId="0" borderId="3" xfId="5" applyFill="1" applyBorder="1" applyAlignment="1">
      <alignment horizontal="left" vertical="center" indent="3"/>
    </xf>
    <xf numFmtId="0" fontId="71" fillId="0" borderId="0" xfId="0" applyFont="1" applyAlignment="1">
      <alignment horizontal="center" vertical="center"/>
    </xf>
    <xf numFmtId="0" fontId="102" fillId="0" borderId="0" xfId="12" applyFont="1" applyAlignment="1">
      <alignment horizontal="center" vertical="center"/>
    </xf>
    <xf numFmtId="0" fontId="100" fillId="0" borderId="0" xfId="12" applyFont="1">
      <alignment vertical="center"/>
    </xf>
    <xf numFmtId="0" fontId="27" fillId="0" borderId="3" xfId="0" applyFont="1" applyBorder="1" applyAlignment="1">
      <alignment horizontal="center" vertical="center"/>
    </xf>
    <xf numFmtId="0" fontId="21" fillId="2" borderId="0" xfId="0" applyFont="1" applyFill="1">
      <alignment vertical="center"/>
    </xf>
    <xf numFmtId="0" fontId="21" fillId="2" borderId="0" xfId="0" applyFont="1" applyFill="1" applyAlignment="1">
      <alignment horizontal="center" vertical="center"/>
    </xf>
    <xf numFmtId="0" fontId="21" fillId="2" borderId="0" xfId="0" applyFont="1" applyFill="1" applyAlignment="1">
      <alignment vertical="center" wrapText="1"/>
    </xf>
    <xf numFmtId="0" fontId="21" fillId="2" borderId="0" xfId="0" applyFont="1" applyFill="1" applyAlignment="1">
      <alignment vertical="top" wrapText="1"/>
    </xf>
    <xf numFmtId="0" fontId="82" fillId="0" borderId="0" xfId="6" applyFont="1" applyFill="1" applyAlignment="1" applyProtection="1">
      <alignment horizontal="center" vertical="top"/>
      <protection locked="0" hidden="1"/>
    </xf>
    <xf numFmtId="0" fontId="20" fillId="0" borderId="0" xfId="3" applyFont="1" applyBorder="1" applyAlignment="1" applyProtection="1">
      <alignment vertical="center" shrinkToFit="1"/>
      <protection hidden="1"/>
    </xf>
    <xf numFmtId="0" fontId="130" fillId="0" borderId="0" xfId="5" applyFont="1" applyProtection="1">
      <alignment vertical="center"/>
    </xf>
    <xf numFmtId="0" fontId="86" fillId="0" borderId="0" xfId="3" applyFont="1" applyProtection="1">
      <alignment vertical="center"/>
    </xf>
    <xf numFmtId="0" fontId="78" fillId="0" borderId="0" xfId="6" applyFont="1" applyProtection="1">
      <alignment vertical="center"/>
    </xf>
    <xf numFmtId="0" fontId="82" fillId="0" borderId="0" xfId="6" applyFont="1" applyProtection="1">
      <alignment vertical="center"/>
    </xf>
    <xf numFmtId="0" fontId="78" fillId="0" borderId="0" xfId="6" applyFont="1" applyAlignment="1" applyProtection="1">
      <alignment horizontal="center" vertical="center"/>
    </xf>
    <xf numFmtId="0" fontId="83" fillId="0" borderId="0" xfId="3" applyFont="1" applyProtection="1">
      <alignment vertical="center"/>
    </xf>
    <xf numFmtId="0" fontId="86" fillId="0" borderId="8" xfId="3" applyFont="1" applyBorder="1" applyProtection="1">
      <alignment vertical="center"/>
    </xf>
    <xf numFmtId="0" fontId="86" fillId="0" borderId="0" xfId="3" applyFont="1" applyAlignment="1" applyProtection="1">
      <alignment horizontal="right" vertical="center"/>
    </xf>
    <xf numFmtId="0" fontId="86" fillId="0" borderId="5" xfId="3" applyFont="1" applyBorder="1" applyAlignment="1" applyProtection="1">
      <alignment horizontal="center" vertical="center" wrapText="1"/>
    </xf>
    <xf numFmtId="0" fontId="86" fillId="0" borderId="3" xfId="3" applyFont="1" applyBorder="1" applyAlignment="1" applyProtection="1">
      <alignment horizontal="center" vertical="center" wrapText="1"/>
    </xf>
    <xf numFmtId="0" fontId="86" fillId="0" borderId="5" xfId="3" applyFont="1" applyBorder="1" applyAlignment="1" applyProtection="1">
      <alignment horizontal="left" vertical="center" indent="1"/>
    </xf>
    <xf numFmtId="0" fontId="83" fillId="2" borderId="28" xfId="3" applyFont="1" applyFill="1" applyBorder="1" applyAlignment="1" applyProtection="1">
      <alignment horizontal="center" vertical="center"/>
    </xf>
    <xf numFmtId="0" fontId="128" fillId="0" borderId="0" xfId="0" applyFont="1" applyBorder="1" applyAlignment="1" applyProtection="1">
      <alignment vertical="center" wrapText="1"/>
    </xf>
    <xf numFmtId="0" fontId="83" fillId="0" borderId="5" xfId="3" applyFont="1" applyBorder="1" applyAlignment="1" applyProtection="1">
      <alignment horizontal="left" vertical="center" wrapText="1" indent="1"/>
    </xf>
    <xf numFmtId="0" fontId="83" fillId="2" borderId="28" xfId="3" applyFont="1" applyFill="1" applyBorder="1" applyAlignment="1" applyProtection="1">
      <alignment horizontal="center" vertical="center" wrapText="1"/>
    </xf>
    <xf numFmtId="0" fontId="86" fillId="0" borderId="5" xfId="3" applyFont="1" applyBorder="1" applyAlignment="1" applyProtection="1">
      <alignment horizontal="left" vertical="center" wrapText="1" indent="1"/>
    </xf>
    <xf numFmtId="0" fontId="86" fillId="0" borderId="3" xfId="3" applyFont="1" applyBorder="1" applyProtection="1">
      <alignment vertical="center"/>
    </xf>
    <xf numFmtId="38" fontId="78" fillId="0" borderId="3" xfId="7" applyFont="1" applyBorder="1" applyAlignment="1" applyProtection="1">
      <alignment horizontal="right" vertical="center"/>
    </xf>
    <xf numFmtId="0" fontId="83" fillId="2" borderId="3" xfId="3" applyFont="1" applyFill="1" applyBorder="1" applyAlignment="1" applyProtection="1">
      <alignment horizontal="center" vertical="center"/>
    </xf>
    <xf numFmtId="3" fontId="78" fillId="0" borderId="3" xfId="3" applyNumberFormat="1" applyFont="1" applyBorder="1" applyAlignment="1" applyProtection="1">
      <alignment vertical="center" wrapText="1"/>
    </xf>
    <xf numFmtId="38" fontId="78" fillId="0" borderId="3" xfId="7" applyFont="1" applyBorder="1" applyAlignment="1" applyProtection="1">
      <alignment vertical="center" wrapText="1"/>
    </xf>
    <xf numFmtId="0" fontId="86" fillId="0" borderId="11" xfId="3" applyFont="1" applyBorder="1" applyProtection="1">
      <alignment vertical="center"/>
    </xf>
    <xf numFmtId="0" fontId="81" fillId="2" borderId="0" xfId="6" applyFont="1" applyFill="1" applyAlignment="1" applyProtection="1">
      <alignment vertical="center" wrapText="1"/>
    </xf>
    <xf numFmtId="0" fontId="71" fillId="0" borderId="0" xfId="0" applyFont="1" applyProtection="1">
      <alignment vertical="center"/>
    </xf>
    <xf numFmtId="0" fontId="27" fillId="0" borderId="0" xfId="0" applyFont="1" applyProtection="1">
      <alignment vertical="center"/>
    </xf>
    <xf numFmtId="0" fontId="27" fillId="0" borderId="0" xfId="0" applyFont="1" applyBorder="1" applyAlignment="1" applyProtection="1">
      <alignment horizontal="right" vertical="center"/>
    </xf>
    <xf numFmtId="0" fontId="34" fillId="8" borderId="10" xfId="0" applyFont="1" applyFill="1" applyBorder="1" applyProtection="1">
      <alignment vertical="center"/>
    </xf>
    <xf numFmtId="0" fontId="34" fillId="8" borderId="6" xfId="0" applyFont="1" applyFill="1" applyBorder="1" applyProtection="1">
      <alignment vertical="center"/>
    </xf>
    <xf numFmtId="0" fontId="34" fillId="8" borderId="7" xfId="0" applyFont="1" applyFill="1" applyBorder="1" applyProtection="1">
      <alignment vertical="center"/>
    </xf>
    <xf numFmtId="0" fontId="27" fillId="0" borderId="0" xfId="0" applyFont="1" applyAlignment="1" applyProtection="1">
      <alignment horizontal="center" vertical="center"/>
    </xf>
    <xf numFmtId="0" fontId="34" fillId="8" borderId="29" xfId="0" applyFont="1" applyFill="1" applyBorder="1" applyAlignment="1" applyProtection="1">
      <alignment horizontal="center" vertical="center"/>
    </xf>
    <xf numFmtId="0" fontId="27" fillId="0" borderId="4" xfId="0" applyFont="1" applyBorder="1" applyAlignment="1" applyProtection="1">
      <alignment vertical="center" wrapText="1"/>
    </xf>
    <xf numFmtId="177" fontId="27" fillId="0" borderId="4" xfId="0" applyNumberFormat="1" applyFont="1" applyBorder="1" applyAlignment="1" applyProtection="1">
      <alignment vertical="center" wrapText="1"/>
    </xf>
    <xf numFmtId="0" fontId="75" fillId="0" borderId="4" xfId="5" applyBorder="1" applyAlignment="1" applyProtection="1">
      <alignment vertical="center" wrapText="1"/>
    </xf>
    <xf numFmtId="0" fontId="27" fillId="0" borderId="38" xfId="0" applyFont="1" applyBorder="1" applyAlignment="1" applyProtection="1">
      <alignment horizontal="center" vertical="center"/>
    </xf>
    <xf numFmtId="0" fontId="27" fillId="0" borderId="0" xfId="0" applyFont="1" applyAlignment="1" applyProtection="1">
      <alignment vertical="center" wrapText="1"/>
    </xf>
    <xf numFmtId="0" fontId="28" fillId="0" borderId="0" xfId="0" applyFont="1" applyAlignment="1" applyProtection="1">
      <alignment vertical="center" wrapText="1"/>
    </xf>
    <xf numFmtId="0" fontId="34" fillId="9" borderId="10" xfId="0" applyFont="1" applyFill="1" applyBorder="1" applyProtection="1">
      <alignment vertical="center"/>
    </xf>
    <xf numFmtId="0" fontId="34" fillId="9" borderId="11" xfId="0" applyFont="1" applyFill="1" applyBorder="1" applyAlignment="1" applyProtection="1">
      <alignment vertical="center" wrapText="1"/>
    </xf>
    <xf numFmtId="0" fontId="34" fillId="9" borderId="6" xfId="0" applyFont="1" applyFill="1" applyBorder="1" applyProtection="1">
      <alignment vertical="center"/>
    </xf>
    <xf numFmtId="0" fontId="34" fillId="9" borderId="7" xfId="0" applyFont="1" applyFill="1" applyBorder="1" applyAlignment="1" applyProtection="1">
      <alignment vertical="center" wrapText="1"/>
    </xf>
    <xf numFmtId="0" fontId="34" fillId="9" borderId="29" xfId="0" applyFont="1" applyFill="1" applyBorder="1" applyAlignment="1" applyProtection="1">
      <alignment horizontal="center" vertical="center"/>
    </xf>
    <xf numFmtId="0" fontId="34" fillId="9" borderId="3" xfId="0" applyFont="1" applyFill="1" applyBorder="1" applyAlignment="1" applyProtection="1">
      <alignment horizontal="center" vertical="center" wrapText="1"/>
    </xf>
    <xf numFmtId="0" fontId="34" fillId="11" borderId="75" xfId="0" applyFont="1" applyFill="1" applyBorder="1" applyAlignment="1" applyProtection="1">
      <alignment horizontal="center" vertical="center" wrapText="1"/>
    </xf>
    <xf numFmtId="0" fontId="34" fillId="11" borderId="76" xfId="0" applyFont="1" applyFill="1" applyBorder="1" applyAlignment="1" applyProtection="1">
      <alignment horizontal="center" vertical="center" wrapText="1"/>
    </xf>
    <xf numFmtId="0" fontId="34" fillId="10" borderId="75" xfId="0" applyFont="1" applyFill="1" applyBorder="1" applyAlignment="1" applyProtection="1">
      <alignment horizontal="center" vertical="center" wrapText="1"/>
    </xf>
    <xf numFmtId="0" fontId="34" fillId="10" borderId="76" xfId="0" applyFont="1" applyFill="1" applyBorder="1" applyAlignment="1" applyProtection="1">
      <alignment horizontal="center" vertical="center" wrapText="1"/>
    </xf>
    <xf numFmtId="0" fontId="27" fillId="0" borderId="65" xfId="0" applyFont="1" applyBorder="1" applyAlignment="1" applyProtection="1">
      <alignment horizontal="center" vertical="center"/>
    </xf>
    <xf numFmtId="0" fontId="27" fillId="0" borderId="77" xfId="0" applyFont="1" applyBorder="1" applyAlignment="1" applyProtection="1">
      <alignment horizontal="center" vertical="center" wrapText="1"/>
    </xf>
    <xf numFmtId="0" fontId="27" fillId="0" borderId="78" xfId="0" applyFont="1" applyBorder="1" applyAlignment="1" applyProtection="1">
      <alignment horizontal="center" vertical="center" wrapText="1"/>
    </xf>
    <xf numFmtId="0" fontId="27" fillId="0" borderId="37" xfId="0" applyFont="1" applyBorder="1" applyAlignment="1" applyProtection="1">
      <alignment horizontal="center" vertical="center"/>
    </xf>
    <xf numFmtId="0" fontId="28" fillId="0" borderId="38" xfId="0" applyFont="1" applyFill="1" applyBorder="1" applyAlignment="1" applyProtection="1">
      <alignment vertical="center" wrapText="1"/>
      <protection hidden="1"/>
    </xf>
    <xf numFmtId="49" fontId="28" fillId="0" borderId="38" xfId="0" applyNumberFormat="1" applyFont="1" applyFill="1" applyBorder="1" applyAlignment="1" applyProtection="1">
      <alignment horizontal="right" vertical="center" wrapText="1"/>
      <protection hidden="1"/>
    </xf>
    <xf numFmtId="0" fontId="27" fillId="0" borderId="0" xfId="0" applyFont="1" applyBorder="1" applyAlignment="1" applyProtection="1">
      <alignment horizontal="left" vertical="center" shrinkToFit="1"/>
      <protection hidden="1"/>
    </xf>
    <xf numFmtId="0" fontId="127" fillId="0" borderId="0" xfId="0" applyFont="1" applyProtection="1">
      <alignment vertical="center"/>
    </xf>
    <xf numFmtId="0" fontId="34" fillId="8" borderId="28" xfId="0" applyFont="1" applyFill="1" applyBorder="1" applyProtection="1">
      <alignment vertical="center"/>
    </xf>
    <xf numFmtId="0" fontId="34" fillId="8" borderId="5" xfId="0" applyFont="1" applyFill="1" applyBorder="1" applyProtection="1">
      <alignment vertical="center"/>
    </xf>
    <xf numFmtId="0" fontId="34" fillId="8" borderId="29" xfId="0" applyFont="1" applyFill="1" applyBorder="1" applyProtection="1">
      <alignment vertical="center"/>
    </xf>
    <xf numFmtId="0" fontId="34" fillId="8" borderId="3" xfId="0" applyFont="1" applyFill="1" applyBorder="1" applyProtection="1">
      <alignment vertical="center"/>
    </xf>
    <xf numFmtId="43" fontId="27" fillId="0" borderId="4" xfId="0" applyNumberFormat="1" applyFont="1" applyBorder="1" applyAlignment="1" applyProtection="1">
      <alignment vertical="center" wrapText="1"/>
    </xf>
    <xf numFmtId="49" fontId="27" fillId="0" borderId="4" xfId="0" applyNumberFormat="1" applyFont="1" applyBorder="1" applyAlignment="1" applyProtection="1">
      <alignment vertical="center" wrapText="1"/>
    </xf>
    <xf numFmtId="49" fontId="75" fillId="0" borderId="4" xfId="5" applyNumberFormat="1" applyBorder="1" applyAlignment="1" applyProtection="1">
      <alignment vertical="center" wrapText="1"/>
    </xf>
    <xf numFmtId="0" fontId="27" fillId="0" borderId="0" xfId="0" applyFont="1" applyAlignment="1" applyProtection="1">
      <alignment vertical="center"/>
    </xf>
    <xf numFmtId="0" fontId="34" fillId="9" borderId="28" xfId="0" applyFont="1" applyFill="1" applyBorder="1" applyAlignment="1" applyProtection="1">
      <alignment vertical="center" wrapText="1"/>
    </xf>
    <xf numFmtId="0" fontId="34" fillId="9" borderId="5" xfId="0" applyFont="1" applyFill="1" applyBorder="1" applyAlignment="1" applyProtection="1">
      <alignment vertical="center" wrapText="1"/>
    </xf>
    <xf numFmtId="0" fontId="34" fillId="9" borderId="6" xfId="0" applyFont="1" applyFill="1" applyBorder="1" applyAlignment="1" applyProtection="1">
      <alignment vertical="center" wrapText="1"/>
    </xf>
    <xf numFmtId="0" fontId="34" fillId="9" borderId="29" xfId="0" applyFont="1" applyFill="1" applyBorder="1" applyAlignment="1" applyProtection="1">
      <alignment vertical="center" wrapText="1"/>
    </xf>
    <xf numFmtId="0" fontId="34" fillId="9" borderId="3" xfId="0" applyFont="1" applyFill="1" applyBorder="1" applyAlignment="1" applyProtection="1">
      <alignment vertical="center" wrapText="1"/>
    </xf>
    <xf numFmtId="0" fontId="27" fillId="0" borderId="4"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180" fontId="27" fillId="0" borderId="4" xfId="0" applyNumberFormat="1" applyFont="1" applyBorder="1" applyAlignment="1" applyProtection="1">
      <alignment vertical="center" wrapText="1"/>
    </xf>
    <xf numFmtId="0" fontId="27" fillId="0" borderId="37" xfId="0" applyFont="1" applyBorder="1" applyAlignment="1" applyProtection="1">
      <alignment horizontal="center" vertical="center" wrapText="1"/>
    </xf>
    <xf numFmtId="0" fontId="27" fillId="0" borderId="38" xfId="0" applyFont="1" applyBorder="1" applyAlignment="1" applyProtection="1">
      <alignment horizontal="center" vertical="center" wrapText="1"/>
    </xf>
    <xf numFmtId="0" fontId="36" fillId="0" borderId="0" xfId="0" applyFont="1" applyBorder="1" applyAlignment="1" applyProtection="1">
      <alignment horizontal="right" vertical="center"/>
    </xf>
    <xf numFmtId="0" fontId="36" fillId="0" borderId="0" xfId="0" applyFont="1" applyBorder="1" applyProtection="1">
      <alignment vertical="center"/>
    </xf>
    <xf numFmtId="0" fontId="27" fillId="0" borderId="0" xfId="0" applyFont="1" applyBorder="1" applyProtection="1">
      <alignment vertical="center"/>
    </xf>
    <xf numFmtId="43" fontId="27" fillId="0" borderId="38" xfId="0" applyNumberFormat="1" applyFont="1" applyFill="1" applyBorder="1" applyAlignment="1" applyProtection="1">
      <alignment vertical="center" wrapText="1"/>
      <protection hidden="1"/>
    </xf>
    <xf numFmtId="49" fontId="27" fillId="0" borderId="38" xfId="0" applyNumberFormat="1" applyFont="1" applyFill="1" applyBorder="1" applyAlignment="1" applyProtection="1">
      <alignment vertical="center" wrapText="1"/>
      <protection hidden="1"/>
    </xf>
    <xf numFmtId="0" fontId="28" fillId="0" borderId="37" xfId="0" applyFont="1" applyBorder="1" applyAlignment="1" applyProtection="1">
      <alignment horizontal="center" vertical="center" wrapText="1"/>
      <protection hidden="1"/>
    </xf>
    <xf numFmtId="180" fontId="28" fillId="0" borderId="37" xfId="0" applyNumberFormat="1" applyFont="1" applyFill="1" applyBorder="1" applyAlignment="1" applyProtection="1">
      <alignment vertical="center" wrapText="1"/>
      <protection hidden="1"/>
    </xf>
    <xf numFmtId="0" fontId="28" fillId="0" borderId="37" xfId="0" applyFont="1" applyFill="1" applyBorder="1" applyAlignment="1" applyProtection="1">
      <alignment horizontal="center" vertical="center" wrapText="1"/>
      <protection hidden="1"/>
    </xf>
    <xf numFmtId="0" fontId="28" fillId="0" borderId="38" xfId="0" applyFont="1" applyFill="1" applyBorder="1" applyAlignment="1" applyProtection="1">
      <alignment horizontal="center" vertical="center" wrapText="1"/>
      <protection hidden="1"/>
    </xf>
    <xf numFmtId="180" fontId="28" fillId="0" borderId="38" xfId="0" applyNumberFormat="1" applyFont="1" applyFill="1" applyBorder="1" applyAlignment="1" applyProtection="1">
      <alignment vertical="center" wrapText="1"/>
      <protection hidden="1"/>
    </xf>
    <xf numFmtId="0" fontId="76" fillId="0" borderId="0" xfId="0" applyFont="1" applyProtection="1">
      <alignment vertical="center"/>
    </xf>
    <xf numFmtId="0" fontId="95" fillId="0" borderId="0" xfId="0" applyFont="1" applyBorder="1" applyAlignment="1" applyProtection="1">
      <alignment vertical="center"/>
    </xf>
    <xf numFmtId="0" fontId="95" fillId="0" borderId="0" xfId="0" applyFont="1" applyBorder="1" applyAlignment="1" applyProtection="1">
      <alignment vertical="center" shrinkToFit="1"/>
    </xf>
    <xf numFmtId="0" fontId="77" fillId="2" borderId="0" xfId="0" applyFont="1" applyFill="1" applyProtection="1">
      <alignment vertical="center"/>
    </xf>
    <xf numFmtId="0" fontId="76" fillId="2" borderId="0" xfId="0" applyFont="1" applyFill="1" applyProtection="1">
      <alignment vertical="center"/>
    </xf>
    <xf numFmtId="49" fontId="138" fillId="3" borderId="3" xfId="14" applyNumberFormat="1" applyFont="1" applyFill="1" applyBorder="1" applyAlignment="1" applyProtection="1">
      <alignment horizontal="center" vertical="center"/>
    </xf>
    <xf numFmtId="49" fontId="89" fillId="0" borderId="6" xfId="14" applyNumberFormat="1" applyFont="1" applyFill="1" applyBorder="1" applyAlignment="1" applyProtection="1">
      <alignment vertical="center"/>
    </xf>
    <xf numFmtId="49" fontId="89" fillId="0" borderId="8" xfId="14" applyNumberFormat="1" applyFont="1" applyFill="1" applyBorder="1" applyAlignment="1" applyProtection="1">
      <alignment vertical="center"/>
    </xf>
    <xf numFmtId="0" fontId="7" fillId="0" borderId="8" xfId="14" applyFont="1" applyFill="1" applyBorder="1" applyAlignment="1" applyProtection="1">
      <alignment vertical="center"/>
    </xf>
    <xf numFmtId="0" fontId="76" fillId="0" borderId="8" xfId="0" applyFont="1" applyFill="1" applyBorder="1" applyProtection="1">
      <alignment vertical="center"/>
    </xf>
    <xf numFmtId="0" fontId="76" fillId="0" borderId="0" xfId="0" applyFont="1" applyFill="1" applyProtection="1">
      <alignment vertical="center"/>
    </xf>
    <xf numFmtId="0" fontId="76" fillId="3" borderId="3" xfId="0" applyFont="1" applyFill="1" applyBorder="1" applyAlignment="1" applyProtection="1">
      <alignment horizontal="center" vertical="center"/>
    </xf>
    <xf numFmtId="0" fontId="76" fillId="3" borderId="3" xfId="0" applyFont="1" applyFill="1" applyBorder="1" applyAlignment="1" applyProtection="1">
      <alignment vertical="center" wrapText="1"/>
      <protection locked="0"/>
    </xf>
    <xf numFmtId="0" fontId="71" fillId="0" borderId="0" xfId="0" applyFont="1" applyProtection="1">
      <alignment vertical="center"/>
      <protection locked="0"/>
    </xf>
    <xf numFmtId="0" fontId="76" fillId="0" borderId="0" xfId="0" applyFont="1" applyProtection="1">
      <alignment vertical="center"/>
      <protection locked="0"/>
    </xf>
    <xf numFmtId="0" fontId="76" fillId="0" borderId="0" xfId="0" applyFont="1" applyBorder="1" applyProtection="1">
      <alignment vertical="center"/>
      <protection locked="0"/>
    </xf>
    <xf numFmtId="0" fontId="78" fillId="0" borderId="0" xfId="6" applyFont="1" applyProtection="1">
      <alignment vertical="center"/>
      <protection locked="0"/>
    </xf>
    <xf numFmtId="0" fontId="82" fillId="0" borderId="0" xfId="6" applyFont="1" applyProtection="1">
      <alignment vertical="center"/>
      <protection locked="0"/>
    </xf>
    <xf numFmtId="0" fontId="82" fillId="0" borderId="0" xfId="6" applyFont="1" applyFill="1" applyProtection="1">
      <alignment vertical="center"/>
      <protection locked="0"/>
    </xf>
    <xf numFmtId="0" fontId="76" fillId="0" borderId="0" xfId="0" applyFont="1" applyFill="1" applyProtection="1">
      <alignment vertical="center"/>
      <protection locked="0"/>
    </xf>
    <xf numFmtId="0" fontId="78" fillId="0" borderId="0" xfId="6" applyFont="1" applyAlignment="1" applyProtection="1">
      <alignment horizontal="center" vertical="center"/>
      <protection locked="0"/>
    </xf>
    <xf numFmtId="0" fontId="81" fillId="2" borderId="0" xfId="6" applyFont="1" applyFill="1" applyAlignment="1" applyProtection="1">
      <alignment vertical="center" wrapText="1"/>
      <protection locked="0"/>
    </xf>
    <xf numFmtId="0" fontId="105" fillId="0" borderId="0" xfId="6" applyFont="1" applyProtection="1">
      <alignment vertical="center"/>
      <protection locked="0"/>
    </xf>
    <xf numFmtId="0" fontId="105" fillId="0" borderId="0" xfId="6" applyFont="1" applyAlignment="1" applyProtection="1">
      <alignment horizontal="center" vertical="center"/>
      <protection locked="0"/>
    </xf>
    <xf numFmtId="0" fontId="129" fillId="0" borderId="0" xfId="0" applyFont="1" applyAlignment="1" applyProtection="1">
      <alignment vertical="center" wrapText="1"/>
      <protection locked="0"/>
    </xf>
    <xf numFmtId="0" fontId="105" fillId="2" borderId="0" xfId="6" applyFont="1" applyFill="1" applyAlignment="1" applyProtection="1">
      <alignment vertical="center" wrapText="1"/>
      <protection locked="0"/>
    </xf>
    <xf numFmtId="0" fontId="96" fillId="0" borderId="0" xfId="0" applyFont="1" applyBorder="1" applyProtection="1">
      <alignment vertical="center"/>
    </xf>
    <xf numFmtId="0" fontId="76" fillId="0" borderId="3" xfId="0" applyFont="1" applyBorder="1" applyAlignment="1" applyProtection="1">
      <alignment horizontal="left" vertical="center"/>
      <protection hidden="1"/>
    </xf>
    <xf numFmtId="0" fontId="131" fillId="0" borderId="0" xfId="5" applyFont="1" applyProtection="1">
      <alignment vertical="center"/>
    </xf>
    <xf numFmtId="49" fontId="7" fillId="0" borderId="0" xfId="14" applyNumberFormat="1" applyFont="1" applyProtection="1">
      <alignment vertical="center"/>
    </xf>
    <xf numFmtId="49" fontId="7" fillId="0" borderId="0" xfId="14" applyNumberFormat="1" applyFont="1" applyAlignment="1" applyProtection="1">
      <alignment vertical="center" wrapText="1"/>
    </xf>
    <xf numFmtId="49" fontId="7" fillId="0" borderId="0" xfId="14" applyNumberFormat="1" applyFont="1" applyBorder="1" applyAlignment="1" applyProtection="1">
      <alignment vertical="center" wrapText="1"/>
    </xf>
    <xf numFmtId="0" fontId="82" fillId="0" borderId="0" xfId="14" applyFont="1" applyProtection="1">
      <alignment vertical="center"/>
    </xf>
    <xf numFmtId="49" fontId="7" fillId="0" borderId="8" xfId="14" applyNumberFormat="1" applyFont="1" applyBorder="1" applyAlignment="1" applyProtection="1">
      <alignment vertical="center" wrapText="1"/>
    </xf>
    <xf numFmtId="49" fontId="105" fillId="2" borderId="0" xfId="14" applyNumberFormat="1" applyFont="1" applyFill="1" applyProtection="1">
      <alignment vertical="center"/>
    </xf>
    <xf numFmtId="49" fontId="88" fillId="0" borderId="2" xfId="14" applyNumberFormat="1" applyFont="1" applyBorder="1" applyProtection="1">
      <alignment vertical="center"/>
    </xf>
    <xf numFmtId="49" fontId="89" fillId="0" borderId="0" xfId="14" applyNumberFormat="1" applyFont="1" applyProtection="1">
      <alignment vertical="center"/>
    </xf>
    <xf numFmtId="0" fontId="7" fillId="0" borderId="0" xfId="14" applyFont="1" applyProtection="1">
      <alignment vertical="center"/>
    </xf>
    <xf numFmtId="49" fontId="12" fillId="0" borderId="0" xfId="14" applyNumberFormat="1" applyFont="1" applyProtection="1">
      <alignment vertical="center"/>
    </xf>
    <xf numFmtId="49" fontId="13" fillId="0" borderId="0" xfId="14" applyNumberFormat="1" applyFont="1" applyProtection="1">
      <alignment vertical="center"/>
    </xf>
    <xf numFmtId="0" fontId="132" fillId="0" borderId="0" xfId="5" applyFont="1" applyProtection="1">
      <alignment vertical="center"/>
      <protection hidden="1"/>
    </xf>
    <xf numFmtId="0" fontId="9" fillId="0" borderId="0" xfId="17" applyFont="1" applyProtection="1">
      <alignment vertical="center"/>
      <protection hidden="1"/>
    </xf>
    <xf numFmtId="0" fontId="140" fillId="0" borderId="0" xfId="17" applyFont="1" applyProtection="1">
      <alignment vertical="center"/>
      <protection hidden="1"/>
    </xf>
    <xf numFmtId="0" fontId="63" fillId="0" borderId="0" xfId="0" applyFont="1" applyBorder="1" applyAlignment="1" applyProtection="1">
      <alignment vertical="center"/>
      <protection hidden="1"/>
    </xf>
    <xf numFmtId="49" fontId="9" fillId="0" borderId="0" xfId="17" applyNumberFormat="1" applyFont="1" applyProtection="1">
      <alignment vertical="center"/>
      <protection hidden="1"/>
    </xf>
    <xf numFmtId="0" fontId="87" fillId="0" borderId="0" xfId="17" applyFont="1" applyProtection="1">
      <alignment vertical="center"/>
      <protection hidden="1"/>
    </xf>
    <xf numFmtId="0" fontId="95" fillId="0" borderId="0" xfId="0" applyFont="1" applyProtection="1">
      <alignment vertical="center"/>
      <protection hidden="1"/>
    </xf>
    <xf numFmtId="49" fontId="141" fillId="0" borderId="0" xfId="17" applyNumberFormat="1" applyFont="1" applyProtection="1">
      <alignment vertical="center"/>
      <protection hidden="1"/>
    </xf>
    <xf numFmtId="49" fontId="141" fillId="0" borderId="0" xfId="17" applyNumberFormat="1" applyFont="1" applyAlignment="1" applyProtection="1">
      <alignment horizontal="center" vertical="center"/>
      <protection hidden="1"/>
    </xf>
    <xf numFmtId="0" fontId="136" fillId="0" borderId="0" xfId="17" applyFont="1" applyAlignment="1" applyProtection="1">
      <alignment vertical="center"/>
      <protection hidden="1"/>
    </xf>
    <xf numFmtId="0" fontId="95" fillId="0" borderId="0" xfId="0" applyFont="1" applyAlignment="1" applyProtection="1">
      <alignment horizontal="center" vertical="center"/>
      <protection hidden="1"/>
    </xf>
    <xf numFmtId="0" fontId="95" fillId="0" borderId="0" xfId="0" applyFont="1" applyAlignment="1" applyProtection="1">
      <alignment vertical="center" wrapText="1"/>
      <protection hidden="1"/>
    </xf>
    <xf numFmtId="0" fontId="13" fillId="0" borderId="0" xfId="17" applyFont="1" applyProtection="1">
      <alignment vertical="center"/>
      <protection hidden="1"/>
    </xf>
    <xf numFmtId="0" fontId="9" fillId="0" borderId="0" xfId="17" applyFont="1" applyAlignment="1" applyProtection="1">
      <alignment vertical="top" wrapText="1"/>
      <protection hidden="1"/>
    </xf>
    <xf numFmtId="0" fontId="82" fillId="0" borderId="0" xfId="17" applyFont="1" applyAlignment="1" applyProtection="1">
      <alignment vertical="top" wrapText="1"/>
      <protection hidden="1"/>
    </xf>
    <xf numFmtId="0" fontId="142" fillId="0" borderId="0" xfId="17" applyFont="1" applyAlignment="1" applyProtection="1">
      <alignment vertical="center" wrapText="1"/>
      <protection hidden="1"/>
    </xf>
    <xf numFmtId="0" fontId="95" fillId="0" borderId="0" xfId="0" applyFont="1" applyFill="1" applyProtection="1">
      <alignment vertical="center"/>
      <protection hidden="1"/>
    </xf>
    <xf numFmtId="38" fontId="13" fillId="0" borderId="0" xfId="18" applyFont="1" applyAlignment="1" applyProtection="1">
      <alignment horizontal="center" vertical="center"/>
      <protection hidden="1"/>
    </xf>
    <xf numFmtId="5" fontId="13" fillId="0" borderId="0" xfId="17" applyNumberFormat="1" applyFont="1" applyProtection="1">
      <alignment vertical="center"/>
      <protection hidden="1"/>
    </xf>
    <xf numFmtId="49" fontId="13" fillId="0" borderId="0" xfId="17" applyNumberFormat="1" applyFont="1" applyProtection="1">
      <alignment vertical="center"/>
      <protection hidden="1"/>
    </xf>
    <xf numFmtId="0" fontId="143" fillId="0" borderId="0" xfId="17" applyFont="1" applyAlignment="1" applyProtection="1">
      <alignment horizontal="center" vertical="center"/>
      <protection hidden="1"/>
    </xf>
    <xf numFmtId="0" fontId="143" fillId="0" borderId="0" xfId="17" applyFont="1" applyProtection="1">
      <alignment vertical="center"/>
      <protection hidden="1"/>
    </xf>
    <xf numFmtId="5" fontId="143" fillId="0" borderId="0" xfId="17" applyNumberFormat="1" applyFont="1" applyProtection="1">
      <alignment vertical="center"/>
      <protection hidden="1"/>
    </xf>
    <xf numFmtId="49" fontId="12" fillId="0" borderId="0" xfId="17" applyNumberFormat="1" applyFont="1" applyProtection="1">
      <alignment vertical="center"/>
      <protection hidden="1"/>
    </xf>
    <xf numFmtId="0" fontId="143" fillId="0" borderId="0" xfId="17" applyFont="1" applyAlignment="1" applyProtection="1">
      <alignment vertical="center" wrapText="1"/>
      <protection hidden="1"/>
    </xf>
    <xf numFmtId="0" fontId="143" fillId="0" borderId="0" xfId="17" applyFont="1" applyAlignment="1" applyProtection="1">
      <alignment horizontal="center" vertical="center" wrapText="1"/>
      <protection hidden="1"/>
    </xf>
    <xf numFmtId="38" fontId="143" fillId="0" borderId="0" xfId="18" applyFont="1" applyAlignment="1" applyProtection="1">
      <alignment horizontal="right" vertical="center"/>
      <protection hidden="1"/>
    </xf>
    <xf numFmtId="38" fontId="143" fillId="0" borderId="0" xfId="18" applyFont="1" applyAlignment="1" applyProtection="1">
      <alignment horizontal="center" vertical="center"/>
      <protection hidden="1"/>
    </xf>
    <xf numFmtId="38" fontId="143" fillId="0" borderId="0" xfId="18" applyFont="1" applyProtection="1">
      <alignment vertical="center"/>
      <protection hidden="1"/>
    </xf>
    <xf numFmtId="49" fontId="143" fillId="0" borderId="0" xfId="17" applyNumberFormat="1" applyFont="1" applyProtection="1">
      <alignment vertical="center"/>
      <protection hidden="1"/>
    </xf>
    <xf numFmtId="49" fontId="143" fillId="0" borderId="0" xfId="17" applyNumberFormat="1" applyFont="1" applyAlignment="1" applyProtection="1">
      <alignment vertical="center" textRotation="255" wrapText="1"/>
      <protection hidden="1"/>
    </xf>
    <xf numFmtId="49" fontId="143" fillId="0" borderId="0" xfId="17" applyNumberFormat="1" applyFont="1" applyAlignment="1" applyProtection="1">
      <alignment vertical="center" textRotation="255"/>
      <protection hidden="1"/>
    </xf>
    <xf numFmtId="0" fontId="143" fillId="0" borderId="0" xfId="17" applyFont="1" applyAlignment="1" applyProtection="1">
      <alignment vertical="top" wrapText="1"/>
      <protection hidden="1"/>
    </xf>
    <xf numFmtId="0" fontId="143" fillId="0" borderId="0" xfId="17" applyFont="1" applyAlignment="1" applyProtection="1">
      <alignment vertical="top"/>
      <protection hidden="1"/>
    </xf>
    <xf numFmtId="0" fontId="140" fillId="0" borderId="0" xfId="17" applyFont="1" applyAlignment="1" applyProtection="1">
      <alignment vertical="center" wrapText="1"/>
      <protection hidden="1"/>
    </xf>
    <xf numFmtId="49" fontId="143" fillId="0" borderId="0" xfId="17" applyNumberFormat="1" applyFont="1" applyAlignment="1" applyProtection="1">
      <alignment vertical="center" wrapText="1"/>
      <protection hidden="1"/>
    </xf>
    <xf numFmtId="0" fontId="9" fillId="0" borderId="0" xfId="17" applyFont="1" applyAlignment="1" applyProtection="1">
      <alignment horizontal="center" vertical="center"/>
      <protection hidden="1"/>
    </xf>
    <xf numFmtId="0" fontId="132" fillId="0" borderId="0" xfId="5" applyFont="1" applyProtection="1">
      <alignment vertical="center"/>
    </xf>
    <xf numFmtId="0" fontId="9" fillId="0" borderId="0" xfId="17" applyFont="1" applyProtection="1">
      <alignment vertical="center"/>
    </xf>
    <xf numFmtId="0" fontId="140" fillId="0" borderId="0" xfId="17" applyFont="1" applyProtection="1">
      <alignment vertical="center"/>
    </xf>
    <xf numFmtId="0" fontId="63" fillId="0" borderId="0" xfId="0" applyFont="1" applyBorder="1" applyAlignment="1" applyProtection="1">
      <alignment vertical="center"/>
    </xf>
    <xf numFmtId="0" fontId="27" fillId="0" borderId="0" xfId="0" applyFont="1" applyBorder="1" applyAlignment="1" applyProtection="1">
      <alignment vertical="center"/>
    </xf>
    <xf numFmtId="0" fontId="87" fillId="0" borderId="0" xfId="17" applyFont="1" applyProtection="1">
      <alignment vertical="center"/>
    </xf>
    <xf numFmtId="0" fontId="95" fillId="0" borderId="0" xfId="0" applyFont="1" applyProtection="1">
      <alignment vertical="center"/>
    </xf>
    <xf numFmtId="49" fontId="13" fillId="0" borderId="0" xfId="17" applyNumberFormat="1" applyFont="1" applyProtection="1">
      <alignment vertical="center"/>
    </xf>
    <xf numFmtId="0" fontId="144" fillId="0" borderId="0" xfId="17" applyFont="1" applyProtection="1">
      <alignment vertical="center"/>
    </xf>
    <xf numFmtId="0" fontId="140" fillId="0" borderId="8" xfId="17" applyFont="1" applyBorder="1" applyProtection="1">
      <alignment vertical="center"/>
    </xf>
    <xf numFmtId="49" fontId="141" fillId="0" borderId="0" xfId="17" applyNumberFormat="1" applyFont="1" applyProtection="1">
      <alignment vertical="center"/>
    </xf>
    <xf numFmtId="49" fontId="141" fillId="0" borderId="0" xfId="17" applyNumberFormat="1" applyFont="1" applyAlignment="1" applyProtection="1">
      <alignment horizontal="center" vertical="center"/>
    </xf>
    <xf numFmtId="0" fontId="95" fillId="0" borderId="0" xfId="0" applyFont="1" applyAlignment="1" applyProtection="1">
      <alignment horizontal="center" vertical="center"/>
    </xf>
    <xf numFmtId="0" fontId="95" fillId="0" borderId="0" xfId="0" applyFont="1" applyAlignment="1" applyProtection="1">
      <alignment vertical="center" wrapText="1"/>
    </xf>
    <xf numFmtId="0" fontId="13" fillId="0" borderId="0" xfId="17" applyFont="1" applyProtection="1">
      <alignment vertical="center"/>
    </xf>
    <xf numFmtId="0" fontId="9" fillId="0" borderId="0" xfId="17" applyFont="1" applyAlignment="1" applyProtection="1">
      <alignment vertical="top" wrapText="1"/>
    </xf>
    <xf numFmtId="0" fontId="82" fillId="0" borderId="0" xfId="17" applyFont="1" applyAlignment="1" applyProtection="1">
      <alignment vertical="top" wrapText="1"/>
    </xf>
    <xf numFmtId="0" fontId="142" fillId="0" borderId="0" xfId="17" applyFont="1" applyAlignment="1" applyProtection="1">
      <alignment vertical="center" wrapText="1"/>
    </xf>
    <xf numFmtId="0" fontId="95" fillId="0" borderId="0" xfId="0" applyFont="1" applyFill="1" applyProtection="1">
      <alignment vertical="center"/>
    </xf>
    <xf numFmtId="0" fontId="137" fillId="2" borderId="0" xfId="0" applyFont="1" applyFill="1" applyAlignment="1" applyProtection="1">
      <alignment horizontal="left" vertical="center"/>
    </xf>
    <xf numFmtId="49" fontId="140" fillId="0" borderId="0" xfId="17" applyNumberFormat="1" applyFont="1" applyProtection="1">
      <alignment vertical="center"/>
    </xf>
    <xf numFmtId="49" fontId="13" fillId="0" borderId="0" xfId="17" applyNumberFormat="1" applyFont="1" applyAlignment="1" applyProtection="1">
      <alignment vertical="top"/>
    </xf>
    <xf numFmtId="0" fontId="143" fillId="0" borderId="0" xfId="17" applyFont="1" applyAlignment="1" applyProtection="1">
      <alignment vertical="top"/>
    </xf>
    <xf numFmtId="0" fontId="143" fillId="0" borderId="0" xfId="17" applyFont="1" applyProtection="1">
      <alignment vertical="center"/>
    </xf>
    <xf numFmtId="49" fontId="143" fillId="0" borderId="0" xfId="17" applyNumberFormat="1" applyFont="1" applyProtection="1">
      <alignment vertical="center"/>
    </xf>
    <xf numFmtId="49" fontId="143" fillId="0" borderId="0" xfId="17" applyNumberFormat="1" applyFont="1" applyAlignment="1" applyProtection="1">
      <alignment vertical="center" textRotation="255"/>
    </xf>
    <xf numFmtId="49" fontId="143" fillId="0" borderId="0" xfId="17" applyNumberFormat="1" applyFont="1" applyAlignment="1" applyProtection="1">
      <alignment vertical="center" textRotation="255" wrapText="1"/>
    </xf>
    <xf numFmtId="49" fontId="12" fillId="0" borderId="0" xfId="17" applyNumberFormat="1" applyFont="1" applyProtection="1">
      <alignment vertical="center"/>
    </xf>
    <xf numFmtId="0" fontId="140" fillId="0" borderId="0" xfId="17" applyFont="1" applyAlignment="1" applyProtection="1">
      <alignment vertical="center" wrapText="1"/>
    </xf>
    <xf numFmtId="49" fontId="143" fillId="0" borderId="0" xfId="17" applyNumberFormat="1" applyFont="1" applyAlignment="1" applyProtection="1">
      <alignment vertical="center" wrapText="1"/>
    </xf>
    <xf numFmtId="0" fontId="143" fillId="0" borderId="0" xfId="17" applyFont="1" applyAlignment="1" applyProtection="1">
      <alignment vertical="center" wrapText="1"/>
    </xf>
    <xf numFmtId="49" fontId="143" fillId="0" borderId="0" xfId="17" applyNumberFormat="1" applyFont="1" applyAlignment="1" applyProtection="1">
      <alignment vertical="top"/>
    </xf>
    <xf numFmtId="0" fontId="9" fillId="0" borderId="0" xfId="17" applyFont="1" applyAlignment="1" applyProtection="1">
      <alignment horizontal="center" vertical="center"/>
    </xf>
    <xf numFmtId="0" fontId="9" fillId="0" borderId="0" xfId="19" applyFont="1" applyProtection="1">
      <alignment vertical="center"/>
    </xf>
    <xf numFmtId="49" fontId="7" fillId="0" borderId="0" xfId="19" applyNumberFormat="1" applyFont="1" applyProtection="1">
      <alignment vertical="center"/>
    </xf>
    <xf numFmtId="0" fontId="144" fillId="0" borderId="0" xfId="19" applyFont="1" applyProtection="1">
      <alignment vertical="center"/>
    </xf>
    <xf numFmtId="0" fontId="140" fillId="0" borderId="0" xfId="19" applyFont="1" applyProtection="1">
      <alignment vertical="center"/>
    </xf>
    <xf numFmtId="49" fontId="9" fillId="0" borderId="0" xfId="19" applyNumberFormat="1" applyFont="1" applyProtection="1">
      <alignment vertical="center"/>
    </xf>
    <xf numFmtId="0" fontId="87" fillId="0" borderId="0" xfId="19" applyFont="1" applyProtection="1">
      <alignment vertical="center"/>
    </xf>
    <xf numFmtId="49" fontId="141" fillId="0" borderId="0" xfId="19" applyNumberFormat="1" applyFont="1" applyProtection="1">
      <alignment vertical="center"/>
    </xf>
    <xf numFmtId="49" fontId="141" fillId="0" borderId="0" xfId="19" applyNumberFormat="1" applyFont="1" applyAlignment="1" applyProtection="1">
      <alignment horizontal="center" vertical="center"/>
    </xf>
    <xf numFmtId="0" fontId="107" fillId="0" borderId="0" xfId="19" applyFont="1" applyAlignment="1" applyProtection="1">
      <alignment vertical="center"/>
    </xf>
    <xf numFmtId="0" fontId="13" fillId="0" borderId="0" xfId="19" applyFont="1" applyProtection="1">
      <alignment vertical="center"/>
    </xf>
    <xf numFmtId="0" fontId="9" fillId="0" borderId="0" xfId="19" applyFont="1" applyAlignment="1" applyProtection="1">
      <alignment vertical="top" wrapText="1"/>
    </xf>
    <xf numFmtId="0" fontId="82" fillId="0" borderId="0" xfId="19" applyFont="1" applyAlignment="1" applyProtection="1">
      <alignment vertical="top" wrapText="1"/>
    </xf>
    <xf numFmtId="0" fontId="142" fillId="0" borderId="0" xfId="19" applyFont="1" applyAlignment="1" applyProtection="1">
      <alignment vertical="center" wrapText="1"/>
    </xf>
    <xf numFmtId="5" fontId="13" fillId="0" borderId="0" xfId="19" applyNumberFormat="1" applyFont="1" applyProtection="1">
      <alignment vertical="center"/>
    </xf>
    <xf numFmtId="49" fontId="13" fillId="0" borderId="0" xfId="19" applyNumberFormat="1" applyFont="1" applyProtection="1">
      <alignment vertical="center"/>
    </xf>
    <xf numFmtId="0" fontId="143" fillId="0" borderId="0" xfId="19" applyFont="1" applyAlignment="1" applyProtection="1">
      <alignment horizontal="center" vertical="center"/>
    </xf>
    <xf numFmtId="0" fontId="143" fillId="0" borderId="0" xfId="19" applyFont="1" applyProtection="1">
      <alignment vertical="center"/>
    </xf>
    <xf numFmtId="5" fontId="143" fillId="0" borderId="0" xfId="19" applyNumberFormat="1" applyFont="1" applyProtection="1">
      <alignment vertical="center"/>
    </xf>
    <xf numFmtId="49" fontId="12" fillId="0" borderId="0" xfId="19" applyNumberFormat="1" applyFont="1" applyProtection="1">
      <alignment vertical="center"/>
    </xf>
    <xf numFmtId="0" fontId="143" fillId="0" borderId="0" xfId="19" applyFont="1" applyAlignment="1" applyProtection="1">
      <alignment vertical="center" wrapText="1"/>
    </xf>
    <xf numFmtId="0" fontId="143" fillId="0" borderId="0" xfId="19" applyFont="1" applyAlignment="1" applyProtection="1">
      <alignment horizontal="center" vertical="center" wrapText="1"/>
    </xf>
    <xf numFmtId="38" fontId="143" fillId="0" borderId="0" xfId="20" applyFont="1" applyAlignment="1" applyProtection="1">
      <alignment horizontal="right" vertical="center"/>
    </xf>
    <xf numFmtId="38" fontId="143" fillId="0" borderId="0" xfId="20" applyFont="1" applyAlignment="1" applyProtection="1">
      <alignment horizontal="center" vertical="center"/>
    </xf>
    <xf numFmtId="38" fontId="143" fillId="0" borderId="0" xfId="20" applyFont="1" applyProtection="1">
      <alignment vertical="center"/>
    </xf>
    <xf numFmtId="49" fontId="143" fillId="0" borderId="0" xfId="19" applyNumberFormat="1" applyFont="1" applyProtection="1">
      <alignment vertical="center"/>
    </xf>
    <xf numFmtId="49" fontId="143" fillId="0" borderId="0" xfId="19" applyNumberFormat="1" applyFont="1" applyAlignment="1" applyProtection="1">
      <alignment vertical="center" textRotation="255" wrapText="1"/>
    </xf>
    <xf numFmtId="49" fontId="143" fillId="0" borderId="0" xfId="19" applyNumberFormat="1" applyFont="1" applyAlignment="1" applyProtection="1">
      <alignment vertical="center" textRotation="255"/>
    </xf>
    <xf numFmtId="0" fontId="143" fillId="0" borderId="0" xfId="19" applyFont="1" applyAlignment="1" applyProtection="1">
      <alignment vertical="top" wrapText="1"/>
    </xf>
    <xf numFmtId="0" fontId="143" fillId="0" borderId="0" xfId="19" applyFont="1" applyAlignment="1" applyProtection="1">
      <alignment vertical="top"/>
    </xf>
    <xf numFmtId="0" fontId="140" fillId="0" borderId="0" xfId="19" applyFont="1" applyAlignment="1" applyProtection="1">
      <alignment vertical="center" wrapText="1"/>
    </xf>
    <xf numFmtId="49" fontId="143" fillId="0" borderId="0" xfId="19" applyNumberFormat="1" applyFont="1" applyAlignment="1" applyProtection="1">
      <alignment vertical="center" wrapText="1"/>
    </xf>
    <xf numFmtId="0" fontId="9" fillId="0" borderId="0" xfId="19" applyFont="1" applyAlignment="1" applyProtection="1">
      <alignment horizontal="center" vertical="center"/>
    </xf>
    <xf numFmtId="0" fontId="21" fillId="0" borderId="0" xfId="0" applyFont="1" applyFill="1" applyAlignment="1" applyProtection="1">
      <alignment horizontal="center" vertical="center"/>
      <protection hidden="1"/>
    </xf>
    <xf numFmtId="0" fontId="21" fillId="0" borderId="0" xfId="0" applyFont="1" applyFill="1" applyProtection="1">
      <alignment vertical="center"/>
    </xf>
    <xf numFmtId="0" fontId="21" fillId="0" borderId="0" xfId="0" applyFont="1" applyProtection="1">
      <alignment vertical="center"/>
    </xf>
    <xf numFmtId="0" fontId="153" fillId="0" borderId="0" xfId="0" applyFont="1" applyProtection="1">
      <alignment vertical="center"/>
    </xf>
    <xf numFmtId="0" fontId="105" fillId="0" borderId="0" xfId="6" applyFont="1" applyProtection="1">
      <alignment vertical="center"/>
    </xf>
    <xf numFmtId="0" fontId="21" fillId="0" borderId="0" xfId="0" applyFont="1" applyFill="1" applyAlignment="1" applyProtection="1">
      <alignment horizontal="center" vertical="center"/>
    </xf>
    <xf numFmtId="0" fontId="82" fillId="0" borderId="0" xfId="6" applyFont="1" applyFill="1" applyProtection="1">
      <alignment vertical="center"/>
    </xf>
    <xf numFmtId="0" fontId="82" fillId="0" borderId="0" xfId="6" applyFont="1" applyFill="1" applyAlignment="1" applyProtection="1">
      <alignment horizontal="left" vertical="center"/>
    </xf>
    <xf numFmtId="0" fontId="82" fillId="2" borderId="0" xfId="6" applyFont="1" applyFill="1" applyProtection="1">
      <alignment vertical="center"/>
    </xf>
    <xf numFmtId="0" fontId="154" fillId="2" borderId="0" xfId="6" applyFont="1" applyFill="1" applyProtection="1">
      <alignment vertical="center"/>
    </xf>
    <xf numFmtId="0" fontId="105" fillId="0" borderId="0" xfId="6" applyFont="1" applyAlignment="1" applyProtection="1">
      <alignment horizontal="center" vertical="center"/>
    </xf>
    <xf numFmtId="0" fontId="21" fillId="0" borderId="0" xfId="0" applyFont="1" applyAlignment="1" applyProtection="1">
      <alignment horizontal="right" vertical="center"/>
    </xf>
    <xf numFmtId="43" fontId="21" fillId="0" borderId="0" xfId="0" applyNumberFormat="1" applyFont="1" applyAlignment="1" applyProtection="1">
      <alignment vertical="center" wrapText="1"/>
    </xf>
    <xf numFmtId="0" fontId="109" fillId="0" borderId="0" xfId="6" applyFont="1" applyProtection="1">
      <alignment vertical="center"/>
    </xf>
    <xf numFmtId="0" fontId="108" fillId="0" borderId="0" xfId="0" applyFont="1" applyAlignment="1" applyProtection="1">
      <alignment horizontal="right" vertical="center"/>
    </xf>
    <xf numFmtId="0" fontId="21" fillId="0" borderId="0" xfId="0" applyFont="1" applyAlignment="1" applyProtection="1">
      <alignment horizontal="center" vertical="center" wrapText="1"/>
    </xf>
    <xf numFmtId="0" fontId="21" fillId="0" borderId="0" xfId="0" applyFont="1" applyAlignment="1" applyProtection="1">
      <alignment horizontal="left" vertical="center" wrapText="1"/>
    </xf>
    <xf numFmtId="0" fontId="21" fillId="0" borderId="0" xfId="0" applyFont="1" applyAlignment="1" applyProtection="1">
      <alignment vertical="center" wrapText="1"/>
    </xf>
    <xf numFmtId="0" fontId="105" fillId="2" borderId="0" xfId="6" applyFont="1" applyFill="1" applyAlignment="1" applyProtection="1">
      <alignment vertical="center" wrapText="1"/>
    </xf>
    <xf numFmtId="0" fontId="21" fillId="5" borderId="3" xfId="0" applyFont="1" applyFill="1" applyBorder="1" applyAlignment="1" applyProtection="1">
      <alignment horizontal="center" vertical="center"/>
    </xf>
    <xf numFmtId="0" fontId="110" fillId="0" borderId="0" xfId="10" applyFont="1" applyAlignment="1" applyProtection="1">
      <alignment vertical="center" wrapText="1"/>
    </xf>
    <xf numFmtId="0" fontId="153" fillId="0" borderId="0" xfId="0" applyNumberFormat="1" applyFont="1" applyProtection="1">
      <alignment vertical="center"/>
    </xf>
    <xf numFmtId="180" fontId="21" fillId="0" borderId="3" xfId="0" applyNumberFormat="1" applyFont="1" applyBorder="1" applyAlignment="1" applyProtection="1">
      <alignment vertical="center" wrapText="1"/>
      <protection hidden="1"/>
    </xf>
    <xf numFmtId="0" fontId="0" fillId="0" borderId="0" xfId="0" applyProtection="1">
      <alignment vertical="center"/>
    </xf>
    <xf numFmtId="0" fontId="83" fillId="0" borderId="0" xfId="6" applyFont="1" applyFill="1" applyProtection="1">
      <alignment vertical="center"/>
    </xf>
    <xf numFmtId="0" fontId="83" fillId="0" borderId="0" xfId="6" applyFont="1" applyFill="1" applyAlignment="1" applyProtection="1">
      <alignment horizontal="left" vertical="center"/>
    </xf>
    <xf numFmtId="0" fontId="21" fillId="0" borderId="0" xfId="0" applyFont="1" applyAlignment="1" applyProtection="1">
      <alignment horizontal="center" vertical="center"/>
    </xf>
    <xf numFmtId="0" fontId="131" fillId="0" borderId="0" xfId="5" applyFont="1" applyProtection="1">
      <alignment vertical="center"/>
      <protection locked="0"/>
    </xf>
    <xf numFmtId="0" fontId="133" fillId="0" borderId="0" xfId="5" applyFont="1" applyProtection="1">
      <alignment vertical="center"/>
      <protection locked="0"/>
    </xf>
    <xf numFmtId="3" fontId="78" fillId="0" borderId="28" xfId="3" applyNumberFormat="1" applyFont="1" applyFill="1" applyBorder="1" applyAlignment="1" applyProtection="1">
      <alignment horizontal="right" vertical="center"/>
      <protection locked="0"/>
    </xf>
    <xf numFmtId="3" fontId="78" fillId="0" borderId="28" xfId="3" applyNumberFormat="1" applyFont="1" applyFill="1" applyBorder="1" applyAlignment="1" applyProtection="1">
      <alignment horizontal="right" vertical="center"/>
    </xf>
    <xf numFmtId="0" fontId="110" fillId="0" borderId="0" xfId="10" applyFont="1" applyAlignment="1" applyProtection="1">
      <alignment vertical="center" wrapText="1"/>
    </xf>
    <xf numFmtId="49" fontId="119" fillId="0" borderId="117" xfId="16" quotePrefix="1" applyNumberFormat="1" applyFont="1" applyFill="1" applyBorder="1" applyAlignment="1" applyProtection="1">
      <alignment horizontal="right" vertical="center" shrinkToFit="1"/>
      <protection locked="0"/>
    </xf>
    <xf numFmtId="177" fontId="28" fillId="0" borderId="37" xfId="0" applyNumberFormat="1" applyFont="1" applyFill="1" applyBorder="1" applyAlignment="1" applyProtection="1">
      <alignment horizontal="right" vertical="center" wrapText="1"/>
      <protection locked="0"/>
    </xf>
    <xf numFmtId="177" fontId="28" fillId="0" borderId="38" xfId="0" applyNumberFormat="1" applyFont="1" applyFill="1" applyBorder="1" applyAlignment="1" applyProtection="1">
      <alignment horizontal="right" vertical="center" wrapText="1"/>
      <protection locked="0"/>
    </xf>
    <xf numFmtId="0" fontId="1" fillId="0" borderId="0" xfId="21">
      <alignment vertical="center"/>
    </xf>
    <xf numFmtId="3" fontId="1" fillId="0" borderId="0" xfId="21" applyNumberFormat="1">
      <alignment vertical="center"/>
    </xf>
    <xf numFmtId="0" fontId="0" fillId="0" borderId="0" xfId="21" applyFont="1">
      <alignment vertical="center"/>
    </xf>
    <xf numFmtId="38" fontId="19" fillId="0" borderId="0" xfId="22" applyFont="1">
      <alignment vertical="center"/>
    </xf>
    <xf numFmtId="0" fontId="76" fillId="3" borderId="3" xfId="0" applyFont="1" applyFill="1" applyBorder="1" applyAlignment="1" applyProtection="1">
      <alignment horizontal="left" vertical="center" wrapText="1"/>
      <protection locked="0"/>
    </xf>
    <xf numFmtId="0" fontId="108" fillId="0" borderId="0" xfId="0" applyFont="1" applyAlignment="1" applyProtection="1">
      <alignment horizontal="right" vertical="center"/>
      <protection locked="0"/>
    </xf>
    <xf numFmtId="0" fontId="84" fillId="0" borderId="0" xfId="6" applyFont="1" applyProtection="1">
      <alignment vertical="center"/>
      <protection locked="0"/>
    </xf>
    <xf numFmtId="0" fontId="128" fillId="0" borderId="0" xfId="0" applyFont="1" applyBorder="1" applyAlignment="1">
      <alignment vertical="center" wrapText="1"/>
    </xf>
    <xf numFmtId="0" fontId="21" fillId="0" borderId="0" xfId="0" applyFont="1" applyFill="1" applyAlignment="1" applyProtection="1">
      <alignment horizontal="center" vertical="center"/>
      <protection locked="0"/>
    </xf>
    <xf numFmtId="0" fontId="76" fillId="3" borderId="3" xfId="0" applyFont="1" applyFill="1" applyBorder="1" applyAlignment="1" applyProtection="1">
      <alignment horizontal="center" vertical="center"/>
    </xf>
    <xf numFmtId="0" fontId="159" fillId="0" borderId="0" xfId="6" applyFont="1" applyAlignment="1">
      <alignment vertical="center"/>
    </xf>
    <xf numFmtId="180" fontId="21" fillId="0" borderId="3" xfId="0" applyNumberFormat="1" applyFont="1" applyBorder="1" applyAlignment="1" applyProtection="1">
      <alignment horizontal="center" vertical="center"/>
      <protection hidden="1"/>
    </xf>
    <xf numFmtId="0" fontId="76" fillId="0" borderId="3" xfId="0" applyFont="1" applyBorder="1" applyAlignment="1" applyProtection="1">
      <alignment vertical="center" wrapText="1"/>
      <protection locked="0"/>
    </xf>
    <xf numFmtId="0" fontId="76" fillId="0" borderId="107" xfId="0" applyFont="1" applyBorder="1" applyAlignment="1" applyProtection="1">
      <alignment vertical="center" wrapText="1"/>
      <protection locked="0"/>
    </xf>
    <xf numFmtId="0" fontId="27" fillId="0" borderId="4" xfId="0" applyFont="1" applyBorder="1" applyAlignment="1" applyProtection="1">
      <alignment horizontal="center" vertical="center"/>
    </xf>
    <xf numFmtId="0" fontId="78" fillId="2" borderId="0" xfId="6" applyFont="1" applyFill="1" applyProtection="1">
      <alignment vertical="center"/>
      <protection hidden="1"/>
    </xf>
    <xf numFmtId="0" fontId="78" fillId="2" borderId="0" xfId="6" applyFont="1" applyFill="1" applyAlignment="1" applyProtection="1">
      <alignment horizontal="right" vertical="center" wrapText="1"/>
      <protection hidden="1"/>
    </xf>
    <xf numFmtId="0" fontId="78" fillId="2" borderId="0" xfId="6" applyFont="1" applyFill="1" applyAlignment="1" applyProtection="1">
      <alignment horizontal="left" vertical="center" wrapText="1"/>
      <protection hidden="1"/>
    </xf>
    <xf numFmtId="0" fontId="81" fillId="2" borderId="0" xfId="6" applyFont="1" applyFill="1" applyAlignment="1" applyProtection="1">
      <alignment horizontal="center" vertical="center" wrapText="1"/>
      <protection hidden="1"/>
    </xf>
    <xf numFmtId="56" fontId="81" fillId="2" borderId="0" xfId="6" quotePrefix="1" applyNumberFormat="1" applyFont="1" applyFill="1" applyAlignment="1" applyProtection="1">
      <alignment horizontal="center" vertical="center" wrapText="1"/>
      <protection hidden="1"/>
    </xf>
    <xf numFmtId="0" fontId="78" fillId="0" borderId="0" xfId="6" applyFont="1" applyProtection="1">
      <alignment vertical="center"/>
      <protection hidden="1"/>
    </xf>
    <xf numFmtId="0" fontId="81" fillId="2" borderId="0" xfId="6" applyFont="1" applyFill="1" applyProtection="1">
      <alignment vertical="center"/>
      <protection hidden="1"/>
    </xf>
    <xf numFmtId="0" fontId="81" fillId="2" borderId="0" xfId="6" applyFont="1" applyFill="1" applyAlignment="1" applyProtection="1">
      <alignment horizontal="right" vertical="center" wrapText="1"/>
      <protection hidden="1"/>
    </xf>
    <xf numFmtId="0" fontId="81" fillId="2" borderId="132" xfId="6" applyFont="1" applyFill="1" applyBorder="1" applyAlignment="1" applyProtection="1">
      <alignment horizontal="left" vertical="center" wrapText="1"/>
      <protection hidden="1"/>
    </xf>
    <xf numFmtId="0" fontId="81" fillId="2" borderId="133" xfId="6" applyFont="1" applyFill="1" applyBorder="1" applyAlignment="1" applyProtection="1">
      <alignment horizontal="left" vertical="center" wrapText="1"/>
      <protection hidden="1"/>
    </xf>
    <xf numFmtId="0" fontId="81" fillId="2" borderId="0" xfId="6" applyFont="1" applyFill="1" applyAlignment="1" applyProtection="1">
      <alignment horizontal="left" vertical="center" wrapText="1"/>
      <protection hidden="1"/>
    </xf>
    <xf numFmtId="0" fontId="159" fillId="0" borderId="0" xfId="6" applyFont="1" applyAlignment="1" applyProtection="1">
      <alignment vertical="center"/>
      <protection hidden="1"/>
    </xf>
    <xf numFmtId="0" fontId="82" fillId="2" borderId="6" xfId="6" applyFont="1" applyFill="1" applyBorder="1" applyAlignment="1" applyProtection="1">
      <alignment vertical="center" wrapText="1"/>
      <protection hidden="1"/>
    </xf>
    <xf numFmtId="0" fontId="81" fillId="2" borderId="7" xfId="6" applyFont="1" applyFill="1" applyBorder="1" applyAlignment="1" applyProtection="1">
      <alignment vertical="center" wrapText="1"/>
      <protection hidden="1"/>
    </xf>
    <xf numFmtId="0" fontId="78" fillId="0" borderId="0" xfId="6" applyFont="1" applyAlignment="1" applyProtection="1">
      <alignment horizontal="center" vertical="center"/>
      <protection hidden="1"/>
    </xf>
    <xf numFmtId="0" fontId="81" fillId="2" borderId="5" xfId="6" applyFont="1" applyFill="1" applyBorder="1" applyAlignment="1" applyProtection="1">
      <alignment horizontal="left" vertical="center"/>
      <protection hidden="1"/>
    </xf>
    <xf numFmtId="0" fontId="81" fillId="2" borderId="6" xfId="6" applyFont="1" applyFill="1" applyBorder="1" applyAlignment="1" applyProtection="1">
      <alignment horizontal="left" vertical="center" wrapText="1"/>
      <protection hidden="1"/>
    </xf>
    <xf numFmtId="0" fontId="81" fillId="2" borderId="7" xfId="6" applyFont="1" applyFill="1" applyBorder="1" applyAlignment="1" applyProtection="1">
      <alignment horizontal="left" vertical="center" wrapText="1"/>
      <protection hidden="1"/>
    </xf>
    <xf numFmtId="0" fontId="81" fillId="0" borderId="0" xfId="6" applyFont="1" applyProtection="1">
      <alignment vertical="center"/>
      <protection hidden="1"/>
    </xf>
    <xf numFmtId="0" fontId="82" fillId="0" borderId="6" xfId="6" applyFont="1" applyBorder="1" applyAlignment="1" applyProtection="1">
      <alignment horizontal="center" vertical="center" wrapText="1"/>
      <protection hidden="1"/>
    </xf>
    <xf numFmtId="0" fontId="82" fillId="0" borderId="7" xfId="6" applyFont="1" applyBorder="1" applyAlignment="1" applyProtection="1">
      <alignment horizontal="center" vertical="center" wrapText="1"/>
      <protection hidden="1"/>
    </xf>
    <xf numFmtId="0" fontId="82" fillId="2" borderId="0" xfId="6" applyFont="1" applyFill="1" applyAlignment="1" applyProtection="1">
      <alignment horizontal="left" vertical="center"/>
      <protection hidden="1"/>
    </xf>
    <xf numFmtId="0" fontId="78" fillId="2" borderId="0" xfId="6" applyFont="1" applyFill="1" applyAlignment="1" applyProtection="1">
      <alignment horizontal="right" vertical="center"/>
      <protection hidden="1"/>
    </xf>
    <xf numFmtId="0" fontId="82" fillId="2" borderId="0" xfId="6" applyFont="1" applyFill="1" applyProtection="1">
      <alignment vertical="center"/>
      <protection hidden="1"/>
    </xf>
    <xf numFmtId="0" fontId="7" fillId="2" borderId="0" xfId="6" applyFont="1" applyFill="1" applyAlignment="1" applyProtection="1">
      <alignment horizontal="right" vertical="top"/>
      <protection hidden="1"/>
    </xf>
    <xf numFmtId="0" fontId="7" fillId="2" borderId="0" xfId="6" applyFont="1" applyFill="1" applyAlignment="1" applyProtection="1">
      <alignment vertical="top"/>
      <protection hidden="1"/>
    </xf>
    <xf numFmtId="0" fontId="78" fillId="0" borderId="0" xfId="6" applyFont="1" applyAlignment="1" applyProtection="1">
      <alignment horizontal="right" vertical="center"/>
      <protection hidden="1"/>
    </xf>
    <xf numFmtId="38" fontId="78" fillId="0" borderId="3" xfId="7" applyFont="1" applyBorder="1" applyAlignment="1" applyProtection="1">
      <alignment horizontal="right" vertical="center"/>
      <protection locked="0"/>
    </xf>
    <xf numFmtId="0" fontId="76" fillId="0" borderId="3" xfId="0" applyFont="1" applyBorder="1" applyAlignment="1" applyProtection="1">
      <alignment horizontal="center" vertical="center" wrapText="1" shrinkToFit="1"/>
      <protection locked="0"/>
    </xf>
    <xf numFmtId="0" fontId="76" fillId="0" borderId="107" xfId="0" applyFont="1" applyBorder="1" applyAlignment="1" applyProtection="1">
      <alignment horizontal="center" vertical="center" wrapText="1" shrinkToFit="1"/>
      <protection locked="0"/>
    </xf>
    <xf numFmtId="0" fontId="0" fillId="7" borderId="3" xfId="0" applyFill="1" applyBorder="1" applyAlignment="1">
      <alignment horizontal="center" vertical="center" wrapText="1"/>
    </xf>
    <xf numFmtId="0" fontId="0" fillId="7" borderId="3" xfId="0" applyFill="1" applyBorder="1" applyAlignment="1">
      <alignment horizontal="center" vertical="center"/>
    </xf>
    <xf numFmtId="0" fontId="71" fillId="0" borderId="0" xfId="0" applyFont="1" applyAlignment="1">
      <alignment horizontal="center" vertical="center"/>
    </xf>
    <xf numFmtId="0" fontId="27" fillId="7" borderId="5"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75" fillId="0" borderId="5" xfId="5" applyFill="1" applyBorder="1" applyAlignment="1">
      <alignment vertical="center"/>
    </xf>
    <xf numFmtId="0" fontId="75" fillId="0" borderId="6" xfId="5" applyFill="1" applyBorder="1" applyAlignment="1">
      <alignment vertical="center"/>
    </xf>
    <xf numFmtId="0" fontId="128" fillId="0" borderId="0" xfId="0" applyFont="1" applyBorder="1" applyAlignment="1">
      <alignment vertical="center" wrapText="1"/>
    </xf>
    <xf numFmtId="0" fontId="112" fillId="2" borderId="130" xfId="16" applyFont="1" applyFill="1" applyBorder="1" applyAlignment="1" applyProtection="1">
      <alignment vertical="center" wrapText="1"/>
      <protection hidden="1"/>
    </xf>
    <xf numFmtId="0" fontId="112" fillId="2" borderId="0" xfId="16" applyFont="1" applyFill="1" applyBorder="1" applyAlignment="1" applyProtection="1">
      <alignment vertical="center" wrapText="1"/>
      <protection hidden="1"/>
    </xf>
    <xf numFmtId="0" fontId="112" fillId="2" borderId="119" xfId="16" applyFont="1" applyFill="1" applyBorder="1" applyAlignment="1" applyProtection="1">
      <alignment vertical="center" wrapText="1"/>
      <protection hidden="1"/>
    </xf>
    <xf numFmtId="0" fontId="117" fillId="12" borderId="0" xfId="16" applyFont="1" applyFill="1" applyAlignment="1" applyProtection="1">
      <alignment horizontal="center" vertical="center"/>
      <protection hidden="1"/>
    </xf>
    <xf numFmtId="0" fontId="117" fillId="16" borderId="120" xfId="16" applyFont="1" applyFill="1" applyBorder="1" applyAlignment="1" applyProtection="1">
      <alignment horizontal="center" vertical="center" shrinkToFit="1"/>
      <protection hidden="1"/>
    </xf>
    <xf numFmtId="49" fontId="119" fillId="0" borderId="116" xfId="16" quotePrefix="1" applyNumberFormat="1" applyFont="1" applyFill="1" applyBorder="1" applyAlignment="1" applyProtection="1">
      <alignment vertical="center" shrinkToFit="1"/>
      <protection locked="0"/>
    </xf>
    <xf numFmtId="49" fontId="119" fillId="0" borderId="117" xfId="16" quotePrefix="1" applyNumberFormat="1" applyFont="1" applyFill="1" applyBorder="1" applyAlignment="1" applyProtection="1">
      <alignment vertical="center" shrinkToFit="1"/>
      <protection locked="0"/>
    </xf>
    <xf numFmtId="49" fontId="119" fillId="0" borderId="118" xfId="16" quotePrefix="1" applyNumberFormat="1" applyFont="1" applyFill="1" applyBorder="1" applyAlignment="1" applyProtection="1">
      <alignment vertical="center" shrinkToFit="1"/>
      <protection locked="0"/>
    </xf>
    <xf numFmtId="49" fontId="75" fillId="0" borderId="116" xfId="5" quotePrefix="1" applyNumberFormat="1" applyFill="1" applyBorder="1" applyAlignment="1" applyProtection="1">
      <alignment vertical="center" shrinkToFit="1"/>
      <protection locked="0"/>
    </xf>
    <xf numFmtId="49" fontId="119" fillId="0" borderId="116" xfId="16" quotePrefix="1" applyNumberFormat="1" applyFont="1" applyFill="1" applyBorder="1" applyAlignment="1" applyProtection="1">
      <alignment horizontal="right" vertical="center" shrinkToFit="1"/>
      <protection locked="0"/>
    </xf>
    <xf numFmtId="49" fontId="119" fillId="0" borderId="117" xfId="16" quotePrefix="1" applyNumberFormat="1" applyFont="1" applyFill="1" applyBorder="1" applyAlignment="1" applyProtection="1">
      <alignment horizontal="right" vertical="center" shrinkToFit="1"/>
      <protection locked="0"/>
    </xf>
    <xf numFmtId="0" fontId="119" fillId="0" borderId="116" xfId="16" quotePrefix="1" applyNumberFormat="1" applyFont="1" applyFill="1" applyBorder="1" applyAlignment="1" applyProtection="1">
      <alignment horizontal="right" vertical="center" shrinkToFit="1"/>
      <protection locked="0"/>
    </xf>
    <xf numFmtId="0" fontId="119" fillId="0" borderId="117" xfId="16" quotePrefix="1" applyNumberFormat="1" applyFont="1" applyFill="1" applyBorder="1" applyAlignment="1" applyProtection="1">
      <alignment horizontal="right" vertical="center" shrinkToFit="1"/>
      <protection locked="0"/>
    </xf>
    <xf numFmtId="0" fontId="117" fillId="16" borderId="122" xfId="16" applyFont="1" applyFill="1" applyBorder="1" applyAlignment="1" applyProtection="1">
      <alignment horizontal="center" vertical="center" shrinkToFit="1"/>
      <protection hidden="1"/>
    </xf>
    <xf numFmtId="0" fontId="117" fillId="16" borderId="123" xfId="16" applyFont="1" applyFill="1" applyBorder="1" applyAlignment="1" applyProtection="1">
      <alignment horizontal="center" vertical="center" shrinkToFit="1"/>
      <protection hidden="1"/>
    </xf>
    <xf numFmtId="0" fontId="117" fillId="16" borderId="0" xfId="16" applyFont="1" applyFill="1" applyBorder="1" applyAlignment="1" applyProtection="1">
      <alignment horizontal="center" vertical="center" shrinkToFit="1"/>
      <protection hidden="1"/>
    </xf>
    <xf numFmtId="0" fontId="117" fillId="16" borderId="125" xfId="16" applyFont="1" applyFill="1" applyBorder="1" applyAlignment="1" applyProtection="1">
      <alignment horizontal="center" vertical="center" shrinkToFit="1"/>
      <protection hidden="1"/>
    </xf>
    <xf numFmtId="0" fontId="113" fillId="2" borderId="0" xfId="16" applyFont="1" applyFill="1" applyAlignment="1" applyProtection="1">
      <alignment horizontal="left" vertical="center"/>
      <protection hidden="1"/>
    </xf>
    <xf numFmtId="0" fontId="118" fillId="14" borderId="0" xfId="16" applyFont="1" applyFill="1" applyAlignment="1" applyProtection="1">
      <alignment horizontal="left" vertical="center"/>
      <protection hidden="1"/>
    </xf>
    <xf numFmtId="0" fontId="117" fillId="14" borderId="0" xfId="16" applyFont="1" applyFill="1" applyAlignment="1" applyProtection="1">
      <alignment horizontal="right" vertical="center"/>
      <protection hidden="1"/>
    </xf>
    <xf numFmtId="0" fontId="117" fillId="16" borderId="115" xfId="16" applyFont="1" applyFill="1" applyBorder="1" applyAlignment="1" applyProtection="1">
      <alignment horizontal="center" vertical="center" shrinkToFit="1"/>
      <protection hidden="1"/>
    </xf>
    <xf numFmtId="0" fontId="85" fillId="0" borderId="0" xfId="6" applyFont="1" applyAlignment="1">
      <alignment horizontal="left" vertical="center"/>
    </xf>
    <xf numFmtId="0" fontId="78" fillId="2" borderId="0" xfId="6" applyFont="1" applyFill="1" applyAlignment="1">
      <alignment horizontal="center" vertical="center"/>
    </xf>
    <xf numFmtId="0" fontId="81" fillId="2" borderId="0" xfId="6" applyFont="1" applyFill="1" applyAlignment="1">
      <alignment horizontal="center" vertical="center"/>
    </xf>
    <xf numFmtId="0" fontId="82" fillId="0" borderId="0" xfId="6" applyFont="1" applyAlignment="1">
      <alignment horizontal="left" vertical="center"/>
    </xf>
    <xf numFmtId="0" fontId="83" fillId="2" borderId="0" xfId="6" applyFont="1" applyFill="1" applyAlignment="1">
      <alignment vertical="center" wrapText="1"/>
    </xf>
    <xf numFmtId="0" fontId="82" fillId="2" borderId="0" xfId="6" applyFont="1" applyFill="1" applyAlignment="1">
      <alignment horizontal="center" vertical="center"/>
    </xf>
    <xf numFmtId="0" fontId="78" fillId="2" borderId="0" xfId="6" applyFont="1" applyFill="1" applyAlignment="1">
      <alignment horizontal="center" vertical="center" wrapText="1"/>
    </xf>
    <xf numFmtId="0" fontId="156" fillId="0" borderId="0" xfId="6" applyFont="1" applyAlignment="1">
      <alignment horizontal="left" vertical="center"/>
    </xf>
    <xf numFmtId="0" fontId="82" fillId="2" borderId="0" xfId="6" applyFont="1" applyFill="1" applyAlignment="1" applyProtection="1">
      <alignment horizontal="center" vertical="top"/>
      <protection hidden="1"/>
    </xf>
    <xf numFmtId="0" fontId="82" fillId="2" borderId="0" xfId="6" applyFont="1" applyFill="1" applyAlignment="1" applyProtection="1">
      <alignment vertical="center" wrapText="1"/>
      <protection hidden="1"/>
    </xf>
    <xf numFmtId="0" fontId="78" fillId="2" borderId="0" xfId="6" applyFont="1" applyFill="1" applyAlignment="1" applyProtection="1">
      <alignment vertical="center"/>
      <protection hidden="1"/>
    </xf>
    <xf numFmtId="0" fontId="79" fillId="0" borderId="8" xfId="3" applyFont="1" applyBorder="1" applyAlignment="1">
      <alignment horizontal="center" vertical="center"/>
    </xf>
    <xf numFmtId="0" fontId="79" fillId="0" borderId="8" xfId="3" applyFont="1" applyBorder="1" applyAlignment="1">
      <alignment vertical="center"/>
    </xf>
    <xf numFmtId="0" fontId="166" fillId="0" borderId="0" xfId="6" applyFont="1" applyAlignment="1">
      <alignment horizontal="left" vertical="center" wrapText="1"/>
    </xf>
    <xf numFmtId="0" fontId="166" fillId="0" borderId="0" xfId="6" applyFont="1" applyAlignment="1">
      <alignment horizontal="left" vertical="center"/>
    </xf>
    <xf numFmtId="0" fontId="167" fillId="0" borderId="0" xfId="6" applyFont="1" applyAlignment="1" applyProtection="1">
      <alignment horizontal="center" vertical="center" wrapText="1"/>
      <protection hidden="1"/>
    </xf>
    <xf numFmtId="0" fontId="7" fillId="2" borderId="0" xfId="6" applyFont="1" applyFill="1" applyBorder="1" applyAlignment="1" applyProtection="1">
      <alignment horizontal="center" vertical="center" shrinkToFit="1"/>
      <protection hidden="1"/>
    </xf>
    <xf numFmtId="0" fontId="7" fillId="2" borderId="0" xfId="6" applyFont="1" applyFill="1" applyBorder="1" applyAlignment="1" applyProtection="1">
      <alignment vertical="center" shrinkToFit="1"/>
      <protection hidden="1"/>
    </xf>
    <xf numFmtId="0" fontId="7" fillId="2" borderId="0" xfId="6" applyFont="1" applyFill="1" applyAlignment="1" applyProtection="1">
      <alignment horizontal="left" vertical="top" wrapText="1"/>
      <protection hidden="1"/>
    </xf>
    <xf numFmtId="0" fontId="81" fillId="2" borderId="131" xfId="6" applyFont="1" applyFill="1" applyBorder="1" applyAlignment="1" applyProtection="1">
      <alignment horizontal="left" vertical="center"/>
      <protection hidden="1"/>
    </xf>
    <xf numFmtId="0" fontId="81" fillId="2" borderId="132" xfId="6" applyFont="1" applyFill="1" applyBorder="1" applyAlignment="1" applyProtection="1">
      <alignment horizontal="left" vertical="center"/>
      <protection hidden="1"/>
    </xf>
    <xf numFmtId="0" fontId="81" fillId="2" borderId="3" xfId="6" applyFont="1" applyFill="1" applyBorder="1" applyAlignment="1" applyProtection="1">
      <alignment horizontal="left" vertical="center"/>
      <protection hidden="1"/>
    </xf>
    <xf numFmtId="3" fontId="82" fillId="0" borderId="5" xfId="6" applyNumberFormat="1" applyFont="1" applyBorder="1" applyAlignment="1" applyProtection="1">
      <alignment horizontal="right" vertical="center" wrapText="1" indent="1"/>
      <protection hidden="1"/>
    </xf>
    <xf numFmtId="0" fontId="82" fillId="0" borderId="6" xfId="6" applyFont="1" applyBorder="1" applyAlignment="1" applyProtection="1">
      <alignment horizontal="right" vertical="center" wrapText="1" indent="1"/>
      <protection hidden="1"/>
    </xf>
    <xf numFmtId="182" fontId="82" fillId="0" borderId="5" xfId="6" applyNumberFormat="1" applyFont="1" applyBorder="1" applyAlignment="1" applyProtection="1">
      <alignment horizontal="center" vertical="center" wrapText="1"/>
      <protection hidden="1"/>
    </xf>
    <xf numFmtId="182" fontId="82" fillId="0" borderId="6" xfId="6" applyNumberFormat="1" applyFont="1" applyBorder="1" applyAlignment="1" applyProtection="1">
      <alignment horizontal="center" vertical="center" wrapText="1"/>
      <protection hidden="1"/>
    </xf>
    <xf numFmtId="0" fontId="82" fillId="0" borderId="6" xfId="6" applyFont="1" applyBorder="1" applyAlignment="1" applyProtection="1">
      <alignment horizontal="center" vertical="center" wrapText="1"/>
      <protection hidden="1"/>
    </xf>
    <xf numFmtId="0" fontId="81" fillId="2" borderId="5" xfId="6" applyFont="1" applyFill="1" applyBorder="1" applyAlignment="1" applyProtection="1">
      <alignment horizontal="left" vertical="center"/>
      <protection hidden="1"/>
    </xf>
    <xf numFmtId="0" fontId="81" fillId="2" borderId="6" xfId="6" applyFont="1" applyFill="1" applyBorder="1" applyAlignment="1" applyProtection="1">
      <alignment horizontal="left" vertical="center"/>
      <protection hidden="1"/>
    </xf>
    <xf numFmtId="0" fontId="81" fillId="2" borderId="0" xfId="6" applyFont="1" applyFill="1" applyAlignment="1" applyProtection="1">
      <alignment horizontal="left" vertical="center" wrapText="1"/>
      <protection hidden="1"/>
    </xf>
    <xf numFmtId="0" fontId="86" fillId="0" borderId="0" xfId="3" applyFont="1" applyAlignment="1" applyProtection="1">
      <alignment horizontal="left" vertical="center" wrapText="1"/>
    </xf>
    <xf numFmtId="0" fontId="20" fillId="0" borderId="0" xfId="3" applyFont="1" applyBorder="1" applyAlignment="1" applyProtection="1">
      <alignment horizontal="right" vertical="center"/>
    </xf>
    <xf numFmtId="0" fontId="128" fillId="0" borderId="0" xfId="0" applyFont="1" applyBorder="1" applyAlignment="1" applyProtection="1">
      <alignment horizontal="left" vertical="center" wrapText="1"/>
    </xf>
    <xf numFmtId="0" fontId="79" fillId="0" borderId="0" xfId="10" applyFont="1" applyAlignment="1">
      <alignment horizontal="right" vertical="center"/>
    </xf>
    <xf numFmtId="0" fontId="94" fillId="0" borderId="0" xfId="10" applyFont="1" applyBorder="1" applyAlignment="1" applyProtection="1">
      <alignment vertical="center" shrinkToFit="1"/>
      <protection hidden="1"/>
    </xf>
    <xf numFmtId="49" fontId="92" fillId="0" borderId="3" xfId="3" applyNumberFormat="1" applyFont="1" applyBorder="1" applyAlignment="1" applyProtection="1">
      <alignment horizontal="center" vertical="center"/>
      <protection locked="0"/>
    </xf>
    <xf numFmtId="49" fontId="92" fillId="0" borderId="3" xfId="3" applyNumberFormat="1" applyFont="1" applyBorder="1" applyAlignment="1" applyProtection="1">
      <alignment horizontal="left" vertical="center" wrapText="1"/>
      <protection locked="0"/>
    </xf>
    <xf numFmtId="49" fontId="92" fillId="0" borderId="10" xfId="3" applyNumberFormat="1" applyFont="1" applyBorder="1" applyAlignment="1" applyProtection="1">
      <alignment horizontal="left" vertical="center" wrapText="1"/>
      <protection locked="0"/>
    </xf>
    <xf numFmtId="49" fontId="92" fillId="0" borderId="11" xfId="3" applyNumberFormat="1" applyFont="1" applyBorder="1" applyAlignment="1" applyProtection="1">
      <alignment horizontal="left" vertical="center" wrapText="1"/>
      <protection locked="0"/>
    </xf>
    <xf numFmtId="49" fontId="92" fillId="0" borderId="12" xfId="3" applyNumberFormat="1" applyFont="1" applyBorder="1" applyAlignment="1" applyProtection="1">
      <alignment horizontal="left" vertical="center" wrapText="1"/>
      <protection locked="0"/>
    </xf>
    <xf numFmtId="49" fontId="92" fillId="0" borderId="13" xfId="3" applyNumberFormat="1" applyFont="1" applyBorder="1" applyAlignment="1" applyProtection="1">
      <alignment horizontal="left" vertical="center" wrapText="1"/>
      <protection locked="0"/>
    </xf>
    <xf numFmtId="49" fontId="92" fillId="0" borderId="8" xfId="3" applyNumberFormat="1" applyFont="1" applyBorder="1" applyAlignment="1" applyProtection="1">
      <alignment horizontal="left" vertical="center" wrapText="1"/>
      <protection locked="0"/>
    </xf>
    <xf numFmtId="49" fontId="92" fillId="0" borderId="9" xfId="3" applyNumberFormat="1" applyFont="1" applyBorder="1" applyAlignment="1" applyProtection="1">
      <alignment horizontal="left" vertical="center" wrapText="1"/>
      <protection locked="0"/>
    </xf>
    <xf numFmtId="49" fontId="82" fillId="0" borderId="0" xfId="3" applyNumberFormat="1" applyFont="1" applyAlignment="1">
      <alignment vertical="top" wrapText="1"/>
    </xf>
    <xf numFmtId="49" fontId="92" fillId="0" borderId="3" xfId="3" applyNumberFormat="1" applyFont="1" applyBorder="1" applyAlignment="1" applyProtection="1">
      <alignment horizontal="center" vertical="center" wrapText="1"/>
      <protection locked="0"/>
    </xf>
    <xf numFmtId="0" fontId="92" fillId="0" borderId="10" xfId="3" applyFont="1" applyFill="1" applyBorder="1" applyAlignment="1" applyProtection="1">
      <alignment horizontal="center" vertical="center"/>
      <protection locked="0"/>
    </xf>
    <xf numFmtId="0" fontId="92" fillId="0" borderId="12" xfId="3" applyFont="1" applyFill="1" applyBorder="1" applyAlignment="1" applyProtection="1">
      <alignment horizontal="center" vertical="center"/>
      <protection locked="0"/>
    </xf>
    <xf numFmtId="0" fontId="92" fillId="0" borderId="13" xfId="3" applyFont="1" applyFill="1" applyBorder="1" applyAlignment="1" applyProtection="1">
      <alignment horizontal="center" vertical="center"/>
      <protection locked="0"/>
    </xf>
    <xf numFmtId="0" fontId="92" fillId="0" borderId="9" xfId="3" applyFont="1" applyFill="1" applyBorder="1" applyAlignment="1" applyProtection="1">
      <alignment horizontal="center" vertical="center"/>
      <protection locked="0"/>
    </xf>
    <xf numFmtId="49" fontId="92" fillId="0" borderId="10" xfId="3" applyNumberFormat="1" applyFont="1" applyBorder="1" applyAlignment="1" applyProtection="1">
      <alignment horizontal="center" vertical="center"/>
      <protection locked="0"/>
    </xf>
    <xf numFmtId="49" fontId="92" fillId="0" borderId="12" xfId="3" applyNumberFormat="1" applyFont="1" applyBorder="1" applyAlignment="1" applyProtection="1">
      <alignment horizontal="center" vertical="center"/>
      <protection locked="0"/>
    </xf>
    <xf numFmtId="49" fontId="92" fillId="0" borderId="13" xfId="3" applyNumberFormat="1" applyFont="1" applyBorder="1" applyAlignment="1" applyProtection="1">
      <alignment horizontal="center" vertical="center"/>
      <protection locked="0"/>
    </xf>
    <xf numFmtId="49" fontId="92" fillId="0" borderId="9" xfId="3" applyNumberFormat="1" applyFont="1" applyBorder="1" applyAlignment="1" applyProtection="1">
      <alignment horizontal="center" vertical="center"/>
      <protection locked="0"/>
    </xf>
    <xf numFmtId="49" fontId="92" fillId="0" borderId="10" xfId="3" applyNumberFormat="1" applyFont="1" applyBorder="1" applyAlignment="1" applyProtection="1">
      <alignment horizontal="center" vertical="center" wrapText="1"/>
      <protection locked="0"/>
    </xf>
    <xf numFmtId="49" fontId="92" fillId="0" borderId="11" xfId="3" applyNumberFormat="1" applyFont="1" applyBorder="1" applyAlignment="1" applyProtection="1">
      <alignment horizontal="center" vertical="center" wrapText="1"/>
      <protection locked="0"/>
    </xf>
    <xf numFmtId="49" fontId="92" fillId="0" borderId="12" xfId="3" applyNumberFormat="1" applyFont="1" applyBorder="1" applyAlignment="1" applyProtection="1">
      <alignment horizontal="center" vertical="center" wrapText="1"/>
      <protection locked="0"/>
    </xf>
    <xf numFmtId="49" fontId="92" fillId="0" borderId="13" xfId="3" applyNumberFormat="1" applyFont="1" applyBorder="1" applyAlignment="1" applyProtection="1">
      <alignment horizontal="center" vertical="center" wrapText="1"/>
      <protection locked="0"/>
    </xf>
    <xf numFmtId="49" fontId="92" fillId="0" borderId="8" xfId="3" applyNumberFormat="1" applyFont="1" applyBorder="1" applyAlignment="1" applyProtection="1">
      <alignment horizontal="center" vertical="center" wrapText="1"/>
      <protection locked="0"/>
    </xf>
    <xf numFmtId="49" fontId="92" fillId="0" borderId="9" xfId="3" applyNumberFormat="1" applyFont="1" applyBorder="1" applyAlignment="1" applyProtection="1">
      <alignment horizontal="center" vertical="center" wrapText="1"/>
      <protection locked="0"/>
    </xf>
    <xf numFmtId="0" fontId="82" fillId="0" borderId="3" xfId="3" applyFont="1" applyBorder="1" applyAlignment="1">
      <alignment horizontal="center" vertical="center"/>
    </xf>
    <xf numFmtId="0" fontId="78" fillId="0" borderId="0" xfId="3" applyFont="1" applyAlignment="1">
      <alignment horizontal="left" vertical="top" wrapText="1"/>
    </xf>
    <xf numFmtId="0" fontId="78" fillId="0" borderId="8" xfId="3" applyFont="1" applyBorder="1" applyAlignment="1">
      <alignment horizontal="left" vertical="top" wrapText="1"/>
    </xf>
    <xf numFmtId="49" fontId="78" fillId="0" borderId="3" xfId="3" applyNumberFormat="1" applyFont="1" applyBorder="1" applyAlignment="1">
      <alignment horizontal="center" vertical="center"/>
    </xf>
    <xf numFmtId="0" fontId="34" fillId="0" borderId="66" xfId="0" applyFont="1" applyFill="1" applyBorder="1" applyAlignment="1" applyProtection="1">
      <alignment horizontal="center" vertical="center" wrapText="1"/>
    </xf>
    <xf numFmtId="0" fontId="34" fillId="0" borderId="72" xfId="0" applyFont="1" applyFill="1" applyBorder="1" applyAlignment="1" applyProtection="1">
      <alignment horizontal="center" vertical="center" wrapText="1"/>
    </xf>
    <xf numFmtId="0" fontId="34" fillId="0" borderId="67" xfId="0" applyFont="1" applyFill="1" applyBorder="1" applyAlignment="1" applyProtection="1">
      <alignment horizontal="center" vertical="center" wrapText="1"/>
    </xf>
    <xf numFmtId="0" fontId="34" fillId="0" borderId="68" xfId="0" applyFont="1" applyFill="1" applyBorder="1" applyAlignment="1" applyProtection="1">
      <alignment horizontal="center" vertical="center" wrapText="1"/>
    </xf>
    <xf numFmtId="0" fontId="34" fillId="0" borderId="73" xfId="0" applyFont="1" applyFill="1" applyBorder="1" applyAlignment="1" applyProtection="1">
      <alignment horizontal="center" vertical="center" wrapText="1"/>
    </xf>
    <xf numFmtId="0" fontId="34" fillId="0" borderId="69" xfId="0" applyFont="1" applyFill="1" applyBorder="1" applyAlignment="1" applyProtection="1">
      <alignment horizontal="center" vertical="center" wrapText="1"/>
    </xf>
    <xf numFmtId="0" fontId="34" fillId="0" borderId="70" xfId="0" applyFont="1" applyFill="1" applyBorder="1" applyAlignment="1" applyProtection="1">
      <alignment horizontal="center" vertical="center" wrapText="1"/>
    </xf>
    <xf numFmtId="0" fontId="34" fillId="0" borderId="74" xfId="0" applyFont="1" applyFill="1" applyBorder="1" applyAlignment="1" applyProtection="1">
      <alignment horizontal="center" vertical="center" wrapText="1"/>
    </xf>
    <xf numFmtId="0" fontId="34" fillId="0" borderId="71" xfId="0" applyFont="1" applyFill="1" applyBorder="1" applyAlignment="1" applyProtection="1">
      <alignment horizontal="center" vertical="center" wrapText="1"/>
    </xf>
    <xf numFmtId="0" fontId="27" fillId="0" borderId="138" xfId="0" applyFont="1" applyBorder="1" applyAlignment="1" applyProtection="1">
      <alignment horizontal="center" vertical="center" wrapText="1"/>
    </xf>
    <xf numFmtId="0" fontId="27" fillId="0" borderId="139" xfId="0" applyFont="1" applyBorder="1" applyAlignment="1" applyProtection="1">
      <alignment horizontal="center" vertical="center" wrapText="1"/>
    </xf>
    <xf numFmtId="0" fontId="27" fillId="0" borderId="140" xfId="0" applyFont="1" applyBorder="1" applyAlignment="1" applyProtection="1">
      <alignment horizontal="center" vertical="center" wrapText="1"/>
    </xf>
    <xf numFmtId="0" fontId="27" fillId="0" borderId="141" xfId="0" applyFont="1" applyBorder="1" applyAlignment="1" applyProtection="1">
      <alignment horizontal="center" vertical="center" wrapText="1"/>
    </xf>
    <xf numFmtId="0" fontId="76" fillId="0" borderId="8" xfId="0" applyFont="1" applyBorder="1" applyAlignment="1" applyProtection="1">
      <alignment horizontal="left" vertical="center"/>
    </xf>
    <xf numFmtId="0" fontId="160" fillId="0" borderId="151" xfId="0" applyFont="1" applyBorder="1" applyAlignment="1" applyProtection="1">
      <alignment vertical="center" wrapText="1"/>
      <protection locked="0"/>
    </xf>
    <xf numFmtId="0" fontId="160" fillId="0" borderId="152" xfId="0" applyFont="1" applyBorder="1" applyAlignment="1" applyProtection="1">
      <alignment vertical="center" wrapText="1"/>
      <protection locked="0"/>
    </xf>
    <xf numFmtId="0" fontId="160" fillId="0" borderId="153" xfId="0" applyFont="1" applyBorder="1" applyAlignment="1" applyProtection="1">
      <alignment vertical="center" wrapText="1"/>
      <protection locked="0"/>
    </xf>
    <xf numFmtId="0" fontId="160" fillId="0" borderId="156" xfId="0" applyFont="1" applyBorder="1" applyAlignment="1" applyProtection="1">
      <alignment vertical="center" wrapText="1"/>
      <protection locked="0"/>
    </xf>
    <xf numFmtId="0" fontId="160" fillId="0" borderId="157" xfId="0" applyFont="1" applyBorder="1" applyAlignment="1" applyProtection="1">
      <alignment vertical="center" wrapText="1"/>
      <protection locked="0"/>
    </xf>
    <xf numFmtId="0" fontId="160" fillId="0" borderId="158" xfId="0" applyFont="1" applyBorder="1" applyAlignment="1" applyProtection="1">
      <alignment vertical="center" wrapText="1"/>
      <protection locked="0"/>
    </xf>
    <xf numFmtId="0" fontId="107" fillId="0" borderId="150" xfId="0" applyFont="1" applyBorder="1" applyAlignment="1" applyProtection="1">
      <alignment vertical="center" wrapText="1"/>
      <protection locked="0"/>
    </xf>
    <xf numFmtId="0" fontId="107" fillId="0" borderId="150" xfId="0" applyFont="1" applyBorder="1" applyAlignment="1" applyProtection="1">
      <alignment horizontal="center" vertical="center" wrapText="1"/>
      <protection locked="0"/>
    </xf>
    <xf numFmtId="0" fontId="161" fillId="0" borderId="150" xfId="0" applyFont="1" applyBorder="1" applyAlignment="1" applyProtection="1">
      <alignment vertical="center" wrapText="1"/>
      <protection locked="0"/>
    </xf>
    <xf numFmtId="0" fontId="168" fillId="0" borderId="0" xfId="0" applyFont="1" applyAlignment="1" applyProtection="1">
      <alignment horizontal="center" vertical="center"/>
      <protection locked="0"/>
    </xf>
    <xf numFmtId="0" fontId="168" fillId="0" borderId="157" xfId="0" applyFont="1" applyBorder="1" applyAlignment="1" applyProtection="1">
      <alignment horizontal="center" vertical="center"/>
      <protection locked="0"/>
    </xf>
    <xf numFmtId="38" fontId="163" fillId="0" borderId="7" xfId="1" applyFont="1" applyBorder="1" applyAlignment="1" applyProtection="1">
      <alignment horizontal="right" vertical="center"/>
      <protection hidden="1"/>
    </xf>
    <xf numFmtId="38" fontId="163" fillId="0" borderId="3" xfId="1" applyFont="1" applyBorder="1" applyAlignment="1" applyProtection="1">
      <alignment horizontal="right" vertical="center"/>
      <protection hidden="1"/>
    </xf>
    <xf numFmtId="0" fontId="76" fillId="0" borderId="3" xfId="0" applyFont="1" applyBorder="1" applyAlignment="1" applyProtection="1">
      <alignment horizontal="center" vertical="center"/>
      <protection locked="0"/>
    </xf>
    <xf numFmtId="38" fontId="163" fillId="0" borderId="3" xfId="1" applyFont="1" applyBorder="1" applyAlignment="1" applyProtection="1">
      <alignment horizontal="right" vertical="center"/>
      <protection locked="0"/>
    </xf>
    <xf numFmtId="38" fontId="163" fillId="0" borderId="106" xfId="1" applyFont="1" applyBorder="1" applyAlignment="1" applyProtection="1">
      <alignment horizontal="right" vertical="center"/>
      <protection locked="0"/>
    </xf>
    <xf numFmtId="38" fontId="163" fillId="0" borderId="137" xfId="1" applyFont="1" applyBorder="1" applyAlignment="1" applyProtection="1">
      <alignment horizontal="right" vertical="center"/>
      <protection hidden="1"/>
    </xf>
    <xf numFmtId="38" fontId="163" fillId="0" borderId="107" xfId="1" applyFont="1" applyBorder="1" applyAlignment="1" applyProtection="1">
      <alignment horizontal="right" vertical="center"/>
      <protection hidden="1"/>
    </xf>
    <xf numFmtId="38" fontId="163" fillId="0" borderId="29" xfId="1" applyFont="1" applyBorder="1" applyAlignment="1" applyProtection="1">
      <alignment horizontal="right" vertical="center"/>
      <protection hidden="1"/>
    </xf>
    <xf numFmtId="38" fontId="163" fillId="0" borderId="108" xfId="1" applyFont="1" applyBorder="1" applyAlignment="1" applyProtection="1">
      <alignment horizontal="right" vertical="center"/>
      <protection hidden="1"/>
    </xf>
    <xf numFmtId="38" fontId="163" fillId="0" borderId="9" xfId="1" applyFont="1" applyBorder="1" applyAlignment="1" applyProtection="1">
      <alignment horizontal="right" vertical="center"/>
      <protection hidden="1"/>
    </xf>
    <xf numFmtId="0" fontId="76" fillId="3" borderId="92" xfId="0" applyFont="1" applyFill="1" applyBorder="1" applyAlignment="1" applyProtection="1">
      <alignment horizontal="center" vertical="center"/>
    </xf>
    <xf numFmtId="0" fontId="76" fillId="3" borderId="8" xfId="0" applyFont="1" applyFill="1" applyBorder="1" applyAlignment="1" applyProtection="1">
      <alignment horizontal="center" vertical="center"/>
    </xf>
    <xf numFmtId="0" fontId="76" fillId="3" borderId="9" xfId="0" applyFont="1" applyFill="1" applyBorder="1" applyAlignment="1" applyProtection="1">
      <alignment horizontal="center" vertical="center"/>
    </xf>
    <xf numFmtId="0" fontId="76" fillId="0" borderId="107" xfId="0" applyFont="1" applyBorder="1" applyAlignment="1" applyProtection="1">
      <alignment horizontal="center" vertical="center"/>
      <protection locked="0"/>
    </xf>
    <xf numFmtId="38" fontId="163" fillId="0" borderId="107" xfId="1" applyFont="1" applyBorder="1" applyAlignment="1" applyProtection="1">
      <alignment horizontal="right" vertical="center"/>
      <protection locked="0"/>
    </xf>
    <xf numFmtId="38" fontId="163" fillId="0" borderId="109" xfId="1" applyFont="1" applyBorder="1" applyAlignment="1" applyProtection="1">
      <alignment horizontal="right" vertical="center"/>
      <protection locked="0"/>
    </xf>
    <xf numFmtId="0" fontId="76" fillId="3" borderId="3" xfId="0" applyFont="1" applyFill="1" applyBorder="1" applyAlignment="1" applyProtection="1">
      <alignment horizontal="center" vertical="center"/>
    </xf>
    <xf numFmtId="0" fontId="76" fillId="3" borderId="106" xfId="0" applyFont="1" applyFill="1" applyBorder="1" applyAlignment="1" applyProtection="1">
      <alignment horizontal="center" vertical="center"/>
    </xf>
    <xf numFmtId="0" fontId="76" fillId="3" borderId="7" xfId="0" applyFont="1" applyFill="1" applyBorder="1" applyAlignment="1" applyProtection="1">
      <alignment horizontal="center" vertical="center"/>
    </xf>
    <xf numFmtId="0" fontId="152" fillId="0" borderId="3" xfId="14" applyFont="1" applyBorder="1" applyAlignment="1" applyProtection="1">
      <alignment vertical="center"/>
      <protection hidden="1"/>
    </xf>
    <xf numFmtId="0" fontId="151" fillId="0" borderId="5" xfId="0" applyFont="1" applyBorder="1" applyAlignment="1" applyProtection="1">
      <alignment horizontal="left" vertical="top" wrapText="1"/>
      <protection locked="0"/>
    </xf>
    <xf numFmtId="0" fontId="151" fillId="0" borderId="6" xfId="0" applyFont="1" applyBorder="1" applyAlignment="1" applyProtection="1">
      <alignment horizontal="left" vertical="top" wrapText="1"/>
      <protection locked="0"/>
    </xf>
    <xf numFmtId="0" fontId="151" fillId="0" borderId="7" xfId="0" applyFont="1" applyBorder="1" applyAlignment="1" applyProtection="1">
      <alignment horizontal="left" vertical="top" wrapText="1"/>
      <protection locked="0"/>
    </xf>
    <xf numFmtId="0" fontId="76" fillId="0" borderId="3" xfId="0" applyFont="1" applyBorder="1" applyAlignment="1" applyProtection="1">
      <alignment vertical="center" wrapText="1"/>
      <protection locked="0"/>
    </xf>
    <xf numFmtId="0" fontId="163" fillId="0" borderId="3" xfId="0" applyFont="1" applyBorder="1" applyAlignment="1" applyProtection="1">
      <alignment horizontal="right" vertical="center"/>
      <protection locked="0"/>
    </xf>
    <xf numFmtId="0" fontId="163" fillId="0" borderId="106" xfId="0" applyFont="1" applyBorder="1" applyAlignment="1" applyProtection="1">
      <alignment horizontal="right" vertical="center"/>
      <protection locked="0"/>
    </xf>
    <xf numFmtId="0" fontId="76" fillId="0" borderId="107" xfId="0" applyFont="1" applyBorder="1" applyAlignment="1" applyProtection="1">
      <alignment vertical="center" wrapText="1"/>
      <protection locked="0"/>
    </xf>
    <xf numFmtId="0" fontId="163" fillId="0" borderId="107" xfId="0" applyFont="1" applyBorder="1" applyAlignment="1" applyProtection="1">
      <alignment horizontal="right" vertical="center"/>
      <protection locked="0"/>
    </xf>
    <xf numFmtId="0" fontId="163" fillId="0" borderId="109" xfId="0" applyFont="1" applyBorder="1" applyAlignment="1" applyProtection="1">
      <alignment horizontal="right" vertical="center"/>
      <protection locked="0"/>
    </xf>
    <xf numFmtId="38" fontId="163" fillId="0" borderId="100" xfId="1" applyFont="1" applyBorder="1" applyAlignment="1" applyProtection="1">
      <alignment horizontal="right" vertical="center"/>
      <protection hidden="1"/>
    </xf>
    <xf numFmtId="0" fontId="76" fillId="3" borderId="29" xfId="0" applyFont="1" applyFill="1" applyBorder="1" applyAlignment="1" applyProtection="1">
      <alignment horizontal="center" vertical="center"/>
    </xf>
    <xf numFmtId="0" fontId="76" fillId="3" borderId="108" xfId="0" applyFont="1" applyFill="1" applyBorder="1" applyAlignment="1" applyProtection="1">
      <alignment horizontal="center" vertical="center"/>
    </xf>
    <xf numFmtId="0" fontId="76" fillId="0" borderId="5" xfId="0" applyFont="1" applyBorder="1" applyAlignment="1" applyProtection="1">
      <alignment vertical="center" wrapText="1"/>
      <protection locked="0"/>
    </xf>
    <xf numFmtId="0" fontId="76" fillId="0" borderId="6" xfId="0" applyFont="1" applyBorder="1" applyAlignment="1" applyProtection="1">
      <alignment vertical="center" wrapText="1"/>
      <protection locked="0"/>
    </xf>
    <xf numFmtId="0" fontId="76" fillId="0" borderId="7" xfId="0" applyFont="1" applyBorder="1" applyAlignment="1" applyProtection="1">
      <alignment vertical="center" wrapText="1"/>
      <protection locked="0"/>
    </xf>
    <xf numFmtId="0" fontId="76" fillId="0" borderId="89" xfId="0" applyFont="1" applyBorder="1" applyAlignment="1" applyProtection="1">
      <alignment vertical="center" wrapText="1"/>
      <protection locked="0"/>
    </xf>
    <xf numFmtId="0" fontId="76" fillId="0" borderId="90" xfId="0" applyFont="1" applyBorder="1" applyAlignment="1" applyProtection="1">
      <alignment vertical="center" wrapText="1"/>
      <protection locked="0"/>
    </xf>
    <xf numFmtId="0" fontId="76" fillId="0" borderId="100" xfId="0" applyFont="1" applyBorder="1" applyAlignment="1" applyProtection="1">
      <alignment vertical="center" wrapText="1"/>
      <protection locked="0"/>
    </xf>
    <xf numFmtId="0" fontId="76" fillId="3" borderId="28" xfId="0" applyFont="1" applyFill="1" applyBorder="1" applyAlignment="1" applyProtection="1">
      <alignment horizontal="center" vertical="center"/>
      <protection locked="0"/>
    </xf>
    <xf numFmtId="0" fontId="76" fillId="3" borderId="29" xfId="0" applyFont="1" applyFill="1" applyBorder="1" applyAlignment="1" applyProtection="1">
      <alignment horizontal="center" vertical="center"/>
      <protection locked="0"/>
    </xf>
    <xf numFmtId="0" fontId="151" fillId="0" borderId="10" xfId="0" applyFont="1" applyBorder="1" applyAlignment="1" applyProtection="1">
      <alignment vertical="top" wrapText="1"/>
      <protection locked="0"/>
    </xf>
    <xf numFmtId="0" fontId="151" fillId="0" borderId="11" xfId="0" applyFont="1" applyBorder="1" applyAlignment="1" applyProtection="1">
      <alignment vertical="top" wrapText="1"/>
      <protection locked="0"/>
    </xf>
    <xf numFmtId="0" fontId="151" fillId="0" borderId="12" xfId="0" applyFont="1" applyBorder="1" applyAlignment="1" applyProtection="1">
      <alignment vertical="top" wrapText="1"/>
      <protection locked="0"/>
    </xf>
    <xf numFmtId="0" fontId="151" fillId="0" borderId="13" xfId="0" applyFont="1" applyBorder="1" applyAlignment="1" applyProtection="1">
      <alignment vertical="top" wrapText="1"/>
      <protection locked="0"/>
    </xf>
    <xf numFmtId="0" fontId="151" fillId="0" borderId="8" xfId="0" applyFont="1" applyBorder="1" applyAlignment="1" applyProtection="1">
      <alignment vertical="top" wrapText="1"/>
      <protection locked="0"/>
    </xf>
    <xf numFmtId="0" fontId="151" fillId="0" borderId="9" xfId="0" applyFont="1" applyBorder="1" applyAlignment="1" applyProtection="1">
      <alignment vertical="top" wrapText="1"/>
      <protection locked="0"/>
    </xf>
    <xf numFmtId="0" fontId="76" fillId="3" borderId="28" xfId="0" applyFont="1" applyFill="1" applyBorder="1" applyAlignment="1" applyProtection="1">
      <alignment vertical="center" wrapText="1"/>
      <protection locked="0"/>
    </xf>
    <xf numFmtId="0" fontId="76" fillId="3" borderId="29" xfId="0" applyFont="1" applyFill="1" applyBorder="1" applyAlignment="1" applyProtection="1">
      <alignment vertical="center" wrapText="1"/>
      <protection locked="0"/>
    </xf>
    <xf numFmtId="0" fontId="162" fillId="0" borderId="151" xfId="0" applyFont="1" applyBorder="1" applyAlignment="1" applyProtection="1">
      <alignment vertical="center" wrapText="1"/>
      <protection locked="0"/>
    </xf>
    <xf numFmtId="0" fontId="162" fillId="0" borderId="152" xfId="0" applyFont="1" applyBorder="1" applyAlignment="1" applyProtection="1">
      <alignment vertical="center" wrapText="1"/>
      <protection locked="0"/>
    </xf>
    <xf numFmtId="0" fontId="162" fillId="0" borderId="153" xfId="0" applyFont="1" applyBorder="1" applyAlignment="1" applyProtection="1">
      <alignment vertical="center" wrapText="1"/>
      <protection locked="0"/>
    </xf>
    <xf numFmtId="0" fontId="162" fillId="0" borderId="156" xfId="0" applyFont="1" applyBorder="1" applyAlignment="1" applyProtection="1">
      <alignment vertical="center" wrapText="1"/>
      <protection locked="0"/>
    </xf>
    <xf numFmtId="0" fontId="162" fillId="0" borderId="157" xfId="0" applyFont="1" applyBorder="1" applyAlignment="1" applyProtection="1">
      <alignment vertical="center" wrapText="1"/>
      <protection locked="0"/>
    </xf>
    <xf numFmtId="0" fontId="162" fillId="0" borderId="158" xfId="0" applyFont="1" applyBorder="1" applyAlignment="1" applyProtection="1">
      <alignment vertical="center" wrapText="1"/>
      <protection locked="0"/>
    </xf>
    <xf numFmtId="0" fontId="107" fillId="0" borderId="151" xfId="0" applyFont="1" applyBorder="1" applyAlignment="1" applyProtection="1">
      <alignment vertical="center" wrapText="1"/>
      <protection locked="0"/>
    </xf>
    <xf numFmtId="0" fontId="107" fillId="0" borderId="152" xfId="0" applyFont="1" applyBorder="1" applyAlignment="1" applyProtection="1">
      <alignment vertical="center" wrapText="1"/>
      <protection locked="0"/>
    </xf>
    <xf numFmtId="0" fontId="107" fillId="0" borderId="153" xfId="0" applyFont="1" applyBorder="1" applyAlignment="1" applyProtection="1">
      <alignment vertical="center" wrapText="1"/>
      <protection locked="0"/>
    </xf>
    <xf numFmtId="0" fontId="107" fillId="0" borderId="156" xfId="0" applyFont="1" applyBorder="1" applyAlignment="1" applyProtection="1">
      <alignment vertical="center" wrapText="1"/>
      <protection locked="0"/>
    </xf>
    <xf numFmtId="0" fontId="107" fillId="0" borderId="157" xfId="0" applyFont="1" applyBorder="1" applyAlignment="1" applyProtection="1">
      <alignment vertical="center" wrapText="1"/>
      <protection locked="0"/>
    </xf>
    <xf numFmtId="0" fontId="107" fillId="0" borderId="158" xfId="0" applyFont="1" applyBorder="1" applyAlignment="1" applyProtection="1">
      <alignment vertical="center" wrapText="1"/>
      <protection locked="0"/>
    </xf>
    <xf numFmtId="0" fontId="76" fillId="3" borderId="5" xfId="0" applyFont="1" applyFill="1" applyBorder="1" applyAlignment="1" applyProtection="1">
      <alignment horizontal="center" vertical="center"/>
    </xf>
    <xf numFmtId="0" fontId="76" fillId="3" borderId="6" xfId="0" applyFont="1" applyFill="1" applyBorder="1" applyAlignment="1" applyProtection="1">
      <alignment horizontal="center" vertical="center"/>
    </xf>
    <xf numFmtId="0" fontId="169" fillId="0" borderId="0" xfId="0" applyFont="1" applyAlignment="1" applyProtection="1">
      <alignment horizontal="center" vertical="center"/>
      <protection locked="0"/>
    </xf>
    <xf numFmtId="0" fontId="169" fillId="0" borderId="157" xfId="0" applyFont="1" applyBorder="1" applyAlignment="1" applyProtection="1">
      <alignment horizontal="center" vertical="center"/>
      <protection locked="0"/>
    </xf>
    <xf numFmtId="0" fontId="128" fillId="0" borderId="150" xfId="0" applyFont="1" applyBorder="1" applyAlignment="1" applyProtection="1">
      <alignment vertical="center" wrapText="1"/>
      <protection locked="0"/>
    </xf>
    <xf numFmtId="0" fontId="160" fillId="0" borderId="150" xfId="0" applyFont="1" applyBorder="1" applyAlignment="1" applyProtection="1">
      <alignment vertical="center" wrapText="1"/>
      <protection locked="0"/>
    </xf>
    <xf numFmtId="0" fontId="151" fillId="0" borderId="5" xfId="0" applyFont="1" applyBorder="1" applyAlignment="1" applyProtection="1">
      <alignment vertical="top" wrapText="1"/>
      <protection locked="0"/>
    </xf>
    <xf numFmtId="0" fontId="151" fillId="0" borderId="6" xfId="0" applyFont="1" applyBorder="1" applyAlignment="1" applyProtection="1">
      <alignment vertical="top" wrapText="1"/>
      <protection locked="0"/>
    </xf>
    <xf numFmtId="0" fontId="151" fillId="0" borderId="7" xfId="0" applyFont="1" applyBorder="1" applyAlignment="1" applyProtection="1">
      <alignment vertical="top" wrapText="1"/>
      <protection locked="0"/>
    </xf>
    <xf numFmtId="0" fontId="76" fillId="3" borderId="28" xfId="0" applyFont="1" applyFill="1" applyBorder="1" applyAlignment="1" applyProtection="1">
      <alignment horizontal="left" vertical="center" wrapText="1"/>
      <protection locked="0"/>
    </xf>
    <xf numFmtId="0" fontId="76" fillId="3" borderId="29" xfId="0" applyFont="1" applyFill="1" applyBorder="1" applyAlignment="1" applyProtection="1">
      <alignment horizontal="left" vertical="center" wrapText="1"/>
      <protection locked="0"/>
    </xf>
    <xf numFmtId="0" fontId="151" fillId="0" borderId="3" xfId="0" applyFont="1" applyBorder="1" applyAlignment="1" applyProtection="1">
      <alignment horizontal="left" vertical="top" wrapText="1"/>
      <protection locked="0"/>
    </xf>
    <xf numFmtId="49" fontId="13" fillId="3" borderId="10" xfId="14" applyNumberFormat="1" applyFont="1" applyFill="1" applyBorder="1" applyAlignment="1" applyProtection="1">
      <alignment horizontal="center" vertical="center"/>
      <protection locked="0"/>
    </xf>
    <xf numFmtId="49" fontId="13" fillId="3" borderId="11" xfId="14" applyNumberFormat="1" applyFont="1" applyFill="1" applyBorder="1" applyAlignment="1" applyProtection="1">
      <alignment horizontal="center" vertical="center"/>
      <protection locked="0"/>
    </xf>
    <xf numFmtId="49" fontId="13" fillId="3" borderId="12" xfId="14" applyNumberFormat="1" applyFont="1" applyFill="1" applyBorder="1" applyAlignment="1" applyProtection="1">
      <alignment horizontal="center" vertical="center"/>
      <protection locked="0"/>
    </xf>
    <xf numFmtId="49" fontId="13" fillId="3" borderId="13" xfId="14" applyNumberFormat="1" applyFont="1" applyFill="1" applyBorder="1" applyAlignment="1" applyProtection="1">
      <alignment horizontal="center" vertical="center"/>
      <protection locked="0"/>
    </xf>
    <xf numFmtId="49" fontId="13" fillId="3" borderId="8" xfId="14" applyNumberFormat="1" applyFont="1" applyFill="1" applyBorder="1" applyAlignment="1" applyProtection="1">
      <alignment horizontal="center" vertical="center"/>
      <protection locked="0"/>
    </xf>
    <xf numFmtId="49" fontId="13" fillId="3" borderId="9" xfId="14" applyNumberFormat="1" applyFont="1" applyFill="1" applyBorder="1" applyAlignment="1" applyProtection="1">
      <alignment horizontal="center" vertical="center"/>
      <protection locked="0"/>
    </xf>
    <xf numFmtId="0" fontId="13" fillId="2" borderId="10" xfId="14" applyFont="1" applyFill="1" applyBorder="1" applyAlignment="1" applyProtection="1">
      <alignment horizontal="right" vertical="center" indent="1"/>
      <protection locked="0"/>
    </xf>
    <xf numFmtId="0" fontId="13" fillId="2" borderId="11" xfId="14" applyFont="1" applyFill="1" applyBorder="1" applyAlignment="1" applyProtection="1">
      <alignment horizontal="right" vertical="center" indent="1"/>
      <protection locked="0"/>
    </xf>
    <xf numFmtId="0" fontId="13" fillId="2" borderId="30" xfId="14" applyFont="1" applyFill="1" applyBorder="1" applyAlignment="1" applyProtection="1">
      <alignment horizontal="right" vertical="center" indent="1"/>
      <protection locked="0"/>
    </xf>
    <xf numFmtId="0" fontId="13" fillId="2" borderId="13" xfId="14" applyFont="1" applyFill="1" applyBorder="1" applyAlignment="1" applyProtection="1">
      <alignment horizontal="right" vertical="center" indent="1"/>
      <protection locked="0"/>
    </xf>
    <xf numFmtId="0" fontId="13" fillId="2" borderId="8" xfId="14" applyFont="1" applyFill="1" applyBorder="1" applyAlignment="1" applyProtection="1">
      <alignment horizontal="right" vertical="center" indent="1"/>
      <protection locked="0"/>
    </xf>
    <xf numFmtId="0" fontId="13" fillId="2" borderId="25" xfId="14" applyFont="1" applyFill="1" applyBorder="1" applyAlignment="1" applyProtection="1">
      <alignment horizontal="right" vertical="center" indent="1"/>
      <protection locked="0"/>
    </xf>
    <xf numFmtId="0" fontId="13" fillId="2" borderId="26" xfId="14" applyFont="1" applyFill="1" applyBorder="1" applyAlignment="1" applyProtection="1">
      <alignment horizontal="left" vertical="center"/>
      <protection locked="0"/>
    </xf>
    <xf numFmtId="0" fontId="13" fillId="2" borderId="11" xfId="14" applyFont="1" applyFill="1" applyBorder="1" applyAlignment="1" applyProtection="1">
      <alignment horizontal="left" vertical="center"/>
      <protection locked="0"/>
    </xf>
    <xf numFmtId="0" fontId="13" fillId="2" borderId="12" xfId="14" applyFont="1" applyFill="1" applyBorder="1" applyAlignment="1" applyProtection="1">
      <alignment horizontal="left" vertical="center"/>
      <protection locked="0"/>
    </xf>
    <xf numFmtId="0" fontId="13" fillId="2" borderId="24" xfId="14" applyFont="1" applyFill="1" applyBorder="1" applyAlignment="1" applyProtection="1">
      <alignment horizontal="left" vertical="center"/>
      <protection locked="0"/>
    </xf>
    <xf numFmtId="0" fontId="13" fillId="2" borderId="8" xfId="14" applyFont="1" applyFill="1" applyBorder="1" applyAlignment="1" applyProtection="1">
      <alignment horizontal="left" vertical="center"/>
      <protection locked="0"/>
    </xf>
    <xf numFmtId="0" fontId="13" fillId="2" borderId="9" xfId="14" applyFont="1" applyFill="1" applyBorder="1" applyAlignment="1" applyProtection="1">
      <alignment horizontal="left" vertical="center"/>
      <protection locked="0"/>
    </xf>
    <xf numFmtId="49" fontId="13" fillId="0" borderId="10" xfId="14" applyNumberFormat="1" applyFont="1" applyBorder="1" applyAlignment="1" applyProtection="1">
      <alignment horizontal="left" vertical="top" wrapText="1"/>
      <protection locked="0"/>
    </xf>
    <xf numFmtId="49" fontId="13" fillId="0" borderId="11" xfId="14" applyNumberFormat="1" applyFont="1" applyBorder="1" applyAlignment="1" applyProtection="1">
      <alignment horizontal="left" vertical="top" wrapText="1"/>
      <protection locked="0"/>
    </xf>
    <xf numFmtId="49" fontId="13" fillId="0" borderId="12" xfId="14" applyNumberFormat="1" applyFont="1" applyBorder="1" applyAlignment="1" applyProtection="1">
      <alignment horizontal="left" vertical="top" wrapText="1"/>
      <protection locked="0"/>
    </xf>
    <xf numFmtId="49" fontId="13" fillId="0" borderId="2" xfId="14" applyNumberFormat="1" applyFont="1" applyBorder="1" applyAlignment="1" applyProtection="1">
      <alignment horizontal="left" vertical="top" wrapText="1"/>
      <protection locked="0"/>
    </xf>
    <xf numFmtId="49" fontId="13" fillId="0" borderId="0" xfId="14" applyNumberFormat="1" applyFont="1" applyBorder="1" applyAlignment="1" applyProtection="1">
      <alignment horizontal="left" vertical="top" wrapText="1"/>
      <protection locked="0"/>
    </xf>
    <xf numFmtId="49" fontId="13" fillId="0" borderId="1" xfId="14" applyNumberFormat="1" applyFont="1" applyBorder="1" applyAlignment="1" applyProtection="1">
      <alignment horizontal="left" vertical="top" wrapText="1"/>
      <protection locked="0"/>
    </xf>
    <xf numFmtId="49" fontId="13" fillId="0" borderId="13" xfId="14" applyNumberFormat="1" applyFont="1" applyBorder="1" applyAlignment="1" applyProtection="1">
      <alignment horizontal="left" vertical="top" wrapText="1"/>
      <protection locked="0"/>
    </xf>
    <xf numFmtId="49" fontId="13" fillId="0" borderId="8" xfId="14" applyNumberFormat="1" applyFont="1" applyBorder="1" applyAlignment="1" applyProtection="1">
      <alignment horizontal="left" vertical="top" wrapText="1"/>
      <protection locked="0"/>
    </xf>
    <xf numFmtId="49" fontId="13" fillId="0" borderId="9" xfId="14" applyNumberFormat="1" applyFont="1" applyBorder="1" applyAlignment="1" applyProtection="1">
      <alignment horizontal="left" vertical="top" wrapText="1"/>
      <protection locked="0"/>
    </xf>
    <xf numFmtId="0" fontId="164" fillId="0" borderId="150" xfId="14" applyFont="1" applyBorder="1" applyAlignment="1" applyProtection="1">
      <alignment vertical="center" wrapText="1"/>
      <protection locked="0"/>
    </xf>
    <xf numFmtId="49" fontId="7" fillId="0" borderId="0" xfId="14" applyNumberFormat="1" applyFont="1" applyAlignment="1" applyProtection="1">
      <alignment horizontal="left" vertical="center" wrapText="1"/>
      <protection locked="0"/>
    </xf>
    <xf numFmtId="49" fontId="139" fillId="0" borderId="10" xfId="14" applyNumberFormat="1" applyFont="1" applyBorder="1" applyAlignment="1" applyProtection="1">
      <alignment horizontal="center" vertical="center"/>
    </xf>
    <xf numFmtId="49" fontId="139" fillId="0" borderId="11" xfId="14" applyNumberFormat="1" applyFont="1" applyBorder="1" applyAlignment="1" applyProtection="1">
      <alignment horizontal="center" vertical="center"/>
    </xf>
    <xf numFmtId="49" fontId="139" fillId="0" borderId="12" xfId="14" applyNumberFormat="1" applyFont="1" applyBorder="1" applyAlignment="1" applyProtection="1">
      <alignment horizontal="center" vertical="center"/>
    </xf>
    <xf numFmtId="49" fontId="139" fillId="0" borderId="13" xfId="14" applyNumberFormat="1" applyFont="1" applyBorder="1" applyAlignment="1" applyProtection="1">
      <alignment horizontal="center" vertical="center"/>
    </xf>
    <xf numFmtId="49" fontId="139" fillId="0" borderId="8" xfId="14" applyNumberFormat="1" applyFont="1" applyBorder="1" applyAlignment="1" applyProtection="1">
      <alignment horizontal="center" vertical="center"/>
    </xf>
    <xf numFmtId="49" fontId="139" fillId="0" borderId="9" xfId="14" applyNumberFormat="1" applyFont="1" applyBorder="1" applyAlignment="1" applyProtection="1">
      <alignment horizontal="center" vertical="center"/>
    </xf>
    <xf numFmtId="49" fontId="13" fillId="3" borderId="2" xfId="14" applyNumberFormat="1" applyFont="1" applyFill="1" applyBorder="1" applyAlignment="1" applyProtection="1">
      <alignment horizontal="center" vertical="center"/>
      <protection locked="0"/>
    </xf>
    <xf numFmtId="49" fontId="13" fillId="3" borderId="0" xfId="14" applyNumberFormat="1" applyFont="1" applyFill="1" applyAlignment="1" applyProtection="1">
      <alignment horizontal="center" vertical="center"/>
      <protection locked="0"/>
    </xf>
    <xf numFmtId="0" fontId="13" fillId="2" borderId="10" xfId="14" applyFont="1" applyFill="1" applyBorder="1" applyAlignment="1" applyProtection="1">
      <alignment horizontal="left" vertical="top" wrapText="1"/>
      <protection locked="0"/>
    </xf>
    <xf numFmtId="0" fontId="13" fillId="2" borderId="11" xfId="14" applyFont="1" applyFill="1" applyBorder="1" applyAlignment="1" applyProtection="1">
      <alignment horizontal="left" vertical="top"/>
      <protection locked="0"/>
    </xf>
    <xf numFmtId="0" fontId="13" fillId="2" borderId="12" xfId="14" applyFont="1" applyFill="1" applyBorder="1" applyAlignment="1" applyProtection="1">
      <alignment horizontal="left" vertical="top"/>
      <protection locked="0"/>
    </xf>
    <xf numFmtId="0" fontId="13" fillId="2" borderId="2" xfId="14" applyFont="1" applyFill="1" applyBorder="1" applyAlignment="1" applyProtection="1">
      <alignment horizontal="left" vertical="top"/>
      <protection locked="0"/>
    </xf>
    <xf numFmtId="0" fontId="13" fillId="2" borderId="0" xfId="14" applyFont="1" applyFill="1" applyAlignment="1" applyProtection="1">
      <alignment horizontal="left" vertical="top"/>
      <protection locked="0"/>
    </xf>
    <xf numFmtId="0" fontId="13" fillId="2" borderId="1" xfId="14" applyFont="1" applyFill="1" applyBorder="1" applyAlignment="1" applyProtection="1">
      <alignment horizontal="left" vertical="top"/>
      <protection locked="0"/>
    </xf>
    <xf numFmtId="0" fontId="13" fillId="2" borderId="13" xfId="14" applyFont="1" applyFill="1" applyBorder="1" applyAlignment="1" applyProtection="1">
      <alignment horizontal="left" vertical="top"/>
      <protection locked="0"/>
    </xf>
    <xf numFmtId="0" fontId="13" fillId="2" borderId="8" xfId="14" applyFont="1" applyFill="1" applyBorder="1" applyAlignment="1" applyProtection="1">
      <alignment horizontal="left" vertical="top"/>
      <protection locked="0"/>
    </xf>
    <xf numFmtId="0" fontId="13" fillId="2" borderId="9" xfId="14" applyFont="1" applyFill="1" applyBorder="1" applyAlignment="1" applyProtection="1">
      <alignment horizontal="left" vertical="top"/>
      <protection locked="0"/>
    </xf>
    <xf numFmtId="49" fontId="13" fillId="3" borderId="10" xfId="14" applyNumberFormat="1" applyFont="1" applyFill="1" applyBorder="1" applyAlignment="1" applyProtection="1">
      <alignment horizontal="center" vertical="center"/>
    </xf>
    <xf numFmtId="49" fontId="13" fillId="3" borderId="11" xfId="14" applyNumberFormat="1" applyFont="1" applyFill="1" applyBorder="1" applyAlignment="1" applyProtection="1">
      <alignment horizontal="center" vertical="center"/>
    </xf>
    <xf numFmtId="49" fontId="13" fillId="3" borderId="13" xfId="14" applyNumberFormat="1" applyFont="1" applyFill="1" applyBorder="1" applyAlignment="1" applyProtection="1">
      <alignment horizontal="center" vertical="center"/>
    </xf>
    <xf numFmtId="49" fontId="13" fillId="3" borderId="8" xfId="14" applyNumberFormat="1" applyFont="1" applyFill="1" applyBorder="1" applyAlignment="1" applyProtection="1">
      <alignment horizontal="center" vertical="center"/>
    </xf>
    <xf numFmtId="0" fontId="13" fillId="0" borderId="10" xfId="14" applyFont="1" applyBorder="1" applyAlignment="1" applyProtection="1">
      <alignment vertical="center"/>
      <protection hidden="1"/>
    </xf>
    <xf numFmtId="0" fontId="13" fillId="0" borderId="11" xfId="14" applyFont="1" applyBorder="1" applyAlignment="1" applyProtection="1">
      <alignment vertical="center"/>
      <protection hidden="1"/>
    </xf>
    <xf numFmtId="0" fontId="13" fillId="0" borderId="12" xfId="14" applyFont="1" applyBorder="1" applyAlignment="1" applyProtection="1">
      <alignment vertical="center"/>
      <protection hidden="1"/>
    </xf>
    <xf numFmtId="0" fontId="13" fillId="0" borderId="13" xfId="14" applyFont="1" applyBorder="1" applyAlignment="1" applyProtection="1">
      <alignment vertical="center"/>
      <protection hidden="1"/>
    </xf>
    <xf numFmtId="0" fontId="13" fillId="0" borderId="8" xfId="14" applyFont="1" applyBorder="1" applyAlignment="1" applyProtection="1">
      <alignment vertical="center"/>
      <protection hidden="1"/>
    </xf>
    <xf numFmtId="0" fontId="13" fillId="0" borderId="9" xfId="14" applyFont="1" applyBorder="1" applyAlignment="1" applyProtection="1">
      <alignment vertical="center"/>
      <protection hidden="1"/>
    </xf>
    <xf numFmtId="0" fontId="145" fillId="0" borderId="5" xfId="17" applyFont="1" applyBorder="1" applyAlignment="1" applyProtection="1">
      <alignment vertical="center" wrapText="1" readingOrder="1"/>
      <protection hidden="1"/>
    </xf>
    <xf numFmtId="0" fontId="145" fillId="0" borderId="6" xfId="17" applyFont="1" applyBorder="1" applyAlignment="1" applyProtection="1">
      <alignment vertical="center" wrapText="1" readingOrder="1"/>
      <protection hidden="1"/>
    </xf>
    <xf numFmtId="0" fontId="145" fillId="0" borderId="7" xfId="17" applyFont="1" applyBorder="1" applyAlignment="1" applyProtection="1">
      <alignment vertical="center" wrapText="1" readingOrder="1"/>
      <protection hidden="1"/>
    </xf>
    <xf numFmtId="38" fontId="145" fillId="0" borderId="27" xfId="18" applyFont="1" applyBorder="1" applyAlignment="1" applyProtection="1">
      <alignment horizontal="right" vertical="center"/>
      <protection hidden="1"/>
    </xf>
    <xf numFmtId="38" fontId="145" fillId="0" borderId="83" xfId="18" applyFont="1" applyBorder="1" applyAlignment="1" applyProtection="1">
      <alignment horizontal="right" vertical="center"/>
      <protection hidden="1"/>
    </xf>
    <xf numFmtId="38" fontId="145" fillId="0" borderId="84" xfId="18" applyFont="1" applyBorder="1" applyAlignment="1" applyProtection="1">
      <alignment horizontal="right" vertical="center"/>
      <protection hidden="1"/>
    </xf>
    <xf numFmtId="38" fontId="145" fillId="0" borderId="85" xfId="18" applyFont="1" applyBorder="1" applyAlignment="1" applyProtection="1">
      <alignment horizontal="right" vertical="center"/>
      <protection hidden="1"/>
    </xf>
    <xf numFmtId="38" fontId="145" fillId="0" borderId="6" xfId="18" applyFont="1" applyBorder="1" applyAlignment="1" applyProtection="1">
      <alignment horizontal="right" vertical="center"/>
      <protection hidden="1"/>
    </xf>
    <xf numFmtId="38" fontId="145" fillId="0" borderId="7" xfId="18" applyFont="1" applyBorder="1" applyAlignment="1" applyProtection="1">
      <alignment horizontal="right" vertical="center"/>
      <protection hidden="1"/>
    </xf>
    <xf numFmtId="0" fontId="63" fillId="0" borderId="0" xfId="0" applyFont="1" applyBorder="1" applyAlignment="1" applyProtection="1">
      <alignment horizontal="right" vertical="center"/>
      <protection hidden="1"/>
    </xf>
    <xf numFmtId="49" fontId="9" fillId="3" borderId="10" xfId="17" applyNumberFormat="1" applyFont="1" applyFill="1" applyBorder="1" applyAlignment="1" applyProtection="1">
      <alignment horizontal="center" vertical="center"/>
      <protection hidden="1"/>
    </xf>
    <xf numFmtId="49" fontId="9" fillId="3" borderId="11" xfId="17" applyNumberFormat="1" applyFont="1" applyFill="1" applyBorder="1" applyAlignment="1" applyProtection="1">
      <alignment horizontal="center" vertical="center"/>
      <protection hidden="1"/>
    </xf>
    <xf numFmtId="49" fontId="9" fillId="3" borderId="12" xfId="17" applyNumberFormat="1" applyFont="1" applyFill="1" applyBorder="1" applyAlignment="1" applyProtection="1">
      <alignment horizontal="center" vertical="center"/>
      <protection hidden="1"/>
    </xf>
    <xf numFmtId="49" fontId="9" fillId="3" borderId="13" xfId="17" applyNumberFormat="1" applyFont="1" applyFill="1" applyBorder="1" applyAlignment="1" applyProtection="1">
      <alignment horizontal="center" vertical="center"/>
      <protection hidden="1"/>
    </xf>
    <xf numFmtId="49" fontId="9" fillId="3" borderId="8" xfId="17" applyNumberFormat="1" applyFont="1" applyFill="1" applyBorder="1" applyAlignment="1" applyProtection="1">
      <alignment horizontal="center" vertical="center"/>
      <protection hidden="1"/>
    </xf>
    <xf numFmtId="49" fontId="9" fillId="3" borderId="9" xfId="17" applyNumberFormat="1" applyFont="1" applyFill="1" applyBorder="1" applyAlignment="1" applyProtection="1">
      <alignment horizontal="center" vertical="center"/>
      <protection hidden="1"/>
    </xf>
    <xf numFmtId="0" fontId="145" fillId="0" borderId="10" xfId="14" applyFont="1" applyBorder="1" applyAlignment="1" applyProtection="1">
      <alignment vertical="center"/>
      <protection hidden="1"/>
    </xf>
    <xf numFmtId="0" fontId="145" fillId="0" borderId="11" xfId="14" applyFont="1" applyBorder="1" applyAlignment="1" applyProtection="1">
      <alignment vertical="center"/>
      <protection hidden="1"/>
    </xf>
    <xf numFmtId="0" fontId="145" fillId="0" borderId="12" xfId="14" applyFont="1" applyBorder="1" applyAlignment="1" applyProtection="1">
      <alignment vertical="center"/>
      <protection hidden="1"/>
    </xf>
    <xf numFmtId="0" fontId="145" fillId="0" borderId="13" xfId="14" applyFont="1" applyBorder="1" applyAlignment="1" applyProtection="1">
      <alignment vertical="center"/>
      <protection hidden="1"/>
    </xf>
    <xf numFmtId="0" fontId="145" fillId="0" borderId="8" xfId="14" applyFont="1" applyBorder="1" applyAlignment="1" applyProtection="1">
      <alignment vertical="center"/>
      <protection hidden="1"/>
    </xf>
    <xf numFmtId="0" fontId="145" fillId="0" borderId="9" xfId="14" applyFont="1" applyBorder="1" applyAlignment="1" applyProtection="1">
      <alignment vertical="center"/>
      <protection hidden="1"/>
    </xf>
    <xf numFmtId="49" fontId="141" fillId="0" borderId="10" xfId="17" applyNumberFormat="1" applyFont="1" applyBorder="1" applyAlignment="1" applyProtection="1">
      <alignment horizontal="center" vertical="center"/>
      <protection hidden="1"/>
    </xf>
    <xf numFmtId="49" fontId="141" fillId="0" borderId="11" xfId="17" applyNumberFormat="1" applyFont="1" applyBorder="1" applyAlignment="1" applyProtection="1">
      <alignment horizontal="center" vertical="center"/>
      <protection hidden="1"/>
    </xf>
    <xf numFmtId="49" fontId="141" fillId="0" borderId="12" xfId="17" applyNumberFormat="1" applyFont="1" applyBorder="1" applyAlignment="1" applyProtection="1">
      <alignment horizontal="center" vertical="center"/>
      <protection hidden="1"/>
    </xf>
    <xf numFmtId="49" fontId="141" fillId="0" borderId="13" xfId="17" applyNumberFormat="1" applyFont="1" applyBorder="1" applyAlignment="1" applyProtection="1">
      <alignment horizontal="center" vertical="center"/>
      <protection hidden="1"/>
    </xf>
    <xf numFmtId="49" fontId="141" fillId="0" borderId="8" xfId="17" applyNumberFormat="1" applyFont="1" applyBorder="1" applyAlignment="1" applyProtection="1">
      <alignment horizontal="center" vertical="center"/>
      <protection hidden="1"/>
    </xf>
    <xf numFmtId="49" fontId="141" fillId="0" borderId="9" xfId="17" applyNumberFormat="1" applyFont="1" applyBorder="1" applyAlignment="1" applyProtection="1">
      <alignment horizontal="center" vertical="center"/>
      <protection hidden="1"/>
    </xf>
    <xf numFmtId="49" fontId="9" fillId="3" borderId="5" xfId="17" applyNumberFormat="1" applyFont="1" applyFill="1" applyBorder="1" applyAlignment="1" applyProtection="1">
      <alignment horizontal="center" vertical="center" wrapText="1"/>
      <protection hidden="1"/>
    </xf>
    <xf numFmtId="49" fontId="9" fillId="3" borderId="6" xfId="17" applyNumberFormat="1" applyFont="1" applyFill="1" applyBorder="1" applyAlignment="1" applyProtection="1">
      <alignment horizontal="center" vertical="center" wrapText="1"/>
      <protection hidden="1"/>
    </xf>
    <xf numFmtId="49" fontId="9" fillId="3" borderId="7" xfId="17" applyNumberFormat="1" applyFont="1" applyFill="1" applyBorder="1" applyAlignment="1" applyProtection="1">
      <alignment horizontal="center" vertical="center" wrapText="1"/>
      <protection hidden="1"/>
    </xf>
    <xf numFmtId="49" fontId="9" fillId="3" borderId="27" xfId="17" applyNumberFormat="1" applyFont="1" applyFill="1" applyBorder="1" applyAlignment="1" applyProtection="1">
      <alignment horizontal="center" vertical="center"/>
      <protection hidden="1"/>
    </xf>
    <xf numFmtId="49" fontId="9" fillId="3" borderId="83" xfId="17" applyNumberFormat="1" applyFont="1" applyFill="1" applyBorder="1" applyAlignment="1" applyProtection="1">
      <alignment horizontal="center" vertical="center"/>
      <protection hidden="1"/>
    </xf>
    <xf numFmtId="49" fontId="9" fillId="3" borderId="84" xfId="17" applyNumberFormat="1" applyFont="1" applyFill="1" applyBorder="1" applyAlignment="1" applyProtection="1">
      <alignment horizontal="center" vertical="center"/>
      <protection hidden="1"/>
    </xf>
    <xf numFmtId="49" fontId="9" fillId="3" borderId="85" xfId="17" applyNumberFormat="1" applyFont="1" applyFill="1" applyBorder="1" applyAlignment="1" applyProtection="1">
      <alignment horizontal="center" vertical="center"/>
      <protection hidden="1"/>
    </xf>
    <xf numFmtId="49" fontId="9" fillId="3" borderId="6" xfId="17" applyNumberFormat="1" applyFont="1" applyFill="1" applyBorder="1" applyAlignment="1" applyProtection="1">
      <alignment horizontal="center" vertical="center"/>
      <protection hidden="1"/>
    </xf>
    <xf numFmtId="49" fontId="9" fillId="3" borderId="7" xfId="17" applyNumberFormat="1" applyFont="1" applyFill="1" applyBorder="1" applyAlignment="1" applyProtection="1">
      <alignment horizontal="center" vertical="center"/>
      <protection hidden="1"/>
    </xf>
    <xf numFmtId="49" fontId="82" fillId="0" borderId="0" xfId="17" applyNumberFormat="1" applyFont="1" applyAlignment="1" applyProtection="1">
      <alignment vertical="center"/>
      <protection hidden="1"/>
    </xf>
    <xf numFmtId="49" fontId="140" fillId="0" borderId="6" xfId="17" applyNumberFormat="1" applyFont="1" applyBorder="1" applyAlignment="1" applyProtection="1">
      <alignment horizontal="right" vertical="center"/>
      <protection hidden="1"/>
    </xf>
    <xf numFmtId="38" fontId="145" fillId="0" borderId="95" xfId="18" applyFont="1" applyBorder="1" applyAlignment="1" applyProtection="1">
      <alignment horizontal="right" vertical="center"/>
      <protection hidden="1"/>
    </xf>
    <xf numFmtId="38" fontId="145" fillId="0" borderId="96" xfId="18" applyFont="1" applyBorder="1" applyAlignment="1" applyProtection="1">
      <alignment horizontal="right" vertical="center"/>
      <protection hidden="1"/>
    </xf>
    <xf numFmtId="38" fontId="145" fillId="0" borderId="97" xfId="18" applyFont="1" applyBorder="1" applyAlignment="1" applyProtection="1">
      <alignment horizontal="right" vertical="center"/>
      <protection hidden="1"/>
    </xf>
    <xf numFmtId="38" fontId="145" fillId="0" borderId="93" xfId="18" applyFont="1" applyBorder="1" applyAlignment="1" applyProtection="1">
      <alignment horizontal="right" vertical="center"/>
      <protection hidden="1"/>
    </xf>
    <xf numFmtId="38" fontId="145" fillId="0" borderId="98" xfId="18" applyFont="1" applyBorder="1" applyAlignment="1" applyProtection="1">
      <alignment horizontal="right" vertical="center"/>
      <protection hidden="1"/>
    </xf>
    <xf numFmtId="38" fontId="145" fillId="12" borderId="92" xfId="18" applyFont="1" applyFill="1" applyBorder="1" applyAlignment="1" applyProtection="1">
      <alignment horizontal="center" vertical="center"/>
      <protection hidden="1"/>
    </xf>
    <xf numFmtId="38" fontId="145" fillId="12" borderId="93" xfId="18" applyFont="1" applyFill="1" applyBorder="1" applyAlignment="1" applyProtection="1">
      <alignment horizontal="center" vertical="center"/>
      <protection hidden="1"/>
    </xf>
    <xf numFmtId="38" fontId="145" fillId="12" borderId="98" xfId="18" applyFont="1" applyFill="1" applyBorder="1" applyAlignment="1" applyProtection="1">
      <alignment horizontal="center" vertical="center"/>
      <protection hidden="1"/>
    </xf>
    <xf numFmtId="0" fontId="145" fillId="0" borderId="89" xfId="17" applyFont="1" applyBorder="1" applyAlignment="1" applyProtection="1">
      <alignment vertical="center" wrapText="1" readingOrder="1"/>
      <protection hidden="1"/>
    </xf>
    <xf numFmtId="0" fontId="145" fillId="0" borderId="90" xfId="17" applyFont="1" applyBorder="1" applyAlignment="1" applyProtection="1">
      <alignment vertical="center" wrapText="1" readingOrder="1"/>
      <protection hidden="1"/>
    </xf>
    <xf numFmtId="0" fontId="145" fillId="0" borderId="100" xfId="17" applyFont="1" applyBorder="1" applyAlignment="1" applyProtection="1">
      <alignment vertical="center" wrapText="1" readingOrder="1"/>
      <protection hidden="1"/>
    </xf>
    <xf numFmtId="38" fontId="145" fillId="0" borderId="136" xfId="18" applyFont="1" applyBorder="1" applyAlignment="1" applyProtection="1">
      <alignment horizontal="right" vertical="center"/>
      <protection hidden="1"/>
    </xf>
    <xf numFmtId="38" fontId="145" fillId="0" borderId="135" xfId="18" applyFont="1" applyBorder="1" applyAlignment="1" applyProtection="1">
      <alignment horizontal="right" vertical="center"/>
      <protection hidden="1"/>
    </xf>
    <xf numFmtId="38" fontId="145" fillId="0" borderId="134" xfId="18" applyFont="1" applyBorder="1" applyAlignment="1" applyProtection="1">
      <alignment horizontal="right" vertical="center"/>
      <protection hidden="1"/>
    </xf>
    <xf numFmtId="38" fontId="145" fillId="0" borderId="94" xfId="18" applyFont="1" applyBorder="1" applyAlignment="1" applyProtection="1">
      <alignment horizontal="right" vertical="center"/>
      <protection hidden="1"/>
    </xf>
    <xf numFmtId="49" fontId="141" fillId="0" borderId="3" xfId="17" applyNumberFormat="1" applyFont="1" applyBorder="1" applyAlignment="1" applyProtection="1">
      <alignment horizontal="center" vertical="center"/>
    </xf>
    <xf numFmtId="49" fontId="152" fillId="3" borderId="5" xfId="17" applyNumberFormat="1" applyFont="1" applyFill="1" applyBorder="1" applyAlignment="1" applyProtection="1">
      <alignment horizontal="center" vertical="center"/>
    </xf>
    <xf numFmtId="49" fontId="152" fillId="3" borderId="6" xfId="17" applyNumberFormat="1" applyFont="1" applyFill="1" applyBorder="1" applyAlignment="1" applyProtection="1">
      <alignment horizontal="center" vertical="center"/>
    </xf>
    <xf numFmtId="49" fontId="152" fillId="3" borderId="7" xfId="17" applyNumberFormat="1" applyFont="1" applyFill="1" applyBorder="1" applyAlignment="1" applyProtection="1">
      <alignment horizontal="center" vertical="center"/>
    </xf>
    <xf numFmtId="49" fontId="152" fillId="3" borderId="5" xfId="17" applyNumberFormat="1" applyFont="1" applyFill="1" applyBorder="1" applyAlignment="1" applyProtection="1">
      <alignment horizontal="center" vertical="center" wrapText="1"/>
    </xf>
    <xf numFmtId="49" fontId="152" fillId="3" borderId="6" xfId="17" applyNumberFormat="1" applyFont="1" applyFill="1" applyBorder="1" applyAlignment="1" applyProtection="1">
      <alignment horizontal="center" vertical="center" wrapText="1"/>
    </xf>
    <xf numFmtId="49" fontId="152" fillId="3" borderId="3" xfId="17" applyNumberFormat="1" applyFont="1" applyFill="1" applyBorder="1" applyAlignment="1" applyProtection="1">
      <alignment horizontal="center" vertical="center"/>
    </xf>
    <xf numFmtId="49" fontId="152" fillId="3" borderId="83" xfId="17" applyNumberFormat="1" applyFont="1" applyFill="1" applyBorder="1" applyAlignment="1" applyProtection="1">
      <alignment horizontal="center" vertical="center"/>
    </xf>
    <xf numFmtId="49" fontId="152" fillId="3" borderId="87" xfId="17" applyNumberFormat="1" applyFont="1" applyFill="1" applyBorder="1" applyAlignment="1" applyProtection="1">
      <alignment horizontal="center" vertical="center"/>
    </xf>
    <xf numFmtId="49" fontId="152" fillId="3" borderId="3" xfId="17" applyNumberFormat="1" applyFont="1" applyFill="1" applyBorder="1" applyAlignment="1" applyProtection="1">
      <alignment horizontal="center" vertical="center" wrapText="1"/>
    </xf>
    <xf numFmtId="49" fontId="7" fillId="0" borderId="0" xfId="17" applyNumberFormat="1" applyFont="1" applyAlignment="1" applyProtection="1">
      <alignment vertical="center"/>
    </xf>
    <xf numFmtId="38" fontId="152" fillId="0" borderId="83" xfId="18" applyFont="1" applyBorder="1" applyAlignment="1" applyProtection="1">
      <alignment horizontal="right" vertical="center"/>
      <protection locked="0"/>
    </xf>
    <xf numFmtId="42" fontId="152" fillId="0" borderId="5" xfId="17" applyNumberFormat="1" applyFont="1" applyBorder="1" applyAlignment="1" applyProtection="1">
      <alignment horizontal="right" vertical="center"/>
      <protection hidden="1"/>
    </xf>
    <xf numFmtId="42" fontId="152" fillId="0" borderId="6" xfId="17" applyNumberFormat="1" applyFont="1" applyBorder="1" applyAlignment="1" applyProtection="1">
      <alignment horizontal="right" vertical="center"/>
      <protection hidden="1"/>
    </xf>
    <xf numFmtId="42" fontId="152" fillId="0" borderId="7" xfId="17" applyNumberFormat="1" applyFont="1" applyBorder="1" applyAlignment="1" applyProtection="1">
      <alignment horizontal="right" vertical="center"/>
      <protection hidden="1"/>
    </xf>
    <xf numFmtId="49" fontId="152" fillId="0" borderId="5" xfId="17" applyNumberFormat="1" applyFont="1" applyBorder="1" applyAlignment="1" applyProtection="1">
      <alignment vertical="center" wrapText="1"/>
      <protection locked="0"/>
    </xf>
    <xf numFmtId="49" fontId="152" fillId="0" borderId="6" xfId="17" applyNumberFormat="1" applyFont="1" applyBorder="1" applyAlignment="1" applyProtection="1">
      <alignment vertical="center" wrapText="1"/>
      <protection locked="0"/>
    </xf>
    <xf numFmtId="0" fontId="152" fillId="0" borderId="3" xfId="17" applyFont="1" applyBorder="1" applyAlignment="1" applyProtection="1">
      <alignment vertical="center" wrapText="1"/>
      <protection locked="0"/>
    </xf>
    <xf numFmtId="49" fontId="145" fillId="3" borderId="3" xfId="17" applyNumberFormat="1" applyFont="1" applyFill="1" applyBorder="1" applyAlignment="1" applyProtection="1">
      <alignment horizontal="center" vertical="center"/>
    </xf>
    <xf numFmtId="49" fontId="152" fillId="12" borderId="92" xfId="17" applyNumberFormat="1" applyFont="1" applyFill="1" applyBorder="1" applyAlignment="1" applyProtection="1">
      <alignment horizontal="right" vertical="center" indent="1"/>
    </xf>
    <xf numFmtId="49" fontId="152" fillId="12" borderId="93" xfId="17" applyNumberFormat="1" applyFont="1" applyFill="1" applyBorder="1" applyAlignment="1" applyProtection="1">
      <alignment horizontal="right" vertical="center" indent="1"/>
    </xf>
    <xf numFmtId="42" fontId="141" fillId="0" borderId="105" xfId="18" applyNumberFormat="1" applyFont="1" applyBorder="1" applyAlignment="1" applyProtection="1">
      <alignment horizontal="right" vertical="center" wrapText="1"/>
      <protection hidden="1"/>
    </xf>
    <xf numFmtId="38" fontId="152" fillId="0" borderId="135" xfId="18" applyFont="1" applyBorder="1" applyAlignment="1" applyProtection="1">
      <alignment horizontal="right" vertical="center"/>
      <protection locked="0"/>
    </xf>
    <xf numFmtId="38" fontId="145" fillId="0" borderId="85" xfId="20" applyFont="1" applyBorder="1" applyAlignment="1" applyProtection="1">
      <alignment horizontal="right" vertical="center"/>
      <protection hidden="1"/>
    </xf>
    <xf numFmtId="38" fontId="145" fillId="0" borderId="6" xfId="20" applyFont="1" applyBorder="1" applyAlignment="1" applyProtection="1">
      <alignment horizontal="right" vertical="center"/>
      <protection hidden="1"/>
    </xf>
    <xf numFmtId="38" fontId="145" fillId="0" borderId="7" xfId="20" applyFont="1" applyBorder="1" applyAlignment="1" applyProtection="1">
      <alignment horizontal="right" vertical="center"/>
      <protection hidden="1"/>
    </xf>
    <xf numFmtId="49" fontId="139" fillId="3" borderId="10" xfId="19" applyNumberFormat="1" applyFont="1" applyFill="1" applyBorder="1" applyAlignment="1" applyProtection="1">
      <alignment horizontal="center" vertical="center"/>
    </xf>
    <xf numFmtId="49" fontId="139" fillId="3" borderId="11" xfId="19" applyNumberFormat="1" applyFont="1" applyFill="1" applyBorder="1" applyAlignment="1" applyProtection="1">
      <alignment horizontal="center" vertical="center"/>
    </xf>
    <xf numFmtId="49" fontId="139" fillId="3" borderId="12" xfId="19" applyNumberFormat="1" applyFont="1" applyFill="1" applyBorder="1" applyAlignment="1" applyProtection="1">
      <alignment horizontal="center" vertical="center"/>
    </xf>
    <xf numFmtId="49" fontId="139" fillId="3" borderId="13" xfId="19" applyNumberFormat="1" applyFont="1" applyFill="1" applyBorder="1" applyAlignment="1" applyProtection="1">
      <alignment horizontal="center" vertical="center"/>
    </xf>
    <xf numFmtId="49" fontId="139" fillId="3" borderId="8" xfId="19" applyNumberFormat="1" applyFont="1" applyFill="1" applyBorder="1" applyAlignment="1" applyProtection="1">
      <alignment horizontal="center" vertical="center"/>
    </xf>
    <xf numFmtId="49" fontId="139" fillId="3" borderId="9" xfId="19" applyNumberFormat="1" applyFont="1" applyFill="1" applyBorder="1" applyAlignment="1" applyProtection="1">
      <alignment horizontal="center" vertical="center"/>
    </xf>
    <xf numFmtId="0" fontId="145" fillId="0" borderId="10" xfId="19" applyFont="1" applyBorder="1" applyAlignment="1" applyProtection="1">
      <alignment vertical="center"/>
      <protection hidden="1"/>
    </xf>
    <xf numFmtId="0" fontId="145" fillId="0" borderId="11" xfId="19" applyFont="1" applyBorder="1" applyAlignment="1" applyProtection="1">
      <alignment vertical="center"/>
      <protection hidden="1"/>
    </xf>
    <xf numFmtId="0" fontId="145" fillId="0" borderId="12" xfId="19" applyFont="1" applyBorder="1" applyAlignment="1" applyProtection="1">
      <alignment vertical="center"/>
      <protection hidden="1"/>
    </xf>
    <xf numFmtId="0" fontId="145" fillId="0" borderId="13" xfId="19" applyFont="1" applyBorder="1" applyAlignment="1" applyProtection="1">
      <alignment vertical="center"/>
      <protection hidden="1"/>
    </xf>
    <xf numFmtId="0" fontId="145" fillId="0" borderId="8" xfId="19" applyFont="1" applyBorder="1" applyAlignment="1" applyProtection="1">
      <alignment vertical="center"/>
      <protection hidden="1"/>
    </xf>
    <xf numFmtId="0" fontId="145" fillId="0" borderId="9" xfId="19" applyFont="1" applyBorder="1" applyAlignment="1" applyProtection="1">
      <alignment vertical="center"/>
      <protection hidden="1"/>
    </xf>
    <xf numFmtId="49" fontId="141" fillId="0" borderId="10" xfId="19" applyNumberFormat="1" applyFont="1" applyBorder="1" applyAlignment="1" applyProtection="1">
      <alignment horizontal="center" vertical="center"/>
    </xf>
    <xf numFmtId="49" fontId="141" fillId="0" borderId="11" xfId="19" applyNumberFormat="1" applyFont="1" applyBorder="1" applyAlignment="1" applyProtection="1">
      <alignment horizontal="center" vertical="center"/>
    </xf>
    <xf numFmtId="49" fontId="141" fillId="0" borderId="12" xfId="19" applyNumberFormat="1" applyFont="1" applyBorder="1" applyAlignment="1" applyProtection="1">
      <alignment horizontal="center" vertical="center"/>
    </xf>
    <xf numFmtId="49" fontId="141" fillId="0" borderId="13" xfId="19" applyNumberFormat="1" applyFont="1" applyBorder="1" applyAlignment="1" applyProtection="1">
      <alignment horizontal="center" vertical="center"/>
    </xf>
    <xf numFmtId="49" fontId="141" fillId="0" borderId="8" xfId="19" applyNumberFormat="1" applyFont="1" applyBorder="1" applyAlignment="1" applyProtection="1">
      <alignment horizontal="center" vertical="center"/>
    </xf>
    <xf numFmtId="49" fontId="141" fillId="0" borderId="9" xfId="19" applyNumberFormat="1" applyFont="1" applyBorder="1" applyAlignment="1" applyProtection="1">
      <alignment horizontal="center" vertical="center"/>
    </xf>
    <xf numFmtId="49" fontId="145" fillId="3" borderId="5" xfId="19" applyNumberFormat="1" applyFont="1" applyFill="1" applyBorder="1" applyAlignment="1" applyProtection="1">
      <alignment horizontal="center" vertical="center" wrapText="1"/>
    </xf>
    <xf numFmtId="49" fontId="145" fillId="3" borderId="6" xfId="19" applyNumberFormat="1" applyFont="1" applyFill="1" applyBorder="1" applyAlignment="1" applyProtection="1">
      <alignment horizontal="center" vertical="center" wrapText="1"/>
    </xf>
    <xf numFmtId="49" fontId="145" fillId="3" borderId="7" xfId="19" applyNumberFormat="1" applyFont="1" applyFill="1" applyBorder="1" applyAlignment="1" applyProtection="1">
      <alignment horizontal="center" vertical="center" wrapText="1"/>
    </xf>
    <xf numFmtId="49" fontId="145" fillId="3" borderId="27" xfId="19" applyNumberFormat="1" applyFont="1" applyFill="1" applyBorder="1" applyAlignment="1" applyProtection="1">
      <alignment horizontal="center" vertical="center"/>
    </xf>
    <xf numFmtId="49" fontId="145" fillId="3" borderId="83" xfId="19" applyNumberFormat="1" applyFont="1" applyFill="1" applyBorder="1" applyAlignment="1" applyProtection="1">
      <alignment horizontal="center" vertical="center"/>
    </xf>
    <xf numFmtId="49" fontId="145" fillId="3" borderId="84" xfId="19" applyNumberFormat="1" applyFont="1" applyFill="1" applyBorder="1" applyAlignment="1" applyProtection="1">
      <alignment horizontal="center" vertical="center"/>
    </xf>
    <xf numFmtId="49" fontId="145" fillId="3" borderId="85" xfId="19" applyNumberFormat="1" applyFont="1" applyFill="1" applyBorder="1" applyAlignment="1" applyProtection="1">
      <alignment horizontal="center" vertical="center"/>
    </xf>
    <xf numFmtId="49" fontId="145" fillId="3" borderId="6" xfId="19" applyNumberFormat="1" applyFont="1" applyFill="1" applyBorder="1" applyAlignment="1" applyProtection="1">
      <alignment horizontal="center" vertical="center"/>
    </xf>
    <xf numFmtId="49" fontId="145" fillId="3" borderId="7" xfId="19" applyNumberFormat="1" applyFont="1" applyFill="1" applyBorder="1" applyAlignment="1" applyProtection="1">
      <alignment horizontal="center" vertical="center"/>
    </xf>
    <xf numFmtId="0" fontId="145" fillId="0" borderId="5" xfId="19" applyFont="1" applyBorder="1" applyAlignment="1" applyProtection="1">
      <alignment horizontal="center" vertical="center" wrapText="1" readingOrder="1"/>
      <protection hidden="1"/>
    </xf>
    <xf numFmtId="0" fontId="145" fillId="0" borderId="6" xfId="19" applyFont="1" applyBorder="1" applyAlignment="1" applyProtection="1">
      <alignment horizontal="center" vertical="center" wrapText="1" readingOrder="1"/>
      <protection hidden="1"/>
    </xf>
    <xf numFmtId="0" fontId="145" fillId="0" borderId="7" xfId="19" applyFont="1" applyBorder="1" applyAlignment="1" applyProtection="1">
      <alignment horizontal="center" vertical="center" wrapText="1" readingOrder="1"/>
      <protection hidden="1"/>
    </xf>
    <xf numFmtId="38" fontId="145" fillId="0" borderId="27" xfId="20" applyFont="1" applyBorder="1" applyAlignment="1" applyProtection="1">
      <alignment horizontal="right" vertical="center"/>
      <protection hidden="1"/>
    </xf>
    <xf numFmtId="38" fontId="145" fillId="0" borderId="83" xfId="20" applyFont="1" applyBorder="1" applyAlignment="1" applyProtection="1">
      <alignment horizontal="right" vertical="center"/>
      <protection hidden="1"/>
    </xf>
    <xf numFmtId="38" fontId="145" fillId="0" borderId="86" xfId="20" applyFont="1" applyBorder="1" applyAlignment="1" applyProtection="1">
      <alignment horizontal="right" vertical="center"/>
      <protection hidden="1"/>
    </xf>
    <xf numFmtId="38" fontId="145" fillId="0" borderId="87" xfId="20" applyFont="1" applyBorder="1" applyAlignment="1" applyProtection="1">
      <alignment horizontal="right" vertical="center"/>
      <protection hidden="1"/>
    </xf>
    <xf numFmtId="38" fontId="145" fillId="0" borderId="88" xfId="20" applyFont="1" applyBorder="1" applyAlignment="1" applyProtection="1">
      <alignment horizontal="right" vertical="center"/>
      <protection hidden="1"/>
    </xf>
    <xf numFmtId="49" fontId="140" fillId="0" borderId="6" xfId="19" applyNumberFormat="1" applyFont="1" applyBorder="1" applyAlignment="1" applyProtection="1">
      <alignment horizontal="right" vertical="center"/>
    </xf>
    <xf numFmtId="38" fontId="145" fillId="0" borderId="97" xfId="20" applyFont="1" applyBorder="1" applyAlignment="1" applyProtection="1">
      <alignment horizontal="right" vertical="center"/>
      <protection hidden="1"/>
    </xf>
    <xf numFmtId="38" fontId="145" fillId="0" borderId="93" xfId="20" applyFont="1" applyBorder="1" applyAlignment="1" applyProtection="1">
      <alignment horizontal="right" vertical="center"/>
      <protection hidden="1"/>
    </xf>
    <xf numFmtId="38" fontId="145" fillId="0" borderId="98" xfId="20" applyFont="1" applyBorder="1" applyAlignment="1" applyProtection="1">
      <alignment horizontal="right" vertical="center"/>
      <protection hidden="1"/>
    </xf>
    <xf numFmtId="38" fontId="145" fillId="12" borderId="92" xfId="20" applyFont="1" applyFill="1" applyBorder="1" applyAlignment="1" applyProtection="1">
      <alignment horizontal="center" vertical="center"/>
    </xf>
    <xf numFmtId="38" fontId="145" fillId="12" borderId="93" xfId="20" applyFont="1" applyFill="1" applyBorder="1" applyAlignment="1" applyProtection="1">
      <alignment horizontal="center" vertical="center"/>
    </xf>
    <xf numFmtId="38" fontId="145" fillId="0" borderId="94" xfId="20" applyFont="1" applyBorder="1" applyAlignment="1" applyProtection="1">
      <alignment horizontal="right" vertical="center"/>
      <protection hidden="1"/>
    </xf>
    <xf numFmtId="38" fontId="145" fillId="0" borderId="95" xfId="20" applyFont="1" applyBorder="1" applyAlignment="1" applyProtection="1">
      <alignment horizontal="right" vertical="center"/>
      <protection hidden="1"/>
    </xf>
    <xf numFmtId="38" fontId="145" fillId="0" borderId="96" xfId="20" applyFont="1" applyBorder="1" applyAlignment="1" applyProtection="1">
      <alignment horizontal="right" vertical="center"/>
      <protection hidden="1"/>
    </xf>
    <xf numFmtId="49" fontId="13" fillId="3" borderId="83" xfId="19" applyNumberFormat="1" applyFont="1" applyFill="1" applyBorder="1" applyAlignment="1">
      <alignment horizontal="center" vertical="center"/>
    </xf>
    <xf numFmtId="49" fontId="9" fillId="3" borderId="3" xfId="19" applyNumberFormat="1" applyFont="1" applyFill="1" applyBorder="1" applyAlignment="1">
      <alignment horizontal="center" vertical="center"/>
    </xf>
    <xf numFmtId="49" fontId="141" fillId="0" borderId="3" xfId="19" applyNumberFormat="1" applyFont="1" applyBorder="1" applyAlignment="1">
      <alignment horizontal="center" vertical="center"/>
    </xf>
    <xf numFmtId="49" fontId="13" fillId="3" borderId="27" xfId="19" applyNumberFormat="1" applyFont="1" applyFill="1" applyBorder="1" applyAlignment="1">
      <alignment horizontal="center" vertical="center"/>
    </xf>
    <xf numFmtId="49" fontId="13" fillId="3" borderId="86" xfId="19" applyNumberFormat="1" applyFont="1" applyFill="1" applyBorder="1" applyAlignment="1">
      <alignment horizontal="center" vertical="center"/>
    </xf>
    <xf numFmtId="49" fontId="13" fillId="3" borderId="27" xfId="19" applyNumberFormat="1" applyFont="1" applyFill="1" applyBorder="1" applyAlignment="1">
      <alignment horizontal="center" vertical="center" wrapText="1"/>
    </xf>
    <xf numFmtId="49" fontId="13" fillId="3" borderId="83" xfId="19" applyNumberFormat="1" applyFont="1" applyFill="1" applyBorder="1" applyAlignment="1">
      <alignment horizontal="center" vertical="center" wrapText="1"/>
    </xf>
    <xf numFmtId="49" fontId="13" fillId="3" borderId="101" xfId="19" applyNumberFormat="1" applyFont="1" applyFill="1" applyBorder="1" applyAlignment="1">
      <alignment horizontal="center" vertical="center"/>
    </xf>
    <xf numFmtId="49" fontId="13" fillId="3" borderId="102" xfId="19" applyNumberFormat="1" applyFont="1" applyFill="1" applyBorder="1" applyAlignment="1">
      <alignment horizontal="center" vertical="center" wrapText="1"/>
    </xf>
    <xf numFmtId="49" fontId="13" fillId="3" borderId="3" xfId="19" applyNumberFormat="1" applyFont="1" applyFill="1" applyBorder="1" applyAlignment="1">
      <alignment horizontal="center" vertical="center" wrapText="1"/>
    </xf>
    <xf numFmtId="181" fontId="140" fillId="0" borderId="86" xfId="19" applyNumberFormat="1" applyFont="1" applyBorder="1" applyAlignment="1" applyProtection="1">
      <alignment horizontal="center" vertical="center"/>
      <protection locked="0"/>
    </xf>
    <xf numFmtId="181" fontId="140" fillId="0" borderId="87" xfId="19" applyNumberFormat="1" applyFont="1" applyBorder="1" applyAlignment="1" applyProtection="1">
      <alignment horizontal="center" vertical="center"/>
      <protection locked="0"/>
    </xf>
    <xf numFmtId="0" fontId="140" fillId="0" borderId="83" xfId="19" applyFont="1" applyBorder="1" applyAlignment="1" applyProtection="1">
      <alignment horizontal="center" vertical="center"/>
      <protection hidden="1"/>
    </xf>
    <xf numFmtId="49" fontId="13" fillId="0" borderId="27" xfId="19" applyNumberFormat="1" applyFont="1" applyBorder="1" applyAlignment="1" applyProtection="1">
      <alignment horizontal="center" vertical="center" wrapText="1"/>
      <protection locked="0"/>
    </xf>
    <xf numFmtId="49" fontId="13" fillId="0" borderId="83" xfId="19" applyNumberFormat="1" applyFont="1" applyBorder="1" applyAlignment="1" applyProtection="1">
      <alignment horizontal="center" vertical="center" wrapText="1"/>
      <protection locked="0"/>
    </xf>
    <xf numFmtId="49" fontId="13" fillId="0" borderId="86" xfId="19" applyNumberFormat="1" applyFont="1" applyBorder="1" applyAlignment="1" applyProtection="1">
      <alignment horizontal="center" vertical="center" wrapText="1"/>
      <protection locked="0"/>
    </xf>
    <xf numFmtId="0" fontId="13" fillId="0" borderId="5" xfId="19" applyFont="1" applyBorder="1" applyAlignment="1" applyProtection="1">
      <alignment horizontal="center" vertical="center"/>
      <protection locked="0"/>
    </xf>
    <xf numFmtId="0" fontId="13" fillId="0" borderId="6" xfId="19" applyFont="1" applyBorder="1" applyAlignment="1" applyProtection="1">
      <alignment horizontal="center" vertical="center"/>
      <protection locked="0"/>
    </xf>
    <xf numFmtId="0" fontId="13" fillId="0" borderId="86" xfId="19" applyFont="1" applyBorder="1" applyAlignment="1" applyProtection="1">
      <alignment horizontal="center" vertical="center"/>
      <protection locked="0"/>
    </xf>
    <xf numFmtId="0" fontId="13" fillId="0" borderId="87" xfId="19" applyFont="1" applyBorder="1" applyAlignment="1" applyProtection="1">
      <alignment horizontal="center" vertical="center"/>
      <protection locked="0"/>
    </xf>
    <xf numFmtId="38" fontId="13" fillId="0" borderId="86" xfId="20" applyFont="1" applyBorder="1" applyAlignment="1" applyProtection="1">
      <alignment horizontal="center" vertical="center"/>
      <protection hidden="1"/>
    </xf>
    <xf numFmtId="38" fontId="13" fillId="0" borderId="7" xfId="20" applyFont="1" applyBorder="1" applyAlignment="1" applyProtection="1">
      <alignment horizontal="center" vertical="center"/>
      <protection hidden="1"/>
    </xf>
    <xf numFmtId="181" fontId="13" fillId="0" borderId="85" xfId="19" applyNumberFormat="1" applyFont="1" applyBorder="1" applyAlignment="1" applyProtection="1">
      <alignment horizontal="center" vertical="center"/>
      <protection hidden="1"/>
    </xf>
    <xf numFmtId="181" fontId="13" fillId="0" borderId="6" xfId="19" applyNumberFormat="1" applyFont="1" applyBorder="1" applyAlignment="1" applyProtection="1">
      <alignment horizontal="center" vertical="center"/>
      <protection hidden="1"/>
    </xf>
    <xf numFmtId="181" fontId="13" fillId="0" borderId="7" xfId="19" applyNumberFormat="1" applyFont="1" applyBorder="1" applyAlignment="1" applyProtection="1">
      <alignment horizontal="center" vertical="center"/>
      <protection hidden="1"/>
    </xf>
    <xf numFmtId="42" fontId="13" fillId="0" borderId="5" xfId="19" applyNumberFormat="1" applyFont="1" applyBorder="1" applyAlignment="1" applyProtection="1">
      <alignment horizontal="center" vertical="center"/>
      <protection hidden="1"/>
    </xf>
    <xf numFmtId="42" fontId="13" fillId="0" borderId="6" xfId="19" applyNumberFormat="1" applyFont="1" applyBorder="1" applyAlignment="1" applyProtection="1">
      <alignment horizontal="center" vertical="center"/>
      <protection hidden="1"/>
    </xf>
    <xf numFmtId="42" fontId="13" fillId="0" borderId="7" xfId="19" applyNumberFormat="1" applyFont="1" applyBorder="1" applyAlignment="1" applyProtection="1">
      <alignment horizontal="center" vertical="center"/>
      <protection hidden="1"/>
    </xf>
    <xf numFmtId="181" fontId="140" fillId="0" borderId="83" xfId="19" applyNumberFormat="1" applyFont="1" applyBorder="1" applyAlignment="1" applyProtection="1">
      <alignment horizontal="center" vertical="center"/>
      <protection locked="0"/>
    </xf>
    <xf numFmtId="49" fontId="13" fillId="0" borderId="33" xfId="19" applyNumberFormat="1" applyFont="1" applyBorder="1" applyAlignment="1" applyProtection="1">
      <alignment horizontal="center" vertical="center" wrapText="1"/>
      <protection locked="0"/>
    </xf>
    <xf numFmtId="49" fontId="13" fillId="0" borderId="31" xfId="19" applyNumberFormat="1" applyFont="1" applyBorder="1" applyAlignment="1" applyProtection="1">
      <alignment horizontal="center" vertical="center" wrapText="1"/>
      <protection locked="0"/>
    </xf>
    <xf numFmtId="49" fontId="13" fillId="0" borderId="26" xfId="19" applyNumberFormat="1" applyFont="1" applyBorder="1" applyAlignment="1" applyProtection="1">
      <alignment horizontal="center" vertical="center" wrapText="1"/>
      <protection locked="0"/>
    </xf>
    <xf numFmtId="181" fontId="13" fillId="0" borderId="99" xfId="19" applyNumberFormat="1" applyFont="1" applyBorder="1" applyAlignment="1" applyProtection="1">
      <alignment horizontal="center" vertical="center"/>
      <protection hidden="1"/>
    </xf>
    <xf numFmtId="181" fontId="13" fillId="0" borderId="90" xfId="19" applyNumberFormat="1" applyFont="1" applyBorder="1" applyAlignment="1" applyProtection="1">
      <alignment horizontal="center" vertical="center"/>
      <protection hidden="1"/>
    </xf>
    <xf numFmtId="181" fontId="13" fillId="0" borderId="100" xfId="19" applyNumberFormat="1" applyFont="1" applyBorder="1" applyAlignment="1" applyProtection="1">
      <alignment horizontal="center" vertical="center"/>
      <protection hidden="1"/>
    </xf>
    <xf numFmtId="42" fontId="13" fillId="0" borderId="89" xfId="19" applyNumberFormat="1" applyFont="1" applyBorder="1" applyAlignment="1" applyProtection="1">
      <alignment horizontal="center" vertical="center"/>
      <protection hidden="1"/>
    </xf>
    <xf numFmtId="42" fontId="13" fillId="0" borderId="90" xfId="19" applyNumberFormat="1" applyFont="1" applyBorder="1" applyAlignment="1" applyProtection="1">
      <alignment horizontal="center" vertical="center"/>
      <protection hidden="1"/>
    </xf>
    <xf numFmtId="42" fontId="13" fillId="0" borderId="100" xfId="19" applyNumberFormat="1" applyFont="1" applyBorder="1" applyAlignment="1" applyProtection="1">
      <alignment horizontal="center" vertical="center"/>
      <protection hidden="1"/>
    </xf>
    <xf numFmtId="49" fontId="13" fillId="12" borderId="92" xfId="19" applyNumberFormat="1" applyFont="1" applyFill="1" applyBorder="1" applyAlignment="1">
      <alignment horizontal="right" vertical="center" indent="1"/>
    </xf>
    <xf numFmtId="49" fontId="13" fillId="12" borderId="93" xfId="19" applyNumberFormat="1" applyFont="1" applyFill="1" applyBorder="1" applyAlignment="1">
      <alignment horizontal="right" vertical="center" indent="1"/>
    </xf>
    <xf numFmtId="181" fontId="13" fillId="0" borderId="104" xfId="19" applyNumberFormat="1" applyFont="1" applyBorder="1" applyAlignment="1" applyProtection="1">
      <alignment horizontal="center" vertical="center"/>
      <protection hidden="1"/>
    </xf>
    <xf numFmtId="181" fontId="13" fillId="0" borderId="105" xfId="19" applyNumberFormat="1" applyFont="1" applyBorder="1" applyAlignment="1" applyProtection="1">
      <alignment horizontal="center" vertical="center"/>
      <protection hidden="1"/>
    </xf>
    <xf numFmtId="42" fontId="12" fillId="0" borderId="105" xfId="20" applyNumberFormat="1" applyFont="1" applyBorder="1" applyAlignment="1" applyProtection="1">
      <alignment horizontal="center" vertical="center" wrapText="1"/>
      <protection hidden="1"/>
    </xf>
    <xf numFmtId="181" fontId="140" fillId="0" borderId="31" xfId="19" applyNumberFormat="1" applyFont="1" applyBorder="1" applyAlignment="1" applyProtection="1">
      <alignment horizontal="center" vertical="center"/>
      <protection locked="0"/>
    </xf>
    <xf numFmtId="0" fontId="157" fillId="0" borderId="142" xfId="10" applyFont="1" applyBorder="1" applyAlignment="1">
      <alignment horizontal="left" vertical="center" wrapText="1"/>
    </xf>
    <xf numFmtId="0" fontId="157" fillId="0" borderId="143" xfId="10" applyFont="1" applyBorder="1" applyAlignment="1">
      <alignment horizontal="left" vertical="center" wrapText="1"/>
    </xf>
    <xf numFmtId="0" fontId="157" fillId="0" borderId="144" xfId="10" applyFont="1" applyBorder="1" applyAlignment="1">
      <alignment horizontal="left" vertical="center" wrapText="1"/>
    </xf>
    <xf numFmtId="0" fontId="157" fillId="0" borderId="145" xfId="10" applyFont="1" applyBorder="1" applyAlignment="1">
      <alignment horizontal="left" vertical="center" wrapText="1"/>
    </xf>
    <xf numFmtId="0" fontId="157" fillId="0" borderId="0" xfId="10" applyFont="1" applyBorder="1" applyAlignment="1">
      <alignment horizontal="left" vertical="center" wrapText="1"/>
    </xf>
    <xf numFmtId="0" fontId="157" fillId="0" borderId="146" xfId="10" applyFont="1" applyBorder="1" applyAlignment="1">
      <alignment horizontal="left" vertical="center" wrapText="1"/>
    </xf>
    <xf numFmtId="0" fontId="157" fillId="0" borderId="147" xfId="10" applyFont="1" applyBorder="1" applyAlignment="1">
      <alignment horizontal="left" vertical="center" wrapText="1"/>
    </xf>
    <xf numFmtId="0" fontId="157" fillId="0" borderId="148" xfId="10" applyFont="1" applyBorder="1" applyAlignment="1">
      <alignment horizontal="left" vertical="center" wrapText="1"/>
    </xf>
    <xf numFmtId="0" fontId="157" fillId="0" borderId="149" xfId="10" applyFont="1" applyBorder="1" applyAlignment="1">
      <alignment horizontal="left" vertical="center" wrapText="1"/>
    </xf>
    <xf numFmtId="49" fontId="53" fillId="0" borderId="10" xfId="11" applyNumberFormat="1" applyFont="1" applyBorder="1" applyAlignment="1" applyProtection="1">
      <alignment horizontal="center" vertical="center"/>
      <protection locked="0"/>
    </xf>
    <xf numFmtId="49" fontId="53" fillId="0" borderId="11" xfId="11" applyNumberFormat="1" applyFont="1" applyBorder="1" applyAlignment="1" applyProtection="1">
      <alignment horizontal="center" vertical="center"/>
      <protection locked="0"/>
    </xf>
    <xf numFmtId="49" fontId="53" fillId="0" borderId="12" xfId="11" applyNumberFormat="1" applyFont="1" applyBorder="1" applyAlignment="1" applyProtection="1">
      <alignment horizontal="center" vertical="center"/>
      <protection locked="0"/>
    </xf>
    <xf numFmtId="49" fontId="53" fillId="12" borderId="92" xfId="10" applyNumberFormat="1" applyFont="1" applyFill="1" applyBorder="1" applyAlignment="1">
      <alignment horizontal="center" vertical="center"/>
    </xf>
    <xf numFmtId="49" fontId="53" fillId="12" borderId="93" xfId="10" applyNumberFormat="1" applyFont="1" applyFill="1" applyBorder="1" applyAlignment="1">
      <alignment horizontal="center" vertical="center"/>
    </xf>
    <xf numFmtId="38" fontId="147" fillId="0" borderId="94" xfId="11" applyFont="1" applyBorder="1" applyAlignment="1" applyProtection="1">
      <alignment horizontal="right" vertical="center"/>
      <protection hidden="1"/>
    </xf>
    <xf numFmtId="38" fontId="147" fillId="0" borderId="95" xfId="11" applyFont="1" applyBorder="1" applyAlignment="1" applyProtection="1">
      <alignment horizontal="right" vertical="center"/>
      <protection hidden="1"/>
    </xf>
    <xf numFmtId="38" fontId="147" fillId="0" borderId="96" xfId="11" applyFont="1" applyBorder="1" applyAlignment="1" applyProtection="1">
      <alignment horizontal="right" vertical="center"/>
      <protection hidden="1"/>
    </xf>
    <xf numFmtId="38" fontId="147" fillId="0" borderId="97" xfId="11" applyFont="1" applyBorder="1" applyAlignment="1" applyProtection="1">
      <alignment horizontal="right" vertical="center"/>
      <protection hidden="1"/>
    </xf>
    <xf numFmtId="38" fontId="147" fillId="0" borderId="93" xfId="11" applyFont="1" applyBorder="1" applyAlignment="1" applyProtection="1">
      <alignment horizontal="right" vertical="center"/>
      <protection hidden="1"/>
    </xf>
    <xf numFmtId="38" fontId="53" fillId="0" borderId="97" xfId="11" applyFont="1" applyBorder="1" applyAlignment="1">
      <alignment horizontal="center" vertical="center" shrinkToFit="1"/>
    </xf>
    <xf numFmtId="38" fontId="53" fillId="0" borderId="93" xfId="11" applyFont="1" applyBorder="1" applyAlignment="1">
      <alignment horizontal="center" vertical="center" shrinkToFit="1"/>
    </xf>
    <xf numFmtId="38" fontId="53" fillId="0" borderId="98" xfId="11" applyFont="1" applyBorder="1" applyAlignment="1">
      <alignment horizontal="center" vertical="center" shrinkToFit="1"/>
    </xf>
    <xf numFmtId="38" fontId="147" fillId="0" borderId="92" xfId="11" applyFont="1" applyBorder="1" applyAlignment="1" applyProtection="1">
      <alignment horizontal="right" vertical="center"/>
      <protection hidden="1"/>
    </xf>
    <xf numFmtId="38" fontId="147" fillId="0" borderId="103" xfId="11" applyFont="1" applyBorder="1" applyAlignment="1" applyProtection="1">
      <alignment horizontal="right" vertical="center"/>
      <protection hidden="1"/>
    </xf>
    <xf numFmtId="38" fontId="53" fillId="0" borderId="92" xfId="11" applyFont="1" applyBorder="1" applyAlignment="1">
      <alignment horizontal="center" vertical="center"/>
    </xf>
    <xf numFmtId="38" fontId="53" fillId="0" borderId="93" xfId="11" applyFont="1" applyBorder="1" applyAlignment="1">
      <alignment horizontal="center" vertical="center"/>
    </xf>
    <xf numFmtId="38" fontId="53" fillId="0" borderId="98" xfId="11" applyFont="1" applyBorder="1" applyAlignment="1">
      <alignment horizontal="center" vertical="center"/>
    </xf>
    <xf numFmtId="49" fontId="53" fillId="0" borderId="89" xfId="10" applyNumberFormat="1" applyFont="1" applyBorder="1" applyAlignment="1" applyProtection="1">
      <alignment horizontal="left" vertical="center" wrapText="1"/>
      <protection locked="0"/>
    </xf>
    <xf numFmtId="49" fontId="53" fillId="0" borderId="90" xfId="10" applyNumberFormat="1" applyFont="1" applyBorder="1" applyAlignment="1" applyProtection="1">
      <alignment horizontal="left" vertical="center" wrapText="1"/>
      <protection locked="0"/>
    </xf>
    <xf numFmtId="49" fontId="53" fillId="0" borderId="100" xfId="10" applyNumberFormat="1" applyFont="1" applyBorder="1" applyAlignment="1" applyProtection="1">
      <alignment horizontal="left" vertical="center" wrapText="1"/>
      <protection locked="0"/>
    </xf>
    <xf numFmtId="49" fontId="53" fillId="0" borderId="5" xfId="10" applyNumberFormat="1" applyFont="1" applyBorder="1" applyAlignment="1" applyProtection="1">
      <alignment horizontal="left" vertical="center" wrapText="1"/>
      <protection locked="0"/>
    </xf>
    <xf numFmtId="49" fontId="53" fillId="0" borderId="6" xfId="10" applyNumberFormat="1" applyFont="1" applyBorder="1" applyAlignment="1" applyProtection="1">
      <alignment horizontal="left" vertical="center" wrapText="1"/>
      <protection locked="0"/>
    </xf>
    <xf numFmtId="49" fontId="53" fillId="0" borderId="7" xfId="10" applyNumberFormat="1" applyFont="1" applyBorder="1" applyAlignment="1" applyProtection="1">
      <alignment horizontal="left" vertical="center" wrapText="1"/>
      <protection locked="0"/>
    </xf>
    <xf numFmtId="38" fontId="147" fillId="0" borderId="27" xfId="11" applyFont="1" applyBorder="1" applyAlignment="1" applyProtection="1">
      <alignment horizontal="right" vertical="center"/>
      <protection locked="0"/>
    </xf>
    <xf numFmtId="38" fontId="147" fillId="0" borderId="83" xfId="11" applyFont="1" applyBorder="1" applyAlignment="1" applyProtection="1">
      <alignment horizontal="right" vertical="center"/>
      <protection locked="0"/>
    </xf>
    <xf numFmtId="38" fontId="147" fillId="0" borderId="84" xfId="11" applyFont="1" applyBorder="1" applyAlignment="1" applyProtection="1">
      <alignment horizontal="right" vertical="center"/>
      <protection locked="0"/>
    </xf>
    <xf numFmtId="38" fontId="147" fillId="0" borderId="99" xfId="11" applyFont="1" applyBorder="1" applyAlignment="1" applyProtection="1">
      <alignment horizontal="right" vertical="center"/>
      <protection hidden="1"/>
    </xf>
    <xf numFmtId="38" fontId="147" fillId="0" borderId="90" xfId="11" applyFont="1" applyBorder="1" applyAlignment="1" applyProtection="1">
      <alignment horizontal="right" vertical="center"/>
      <protection hidden="1"/>
    </xf>
    <xf numFmtId="38" fontId="48" fillId="0" borderId="99" xfId="11" applyFont="1" applyBorder="1" applyAlignment="1" applyProtection="1">
      <alignment horizontal="center" vertical="center" wrapText="1" shrinkToFit="1"/>
      <protection locked="0"/>
    </xf>
    <xf numFmtId="38" fontId="48" fillId="0" borderId="90" xfId="11" applyFont="1" applyBorder="1" applyAlignment="1" applyProtection="1">
      <alignment horizontal="center" vertical="center" wrapText="1" shrinkToFit="1"/>
      <protection locked="0"/>
    </xf>
    <xf numFmtId="38" fontId="48" fillId="0" borderId="100" xfId="11" applyFont="1" applyBorder="1" applyAlignment="1" applyProtection="1">
      <alignment horizontal="center" vertical="center" wrapText="1" shrinkToFit="1"/>
      <protection locked="0"/>
    </xf>
    <xf numFmtId="38" fontId="147" fillId="0" borderId="89" xfId="11" applyFont="1" applyBorder="1" applyAlignment="1" applyProtection="1">
      <alignment horizontal="right" vertical="center"/>
      <protection locked="0"/>
    </xf>
    <xf numFmtId="38" fontId="147" fillId="0" borderId="90" xfId="11" applyFont="1" applyBorder="1" applyAlignment="1" applyProtection="1">
      <alignment horizontal="right" vertical="center"/>
      <protection locked="0"/>
    </xf>
    <xf numFmtId="38" fontId="147" fillId="0" borderId="91" xfId="11" applyFont="1" applyBorder="1" applyAlignment="1" applyProtection="1">
      <alignment horizontal="right" vertical="center"/>
      <protection locked="0"/>
    </xf>
    <xf numFmtId="38" fontId="147" fillId="0" borderId="85" xfId="11" applyFont="1" applyBorder="1" applyAlignment="1" applyProtection="1">
      <alignment horizontal="right" vertical="center"/>
      <protection hidden="1"/>
    </xf>
    <xf numFmtId="38" fontId="147" fillId="0" borderId="6" xfId="11" applyFont="1" applyBorder="1" applyAlignment="1" applyProtection="1">
      <alignment horizontal="right" vertical="center"/>
      <protection hidden="1"/>
    </xf>
    <xf numFmtId="38" fontId="48" fillId="0" borderId="85" xfId="11" applyFont="1" applyBorder="1" applyAlignment="1" applyProtection="1">
      <alignment horizontal="center" vertical="center" wrapText="1" shrinkToFit="1"/>
      <protection locked="0"/>
    </xf>
    <xf numFmtId="38" fontId="48" fillId="0" borderId="6" xfId="11" applyFont="1" applyBorder="1" applyAlignment="1" applyProtection="1">
      <alignment horizontal="center" vertical="center" wrapText="1" shrinkToFit="1"/>
      <protection locked="0"/>
    </xf>
    <xf numFmtId="38" fontId="48" fillId="0" borderId="7" xfId="11" applyFont="1" applyBorder="1" applyAlignment="1" applyProtection="1">
      <alignment horizontal="center" vertical="center" wrapText="1" shrinkToFit="1"/>
      <protection locked="0"/>
    </xf>
    <xf numFmtId="38" fontId="147" fillId="0" borderId="5" xfId="11" applyFont="1" applyBorder="1" applyAlignment="1" applyProtection="1">
      <alignment horizontal="right" vertical="center"/>
      <protection locked="0"/>
    </xf>
    <xf numFmtId="38" fontId="147" fillId="0" borderId="6" xfId="11" applyFont="1" applyBorder="1" applyAlignment="1" applyProtection="1">
      <alignment horizontal="right" vertical="center"/>
      <protection locked="0"/>
    </xf>
    <xf numFmtId="38" fontId="147" fillId="0" borderId="88" xfId="11" applyFont="1" applyBorder="1" applyAlignment="1" applyProtection="1">
      <alignment horizontal="right" vertical="center"/>
      <protection locked="0"/>
    </xf>
    <xf numFmtId="49" fontId="53" fillId="0" borderId="5" xfId="11" applyNumberFormat="1" applyFont="1" applyBorder="1" applyAlignment="1" applyProtection="1">
      <alignment horizontal="center" vertical="center"/>
      <protection locked="0"/>
    </xf>
    <xf numFmtId="49" fontId="53" fillId="0" borderId="6" xfId="11" applyNumberFormat="1" applyFont="1" applyBorder="1" applyAlignment="1" applyProtection="1">
      <alignment horizontal="center" vertical="center"/>
      <protection locked="0"/>
    </xf>
    <xf numFmtId="49" fontId="53" fillId="0" borderId="7" xfId="11" applyNumberFormat="1" applyFont="1" applyBorder="1" applyAlignment="1" applyProtection="1">
      <alignment horizontal="center" vertical="center"/>
      <protection locked="0"/>
    </xf>
    <xf numFmtId="49" fontId="7" fillId="0" borderId="0" xfId="10" applyNumberFormat="1" applyFont="1" applyAlignment="1">
      <alignment vertical="center"/>
    </xf>
    <xf numFmtId="49" fontId="50" fillId="3" borderId="3" xfId="10" applyNumberFormat="1" applyFont="1" applyFill="1" applyBorder="1" applyAlignment="1">
      <alignment horizontal="center" vertical="center"/>
    </xf>
    <xf numFmtId="0" fontId="147" fillId="0" borderId="10" xfId="10" applyFont="1" applyBorder="1" applyAlignment="1" applyProtection="1">
      <alignment vertical="center"/>
      <protection hidden="1"/>
    </xf>
    <xf numFmtId="0" fontId="147" fillId="0" borderId="11" xfId="10" applyFont="1" applyBorder="1" applyAlignment="1" applyProtection="1">
      <alignment vertical="center"/>
      <protection hidden="1"/>
    </xf>
    <xf numFmtId="0" fontId="147" fillId="0" borderId="12" xfId="10" applyFont="1" applyBorder="1" applyAlignment="1" applyProtection="1">
      <alignment vertical="center"/>
      <protection hidden="1"/>
    </xf>
    <xf numFmtId="0" fontId="147" fillId="0" borderId="13" xfId="10" applyFont="1" applyBorder="1" applyAlignment="1" applyProtection="1">
      <alignment vertical="center"/>
      <protection hidden="1"/>
    </xf>
    <xf numFmtId="0" fontId="147" fillId="0" borderId="8" xfId="10" applyFont="1" applyBorder="1" applyAlignment="1" applyProtection="1">
      <alignment vertical="center"/>
      <protection hidden="1"/>
    </xf>
    <xf numFmtId="0" fontId="147" fillId="0" borderId="9" xfId="10" applyFont="1" applyBorder="1" applyAlignment="1" applyProtection="1">
      <alignment vertical="center"/>
      <protection hidden="1"/>
    </xf>
    <xf numFmtId="49" fontId="70" fillId="0" borderId="3" xfId="10" applyNumberFormat="1" applyFont="1" applyBorder="1" applyAlignment="1">
      <alignment horizontal="center" vertical="center"/>
    </xf>
    <xf numFmtId="49" fontId="53" fillId="3" borderId="5" xfId="10" applyNumberFormat="1" applyFont="1" applyFill="1" applyBorder="1" applyAlignment="1">
      <alignment horizontal="center" vertical="center" wrapText="1"/>
    </xf>
    <xf numFmtId="49" fontId="53" fillId="3" borderId="6" xfId="10" applyNumberFormat="1" applyFont="1" applyFill="1" applyBorder="1" applyAlignment="1">
      <alignment horizontal="center" vertical="center" wrapText="1"/>
    </xf>
    <xf numFmtId="49" fontId="53" fillId="3" borderId="7" xfId="10" applyNumberFormat="1" applyFont="1" applyFill="1" applyBorder="1" applyAlignment="1">
      <alignment horizontal="center" vertical="center" wrapText="1"/>
    </xf>
    <xf numFmtId="49" fontId="53" fillId="3" borderId="27" xfId="10" applyNumberFormat="1" applyFont="1" applyFill="1" applyBorder="1" applyAlignment="1">
      <alignment horizontal="center" vertical="center"/>
    </xf>
    <xf numFmtId="49" fontId="53" fillId="3" borderId="83" xfId="10" applyNumberFormat="1" applyFont="1" applyFill="1" applyBorder="1" applyAlignment="1">
      <alignment horizontal="center" vertical="center"/>
    </xf>
    <xf numFmtId="49" fontId="53" fillId="3" borderId="86" xfId="10" applyNumberFormat="1" applyFont="1" applyFill="1" applyBorder="1" applyAlignment="1">
      <alignment horizontal="center" vertical="center"/>
    </xf>
    <xf numFmtId="49" fontId="53" fillId="3" borderId="84" xfId="10" applyNumberFormat="1" applyFont="1" applyFill="1" applyBorder="1" applyAlignment="1">
      <alignment horizontal="center" vertical="center"/>
    </xf>
    <xf numFmtId="49" fontId="53" fillId="3" borderId="85" xfId="10" applyNumberFormat="1" applyFont="1" applyFill="1" applyBorder="1" applyAlignment="1">
      <alignment horizontal="center" vertical="center" wrapText="1"/>
    </xf>
    <xf numFmtId="49" fontId="53" fillId="3" borderId="6" xfId="10" applyNumberFormat="1" applyFont="1" applyFill="1" applyBorder="1" applyAlignment="1">
      <alignment horizontal="center" vertical="center"/>
    </xf>
    <xf numFmtId="49" fontId="53" fillId="3" borderId="85" xfId="10" applyNumberFormat="1" applyFont="1" applyFill="1" applyBorder="1" applyAlignment="1">
      <alignment horizontal="center" vertical="center" shrinkToFit="1"/>
    </xf>
    <xf numFmtId="49" fontId="53" fillId="3" borderId="6" xfId="10" applyNumberFormat="1" applyFont="1" applyFill="1" applyBorder="1" applyAlignment="1">
      <alignment horizontal="center" vertical="center" shrinkToFit="1"/>
    </xf>
    <xf numFmtId="49" fontId="53" fillId="3" borderId="7" xfId="10" applyNumberFormat="1" applyFont="1" applyFill="1" applyBorder="1" applyAlignment="1">
      <alignment horizontal="center" vertical="center" shrinkToFit="1"/>
    </xf>
    <xf numFmtId="49" fontId="53" fillId="3" borderId="88" xfId="10" applyNumberFormat="1" applyFont="1" applyFill="1" applyBorder="1" applyAlignment="1">
      <alignment horizontal="center" vertical="center"/>
    </xf>
    <xf numFmtId="49" fontId="53" fillId="3" borderId="3" xfId="10" applyNumberFormat="1" applyFont="1" applyFill="1" applyBorder="1" applyAlignment="1">
      <alignment horizontal="center" vertical="center"/>
    </xf>
    <xf numFmtId="0" fontId="104" fillId="2" borderId="0" xfId="12" applyFont="1" applyFill="1" applyAlignment="1">
      <alignment horizontal="left" vertical="center" wrapText="1"/>
    </xf>
    <xf numFmtId="0" fontId="149" fillId="0" borderId="0" xfId="12" applyFont="1" applyAlignment="1">
      <alignment horizontal="left" vertical="top" wrapText="1"/>
    </xf>
    <xf numFmtId="0" fontId="102" fillId="0" borderId="0" xfId="12" applyFont="1" applyAlignment="1">
      <alignment horizontal="center" vertical="center"/>
    </xf>
    <xf numFmtId="0" fontId="100" fillId="0" borderId="0" xfId="12" applyFont="1">
      <alignment vertical="center"/>
    </xf>
    <xf numFmtId="0" fontId="104" fillId="0" borderId="0" xfId="12" applyFont="1" applyAlignment="1">
      <alignment horizontal="left" vertical="top" wrapText="1"/>
    </xf>
    <xf numFmtId="0" fontId="104" fillId="0" borderId="0" xfId="12" applyFont="1" applyAlignment="1">
      <alignment horizontal="center" vertical="center" wrapText="1"/>
    </xf>
    <xf numFmtId="0" fontId="165" fillId="0" borderId="0" xfId="0" applyFont="1" applyAlignment="1" applyProtection="1">
      <alignment vertical="center" wrapText="1"/>
    </xf>
    <xf numFmtId="180" fontId="21" fillId="0" borderId="5" xfId="0" applyNumberFormat="1" applyFont="1" applyBorder="1" applyAlignment="1" applyProtection="1">
      <alignment vertical="center" wrapText="1"/>
      <protection hidden="1"/>
    </xf>
    <xf numFmtId="180" fontId="21" fillId="0" borderId="6" xfId="0" applyNumberFormat="1" applyFont="1" applyBorder="1" applyAlignment="1" applyProtection="1">
      <alignment vertical="center" wrapText="1"/>
      <protection hidden="1"/>
    </xf>
    <xf numFmtId="180" fontId="21" fillId="0" borderId="7" xfId="0" applyNumberFormat="1" applyFont="1" applyBorder="1" applyAlignment="1" applyProtection="1">
      <alignment vertical="center" wrapText="1"/>
      <protection hidden="1"/>
    </xf>
    <xf numFmtId="43" fontId="21" fillId="0" borderId="0" xfId="0" applyNumberFormat="1" applyFont="1" applyAlignment="1" applyProtection="1">
      <alignment vertical="center" wrapText="1"/>
      <protection hidden="1"/>
    </xf>
    <xf numFmtId="0" fontId="21" fillId="0" borderId="0" xfId="0" applyFont="1" applyFill="1" applyAlignment="1" applyProtection="1">
      <alignment horizontal="center" vertical="center" wrapText="1"/>
      <protection hidden="1"/>
    </xf>
    <xf numFmtId="0" fontId="21" fillId="0" borderId="0" xfId="0" applyFont="1" applyAlignment="1" applyProtection="1">
      <alignment horizontal="left" vertical="center" wrapText="1"/>
    </xf>
    <xf numFmtId="0" fontId="21" fillId="0" borderId="0" xfId="0" applyFont="1" applyAlignment="1" applyProtection="1">
      <alignment vertical="center" wrapText="1"/>
    </xf>
    <xf numFmtId="0" fontId="21" fillId="0" borderId="0" xfId="0" applyFont="1" applyFill="1" applyAlignment="1" applyProtection="1">
      <alignment horizontal="center" vertical="center"/>
      <protection hidden="1"/>
    </xf>
    <xf numFmtId="0" fontId="21" fillId="0" borderId="0" xfId="0" applyFont="1" applyAlignment="1" applyProtection="1">
      <alignment horizontal="center" vertical="center" wrapText="1"/>
    </xf>
    <xf numFmtId="0" fontId="21" fillId="5" borderId="5" xfId="0" applyFont="1" applyFill="1" applyBorder="1" applyAlignment="1" applyProtection="1">
      <alignment horizontal="center" vertical="center"/>
    </xf>
    <xf numFmtId="0" fontId="21" fillId="5" borderId="6" xfId="0" applyFont="1" applyFill="1" applyBorder="1" applyAlignment="1" applyProtection="1">
      <alignment horizontal="center" vertical="center"/>
    </xf>
    <xf numFmtId="0" fontId="21" fillId="5" borderId="7" xfId="0" applyFont="1" applyFill="1" applyBorder="1" applyAlignment="1" applyProtection="1">
      <alignment horizontal="center" vertical="center"/>
    </xf>
    <xf numFmtId="0" fontId="158" fillId="0" borderId="151" xfId="0" applyFont="1" applyBorder="1" applyAlignment="1" applyProtection="1">
      <alignment horizontal="left" vertical="center" wrapText="1"/>
    </xf>
    <xf numFmtId="0" fontId="158" fillId="0" borderId="152" xfId="0" applyFont="1" applyBorder="1" applyAlignment="1" applyProtection="1">
      <alignment horizontal="left" vertical="center" wrapText="1"/>
    </xf>
    <xf numFmtId="0" fontId="158" fillId="0" borderId="153" xfId="0" applyFont="1" applyBorder="1" applyAlignment="1" applyProtection="1">
      <alignment horizontal="left" vertical="center" wrapText="1"/>
    </xf>
    <xf numFmtId="0" fontId="158" fillId="0" borderId="154" xfId="0" applyFont="1" applyBorder="1" applyAlignment="1" applyProtection="1">
      <alignment horizontal="left" vertical="center" wrapText="1"/>
    </xf>
    <xf numFmtId="0" fontId="158" fillId="0" borderId="0" xfId="0" applyFont="1" applyBorder="1" applyAlignment="1" applyProtection="1">
      <alignment horizontal="left" vertical="center" wrapText="1"/>
    </xf>
    <xf numFmtId="0" fontId="158" fillId="0" borderId="155" xfId="0" applyFont="1" applyBorder="1" applyAlignment="1" applyProtection="1">
      <alignment horizontal="left" vertical="center" wrapText="1"/>
    </xf>
    <xf numFmtId="0" fontId="158" fillId="0" borderId="156" xfId="0" applyFont="1" applyBorder="1" applyAlignment="1" applyProtection="1">
      <alignment horizontal="left" vertical="center" wrapText="1"/>
    </xf>
    <xf numFmtId="0" fontId="158" fillId="0" borderId="157" xfId="0" applyFont="1" applyBorder="1" applyAlignment="1" applyProtection="1">
      <alignment horizontal="left" vertical="center" wrapText="1"/>
    </xf>
    <xf numFmtId="0" fontId="158" fillId="0" borderId="158" xfId="0" applyFont="1" applyBorder="1" applyAlignment="1" applyProtection="1">
      <alignment horizontal="left" vertical="center" wrapText="1"/>
    </xf>
    <xf numFmtId="0" fontId="21" fillId="0" borderId="0" xfId="0" applyFont="1" applyAlignment="1" applyProtection="1">
      <alignment horizontal="right" vertical="center" wrapText="1"/>
    </xf>
    <xf numFmtId="0" fontId="21" fillId="0" borderId="0" xfId="0" applyFont="1" applyFill="1" applyAlignment="1" applyProtection="1">
      <alignment horizontal="center" vertical="center"/>
      <protection locked="0"/>
    </xf>
    <xf numFmtId="0" fontId="21" fillId="0" borderId="0" xfId="0" applyFont="1" applyAlignment="1" applyProtection="1">
      <alignment horizontal="left" vertical="center" wrapText="1"/>
      <protection locked="0" hidden="1"/>
    </xf>
    <xf numFmtId="0" fontId="21" fillId="0" borderId="0" xfId="0" applyFont="1" applyFill="1" applyAlignment="1" applyProtection="1">
      <alignment horizontal="center" vertical="center"/>
    </xf>
    <xf numFmtId="0" fontId="63" fillId="0" borderId="0" xfId="0" applyFont="1" applyAlignment="1">
      <alignment horizontal="left" vertical="center"/>
    </xf>
    <xf numFmtId="49" fontId="68" fillId="0" borderId="10" xfId="0" applyNumberFormat="1" applyFont="1" applyBorder="1" applyAlignment="1">
      <alignment horizontal="center" vertical="center" wrapText="1"/>
    </xf>
    <xf numFmtId="49" fontId="68" fillId="0" borderId="11" xfId="0" applyNumberFormat="1" applyFont="1" applyBorder="1" applyAlignment="1">
      <alignment horizontal="center" vertical="center" wrapText="1"/>
    </xf>
    <xf numFmtId="49" fontId="68" fillId="0" borderId="12" xfId="0" applyNumberFormat="1" applyFont="1" applyBorder="1" applyAlignment="1">
      <alignment horizontal="center" vertical="center" wrapText="1"/>
    </xf>
    <xf numFmtId="49" fontId="68" fillId="0" borderId="13" xfId="0" applyNumberFormat="1" applyFont="1" applyBorder="1" applyAlignment="1">
      <alignment horizontal="center" vertical="center" wrapText="1"/>
    </xf>
    <xf numFmtId="49" fontId="68" fillId="0" borderId="8" xfId="0" applyNumberFormat="1" applyFont="1" applyBorder="1" applyAlignment="1">
      <alignment horizontal="center" vertical="center" wrapText="1"/>
    </xf>
    <xf numFmtId="49" fontId="68" fillId="0" borderId="9" xfId="0" applyNumberFormat="1" applyFont="1" applyBorder="1" applyAlignment="1">
      <alignment horizontal="center" vertical="center" wrapText="1"/>
    </xf>
    <xf numFmtId="0" fontId="65" fillId="0" borderId="0" xfId="0" applyFont="1" applyAlignment="1">
      <alignment horizontal="left" vertical="top" wrapText="1"/>
    </xf>
    <xf numFmtId="0" fontId="65" fillId="0" borderId="0" xfId="0" applyFont="1" applyAlignment="1">
      <alignment horizontal="left" vertical="center" wrapText="1"/>
    </xf>
    <xf numFmtId="49" fontId="69" fillId="3" borderId="10" xfId="0" applyNumberFormat="1" applyFont="1" applyFill="1" applyBorder="1" applyAlignment="1">
      <alignment horizontal="center" vertical="center" wrapText="1"/>
    </xf>
    <xf numFmtId="49" fontId="69" fillId="3" borderId="11" xfId="0" applyNumberFormat="1" applyFont="1" applyFill="1" applyBorder="1" applyAlignment="1">
      <alignment horizontal="center" vertical="center" wrapText="1"/>
    </xf>
    <xf numFmtId="49" fontId="69" fillId="3" borderId="2" xfId="0" applyNumberFormat="1" applyFont="1" applyFill="1" applyBorder="1" applyAlignment="1">
      <alignment horizontal="center" vertical="center" wrapText="1"/>
    </xf>
    <xf numFmtId="49" fontId="69" fillId="3" borderId="0" xfId="0" applyNumberFormat="1" applyFont="1" applyFill="1" applyAlignment="1">
      <alignment horizontal="center" vertical="center" wrapText="1"/>
    </xf>
    <xf numFmtId="49" fontId="69" fillId="3" borderId="13" xfId="0" applyNumberFormat="1" applyFont="1" applyFill="1" applyBorder="1" applyAlignment="1">
      <alignment horizontal="center" vertical="center" wrapText="1"/>
    </xf>
    <xf numFmtId="49" fontId="69" fillId="3" borderId="8" xfId="0" applyNumberFormat="1" applyFont="1" applyFill="1" applyBorder="1" applyAlignment="1">
      <alignment horizontal="center" vertical="center" wrapText="1"/>
    </xf>
    <xf numFmtId="49" fontId="69" fillId="3" borderId="10" xfId="0" applyNumberFormat="1" applyFont="1" applyFill="1" applyBorder="1" applyAlignment="1">
      <alignment horizontal="center" vertical="center"/>
    </xf>
    <xf numFmtId="49" fontId="69" fillId="3" borderId="11" xfId="0" applyNumberFormat="1" applyFont="1" applyFill="1" applyBorder="1" applyAlignment="1">
      <alignment horizontal="center" vertical="center"/>
    </xf>
    <xf numFmtId="49" fontId="69" fillId="3" borderId="40" xfId="0" applyNumberFormat="1" applyFont="1" applyFill="1" applyBorder="1" applyAlignment="1">
      <alignment horizontal="center" vertical="center"/>
    </xf>
    <xf numFmtId="49" fontId="69" fillId="3" borderId="19" xfId="0" applyNumberFormat="1" applyFont="1" applyFill="1" applyBorder="1" applyAlignment="1">
      <alignment horizontal="center" vertical="center"/>
    </xf>
    <xf numFmtId="49" fontId="69" fillId="3" borderId="39" xfId="0" applyNumberFormat="1" applyFont="1" applyFill="1" applyBorder="1" applyAlignment="1">
      <alignment horizontal="center" vertical="center"/>
    </xf>
    <xf numFmtId="49" fontId="69" fillId="3" borderId="15" xfId="0" applyNumberFormat="1" applyFont="1" applyFill="1" applyBorder="1" applyAlignment="1">
      <alignment horizontal="center" vertical="center"/>
    </xf>
    <xf numFmtId="49" fontId="69" fillId="3" borderId="13" xfId="0" applyNumberFormat="1" applyFont="1" applyFill="1" applyBorder="1" applyAlignment="1">
      <alignment horizontal="center" vertical="center"/>
    </xf>
    <xf numFmtId="49" fontId="69" fillId="3" borderId="8" xfId="0" applyNumberFormat="1" applyFont="1" applyFill="1" applyBorder="1" applyAlignment="1">
      <alignment horizontal="center" vertical="center"/>
    </xf>
    <xf numFmtId="49" fontId="69" fillId="3" borderId="30" xfId="0" applyNumberFormat="1" applyFont="1" applyFill="1" applyBorder="1" applyAlignment="1">
      <alignment horizontal="center" vertical="center" wrapText="1"/>
    </xf>
    <xf numFmtId="49" fontId="69" fillId="3" borderId="23" xfId="0" applyNumberFormat="1" applyFont="1" applyFill="1" applyBorder="1" applyAlignment="1">
      <alignment horizontal="center" vertical="center" wrapText="1"/>
    </xf>
    <xf numFmtId="49" fontId="69" fillId="3" borderId="25" xfId="0" applyNumberFormat="1" applyFont="1" applyFill="1" applyBorder="1" applyAlignment="1">
      <alignment horizontal="center" vertical="center" wrapText="1"/>
    </xf>
    <xf numFmtId="0" fontId="63" fillId="3" borderId="28" xfId="0" applyFont="1" applyFill="1" applyBorder="1" applyAlignment="1">
      <alignment horizontal="center" vertical="center"/>
    </xf>
    <xf numFmtId="0" fontId="63" fillId="3" borderId="29" xfId="0" applyFont="1" applyFill="1" applyBorder="1" applyAlignment="1">
      <alignment horizontal="center" vertical="center"/>
    </xf>
    <xf numFmtId="0" fontId="63" fillId="0" borderId="0" xfId="0" applyFont="1" applyAlignment="1">
      <alignment horizontal="left" vertical="top" wrapText="1"/>
    </xf>
    <xf numFmtId="0" fontId="63" fillId="0" borderId="10" xfId="0" applyFont="1" applyBorder="1" applyAlignment="1">
      <alignment horizontal="left" vertical="center" wrapText="1"/>
    </xf>
    <xf numFmtId="0" fontId="63" fillId="0" borderId="11" xfId="0" applyFont="1" applyBorder="1" applyAlignment="1">
      <alignment horizontal="left" vertical="center" wrapText="1"/>
    </xf>
    <xf numFmtId="0" fontId="63" fillId="0" borderId="12" xfId="0" applyFont="1" applyBorder="1" applyAlignment="1">
      <alignment horizontal="left" vertical="center" wrapText="1"/>
    </xf>
    <xf numFmtId="0" fontId="63" fillId="0" borderId="13" xfId="0" applyFont="1" applyBorder="1" applyAlignment="1">
      <alignment horizontal="left" vertical="center" wrapText="1"/>
    </xf>
    <xf numFmtId="0" fontId="63" fillId="0" borderId="8" xfId="0" applyFont="1" applyBorder="1" applyAlignment="1">
      <alignment horizontal="left" vertical="center" wrapText="1"/>
    </xf>
    <xf numFmtId="0" fontId="63" fillId="0" borderId="9" xfId="0" applyFont="1" applyBorder="1" applyAlignment="1">
      <alignment horizontal="left" vertical="center" wrapText="1"/>
    </xf>
    <xf numFmtId="0" fontId="13" fillId="0" borderId="26"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24"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49" fontId="63" fillId="3" borderId="10" xfId="0" applyNumberFormat="1" applyFont="1" applyFill="1" applyBorder="1" applyAlignment="1">
      <alignment horizontal="center" vertical="center"/>
    </xf>
    <xf numFmtId="49" fontId="63" fillId="3" borderId="11" xfId="0" applyNumberFormat="1" applyFont="1" applyFill="1" applyBorder="1" applyAlignment="1">
      <alignment horizontal="center" vertical="center"/>
    </xf>
    <xf numFmtId="49" fontId="63" fillId="3" borderId="30" xfId="0" applyNumberFormat="1" applyFont="1" applyFill="1" applyBorder="1" applyAlignment="1">
      <alignment horizontal="center" vertical="center"/>
    </xf>
    <xf numFmtId="49" fontId="63" fillId="3" borderId="2" xfId="0" applyNumberFormat="1" applyFont="1" applyFill="1" applyBorder="1" applyAlignment="1">
      <alignment horizontal="center" vertical="center"/>
    </xf>
    <xf numFmtId="49" fontId="63" fillId="3" borderId="0" xfId="0" applyNumberFormat="1" applyFont="1" applyFill="1" applyAlignment="1">
      <alignment horizontal="center" vertical="center"/>
    </xf>
    <xf numFmtId="49" fontId="63" fillId="3" borderId="23" xfId="0" applyNumberFormat="1" applyFont="1" applyFill="1" applyBorder="1" applyAlignment="1">
      <alignment horizontal="center" vertical="center"/>
    </xf>
    <xf numFmtId="49" fontId="63" fillId="3" borderId="13" xfId="0" applyNumberFormat="1" applyFont="1" applyFill="1" applyBorder="1" applyAlignment="1">
      <alignment horizontal="center" vertical="center"/>
    </xf>
    <xf numFmtId="49" fontId="63" fillId="3" borderId="8" xfId="0" applyNumberFormat="1" applyFont="1" applyFill="1" applyBorder="1" applyAlignment="1">
      <alignment horizontal="center" vertical="center"/>
    </xf>
    <xf numFmtId="49" fontId="63" fillId="3" borderId="25" xfId="0" applyNumberFormat="1" applyFont="1" applyFill="1" applyBorder="1" applyAlignment="1">
      <alignment horizontal="center" vertical="center"/>
    </xf>
    <xf numFmtId="0" fontId="63" fillId="0" borderId="26" xfId="0" applyFont="1" applyBorder="1" applyAlignment="1">
      <alignment horizontal="center" vertical="center"/>
    </xf>
    <xf numFmtId="0" fontId="63" fillId="0" borderId="11" xfId="0" applyFont="1" applyBorder="1" applyAlignment="1">
      <alignment horizontal="center" vertical="center"/>
    </xf>
    <xf numFmtId="0" fontId="63" fillId="0" borderId="12" xfId="0" applyFont="1" applyBorder="1" applyAlignment="1">
      <alignment horizontal="center" vertical="center"/>
    </xf>
    <xf numFmtId="0" fontId="63" fillId="0" borderId="22" xfId="0" applyFont="1" applyBorder="1" applyAlignment="1">
      <alignment horizontal="center" vertical="center"/>
    </xf>
    <xf numFmtId="0" fontId="63" fillId="0" borderId="0" xfId="0" applyFont="1" applyAlignment="1">
      <alignment horizontal="center" vertical="center"/>
    </xf>
    <xf numFmtId="0" fontId="63" fillId="0" borderId="1" xfId="0" applyFont="1" applyBorder="1" applyAlignment="1">
      <alignment horizontal="center" vertical="center"/>
    </xf>
    <xf numFmtId="0" fontId="63" fillId="0" borderId="24" xfId="0" applyFont="1" applyBorder="1" applyAlignment="1">
      <alignment horizontal="center" vertical="center"/>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5" xfId="0" applyFont="1" applyBorder="1" applyAlignment="1">
      <alignment horizontal="center" vertical="center"/>
    </xf>
    <xf numFmtId="0" fontId="63" fillId="0" borderId="6" xfId="0" applyFont="1" applyBorder="1" applyAlignment="1">
      <alignment horizontal="center" vertical="center"/>
    </xf>
    <xf numFmtId="0" fontId="63" fillId="0" borderId="7" xfId="0" applyFont="1" applyBorder="1" applyAlignment="1">
      <alignment horizontal="center" vertical="center"/>
    </xf>
    <xf numFmtId="0" fontId="63" fillId="3" borderId="41" xfId="0" applyFont="1" applyFill="1" applyBorder="1" applyAlignment="1">
      <alignment horizontal="center" vertical="center"/>
    </xf>
    <xf numFmtId="0" fontId="67" fillId="0" borderId="0" xfId="0" applyFont="1" applyAlignment="1">
      <alignment horizontal="left" vertical="center"/>
    </xf>
    <xf numFmtId="0" fontId="27" fillId="0" borderId="37" xfId="0" applyFont="1" applyBorder="1" applyAlignment="1">
      <alignment horizontal="center" vertical="center"/>
    </xf>
    <xf numFmtId="0" fontId="27" fillId="0" borderId="3" xfId="0" applyFont="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3" xfId="0" applyFont="1" applyFill="1" applyBorder="1" applyAlignment="1">
      <alignment horizontal="center" vertical="center"/>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1" xfId="0" applyFont="1" applyBorder="1" applyAlignment="1">
      <alignment horizontal="center" vertical="center" wrapText="1"/>
    </xf>
    <xf numFmtId="0" fontId="27" fillId="3" borderId="4" xfId="0" applyFont="1" applyFill="1" applyBorder="1" applyAlignment="1">
      <alignment horizontal="center" vertical="center"/>
    </xf>
    <xf numFmtId="49" fontId="66" fillId="0" borderId="10" xfId="0" applyNumberFormat="1" applyFont="1" applyBorder="1" applyAlignment="1">
      <alignment horizontal="center" vertical="center"/>
    </xf>
    <xf numFmtId="49" fontId="66" fillId="0" borderId="11" xfId="0" applyNumberFormat="1" applyFont="1" applyBorder="1" applyAlignment="1">
      <alignment horizontal="center" vertical="center"/>
    </xf>
    <xf numFmtId="49" fontId="66" fillId="0" borderId="12" xfId="0" applyNumberFormat="1" applyFont="1" applyBorder="1" applyAlignment="1">
      <alignment horizontal="center" vertical="center"/>
    </xf>
    <xf numFmtId="49" fontId="66" fillId="0" borderId="13" xfId="0" applyNumberFormat="1" applyFont="1" applyBorder="1" applyAlignment="1">
      <alignment horizontal="center" vertical="center"/>
    </xf>
    <xf numFmtId="49" fontId="66" fillId="0" borderId="8" xfId="0" applyNumberFormat="1" applyFont="1" applyBorder="1" applyAlignment="1">
      <alignment horizontal="center" vertical="center"/>
    </xf>
    <xf numFmtId="49" fontId="66" fillId="0" borderId="9" xfId="0" applyNumberFormat="1" applyFont="1" applyBorder="1" applyAlignment="1">
      <alignment horizontal="center" vertical="center"/>
    </xf>
    <xf numFmtId="0" fontId="27" fillId="0" borderId="38"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49" fontId="44" fillId="0" borderId="3" xfId="0" applyNumberFormat="1" applyFont="1" applyBorder="1" applyAlignment="1">
      <alignment horizontal="center" vertical="center"/>
    </xf>
    <xf numFmtId="49" fontId="46" fillId="3" borderId="10" xfId="0" applyNumberFormat="1" applyFont="1" applyFill="1" applyBorder="1" applyAlignment="1">
      <alignment horizontal="center" vertical="center"/>
    </xf>
    <xf numFmtId="49" fontId="46" fillId="3" borderId="11" xfId="0" applyNumberFormat="1" applyFont="1" applyFill="1" applyBorder="1" applyAlignment="1">
      <alignment horizontal="center" vertical="center"/>
    </xf>
    <xf numFmtId="49" fontId="46" fillId="3" borderId="30" xfId="0" applyNumberFormat="1" applyFont="1" applyFill="1" applyBorder="1" applyAlignment="1">
      <alignment horizontal="center" vertical="center"/>
    </xf>
    <xf numFmtId="49" fontId="46" fillId="3" borderId="13" xfId="0" applyNumberFormat="1" applyFont="1" applyFill="1" applyBorder="1" applyAlignment="1">
      <alignment horizontal="center" vertical="center"/>
    </xf>
    <xf numFmtId="49" fontId="46" fillId="3" borderId="8" xfId="0" applyNumberFormat="1" applyFont="1" applyFill="1" applyBorder="1" applyAlignment="1">
      <alignment horizontal="center" vertical="center"/>
    </xf>
    <xf numFmtId="49" fontId="46" fillId="3" borderId="25" xfId="0" applyNumberFormat="1" applyFont="1" applyFill="1" applyBorder="1" applyAlignment="1">
      <alignment horizontal="center" vertical="center"/>
    </xf>
    <xf numFmtId="49" fontId="48" fillId="0" borderId="26" xfId="0" applyNumberFormat="1" applyFont="1" applyBorder="1" applyAlignment="1">
      <alignment horizontal="left" vertical="center"/>
    </xf>
    <xf numFmtId="49" fontId="48" fillId="0" borderId="11" xfId="0" applyNumberFormat="1" applyFont="1" applyBorder="1" applyAlignment="1">
      <alignment horizontal="left" vertical="center"/>
    </xf>
    <xf numFmtId="49" fontId="48" fillId="0" borderId="24" xfId="0" applyNumberFormat="1" applyFont="1" applyBorder="1" applyAlignment="1">
      <alignment horizontal="left" vertical="center"/>
    </xf>
    <xf numFmtId="49" fontId="48" fillId="0" borderId="8" xfId="0" applyNumberFormat="1" applyFont="1" applyBorder="1" applyAlignment="1">
      <alignment horizontal="left" vertical="center"/>
    </xf>
    <xf numFmtId="49" fontId="46" fillId="3" borderId="26" xfId="0" applyNumberFormat="1" applyFont="1" applyFill="1" applyBorder="1" applyAlignment="1">
      <alignment horizontal="center" vertical="center"/>
    </xf>
    <xf numFmtId="49" fontId="46" fillId="3" borderId="24" xfId="0" applyNumberFormat="1" applyFont="1" applyFill="1" applyBorder="1" applyAlignment="1">
      <alignment horizontal="center" vertical="center"/>
    </xf>
    <xf numFmtId="49" fontId="48" fillId="0" borderId="12" xfId="0" applyNumberFormat="1" applyFont="1" applyBorder="1" applyAlignment="1">
      <alignment horizontal="left" vertical="center"/>
    </xf>
    <xf numFmtId="49" fontId="48" fillId="0" borderId="9" xfId="0" applyNumberFormat="1" applyFont="1" applyBorder="1" applyAlignment="1">
      <alignment horizontal="left" vertical="center"/>
    </xf>
    <xf numFmtId="0" fontId="48" fillId="0" borderId="26" xfId="0" applyFont="1" applyBorder="1" applyAlignment="1">
      <alignment horizontal="left" vertical="center"/>
    </xf>
    <xf numFmtId="0" fontId="48" fillId="0" borderId="11" xfId="0" applyFont="1" applyBorder="1" applyAlignment="1">
      <alignment horizontal="left" vertical="center"/>
    </xf>
    <xf numFmtId="0" fontId="48" fillId="0" borderId="12" xfId="0" applyFont="1" applyBorder="1" applyAlignment="1">
      <alignment horizontal="left" vertical="center"/>
    </xf>
    <xf numFmtId="0" fontId="48" fillId="0" borderId="24" xfId="0" applyFont="1" applyBorder="1" applyAlignment="1">
      <alignment horizontal="left" vertical="center"/>
    </xf>
    <xf numFmtId="0" fontId="48" fillId="0" borderId="8" xfId="0" applyFont="1" applyBorder="1" applyAlignment="1">
      <alignment horizontal="left" vertical="center"/>
    </xf>
    <xf numFmtId="0" fontId="48" fillId="0" borderId="9" xfId="0" applyFont="1" applyBorder="1" applyAlignment="1">
      <alignment horizontal="left" vertical="center"/>
    </xf>
    <xf numFmtId="49" fontId="50" fillId="3" borderId="2" xfId="0" applyNumberFormat="1" applyFont="1" applyFill="1" applyBorder="1" applyAlignment="1">
      <alignment horizontal="center" vertical="center"/>
    </xf>
    <xf numFmtId="49" fontId="46" fillId="3" borderId="0" xfId="0" applyNumberFormat="1" applyFont="1" applyFill="1" applyAlignment="1">
      <alignment horizontal="center" vertical="center"/>
    </xf>
    <xf numFmtId="49" fontId="46" fillId="3" borderId="23" xfId="0" applyNumberFormat="1" applyFont="1" applyFill="1" applyBorder="1" applyAlignment="1">
      <alignment horizontal="center" vertical="center"/>
    </xf>
    <xf numFmtId="49" fontId="46" fillId="3" borderId="2" xfId="0" applyNumberFormat="1" applyFont="1" applyFill="1" applyBorder="1" applyAlignment="1">
      <alignment horizontal="center" vertical="center"/>
    </xf>
    <xf numFmtId="0" fontId="46" fillId="0" borderId="11"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55" fillId="0" borderId="26" xfId="0" applyFont="1" applyBorder="1" applyAlignment="1">
      <alignment horizontal="right" vertical="center" wrapText="1"/>
    </xf>
    <xf numFmtId="0" fontId="46" fillId="0" borderId="11" xfId="0" applyFont="1" applyBorder="1" applyAlignment="1">
      <alignment horizontal="right" vertical="center" wrapText="1"/>
    </xf>
    <xf numFmtId="0" fontId="46" fillId="0" borderId="18" xfId="0" applyFont="1" applyBorder="1" applyAlignment="1">
      <alignment horizontal="right" vertical="center" wrapText="1"/>
    </xf>
    <xf numFmtId="0" fontId="46" fillId="0" borderId="19" xfId="0" applyFont="1" applyBorder="1" applyAlignment="1">
      <alignment horizontal="right" vertical="center" wrapText="1"/>
    </xf>
    <xf numFmtId="0" fontId="48" fillId="0" borderId="30" xfId="0" applyFont="1" applyBorder="1" applyAlignment="1">
      <alignment horizontal="left" vertical="center"/>
    </xf>
    <xf numFmtId="0" fontId="48" fillId="0" borderId="18" xfId="0" applyFont="1" applyBorder="1" applyAlignment="1">
      <alignment horizontal="left" vertical="center"/>
    </xf>
    <xf numFmtId="0" fontId="48" fillId="0" borderId="19" xfId="0" applyFont="1" applyBorder="1" applyAlignment="1">
      <alignment horizontal="left" vertical="center"/>
    </xf>
    <xf numFmtId="0" fontId="48" fillId="0" borderId="20" xfId="0" applyFont="1" applyBorder="1" applyAlignment="1">
      <alignment horizontal="left" vertical="center"/>
    </xf>
    <xf numFmtId="0" fontId="48" fillId="0" borderId="26" xfId="0" applyFont="1" applyBorder="1" applyAlignment="1">
      <alignment horizontal="right" vertical="center"/>
    </xf>
    <xf numFmtId="0" fontId="48" fillId="0" borderId="11" xfId="0" applyFont="1" applyBorder="1" applyAlignment="1">
      <alignment horizontal="right" vertical="center"/>
    </xf>
    <xf numFmtId="0" fontId="48" fillId="0" borderId="18" xfId="0" applyFont="1" applyBorder="1" applyAlignment="1">
      <alignment horizontal="right" vertical="center"/>
    </xf>
    <xf numFmtId="0" fontId="48" fillId="0" borderId="19" xfId="0" applyFont="1" applyBorder="1" applyAlignment="1">
      <alignment horizontal="right" vertical="center"/>
    </xf>
    <xf numFmtId="0" fontId="48" fillId="0" borderId="22" xfId="0" applyFont="1" applyBorder="1">
      <alignment vertical="center"/>
    </xf>
    <xf numFmtId="0" fontId="48" fillId="0" borderId="0" xfId="0" applyFont="1">
      <alignment vertical="center"/>
    </xf>
    <xf numFmtId="0" fontId="48" fillId="0" borderId="1" xfId="0" applyFont="1" applyBorder="1">
      <alignment vertical="center"/>
    </xf>
    <xf numFmtId="0" fontId="48" fillId="0" borderId="24" xfId="0" applyFont="1" applyBorder="1">
      <alignment vertical="center"/>
    </xf>
    <xf numFmtId="0" fontId="48" fillId="0" borderId="8" xfId="0" applyFont="1" applyBorder="1">
      <alignment vertical="center"/>
    </xf>
    <xf numFmtId="0" fontId="48" fillId="0" borderId="9" xfId="0" applyFont="1" applyBorder="1">
      <alignment vertical="center"/>
    </xf>
    <xf numFmtId="0" fontId="48" fillId="0" borderId="21" xfId="0" applyFont="1" applyBorder="1" applyAlignment="1">
      <alignment horizontal="left" vertical="center"/>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55" fontId="48" fillId="0" borderId="26" xfId="0" applyNumberFormat="1" applyFont="1" applyBorder="1" applyAlignment="1">
      <alignment horizontal="left" vertical="center"/>
    </xf>
    <xf numFmtId="55" fontId="48" fillId="0" borderId="11" xfId="0" applyNumberFormat="1" applyFont="1" applyBorder="1" applyAlignment="1">
      <alignment horizontal="left" vertical="center"/>
    </xf>
    <xf numFmtId="55" fontId="48" fillId="0" borderId="30" xfId="0" applyNumberFormat="1" applyFont="1" applyBorder="1" applyAlignment="1">
      <alignment horizontal="left" vertical="center"/>
    </xf>
    <xf numFmtId="55" fontId="48" fillId="0" borderId="24" xfId="0" applyNumberFormat="1" applyFont="1" applyBorder="1" applyAlignment="1">
      <alignment horizontal="left" vertical="center"/>
    </xf>
    <xf numFmtId="55" fontId="48" fillId="0" borderId="8" xfId="0" applyNumberFormat="1" applyFont="1" applyBorder="1" applyAlignment="1">
      <alignment horizontal="left" vertical="center"/>
    </xf>
    <xf numFmtId="55" fontId="48" fillId="0" borderId="25" xfId="0" applyNumberFormat="1" applyFont="1" applyBorder="1" applyAlignment="1">
      <alignment horizontal="left" vertical="center"/>
    </xf>
    <xf numFmtId="49" fontId="48" fillId="3" borderId="31" xfId="0" applyNumberFormat="1" applyFont="1" applyFill="1" applyBorder="1" applyAlignment="1">
      <alignment horizontal="center" vertical="center"/>
    </xf>
    <xf numFmtId="49" fontId="48" fillId="3" borderId="32" xfId="0" applyNumberFormat="1" applyFont="1" applyFill="1" applyBorder="1" applyAlignment="1">
      <alignment horizontal="center" vertical="center"/>
    </xf>
    <xf numFmtId="0" fontId="46" fillId="3" borderId="10" xfId="0" applyFont="1" applyFill="1" applyBorder="1" applyAlignment="1">
      <alignment horizontal="center" vertical="center"/>
    </xf>
    <xf numFmtId="0" fontId="46" fillId="3" borderId="11" xfId="0" applyFont="1" applyFill="1" applyBorder="1" applyAlignment="1">
      <alignment horizontal="center" vertical="center"/>
    </xf>
    <xf numFmtId="0" fontId="46" fillId="3" borderId="30" xfId="0" applyFont="1" applyFill="1" applyBorder="1" applyAlignment="1">
      <alignment horizontal="center" vertical="center"/>
    </xf>
    <xf numFmtId="0" fontId="46" fillId="3" borderId="13" xfId="0" applyFont="1" applyFill="1" applyBorder="1" applyAlignment="1">
      <alignment horizontal="center" vertical="center"/>
    </xf>
    <xf numFmtId="0" fontId="46" fillId="3" borderId="8" xfId="0" applyFont="1" applyFill="1" applyBorder="1" applyAlignment="1">
      <alignment horizontal="center" vertical="center"/>
    </xf>
    <xf numFmtId="0" fontId="46" fillId="3" borderId="25" xfId="0" applyFont="1" applyFill="1" applyBorder="1" applyAlignment="1">
      <alignment horizontal="center" vertical="center"/>
    </xf>
    <xf numFmtId="0" fontId="48" fillId="0" borderId="26" xfId="0" applyFont="1" applyBorder="1">
      <alignment vertical="center"/>
    </xf>
    <xf numFmtId="0" fontId="48" fillId="0" borderId="11" xfId="0" applyFont="1" applyBorder="1">
      <alignment vertical="center"/>
    </xf>
    <xf numFmtId="49" fontId="48" fillId="3" borderId="26" xfId="0" applyNumberFormat="1" applyFont="1" applyFill="1" applyBorder="1" applyAlignment="1">
      <alignment horizontal="center" vertical="center" wrapText="1"/>
    </xf>
    <xf numFmtId="49" fontId="48" fillId="3" borderId="11" xfId="0" applyNumberFormat="1" applyFont="1" applyFill="1" applyBorder="1" applyAlignment="1">
      <alignment horizontal="center" vertical="center" wrapText="1"/>
    </xf>
    <xf numFmtId="49" fontId="48" fillId="3" borderId="30" xfId="0" applyNumberFormat="1" applyFont="1" applyFill="1" applyBorder="1" applyAlignment="1">
      <alignment horizontal="center" vertical="center" wrapText="1"/>
    </xf>
    <xf numFmtId="49" fontId="48" fillId="3" borderId="24" xfId="0" applyNumberFormat="1" applyFont="1" applyFill="1" applyBorder="1" applyAlignment="1">
      <alignment horizontal="center" vertical="center" wrapText="1"/>
    </xf>
    <xf numFmtId="49" fontId="48" fillId="3" borderId="8" xfId="0" applyNumberFormat="1" applyFont="1" applyFill="1" applyBorder="1" applyAlignment="1">
      <alignment horizontal="center" vertical="center" wrapText="1"/>
    </xf>
    <xf numFmtId="49" fontId="48" fillId="3" borderId="25" xfId="0" applyNumberFormat="1" applyFont="1" applyFill="1" applyBorder="1" applyAlignment="1">
      <alignment horizontal="center" vertical="center" wrapText="1"/>
    </xf>
    <xf numFmtId="49" fontId="48" fillId="0" borderId="26" xfId="0" applyNumberFormat="1" applyFont="1" applyBorder="1" applyAlignment="1">
      <alignment vertical="center" wrapText="1"/>
    </xf>
    <xf numFmtId="49" fontId="48" fillId="0" borderId="11" xfId="0" applyNumberFormat="1" applyFont="1" applyBorder="1" applyAlignment="1">
      <alignment vertical="center" wrapText="1"/>
    </xf>
    <xf numFmtId="49" fontId="48" fillId="0" borderId="12" xfId="0" applyNumberFormat="1" applyFont="1" applyBorder="1" applyAlignment="1">
      <alignment vertical="center" wrapText="1"/>
    </xf>
    <xf numFmtId="49" fontId="48" fillId="0" borderId="24" xfId="0" applyNumberFormat="1" applyFont="1" applyBorder="1" applyAlignment="1">
      <alignment vertical="center" wrapText="1"/>
    </xf>
    <xf numFmtId="49" fontId="48" fillId="0" borderId="8" xfId="0" applyNumberFormat="1" applyFont="1" applyBorder="1" applyAlignment="1">
      <alignment vertical="center" wrapText="1"/>
    </xf>
    <xf numFmtId="49" fontId="48" fillId="0" borderId="9" xfId="0" applyNumberFormat="1" applyFont="1" applyBorder="1" applyAlignment="1">
      <alignment vertical="center" wrapText="1"/>
    </xf>
    <xf numFmtId="0" fontId="48" fillId="0" borderId="26" xfId="0" applyFont="1" applyBorder="1" applyAlignment="1">
      <alignment horizontal="right" vertical="center" wrapText="1"/>
    </xf>
    <xf numFmtId="0" fontId="48" fillId="0" borderId="11" xfId="0" applyFont="1" applyBorder="1" applyAlignment="1">
      <alignment horizontal="right" vertical="center" wrapText="1"/>
    </xf>
    <xf numFmtId="0" fontId="48" fillId="0" borderId="18" xfId="0" applyFont="1" applyBorder="1" applyAlignment="1">
      <alignment horizontal="right" vertical="center" wrapText="1"/>
    </xf>
    <xf numFmtId="0" fontId="48" fillId="0" borderId="19" xfId="0" applyFont="1" applyBorder="1" applyAlignment="1">
      <alignment horizontal="right" vertical="center" wrapText="1"/>
    </xf>
    <xf numFmtId="0" fontId="52" fillId="0" borderId="11" xfId="0" applyFont="1" applyBorder="1" applyAlignment="1">
      <alignment horizontal="center" vertical="center" wrapText="1"/>
    </xf>
    <xf numFmtId="0" fontId="52" fillId="0" borderId="30"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0" xfId="0" applyFont="1" applyAlignment="1">
      <alignment horizontal="left" vertical="center" wrapText="1"/>
    </xf>
    <xf numFmtId="0" fontId="52" fillId="0" borderId="0" xfId="0" applyFont="1" applyAlignment="1">
      <alignment horizontal="left" vertical="center"/>
    </xf>
    <xf numFmtId="0" fontId="48" fillId="0" borderId="25" xfId="0" applyFont="1" applyBorder="1" applyAlignment="1">
      <alignment horizontal="left" vertical="center"/>
    </xf>
    <xf numFmtId="49" fontId="48" fillId="3" borderId="26" xfId="0" applyNumberFormat="1" applyFont="1" applyFill="1" applyBorder="1" applyAlignment="1">
      <alignment horizontal="center" vertical="center"/>
    </xf>
    <xf numFmtId="49" fontId="48" fillId="3" borderId="11" xfId="0" applyNumberFormat="1" applyFont="1" applyFill="1" applyBorder="1" applyAlignment="1">
      <alignment horizontal="center" vertical="center"/>
    </xf>
    <xf numFmtId="49" fontId="48" fillId="3" borderId="30" xfId="0" applyNumberFormat="1" applyFont="1" applyFill="1" applyBorder="1" applyAlignment="1">
      <alignment horizontal="center" vertical="center"/>
    </xf>
    <xf numFmtId="49" fontId="48" fillId="3" borderId="24" xfId="0" applyNumberFormat="1" applyFont="1" applyFill="1" applyBorder="1" applyAlignment="1">
      <alignment horizontal="center" vertical="center"/>
    </xf>
    <xf numFmtId="49" fontId="48" fillId="3" borderId="8" xfId="0" applyNumberFormat="1" applyFont="1" applyFill="1" applyBorder="1" applyAlignment="1">
      <alignment horizontal="center" vertical="center"/>
    </xf>
    <xf numFmtId="49" fontId="48" fillId="3" borderId="25" xfId="0" applyNumberFormat="1" applyFont="1" applyFill="1" applyBorder="1" applyAlignment="1">
      <alignment horizontal="center" vertical="center"/>
    </xf>
    <xf numFmtId="0" fontId="48" fillId="0" borderId="26" xfId="0" applyFont="1" applyBorder="1" applyAlignment="1">
      <alignment vertical="center" wrapText="1"/>
    </xf>
    <xf numFmtId="0" fontId="48" fillId="0" borderId="11" xfId="0" applyFont="1" applyBorder="1" applyAlignment="1">
      <alignment vertical="center" wrapText="1"/>
    </xf>
    <xf numFmtId="0" fontId="48" fillId="0" borderId="12" xfId="0" applyFont="1" applyBorder="1" applyAlignment="1">
      <alignment vertical="center" wrapText="1"/>
    </xf>
    <xf numFmtId="0" fontId="48" fillId="0" borderId="24" xfId="0" applyFont="1" applyBorder="1" applyAlignment="1">
      <alignment vertical="center" wrapText="1"/>
    </xf>
    <xf numFmtId="0" fontId="48" fillId="0" borderId="8" xfId="0" applyFont="1" applyBorder="1" applyAlignment="1">
      <alignment vertical="center" wrapText="1"/>
    </xf>
    <xf numFmtId="0" fontId="48" fillId="0" borderId="9" xfId="0" applyFont="1" applyBorder="1" applyAlignment="1">
      <alignment vertical="center" wrapText="1"/>
    </xf>
    <xf numFmtId="0" fontId="48" fillId="0" borderId="14" xfId="0" applyFont="1" applyBorder="1" applyAlignment="1">
      <alignment horizontal="left" vertical="center"/>
    </xf>
    <xf numFmtId="0" fontId="48" fillId="0" borderId="15" xfId="0" applyFont="1" applyBorder="1" applyAlignment="1">
      <alignment horizontal="left" vertical="center"/>
    </xf>
    <xf numFmtId="0" fontId="48" fillId="0" borderId="17" xfId="0" applyFont="1" applyBorder="1" applyAlignment="1">
      <alignment horizontal="left" vertical="center"/>
    </xf>
    <xf numFmtId="0" fontId="48" fillId="0" borderId="26" xfId="0" applyFont="1" applyBorder="1" applyAlignment="1">
      <alignment horizontal="left" vertical="center" wrapText="1"/>
    </xf>
    <xf numFmtId="0" fontId="48" fillId="0" borderId="11" xfId="0" applyFont="1" applyBorder="1" applyAlignment="1">
      <alignment horizontal="left" vertical="center" wrapText="1"/>
    </xf>
    <xf numFmtId="0" fontId="48" fillId="0" borderId="12" xfId="0" applyFont="1" applyBorder="1" applyAlignment="1">
      <alignment horizontal="left" vertical="center" wrapText="1"/>
    </xf>
    <xf numFmtId="0" fontId="48" fillId="0" borderId="24" xfId="0" applyFont="1" applyBorder="1" applyAlignment="1">
      <alignment horizontal="left" vertical="center" wrapText="1"/>
    </xf>
    <xf numFmtId="0" fontId="48" fillId="0" borderId="8" xfId="0" applyFont="1" applyBorder="1" applyAlignment="1">
      <alignment horizontal="left" vertical="center" wrapText="1"/>
    </xf>
    <xf numFmtId="0" fontId="48" fillId="0" borderId="9" xfId="0" applyFont="1" applyBorder="1" applyAlignment="1">
      <alignment horizontal="left" vertical="center" wrapText="1"/>
    </xf>
    <xf numFmtId="177" fontId="48" fillId="0" borderId="26" xfId="0" applyNumberFormat="1" applyFont="1" applyBorder="1" applyAlignment="1">
      <alignment horizontal="left" vertical="center"/>
    </xf>
    <xf numFmtId="177" fontId="48" fillId="0" borderId="11" xfId="0" applyNumberFormat="1" applyFont="1" applyBorder="1" applyAlignment="1">
      <alignment horizontal="left" vertical="center"/>
    </xf>
    <xf numFmtId="177" fontId="48" fillId="0" borderId="24" xfId="0" applyNumberFormat="1" applyFont="1" applyBorder="1" applyAlignment="1">
      <alignment horizontal="left" vertical="center"/>
    </xf>
    <xf numFmtId="177" fontId="48" fillId="0" borderId="8" xfId="0" applyNumberFormat="1" applyFont="1" applyBorder="1" applyAlignment="1">
      <alignment horizontal="left" vertical="center"/>
    </xf>
    <xf numFmtId="49" fontId="46" fillId="3" borderId="10" xfId="0" applyNumberFormat="1" applyFont="1" applyFill="1" applyBorder="1" applyAlignment="1">
      <alignment horizontal="center" vertical="center" wrapText="1"/>
    </xf>
    <xf numFmtId="49" fontId="46" fillId="3" borderId="2" xfId="0" applyNumberFormat="1" applyFont="1" applyFill="1" applyBorder="1" applyAlignment="1">
      <alignment horizontal="center" vertical="center" wrapText="1"/>
    </xf>
    <xf numFmtId="49" fontId="48" fillId="0" borderId="26" xfId="0" applyNumberFormat="1" applyFont="1" applyBorder="1" applyAlignment="1">
      <alignment horizontal="left" vertical="top" wrapText="1"/>
    </xf>
    <xf numFmtId="49" fontId="48" fillId="0" borderId="11" xfId="0" applyNumberFormat="1" applyFont="1" applyBorder="1" applyAlignment="1">
      <alignment horizontal="left" vertical="top" wrapText="1"/>
    </xf>
    <xf numFmtId="49" fontId="48" fillId="0" borderId="12" xfId="0" applyNumberFormat="1" applyFont="1" applyBorder="1" applyAlignment="1">
      <alignment horizontal="left" vertical="top" wrapText="1"/>
    </xf>
    <xf numFmtId="49" fontId="48" fillId="0" borderId="22" xfId="0" applyNumberFormat="1" applyFont="1" applyBorder="1" applyAlignment="1">
      <alignment horizontal="left" vertical="top" wrapText="1"/>
    </xf>
    <xf numFmtId="49" fontId="48" fillId="0" borderId="0" xfId="0" applyNumberFormat="1" applyFont="1" applyAlignment="1">
      <alignment horizontal="left" vertical="top" wrapText="1"/>
    </xf>
    <xf numFmtId="49" fontId="48" fillId="0" borderId="1" xfId="0" applyNumberFormat="1" applyFont="1" applyBorder="1" applyAlignment="1">
      <alignment horizontal="left" vertical="top" wrapText="1"/>
    </xf>
    <xf numFmtId="49" fontId="48" fillId="0" borderId="24" xfId="0" applyNumberFormat="1" applyFont="1" applyBorder="1" applyAlignment="1">
      <alignment horizontal="left" vertical="top" wrapText="1"/>
    </xf>
    <xf numFmtId="49" fontId="48" fillId="0" borderId="8" xfId="0" applyNumberFormat="1" applyFont="1" applyBorder="1" applyAlignment="1">
      <alignment horizontal="left" vertical="top" wrapText="1"/>
    </xf>
    <xf numFmtId="49" fontId="48" fillId="0" borderId="9" xfId="0" applyNumberFormat="1" applyFont="1" applyBorder="1" applyAlignment="1">
      <alignment horizontal="left" vertical="top" wrapText="1"/>
    </xf>
    <xf numFmtId="55" fontId="48" fillId="3" borderId="11" xfId="0" applyNumberFormat="1" applyFont="1" applyFill="1" applyBorder="1" applyAlignment="1">
      <alignment horizontal="center" vertical="center"/>
    </xf>
    <xf numFmtId="55" fontId="48" fillId="3" borderId="12" xfId="0" applyNumberFormat="1" applyFont="1" applyFill="1" applyBorder="1" applyAlignment="1">
      <alignment horizontal="center" vertical="center"/>
    </xf>
    <xf numFmtId="55" fontId="48" fillId="3" borderId="8" xfId="0" applyNumberFormat="1" applyFont="1" applyFill="1" applyBorder="1" applyAlignment="1">
      <alignment horizontal="center" vertical="center"/>
    </xf>
    <xf numFmtId="55" fontId="48" fillId="3" borderId="9" xfId="0" applyNumberFormat="1" applyFont="1" applyFill="1" applyBorder="1" applyAlignment="1">
      <alignment horizontal="center" vertical="center"/>
    </xf>
    <xf numFmtId="49" fontId="46" fillId="3" borderId="33" xfId="0" applyNumberFormat="1" applyFont="1" applyFill="1" applyBorder="1" applyAlignment="1">
      <alignment horizontal="center" vertical="center" wrapText="1"/>
    </xf>
    <xf numFmtId="49" fontId="46" fillId="3" borderId="31" xfId="0" applyNumberFormat="1" applyFont="1" applyFill="1" applyBorder="1" applyAlignment="1">
      <alignment horizontal="center" vertical="center" wrapText="1"/>
    </xf>
    <xf numFmtId="49" fontId="46" fillId="3" borderId="34" xfId="0" applyNumberFormat="1" applyFont="1" applyFill="1" applyBorder="1" applyAlignment="1">
      <alignment horizontal="center" vertical="center" wrapText="1"/>
    </xf>
    <xf numFmtId="49" fontId="46" fillId="3" borderId="32" xfId="0" applyNumberFormat="1" applyFont="1" applyFill="1" applyBorder="1" applyAlignment="1">
      <alignment horizontal="center" vertical="center" wrapText="1"/>
    </xf>
    <xf numFmtId="0" fontId="48" fillId="0" borderId="26" xfId="1" applyNumberFormat="1" applyFont="1" applyBorder="1" applyAlignment="1">
      <alignment horizontal="left" vertical="center"/>
    </xf>
    <xf numFmtId="0" fontId="48" fillId="0" borderId="11" xfId="1" applyNumberFormat="1" applyFont="1" applyBorder="1" applyAlignment="1">
      <alignment horizontal="left" vertical="center"/>
    </xf>
    <xf numFmtId="0" fontId="48" fillId="0" borderId="30" xfId="1" applyNumberFormat="1" applyFont="1" applyBorder="1" applyAlignment="1">
      <alignment horizontal="left" vertical="center"/>
    </xf>
    <xf numFmtId="0" fontId="48" fillId="0" borderId="24" xfId="1" applyNumberFormat="1" applyFont="1" applyBorder="1" applyAlignment="1">
      <alignment horizontal="left" vertical="center"/>
    </xf>
    <xf numFmtId="0" fontId="48" fillId="0" borderId="8" xfId="1" applyNumberFormat="1" applyFont="1" applyBorder="1" applyAlignment="1">
      <alignment horizontal="left" vertical="center"/>
    </xf>
    <xf numFmtId="0" fontId="48" fillId="0" borderId="25" xfId="1" applyNumberFormat="1" applyFont="1" applyBorder="1" applyAlignment="1">
      <alignment horizontal="left" vertical="center"/>
    </xf>
    <xf numFmtId="49" fontId="48" fillId="0" borderId="31" xfId="0" applyNumberFormat="1" applyFont="1" applyBorder="1" applyAlignment="1">
      <alignment horizontal="left" vertical="center"/>
    </xf>
    <xf numFmtId="49" fontId="48" fillId="0" borderId="35" xfId="0" applyNumberFormat="1" applyFont="1" applyBorder="1" applyAlignment="1">
      <alignment horizontal="left" vertical="center"/>
    </xf>
    <xf numFmtId="49" fontId="48" fillId="0" borderId="32" xfId="0" applyNumberFormat="1" applyFont="1" applyBorder="1" applyAlignment="1">
      <alignment horizontal="left" vertical="center"/>
    </xf>
    <xf numFmtId="49" fontId="48" fillId="0" borderId="36" xfId="0" applyNumberFormat="1" applyFont="1" applyBorder="1" applyAlignment="1">
      <alignment horizontal="left" vertical="center"/>
    </xf>
    <xf numFmtId="49" fontId="31" fillId="0" borderId="3" xfId="0" applyNumberFormat="1" applyFont="1" applyBorder="1" applyAlignment="1">
      <alignment horizontal="center" vertical="center"/>
    </xf>
    <xf numFmtId="0" fontId="41" fillId="0" borderId="0" xfId="0" applyFont="1" applyAlignment="1">
      <alignment horizontal="left" vertical="center"/>
    </xf>
    <xf numFmtId="0" fontId="40" fillId="0" borderId="0" xfId="0" applyFont="1" applyAlignment="1">
      <alignment horizontal="right" vertical="center"/>
    </xf>
    <xf numFmtId="0" fontId="48" fillId="0" borderId="10"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48" fillId="0" borderId="8" xfId="0" applyFont="1" applyBorder="1" applyAlignment="1">
      <alignment horizontal="center" vertical="center"/>
    </xf>
    <xf numFmtId="0" fontId="48" fillId="0" borderId="9" xfId="0" applyFont="1" applyBorder="1" applyAlignment="1">
      <alignment horizontal="center" vertical="center"/>
    </xf>
    <xf numFmtId="49" fontId="46" fillId="3" borderId="3" xfId="0" applyNumberFormat="1" applyFont="1" applyFill="1" applyBorder="1" applyAlignment="1">
      <alignment horizontal="center" vertical="center"/>
    </xf>
    <xf numFmtId="49" fontId="46" fillId="3" borderId="27" xfId="0" applyNumberFormat="1" applyFont="1" applyFill="1" applyBorder="1" applyAlignment="1">
      <alignment horizontal="center" vertical="center"/>
    </xf>
    <xf numFmtId="0" fontId="55" fillId="0" borderId="7" xfId="0" applyFont="1" applyBorder="1" applyAlignment="1">
      <alignment horizontal="left" vertical="center" wrapText="1"/>
    </xf>
    <xf numFmtId="0" fontId="55" fillId="0" borderId="3" xfId="0" applyFont="1" applyBorder="1" applyAlignment="1">
      <alignment horizontal="left" vertical="center" wrapText="1"/>
    </xf>
    <xf numFmtId="49" fontId="42" fillId="0" borderId="33" xfId="0" applyNumberFormat="1" applyFont="1" applyBorder="1" applyAlignment="1">
      <alignment horizontal="center" vertical="center"/>
    </xf>
    <xf numFmtId="49" fontId="42" fillId="0" borderId="34" xfId="0" applyNumberFormat="1" applyFont="1" applyBorder="1" applyAlignment="1">
      <alignment horizontal="center" vertical="center"/>
    </xf>
    <xf numFmtId="0" fontId="42" fillId="3" borderId="6" xfId="0" applyFont="1" applyFill="1" applyBorder="1" applyAlignment="1">
      <alignment horizontal="center" vertical="center"/>
    </xf>
    <xf numFmtId="0" fontId="42" fillId="3" borderId="7" xfId="0" applyFont="1" applyFill="1" applyBorder="1" applyAlignment="1">
      <alignment horizontal="center" vertical="center"/>
    </xf>
    <xf numFmtId="0" fontId="42" fillId="3" borderId="5" xfId="0" applyFont="1" applyFill="1" applyBorder="1" applyAlignment="1">
      <alignment horizontal="center" vertical="center"/>
    </xf>
    <xf numFmtId="0" fontId="59" fillId="0" borderId="0" xfId="0" applyFont="1" applyAlignment="1">
      <alignment horizontal="left" vertical="center" wrapText="1"/>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1" xfId="0" applyFont="1" applyBorder="1" applyAlignment="1">
      <alignment horizontal="center" vertical="center" wrapText="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49" fontId="42" fillId="0" borderId="11"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8" xfId="0" applyNumberFormat="1" applyFont="1" applyBorder="1" applyAlignment="1">
      <alignment horizontal="center" vertical="center"/>
    </xf>
    <xf numFmtId="49" fontId="42" fillId="0" borderId="9" xfId="0" applyNumberFormat="1" applyFont="1" applyBorder="1" applyAlignment="1">
      <alignment horizontal="center"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12" xfId="0" applyFont="1" applyBorder="1" applyAlignment="1">
      <alignment horizontal="center" vertical="center"/>
    </xf>
    <xf numFmtId="0" fontId="57" fillId="0" borderId="13" xfId="0" applyFont="1" applyBorder="1" applyAlignment="1">
      <alignment horizontal="center" vertical="center"/>
    </xf>
    <xf numFmtId="0" fontId="57" fillId="0" borderId="8" xfId="0" applyFont="1" applyBorder="1" applyAlignment="1">
      <alignment horizontal="center" vertical="center"/>
    </xf>
    <xf numFmtId="0" fontId="57" fillId="0" borderId="9" xfId="0" applyFont="1" applyBorder="1" applyAlignment="1">
      <alignment horizontal="center" vertical="center"/>
    </xf>
    <xf numFmtId="0" fontId="57" fillId="0" borderId="5" xfId="0" applyFont="1" applyBorder="1" applyAlignment="1">
      <alignment horizontal="left" vertical="center" wrapText="1"/>
    </xf>
    <xf numFmtId="0" fontId="57" fillId="0" borderId="6" xfId="0" applyFont="1" applyBorder="1" applyAlignment="1">
      <alignment horizontal="left" vertical="center" wrapText="1"/>
    </xf>
    <xf numFmtId="0" fontId="57" fillId="0" borderId="7" xfId="0" applyFont="1" applyBorder="1" applyAlignment="1">
      <alignment horizontal="left" vertical="center" wrapText="1"/>
    </xf>
    <xf numFmtId="0" fontId="57" fillId="0" borderId="10" xfId="0" applyFont="1" applyBorder="1" applyAlignment="1">
      <alignment horizontal="left" vertical="center" wrapText="1"/>
    </xf>
    <xf numFmtId="0" fontId="57" fillId="0" borderId="11" xfId="0" applyFont="1" applyBorder="1" applyAlignment="1">
      <alignment horizontal="left" vertical="center" wrapText="1"/>
    </xf>
    <xf numFmtId="0" fontId="57" fillId="0" borderId="13" xfId="0" applyFont="1" applyBorder="1" applyAlignment="1">
      <alignment horizontal="left" vertical="center" wrapText="1"/>
    </xf>
    <xf numFmtId="0" fontId="57" fillId="0" borderId="8" xfId="0" applyFont="1" applyBorder="1" applyAlignment="1">
      <alignment horizontal="left" vertical="center" wrapText="1"/>
    </xf>
    <xf numFmtId="0" fontId="52" fillId="0" borderId="11" xfId="0" applyFont="1" applyBorder="1" applyAlignment="1">
      <alignment horizontal="left" vertical="center" wrapText="1"/>
    </xf>
    <xf numFmtId="0" fontId="52" fillId="0" borderId="12" xfId="0" applyFont="1" applyBorder="1" applyAlignment="1">
      <alignment horizontal="left" vertical="center" wrapText="1"/>
    </xf>
    <xf numFmtId="49" fontId="46" fillId="3" borderId="11" xfId="0" applyNumberFormat="1" applyFont="1" applyFill="1" applyBorder="1" applyAlignment="1">
      <alignment horizontal="center" vertical="center" wrapText="1"/>
    </xf>
    <xf numFmtId="49" fontId="46" fillId="3" borderId="30" xfId="0" applyNumberFormat="1" applyFont="1" applyFill="1" applyBorder="1" applyAlignment="1">
      <alignment horizontal="center" vertical="center" wrapText="1"/>
    </xf>
    <xf numFmtId="49" fontId="46" fillId="3" borderId="0" xfId="0" applyNumberFormat="1" applyFont="1" applyFill="1" applyAlignment="1">
      <alignment horizontal="center" vertical="center" wrapText="1"/>
    </xf>
    <xf numFmtId="49" fontId="46" fillId="3" borderId="23" xfId="0" applyNumberFormat="1" applyFont="1" applyFill="1" applyBorder="1" applyAlignment="1">
      <alignment horizontal="center" vertical="center" wrapText="1"/>
    </xf>
    <xf numFmtId="49" fontId="46" fillId="3" borderId="13" xfId="0" applyNumberFormat="1" applyFont="1" applyFill="1" applyBorder="1" applyAlignment="1">
      <alignment horizontal="center" vertical="center" wrapText="1"/>
    </xf>
    <xf numFmtId="49" fontId="46" fillId="3" borderId="8" xfId="0" applyNumberFormat="1" applyFont="1" applyFill="1" applyBorder="1" applyAlignment="1">
      <alignment horizontal="center" vertical="center" wrapText="1"/>
    </xf>
    <xf numFmtId="49" fontId="46" fillId="3" borderId="25" xfId="0" applyNumberFormat="1" applyFont="1" applyFill="1" applyBorder="1" applyAlignment="1">
      <alignment horizontal="center" vertical="center" wrapText="1"/>
    </xf>
    <xf numFmtId="49" fontId="46" fillId="3" borderId="26" xfId="0" applyNumberFormat="1" applyFont="1" applyFill="1" applyBorder="1" applyAlignment="1">
      <alignment horizontal="center" vertical="center" textRotation="255"/>
    </xf>
    <xf numFmtId="49" fontId="46" fillId="3" borderId="30" xfId="0" applyNumberFormat="1" applyFont="1" applyFill="1" applyBorder="1" applyAlignment="1">
      <alignment horizontal="center" vertical="center" textRotation="255"/>
    </xf>
    <xf numFmtId="49" fontId="46" fillId="3" borderId="22" xfId="0" applyNumberFormat="1" applyFont="1" applyFill="1" applyBorder="1" applyAlignment="1">
      <alignment horizontal="center" vertical="center" textRotation="255"/>
    </xf>
    <xf numFmtId="49" fontId="46" fillId="3" borderId="23" xfId="0" applyNumberFormat="1" applyFont="1" applyFill="1" applyBorder="1" applyAlignment="1">
      <alignment horizontal="center" vertical="center" textRotation="255"/>
    </xf>
    <xf numFmtId="49" fontId="46" fillId="3" borderId="24" xfId="0" applyNumberFormat="1" applyFont="1" applyFill="1" applyBorder="1" applyAlignment="1">
      <alignment horizontal="center" vertical="center" textRotation="255"/>
    </xf>
    <xf numFmtId="49" fontId="46" fillId="3" borderId="25" xfId="0" applyNumberFormat="1" applyFont="1" applyFill="1" applyBorder="1" applyAlignment="1">
      <alignment horizontal="center" vertical="center" textRotation="255"/>
    </xf>
    <xf numFmtId="0" fontId="48" fillId="0" borderId="26" xfId="0" applyFont="1" applyBorder="1" applyAlignment="1">
      <alignment horizontal="center" vertical="center"/>
    </xf>
    <xf numFmtId="0" fontId="48" fillId="0" borderId="18" xfId="0" applyFont="1" applyBorder="1" applyAlignment="1">
      <alignment horizontal="center" vertical="center"/>
    </xf>
    <xf numFmtId="0" fontId="48" fillId="0" borderId="19" xfId="0" applyFont="1" applyBorder="1" applyAlignment="1">
      <alignment horizontal="center" vertical="center"/>
    </xf>
    <xf numFmtId="0" fontId="48" fillId="0" borderId="22" xfId="0" applyFont="1" applyBorder="1" applyAlignment="1">
      <alignment horizontal="center" vertical="center" wrapText="1"/>
    </xf>
    <xf numFmtId="0" fontId="48" fillId="0" borderId="0" xfId="0" applyFont="1" applyAlignment="1">
      <alignment horizontal="center" vertical="center" wrapText="1"/>
    </xf>
    <xf numFmtId="0" fontId="48" fillId="0" borderId="1"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6" fillId="3" borderId="2" xfId="0" applyFont="1" applyFill="1" applyBorder="1" applyAlignment="1">
      <alignment horizontal="center" vertical="center"/>
    </xf>
    <xf numFmtId="0" fontId="46" fillId="3" borderId="0" xfId="0" applyFont="1" applyFill="1" applyAlignment="1">
      <alignment horizontal="center" vertical="center"/>
    </xf>
    <xf numFmtId="0" fontId="46" fillId="3" borderId="23" xfId="0" applyFont="1" applyFill="1" applyBorder="1" applyAlignment="1">
      <alignment horizontal="center" vertical="center"/>
    </xf>
    <xf numFmtId="49" fontId="46" fillId="3" borderId="18" xfId="0" applyNumberFormat="1" applyFont="1" applyFill="1" applyBorder="1" applyAlignment="1">
      <alignment horizontal="center" vertical="center"/>
    </xf>
    <xf numFmtId="49" fontId="46" fillId="3" borderId="19" xfId="0" applyNumberFormat="1" applyFont="1" applyFill="1" applyBorder="1" applyAlignment="1">
      <alignment horizontal="center" vertical="center"/>
    </xf>
    <xf numFmtId="49" fontId="46" fillId="3" borderId="20" xfId="0" applyNumberFormat="1" applyFont="1" applyFill="1" applyBorder="1" applyAlignment="1">
      <alignment horizontal="center" vertical="center"/>
    </xf>
    <xf numFmtId="49" fontId="46" fillId="3" borderId="14" xfId="0" applyNumberFormat="1" applyFont="1" applyFill="1" applyBorder="1" applyAlignment="1">
      <alignment horizontal="center" vertical="center"/>
    </xf>
    <xf numFmtId="49" fontId="46" fillId="3" borderId="15" xfId="0" applyNumberFormat="1" applyFont="1" applyFill="1" applyBorder="1" applyAlignment="1">
      <alignment horizontal="center" vertical="center"/>
    </xf>
    <xf numFmtId="49" fontId="46" fillId="3" borderId="16" xfId="0" applyNumberFormat="1" applyFont="1" applyFill="1" applyBorder="1" applyAlignment="1">
      <alignment horizontal="center" vertical="center"/>
    </xf>
    <xf numFmtId="0" fontId="70" fillId="0" borderId="10" xfId="4" applyFont="1" applyBorder="1" applyAlignment="1">
      <alignment horizontal="center" vertical="center"/>
    </xf>
    <xf numFmtId="0" fontId="70" fillId="0" borderId="11" xfId="4" applyFont="1" applyBorder="1" applyAlignment="1">
      <alignment horizontal="center" vertical="center"/>
    </xf>
    <xf numFmtId="0" fontId="70" fillId="0" borderId="12" xfId="4" applyFont="1" applyBorder="1" applyAlignment="1">
      <alignment horizontal="center" vertical="center"/>
    </xf>
    <xf numFmtId="0" fontId="70" fillId="0" borderId="13" xfId="4" applyFont="1" applyBorder="1" applyAlignment="1">
      <alignment horizontal="center" vertical="center"/>
    </xf>
    <xf numFmtId="0" fontId="70" fillId="0" borderId="8" xfId="4" applyFont="1" applyBorder="1" applyAlignment="1">
      <alignment horizontal="center" vertical="center"/>
    </xf>
    <xf numFmtId="0" fontId="70" fillId="0" borderId="9" xfId="4" applyFont="1" applyBorder="1" applyAlignment="1">
      <alignment horizontal="center" vertical="center"/>
    </xf>
    <xf numFmtId="0" fontId="48" fillId="3" borderId="60" xfId="4" applyFont="1" applyFill="1" applyBorder="1" applyAlignment="1">
      <alignment horizontal="center" vertical="center"/>
    </xf>
    <xf numFmtId="0" fontId="48" fillId="3" borderId="54" xfId="4" applyFont="1" applyFill="1" applyBorder="1" applyAlignment="1">
      <alignment horizontal="center" vertical="center"/>
    </xf>
    <xf numFmtId="0" fontId="48" fillId="3" borderId="61" xfId="4" applyFont="1" applyFill="1" applyBorder="1" applyAlignment="1">
      <alignment horizontal="center" vertical="center"/>
    </xf>
    <xf numFmtId="0" fontId="48" fillId="3" borderId="42" xfId="4" applyFont="1" applyFill="1" applyBorder="1" applyAlignment="1">
      <alignment horizontal="center" vertical="center"/>
    </xf>
    <xf numFmtId="0" fontId="52" fillId="3" borderId="54" xfId="4" applyFont="1" applyFill="1" applyBorder="1" applyAlignment="1">
      <alignment horizontal="center" vertical="center"/>
    </xf>
    <xf numFmtId="0" fontId="52" fillId="3" borderId="42" xfId="4" applyFont="1" applyFill="1" applyBorder="1" applyAlignment="1">
      <alignment horizontal="center" vertical="center"/>
    </xf>
    <xf numFmtId="176" fontId="48" fillId="0" borderId="56" xfId="4" applyNumberFormat="1" applyFont="1" applyBorder="1" applyAlignment="1">
      <alignment horizontal="center" vertical="center"/>
    </xf>
    <xf numFmtId="176" fontId="48" fillId="0" borderId="42" xfId="4" applyNumberFormat="1" applyFont="1" applyBorder="1" applyAlignment="1">
      <alignment horizontal="center" vertical="center"/>
    </xf>
    <xf numFmtId="0" fontId="52" fillId="3" borderId="31" xfId="4" applyFont="1" applyFill="1" applyBorder="1" applyAlignment="1">
      <alignment horizontal="center" vertical="center"/>
    </xf>
    <xf numFmtId="0" fontId="52" fillId="3" borderId="56" xfId="4" applyFont="1" applyFill="1" applyBorder="1" applyAlignment="1">
      <alignment horizontal="center" vertical="center"/>
    </xf>
    <xf numFmtId="0" fontId="52" fillId="3" borderId="35" xfId="4" applyFont="1" applyFill="1" applyBorder="1" applyAlignment="1">
      <alignment horizontal="center" vertical="center"/>
    </xf>
    <xf numFmtId="0" fontId="52" fillId="3" borderId="57" xfId="4" applyFont="1" applyFill="1" applyBorder="1" applyAlignment="1">
      <alignment horizontal="center" vertical="center"/>
    </xf>
    <xf numFmtId="0" fontId="48" fillId="0" borderId="56" xfId="4" applyFont="1" applyBorder="1" applyAlignment="1">
      <alignment horizontal="center" vertical="center" shrinkToFit="1"/>
    </xf>
    <xf numFmtId="0" fontId="48" fillId="0" borderId="42" xfId="4" applyFont="1" applyBorder="1" applyAlignment="1">
      <alignment horizontal="center" vertical="center" shrinkToFit="1"/>
    </xf>
    <xf numFmtId="0" fontId="52" fillId="0" borderId="42" xfId="4" applyFont="1" applyBorder="1" applyAlignment="1">
      <alignment horizontal="center" vertical="center"/>
    </xf>
    <xf numFmtId="0" fontId="48" fillId="0" borderId="63" xfId="4" applyFont="1" applyBorder="1" applyAlignment="1">
      <alignment horizontal="center" vertical="center" textRotation="255"/>
    </xf>
    <xf numFmtId="0" fontId="48" fillId="0" borderId="56" xfId="4" applyFont="1" applyBorder="1" applyAlignment="1">
      <alignment horizontal="center" vertical="center" textRotation="255"/>
    </xf>
    <xf numFmtId="0" fontId="48" fillId="0" borderId="61" xfId="4" applyFont="1" applyBorder="1" applyAlignment="1">
      <alignment horizontal="center" vertical="center" textRotation="255"/>
    </xf>
    <xf numFmtId="0" fontId="48" fillId="0" borderId="42" xfId="4" applyFont="1" applyBorder="1" applyAlignment="1">
      <alignment horizontal="center" vertical="center" textRotation="255"/>
    </xf>
    <xf numFmtId="0" fontId="48" fillId="0" borderId="62" xfId="4" applyFont="1" applyBorder="1" applyAlignment="1">
      <alignment horizontal="center" vertical="center" textRotation="255"/>
    </xf>
    <xf numFmtId="0" fontId="48" fillId="0" borderId="47" xfId="4" applyFont="1" applyBorder="1" applyAlignment="1">
      <alignment horizontal="center" vertical="center" textRotation="255"/>
    </xf>
    <xf numFmtId="0" fontId="52" fillId="0" borderId="56" xfId="4" applyFont="1" applyBorder="1" applyAlignment="1">
      <alignment horizontal="center" vertical="center"/>
    </xf>
    <xf numFmtId="0" fontId="52" fillId="4" borderId="42" xfId="4" applyFont="1" applyFill="1" applyBorder="1" applyAlignment="1">
      <alignment horizontal="center" vertical="center"/>
    </xf>
    <xf numFmtId="0" fontId="52" fillId="4" borderId="47" xfId="4" applyFont="1" applyFill="1" applyBorder="1" applyAlignment="1">
      <alignment horizontal="center" vertical="center"/>
    </xf>
    <xf numFmtId="0" fontId="48" fillId="0" borderId="43" xfId="4" applyFont="1" applyBorder="1" applyAlignment="1">
      <alignment horizontal="center" vertical="center" shrinkToFit="1"/>
    </xf>
    <xf numFmtId="0" fontId="48" fillId="4" borderId="42" xfId="4" applyFont="1" applyFill="1" applyBorder="1" applyAlignment="1">
      <alignment horizontal="center" vertical="center" shrinkToFit="1"/>
    </xf>
    <xf numFmtId="0" fontId="48" fillId="4" borderId="47" xfId="4" applyFont="1" applyFill="1" applyBorder="1" applyAlignment="1">
      <alignment horizontal="center" vertical="center" shrinkToFit="1"/>
    </xf>
    <xf numFmtId="0" fontId="48" fillId="0" borderId="64" xfId="4" applyFont="1" applyBorder="1" applyAlignment="1">
      <alignment horizontal="center" vertical="center" textRotation="255"/>
    </xf>
    <xf numFmtId="0" fontId="48" fillId="0" borderId="52" xfId="4" applyFont="1" applyBorder="1" applyAlignment="1">
      <alignment horizontal="center" vertical="center" textRotation="255"/>
    </xf>
    <xf numFmtId="0" fontId="52" fillId="4" borderId="52" xfId="4" applyFont="1" applyFill="1" applyBorder="1" applyAlignment="1">
      <alignment horizontal="center" vertical="center"/>
    </xf>
    <xf numFmtId="0" fontId="48" fillId="0" borderId="57" xfId="4" applyFont="1" applyBorder="1" applyAlignment="1">
      <alignment horizontal="center" vertical="center" shrinkToFit="1"/>
    </xf>
    <xf numFmtId="6" fontId="48" fillId="3" borderId="44" xfId="1" applyNumberFormat="1" applyFont="1" applyFill="1" applyBorder="1" applyAlignment="1">
      <alignment horizontal="center" vertical="center"/>
    </xf>
    <xf numFmtId="6" fontId="48" fillId="3" borderId="45" xfId="1" applyNumberFormat="1" applyFont="1" applyFill="1" applyBorder="1" applyAlignment="1">
      <alignment horizontal="center" vertical="center"/>
    </xf>
    <xf numFmtId="6" fontId="48" fillId="3" borderId="46" xfId="1" applyNumberFormat="1" applyFont="1" applyFill="1" applyBorder="1" applyAlignment="1">
      <alignment horizontal="center" vertical="center"/>
    </xf>
    <xf numFmtId="6" fontId="48" fillId="3" borderId="24" xfId="1" applyNumberFormat="1" applyFont="1" applyFill="1" applyBorder="1" applyAlignment="1">
      <alignment horizontal="center" vertical="center"/>
    </xf>
    <xf numFmtId="6" fontId="48" fillId="3" borderId="8" xfId="1" applyNumberFormat="1" applyFont="1" applyFill="1" applyBorder="1" applyAlignment="1">
      <alignment horizontal="center" vertical="center"/>
    </xf>
    <xf numFmtId="6" fontId="48" fillId="3" borderId="9" xfId="1" applyNumberFormat="1" applyFont="1" applyFill="1" applyBorder="1" applyAlignment="1">
      <alignment horizontal="center" vertical="center"/>
    </xf>
    <xf numFmtId="0" fontId="48" fillId="3" borderId="44" xfId="4" applyFont="1" applyFill="1" applyBorder="1" applyAlignment="1">
      <alignment horizontal="center" vertical="center"/>
    </xf>
    <xf numFmtId="0" fontId="48" fillId="3" borderId="45" xfId="4" applyFont="1" applyFill="1" applyBorder="1" applyAlignment="1">
      <alignment horizontal="center" vertical="center"/>
    </xf>
    <xf numFmtId="0" fontId="48" fillId="3" borderId="24" xfId="4" applyFont="1" applyFill="1" applyBorder="1" applyAlignment="1">
      <alignment horizontal="center" vertical="center"/>
    </xf>
    <xf numFmtId="0" fontId="48" fillId="3" borderId="8" xfId="4" applyFont="1" applyFill="1" applyBorder="1" applyAlignment="1">
      <alignment horizontal="center" vertical="center"/>
    </xf>
    <xf numFmtId="176" fontId="48" fillId="3" borderId="44" xfId="4" applyNumberFormat="1" applyFont="1" applyFill="1" applyBorder="1" applyAlignment="1">
      <alignment horizontal="center" vertical="center"/>
    </xf>
    <xf numFmtId="176" fontId="48" fillId="3" borderId="45" xfId="4" applyNumberFormat="1" applyFont="1" applyFill="1" applyBorder="1" applyAlignment="1">
      <alignment horizontal="center" vertical="center"/>
    </xf>
    <xf numFmtId="176" fontId="48" fillId="3" borderId="24" xfId="4" applyNumberFormat="1" applyFont="1" applyFill="1" applyBorder="1" applyAlignment="1">
      <alignment horizontal="center" vertical="center"/>
    </xf>
    <xf numFmtId="176" fontId="48" fillId="3" borderId="8" xfId="4" applyNumberFormat="1" applyFont="1" applyFill="1" applyBorder="1" applyAlignment="1">
      <alignment horizontal="center" vertical="center"/>
    </xf>
    <xf numFmtId="176" fontId="48" fillId="4" borderId="42" xfId="4" applyNumberFormat="1" applyFont="1" applyFill="1" applyBorder="1" applyAlignment="1">
      <alignment horizontal="center" vertical="center"/>
    </xf>
    <xf numFmtId="176" fontId="48" fillId="4" borderId="47" xfId="4" applyNumberFormat="1" applyFont="1" applyFill="1" applyBorder="1" applyAlignment="1">
      <alignment horizontal="center" vertical="center"/>
    </xf>
    <xf numFmtId="0" fontId="48" fillId="4" borderId="14" xfId="4" applyFont="1" applyFill="1" applyBorder="1" applyAlignment="1">
      <alignment horizontal="center" vertical="center" shrinkToFit="1"/>
    </xf>
    <xf numFmtId="0" fontId="48" fillId="4" borderId="15" xfId="4" applyFont="1" applyFill="1" applyBorder="1" applyAlignment="1">
      <alignment horizontal="center" vertical="center" shrinkToFit="1"/>
    </xf>
    <xf numFmtId="0" fontId="48" fillId="4" borderId="16" xfId="4" applyFont="1" applyFill="1" applyBorder="1" applyAlignment="1">
      <alignment horizontal="center" vertical="center" shrinkToFit="1"/>
    </xf>
    <xf numFmtId="0" fontId="48" fillId="4" borderId="48" xfId="4" applyFont="1" applyFill="1" applyBorder="1" applyAlignment="1">
      <alignment horizontal="center" vertical="center" shrinkToFit="1"/>
    </xf>
    <xf numFmtId="0" fontId="48" fillId="4" borderId="49" xfId="4" applyFont="1" applyFill="1" applyBorder="1" applyAlignment="1">
      <alignment horizontal="center" vertical="center" shrinkToFit="1"/>
    </xf>
    <xf numFmtId="0" fontId="48" fillId="4" borderId="50" xfId="4" applyFont="1" applyFill="1" applyBorder="1" applyAlignment="1">
      <alignment horizontal="center" vertical="center" shrinkToFit="1"/>
    </xf>
    <xf numFmtId="178" fontId="48" fillId="4" borderId="42" xfId="4" applyNumberFormat="1" applyFont="1" applyFill="1" applyBorder="1" applyAlignment="1">
      <alignment horizontal="center" vertical="center" shrinkToFit="1"/>
    </xf>
    <xf numFmtId="178" fontId="48" fillId="4" borderId="43" xfId="4" applyNumberFormat="1" applyFont="1" applyFill="1" applyBorder="1" applyAlignment="1">
      <alignment horizontal="center" vertical="center" shrinkToFit="1"/>
    </xf>
    <xf numFmtId="178" fontId="48" fillId="4" borderId="47" xfId="4" applyNumberFormat="1" applyFont="1" applyFill="1" applyBorder="1" applyAlignment="1">
      <alignment horizontal="center" vertical="center" shrinkToFit="1"/>
    </xf>
    <xf numFmtId="178" fontId="48" fillId="4" borderId="51" xfId="4" applyNumberFormat="1" applyFont="1" applyFill="1" applyBorder="1" applyAlignment="1">
      <alignment horizontal="center" vertical="center" shrinkToFit="1"/>
    </xf>
    <xf numFmtId="0" fontId="48" fillId="3" borderId="58" xfId="4" applyFont="1" applyFill="1" applyBorder="1" applyAlignment="1">
      <alignment horizontal="center" vertical="center"/>
    </xf>
    <xf numFmtId="0" fontId="48" fillId="3" borderId="59" xfId="4" applyFont="1" applyFill="1" applyBorder="1" applyAlignment="1">
      <alignment horizontal="center" vertical="center"/>
    </xf>
    <xf numFmtId="0" fontId="48" fillId="3" borderId="13" xfId="4" applyFont="1" applyFill="1" applyBorder="1" applyAlignment="1">
      <alignment horizontal="center" vertical="center"/>
    </xf>
    <xf numFmtId="0" fontId="48" fillId="3" borderId="25" xfId="4" applyFont="1" applyFill="1" applyBorder="1" applyAlignment="1">
      <alignment horizontal="center" vertical="center"/>
    </xf>
    <xf numFmtId="0" fontId="48" fillId="0" borderId="60" xfId="4" applyFont="1" applyBorder="1" applyAlignment="1">
      <alignment horizontal="center" vertical="center" textRotation="255"/>
    </xf>
    <xf numFmtId="0" fontId="48" fillId="0" borderId="54" xfId="4" applyFont="1" applyBorder="1" applyAlignment="1">
      <alignment horizontal="center" vertical="center" textRotation="255"/>
    </xf>
    <xf numFmtId="0" fontId="52" fillId="0" borderId="54" xfId="4" applyFont="1" applyBorder="1" applyAlignment="1">
      <alignment horizontal="center" vertical="center"/>
    </xf>
    <xf numFmtId="0" fontId="48" fillId="4" borderId="52" xfId="4" applyFont="1" applyFill="1" applyBorder="1" applyAlignment="1">
      <alignment horizontal="center" vertical="center" shrinkToFit="1"/>
    </xf>
    <xf numFmtId="176" fontId="48" fillId="4" borderId="52" xfId="4" applyNumberFormat="1" applyFont="1" applyFill="1" applyBorder="1" applyAlignment="1">
      <alignment horizontal="center" vertical="center"/>
    </xf>
    <xf numFmtId="178" fontId="48" fillId="4" borderId="52" xfId="4" applyNumberFormat="1" applyFont="1" applyFill="1" applyBorder="1" applyAlignment="1">
      <alignment horizontal="center" vertical="center" shrinkToFit="1"/>
    </xf>
    <xf numFmtId="178" fontId="48" fillId="4" borderId="53" xfId="4" applyNumberFormat="1" applyFont="1" applyFill="1" applyBorder="1" applyAlignment="1">
      <alignment horizontal="center" vertical="center" shrinkToFit="1"/>
    </xf>
    <xf numFmtId="0" fontId="48" fillId="0" borderId="54" xfId="4" applyFont="1" applyBorder="1" applyAlignment="1">
      <alignment horizontal="center" vertical="center" shrinkToFit="1"/>
    </xf>
    <xf numFmtId="176" fontId="48" fillId="0" borderId="54" xfId="4" applyNumberFormat="1" applyFont="1" applyBorder="1" applyAlignment="1">
      <alignment horizontal="center" vertical="center"/>
    </xf>
    <xf numFmtId="0" fontId="48" fillId="0" borderId="55" xfId="4" applyFont="1" applyBorder="1" applyAlignment="1">
      <alignment horizontal="center" vertical="center" shrinkToFit="1"/>
    </xf>
  </cellXfs>
  <cellStyles count="23">
    <cellStyle name="ハイパーリンク" xfId="5" builtinId="8"/>
    <cellStyle name="桁区切り" xfId="1" builtinId="6"/>
    <cellStyle name="桁区切り 2" xfId="2" xr:uid="{00000000-0005-0000-0000-000002000000}"/>
    <cellStyle name="桁区切り 3" xfId="7" xr:uid="{7AE447D5-EE41-48DA-8243-49D57FDF44A7}"/>
    <cellStyle name="桁区切り 3 2" xfId="22" xr:uid="{1BC45690-6653-4DFB-9534-6DF09750256B}"/>
    <cellStyle name="桁区切り 4" xfId="9" xr:uid="{976E3B73-E180-4CFE-A158-534D611C7423}"/>
    <cellStyle name="桁区切り 5" xfId="11" xr:uid="{D0E9B03E-F663-4BF7-AC65-4A2A5D4F21F8}"/>
    <cellStyle name="桁区切り 5 2" xfId="20" xr:uid="{663CD1DF-549F-4B87-8E9D-E1B2C483CCB8}"/>
    <cellStyle name="桁区切り 6" xfId="13" xr:uid="{49F02FBF-56C2-49BE-95E6-68325801DC71}"/>
    <cellStyle name="桁区切り 7" xfId="18" xr:uid="{C3306E22-B901-43DB-B709-11E61C640B82}"/>
    <cellStyle name="通貨 2" xfId="15" xr:uid="{6262F64D-A7D3-4919-A74F-50CCD207C8C1}"/>
    <cellStyle name="標準" xfId="0" builtinId="0"/>
    <cellStyle name="標準 2" xfId="3" xr:uid="{00000000-0005-0000-0000-000004000000}"/>
    <cellStyle name="標準 2 5" xfId="12" xr:uid="{30996E91-051A-40B3-95DA-86FF892D9985}"/>
    <cellStyle name="標準 3" xfId="4" xr:uid="{00000000-0005-0000-0000-000005000000}"/>
    <cellStyle name="標準 3 2" xfId="21" xr:uid="{18051E76-5B6C-4518-8BF3-66C7F47F44FA}"/>
    <cellStyle name="標準 4" xfId="6" xr:uid="{1DE57730-6B56-4A2D-B989-2B1B946E7236}"/>
    <cellStyle name="標準 5" xfId="8" xr:uid="{914ADD12-26CD-4E65-B0F4-E4619536C4B6}"/>
    <cellStyle name="標準 6" xfId="10" xr:uid="{88AA3B71-9B02-4A5F-A7A7-0D0A0CBAD5C4}"/>
    <cellStyle name="標準 6 2" xfId="19" xr:uid="{6E69124A-19CF-411E-A5D7-DA3FBF6ECBB3}"/>
    <cellStyle name="標準 7" xfId="14" xr:uid="{11FFAFF3-166C-4FF9-A54C-7E13EEFBE7E1}"/>
    <cellStyle name="標準 8" xfId="16" xr:uid="{AC838685-A581-48B9-BB73-C2598EFEB284}"/>
    <cellStyle name="標準 9" xfId="17" xr:uid="{8B07CA04-2B1E-400F-92DB-F03F6520620D}"/>
  </cellStyles>
  <dxfs count="513">
    <dxf>
      <fill>
        <patternFill>
          <bgColor rgb="FFFFFF00"/>
        </patternFill>
      </fill>
    </dxf>
    <dxf>
      <fill>
        <patternFill>
          <bgColor rgb="FFD8E4BC"/>
        </patternFill>
      </fill>
    </dxf>
    <dxf>
      <fill>
        <patternFill>
          <bgColor rgb="FFD8E4BC"/>
        </patternFill>
      </fill>
    </dxf>
    <dxf>
      <fill>
        <patternFill>
          <bgColor rgb="FFFFFF00"/>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D8E4BC"/>
        </patternFill>
      </fill>
    </dxf>
    <dxf>
      <fill>
        <patternFill>
          <bgColor rgb="FFD8E4BC"/>
        </patternFill>
      </fill>
    </dxf>
    <dxf>
      <fill>
        <patternFill>
          <bgColor rgb="FFD8E4BC"/>
        </patternFill>
      </fill>
    </dxf>
    <dxf>
      <fill>
        <patternFill>
          <bgColor rgb="FFD8E4BC"/>
        </patternFill>
      </fill>
    </dxf>
    <dxf>
      <fill>
        <patternFill>
          <bgColor theme="6" tint="0.59996337778862885"/>
        </patternFill>
      </fill>
    </dxf>
    <dxf>
      <fill>
        <patternFill>
          <bgColor rgb="FFD8E4BC"/>
        </patternFill>
      </fill>
    </dxf>
    <dxf>
      <fill>
        <patternFill>
          <bgColor rgb="FFD8E4BC"/>
        </patternFill>
      </fill>
    </dxf>
    <dxf>
      <fill>
        <patternFill>
          <bgColor rgb="FFD8E4BC"/>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6" tint="0.59996337778862885"/>
        </patternFill>
      </fill>
    </dxf>
    <dxf>
      <font>
        <color theme="6" tint="0.59996337778862885"/>
      </font>
      <fill>
        <patternFill>
          <bgColor theme="6" tint="0.59996337778862885"/>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6" tint="0.59996337778862885"/>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24994659260841701"/>
        </patternFill>
      </fill>
    </dxf>
    <dxf>
      <fill>
        <patternFill>
          <bgColor rgb="FFFFFF00"/>
        </patternFill>
      </fill>
    </dxf>
    <dxf>
      <fill>
        <patternFill patternType="none">
          <bgColor auto="1"/>
        </patternFill>
      </fill>
    </dxf>
    <dxf>
      <fill>
        <patternFill>
          <bgColor rgb="FFD8E4BC"/>
        </patternFill>
      </fill>
    </dxf>
    <dxf>
      <fill>
        <patternFill>
          <bgColor rgb="FFD8E4BC"/>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6" tint="0.59996337778862885"/>
        </patternFill>
      </fill>
    </dxf>
    <dxf>
      <fill>
        <patternFill>
          <bgColor rgb="FFD8E4BC"/>
        </patternFill>
      </fill>
    </dxf>
    <dxf>
      <fill>
        <patternFill>
          <bgColor rgb="FFD8E4BC"/>
        </patternFill>
      </fill>
    </dxf>
    <dxf>
      <fill>
        <patternFill>
          <bgColor rgb="FFD8E4BC"/>
        </patternFill>
      </fill>
    </dxf>
    <dxf>
      <fill>
        <patternFill>
          <bgColor rgb="FFD8E4BC"/>
        </patternFill>
      </fill>
    </dxf>
    <dxf>
      <fill>
        <patternFill>
          <bgColor theme="6" tint="0.59996337778862885"/>
        </patternFill>
      </fill>
    </dxf>
    <dxf>
      <fill>
        <patternFill>
          <bgColor theme="6"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00FF"/>
      <color rgb="FFD8E4BC"/>
      <color rgb="FFD8FFFF"/>
      <color rgb="FF6CA5C6"/>
      <color rgb="FFFFFF99"/>
      <color rgb="FFCCFFFF"/>
      <color rgb="FFCCFFCC"/>
      <color rgb="FFE57E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tmp"/><Relationship Id="rId7" Type="http://schemas.openxmlformats.org/officeDocument/2006/relationships/image" Target="../media/image10.svg"/><Relationship Id="rId2" Type="http://schemas.openxmlformats.org/officeDocument/2006/relationships/image" Target="../media/image5.tmp"/><Relationship Id="rId1" Type="http://schemas.openxmlformats.org/officeDocument/2006/relationships/image" Target="../media/image4.tmp"/><Relationship Id="rId6" Type="http://schemas.openxmlformats.org/officeDocument/2006/relationships/image" Target="../media/image9.png"/><Relationship Id="rId5" Type="http://schemas.openxmlformats.org/officeDocument/2006/relationships/image" Target="../media/image8.sv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3</xdr:col>
      <xdr:colOff>153699</xdr:colOff>
      <xdr:row>7</xdr:row>
      <xdr:rowOff>713942</xdr:rowOff>
    </xdr:from>
    <xdr:to>
      <xdr:col>62</xdr:col>
      <xdr:colOff>58654</xdr:colOff>
      <xdr:row>7</xdr:row>
      <xdr:rowOff>1884475</xdr:rowOff>
    </xdr:to>
    <xdr:pic>
      <xdr:nvPicPr>
        <xdr:cNvPr id="5" name="図 4">
          <a:extLst>
            <a:ext uri="{FF2B5EF4-FFF2-40B4-BE49-F238E27FC236}">
              <a16:creationId xmlns:a16="http://schemas.microsoft.com/office/drawing/2014/main" id="{4F3D7FD5-4387-4EDF-8DC9-9D1710DB19A7}"/>
            </a:ext>
          </a:extLst>
        </xdr:cNvPr>
        <xdr:cNvPicPr>
          <a:picLocks noChangeAspect="1"/>
        </xdr:cNvPicPr>
      </xdr:nvPicPr>
      <xdr:blipFill>
        <a:blip xmlns:r="http://schemas.openxmlformats.org/officeDocument/2006/relationships" r:embed="rId1"/>
        <a:stretch>
          <a:fillRect/>
        </a:stretch>
      </xdr:blipFill>
      <xdr:spPr>
        <a:xfrm>
          <a:off x="3830349" y="9934142"/>
          <a:ext cx="12268405" cy="1170533"/>
        </a:xfrm>
        <a:prstGeom prst="rect">
          <a:avLst/>
        </a:prstGeom>
      </xdr:spPr>
    </xdr:pic>
    <xdr:clientData/>
  </xdr:twoCellAnchor>
  <xdr:twoCellAnchor editAs="oneCell">
    <xdr:from>
      <xdr:col>5</xdr:col>
      <xdr:colOff>95250</xdr:colOff>
      <xdr:row>5</xdr:row>
      <xdr:rowOff>1143000</xdr:rowOff>
    </xdr:from>
    <xdr:to>
      <xdr:col>56</xdr:col>
      <xdr:colOff>71028</xdr:colOff>
      <xdr:row>6</xdr:row>
      <xdr:rowOff>2356539</xdr:rowOff>
    </xdr:to>
    <xdr:pic>
      <xdr:nvPicPr>
        <xdr:cNvPr id="7" name="図 6">
          <a:extLst>
            <a:ext uri="{FF2B5EF4-FFF2-40B4-BE49-F238E27FC236}">
              <a16:creationId xmlns:a16="http://schemas.microsoft.com/office/drawing/2014/main" id="{B4819CCC-C86A-4223-83A6-EA57B9578415}"/>
            </a:ext>
          </a:extLst>
        </xdr:cNvPr>
        <xdr:cNvPicPr>
          <a:picLocks noChangeAspect="1"/>
        </xdr:cNvPicPr>
      </xdr:nvPicPr>
      <xdr:blipFill>
        <a:blip xmlns:r="http://schemas.openxmlformats.org/officeDocument/2006/relationships" r:embed="rId2"/>
        <a:stretch>
          <a:fillRect/>
        </a:stretch>
      </xdr:blipFill>
      <xdr:spPr>
        <a:xfrm>
          <a:off x="4191000" y="2743200"/>
          <a:ext cx="10662828" cy="5023539"/>
        </a:xfrm>
        <a:prstGeom prst="rect">
          <a:avLst/>
        </a:prstGeom>
      </xdr:spPr>
    </xdr:pic>
    <xdr:clientData/>
  </xdr:twoCellAnchor>
  <xdr:twoCellAnchor editAs="oneCell">
    <xdr:from>
      <xdr:col>3</xdr:col>
      <xdr:colOff>171450</xdr:colOff>
      <xdr:row>9</xdr:row>
      <xdr:rowOff>1143000</xdr:rowOff>
    </xdr:from>
    <xdr:to>
      <xdr:col>64</xdr:col>
      <xdr:colOff>0</xdr:colOff>
      <xdr:row>10</xdr:row>
      <xdr:rowOff>2543175</xdr:rowOff>
    </xdr:to>
    <xdr:pic>
      <xdr:nvPicPr>
        <xdr:cNvPr id="9" name="図 8">
          <a:extLst>
            <a:ext uri="{FF2B5EF4-FFF2-40B4-BE49-F238E27FC236}">
              <a16:creationId xmlns:a16="http://schemas.microsoft.com/office/drawing/2014/main" id="{C04D9CF4-C91E-47F5-9701-8D59AED7856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57" r="657"/>
        <a:stretch/>
      </xdr:blipFill>
      <xdr:spPr bwMode="auto">
        <a:xfrm>
          <a:off x="3848100" y="13220700"/>
          <a:ext cx="12611100" cy="521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42</xdr:col>
      <xdr:colOff>99172</xdr:colOff>
      <xdr:row>8</xdr:row>
      <xdr:rowOff>82549</xdr:rowOff>
    </xdr:from>
    <xdr:ext cx="573180" cy="259045"/>
    <xdr:sp macro="" textlink="">
      <xdr:nvSpPr>
        <xdr:cNvPr id="104" name="テキスト ボックス 103">
          <a:extLst>
            <a:ext uri="{FF2B5EF4-FFF2-40B4-BE49-F238E27FC236}">
              <a16:creationId xmlns:a16="http://schemas.microsoft.com/office/drawing/2014/main" id="{00000000-0008-0000-1100-000068000000}"/>
            </a:ext>
          </a:extLst>
        </xdr:cNvPr>
        <xdr:cNvSpPr txBox="1"/>
      </xdr:nvSpPr>
      <xdr:spPr>
        <a:xfrm>
          <a:off x="8357907" y="1068667"/>
          <a:ext cx="573180" cy="259045"/>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体制図</a:t>
          </a:r>
        </a:p>
      </xdr:txBody>
    </xdr:sp>
    <xdr:clientData/>
  </xdr:oneCellAnchor>
  <xdr:twoCellAnchor>
    <xdr:from>
      <xdr:col>53</xdr:col>
      <xdr:colOff>76200</xdr:colOff>
      <xdr:row>39</xdr:row>
      <xdr:rowOff>0</xdr:rowOff>
    </xdr:from>
    <xdr:to>
      <xdr:col>55</xdr:col>
      <xdr:colOff>28576</xdr:colOff>
      <xdr:row>39</xdr:row>
      <xdr:rowOff>76200</xdr:rowOff>
    </xdr:to>
    <xdr:sp macro="" textlink="">
      <xdr:nvSpPr>
        <xdr:cNvPr id="106" name="テキスト ボックス 105">
          <a:extLst>
            <a:ext uri="{FF2B5EF4-FFF2-40B4-BE49-F238E27FC236}">
              <a16:creationId xmlns:a16="http://schemas.microsoft.com/office/drawing/2014/main" id="{00000000-0008-0000-1100-00006A000000}"/>
            </a:ext>
          </a:extLst>
        </xdr:cNvPr>
        <xdr:cNvSpPr txBox="1"/>
      </xdr:nvSpPr>
      <xdr:spPr>
        <a:xfrm>
          <a:off x="10525125" y="7524750"/>
          <a:ext cx="35242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a:t>
          </a:r>
        </a:p>
      </xdr:txBody>
    </xdr:sp>
    <xdr:clientData/>
  </xdr:twoCellAnchor>
  <xdr:twoCellAnchor>
    <xdr:from>
      <xdr:col>58</xdr:col>
      <xdr:colOff>76200</xdr:colOff>
      <xdr:row>39</xdr:row>
      <xdr:rowOff>0</xdr:rowOff>
    </xdr:from>
    <xdr:to>
      <xdr:col>60</xdr:col>
      <xdr:colOff>28576</xdr:colOff>
      <xdr:row>39</xdr:row>
      <xdr:rowOff>76200</xdr:rowOff>
    </xdr:to>
    <xdr:sp macro="" textlink="">
      <xdr:nvSpPr>
        <xdr:cNvPr id="113" name="テキスト ボックス 112">
          <a:extLst>
            <a:ext uri="{FF2B5EF4-FFF2-40B4-BE49-F238E27FC236}">
              <a16:creationId xmlns:a16="http://schemas.microsoft.com/office/drawing/2014/main" id="{00000000-0008-0000-1100-000071000000}"/>
            </a:ext>
          </a:extLst>
        </xdr:cNvPr>
        <xdr:cNvSpPr txBox="1"/>
      </xdr:nvSpPr>
      <xdr:spPr>
        <a:xfrm>
          <a:off x="11525250" y="7524750"/>
          <a:ext cx="35242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a:t>
          </a:r>
        </a:p>
      </xdr:txBody>
    </xdr:sp>
    <xdr:clientData/>
  </xdr:twoCellAnchor>
  <xdr:twoCellAnchor>
    <xdr:from>
      <xdr:col>18</xdr:col>
      <xdr:colOff>22412</xdr:colOff>
      <xdr:row>27</xdr:row>
      <xdr:rowOff>56030</xdr:rowOff>
    </xdr:from>
    <xdr:to>
      <xdr:col>20</xdr:col>
      <xdr:colOff>179294</xdr:colOff>
      <xdr:row>27</xdr:row>
      <xdr:rowOff>134471</xdr:rowOff>
    </xdr:to>
    <xdr:sp macro="" textlink="">
      <xdr:nvSpPr>
        <xdr:cNvPr id="3" name="右矢印 2">
          <a:extLst>
            <a:ext uri="{FF2B5EF4-FFF2-40B4-BE49-F238E27FC236}">
              <a16:creationId xmlns:a16="http://schemas.microsoft.com/office/drawing/2014/main" id="{00000000-0008-0000-1100-000003000000}"/>
            </a:ext>
          </a:extLst>
        </xdr:cNvPr>
        <xdr:cNvSpPr/>
      </xdr:nvSpPr>
      <xdr:spPr>
        <a:xfrm>
          <a:off x="3462618" y="3260912"/>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33617</xdr:colOff>
      <xdr:row>30</xdr:row>
      <xdr:rowOff>78441</xdr:rowOff>
    </xdr:from>
    <xdr:to>
      <xdr:col>27</xdr:col>
      <xdr:colOff>11205</xdr:colOff>
      <xdr:row>30</xdr:row>
      <xdr:rowOff>145676</xdr:rowOff>
    </xdr:to>
    <xdr:sp macro="" textlink="">
      <xdr:nvSpPr>
        <xdr:cNvPr id="75" name="右矢印 74">
          <a:extLst>
            <a:ext uri="{FF2B5EF4-FFF2-40B4-BE49-F238E27FC236}">
              <a16:creationId xmlns:a16="http://schemas.microsoft.com/office/drawing/2014/main" id="{00000000-0008-0000-1100-00004B000000}"/>
            </a:ext>
          </a:extLst>
        </xdr:cNvPr>
        <xdr:cNvSpPr/>
      </xdr:nvSpPr>
      <xdr:spPr>
        <a:xfrm>
          <a:off x="3473823" y="3832412"/>
          <a:ext cx="1792941" cy="6723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22413</xdr:colOff>
      <xdr:row>33</xdr:row>
      <xdr:rowOff>56030</xdr:rowOff>
    </xdr:from>
    <xdr:to>
      <xdr:col>27</xdr:col>
      <xdr:colOff>67236</xdr:colOff>
      <xdr:row>33</xdr:row>
      <xdr:rowOff>123265</xdr:rowOff>
    </xdr:to>
    <xdr:sp macro="" textlink="">
      <xdr:nvSpPr>
        <xdr:cNvPr id="76" name="右矢印 75">
          <a:extLst>
            <a:ext uri="{FF2B5EF4-FFF2-40B4-BE49-F238E27FC236}">
              <a16:creationId xmlns:a16="http://schemas.microsoft.com/office/drawing/2014/main" id="{00000000-0008-0000-1100-00004C000000}"/>
            </a:ext>
          </a:extLst>
        </xdr:cNvPr>
        <xdr:cNvSpPr/>
      </xdr:nvSpPr>
      <xdr:spPr>
        <a:xfrm>
          <a:off x="3462619" y="4415118"/>
          <a:ext cx="1860176" cy="6723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11206</xdr:colOff>
      <xdr:row>36</xdr:row>
      <xdr:rowOff>67236</xdr:rowOff>
    </xdr:from>
    <xdr:to>
      <xdr:col>36</xdr:col>
      <xdr:colOff>11206</xdr:colOff>
      <xdr:row>36</xdr:row>
      <xdr:rowOff>134471</xdr:rowOff>
    </xdr:to>
    <xdr:sp macro="" textlink="">
      <xdr:nvSpPr>
        <xdr:cNvPr id="77" name="右矢印 76">
          <a:extLst>
            <a:ext uri="{FF2B5EF4-FFF2-40B4-BE49-F238E27FC236}">
              <a16:creationId xmlns:a16="http://schemas.microsoft.com/office/drawing/2014/main" id="{00000000-0008-0000-1100-00004D000000}"/>
            </a:ext>
          </a:extLst>
        </xdr:cNvPr>
        <xdr:cNvSpPr/>
      </xdr:nvSpPr>
      <xdr:spPr>
        <a:xfrm>
          <a:off x="4661647" y="4930589"/>
          <a:ext cx="2420471" cy="6723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11206</xdr:colOff>
      <xdr:row>27</xdr:row>
      <xdr:rowOff>44823</xdr:rowOff>
    </xdr:from>
    <xdr:to>
      <xdr:col>28</xdr:col>
      <xdr:colOff>168088</xdr:colOff>
      <xdr:row>27</xdr:row>
      <xdr:rowOff>123264</xdr:rowOff>
    </xdr:to>
    <xdr:sp macro="" textlink="">
      <xdr:nvSpPr>
        <xdr:cNvPr id="78" name="右矢印 77">
          <a:extLst>
            <a:ext uri="{FF2B5EF4-FFF2-40B4-BE49-F238E27FC236}">
              <a16:creationId xmlns:a16="http://schemas.microsoft.com/office/drawing/2014/main" id="{00000000-0008-0000-1100-00004E000000}"/>
            </a:ext>
          </a:extLst>
        </xdr:cNvPr>
        <xdr:cNvSpPr/>
      </xdr:nvSpPr>
      <xdr:spPr>
        <a:xfrm>
          <a:off x="5065059" y="3249705"/>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0</xdr:colOff>
      <xdr:row>27</xdr:row>
      <xdr:rowOff>44823</xdr:rowOff>
    </xdr:from>
    <xdr:to>
      <xdr:col>33</xdr:col>
      <xdr:colOff>156882</xdr:colOff>
      <xdr:row>27</xdr:row>
      <xdr:rowOff>123264</xdr:rowOff>
    </xdr:to>
    <xdr:sp macro="" textlink="">
      <xdr:nvSpPr>
        <xdr:cNvPr id="79" name="右矢印 78">
          <a:extLst>
            <a:ext uri="{FF2B5EF4-FFF2-40B4-BE49-F238E27FC236}">
              <a16:creationId xmlns:a16="http://schemas.microsoft.com/office/drawing/2014/main" id="{00000000-0008-0000-1100-00004F000000}"/>
            </a:ext>
          </a:extLst>
        </xdr:cNvPr>
        <xdr:cNvSpPr/>
      </xdr:nvSpPr>
      <xdr:spPr>
        <a:xfrm>
          <a:off x="6062382" y="3249705"/>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67235</xdr:colOff>
      <xdr:row>43</xdr:row>
      <xdr:rowOff>44824</xdr:rowOff>
    </xdr:from>
    <xdr:to>
      <xdr:col>22</xdr:col>
      <xdr:colOff>22412</xdr:colOff>
      <xdr:row>43</xdr:row>
      <xdr:rowOff>123265</xdr:rowOff>
    </xdr:to>
    <xdr:sp macro="" textlink="">
      <xdr:nvSpPr>
        <xdr:cNvPr id="82" name="右矢印 81">
          <a:extLst>
            <a:ext uri="{FF2B5EF4-FFF2-40B4-BE49-F238E27FC236}">
              <a16:creationId xmlns:a16="http://schemas.microsoft.com/office/drawing/2014/main" id="{00000000-0008-0000-1100-000052000000}"/>
            </a:ext>
          </a:extLst>
        </xdr:cNvPr>
        <xdr:cNvSpPr/>
      </xdr:nvSpPr>
      <xdr:spPr>
        <a:xfrm>
          <a:off x="3709147" y="6880412"/>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89647</xdr:colOff>
      <xdr:row>43</xdr:row>
      <xdr:rowOff>44823</xdr:rowOff>
    </xdr:from>
    <xdr:to>
      <xdr:col>27</xdr:col>
      <xdr:colOff>44823</xdr:colOff>
      <xdr:row>43</xdr:row>
      <xdr:rowOff>123264</xdr:rowOff>
    </xdr:to>
    <xdr:sp macro="" textlink="">
      <xdr:nvSpPr>
        <xdr:cNvPr id="83" name="右矢印 82">
          <a:extLst>
            <a:ext uri="{FF2B5EF4-FFF2-40B4-BE49-F238E27FC236}">
              <a16:creationId xmlns:a16="http://schemas.microsoft.com/office/drawing/2014/main" id="{00000000-0008-0000-1100-000053000000}"/>
            </a:ext>
          </a:extLst>
        </xdr:cNvPr>
        <xdr:cNvSpPr/>
      </xdr:nvSpPr>
      <xdr:spPr>
        <a:xfrm>
          <a:off x="4740088" y="6880411"/>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78441</xdr:colOff>
      <xdr:row>43</xdr:row>
      <xdr:rowOff>44823</xdr:rowOff>
    </xdr:from>
    <xdr:to>
      <xdr:col>32</xdr:col>
      <xdr:colOff>33618</xdr:colOff>
      <xdr:row>43</xdr:row>
      <xdr:rowOff>123264</xdr:rowOff>
    </xdr:to>
    <xdr:sp macro="" textlink="">
      <xdr:nvSpPr>
        <xdr:cNvPr id="84" name="右矢印 83">
          <a:extLst>
            <a:ext uri="{FF2B5EF4-FFF2-40B4-BE49-F238E27FC236}">
              <a16:creationId xmlns:a16="http://schemas.microsoft.com/office/drawing/2014/main" id="{00000000-0008-0000-1100-000054000000}"/>
            </a:ext>
          </a:extLst>
        </xdr:cNvPr>
        <xdr:cNvSpPr/>
      </xdr:nvSpPr>
      <xdr:spPr>
        <a:xfrm>
          <a:off x="5737412" y="6880411"/>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46</xdr:row>
      <xdr:rowOff>0</xdr:rowOff>
    </xdr:from>
    <xdr:to>
      <xdr:col>23</xdr:col>
      <xdr:colOff>156883</xdr:colOff>
      <xdr:row>46</xdr:row>
      <xdr:rowOff>78441</xdr:rowOff>
    </xdr:to>
    <xdr:sp macro="" textlink="">
      <xdr:nvSpPr>
        <xdr:cNvPr id="85" name="右矢印 84">
          <a:extLst>
            <a:ext uri="{FF2B5EF4-FFF2-40B4-BE49-F238E27FC236}">
              <a16:creationId xmlns:a16="http://schemas.microsoft.com/office/drawing/2014/main" id="{00000000-0008-0000-1100-000055000000}"/>
            </a:ext>
          </a:extLst>
        </xdr:cNvPr>
        <xdr:cNvSpPr/>
      </xdr:nvSpPr>
      <xdr:spPr>
        <a:xfrm>
          <a:off x="4045324" y="7272618"/>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0</xdr:colOff>
      <xdr:row>46</xdr:row>
      <xdr:rowOff>0</xdr:rowOff>
    </xdr:from>
    <xdr:to>
      <xdr:col>28</xdr:col>
      <xdr:colOff>156882</xdr:colOff>
      <xdr:row>46</xdr:row>
      <xdr:rowOff>78441</xdr:rowOff>
    </xdr:to>
    <xdr:sp macro="" textlink="">
      <xdr:nvSpPr>
        <xdr:cNvPr id="86" name="右矢印 85">
          <a:extLst>
            <a:ext uri="{FF2B5EF4-FFF2-40B4-BE49-F238E27FC236}">
              <a16:creationId xmlns:a16="http://schemas.microsoft.com/office/drawing/2014/main" id="{00000000-0008-0000-1100-000056000000}"/>
            </a:ext>
          </a:extLst>
        </xdr:cNvPr>
        <xdr:cNvSpPr/>
      </xdr:nvSpPr>
      <xdr:spPr>
        <a:xfrm>
          <a:off x="5053853" y="7272618"/>
          <a:ext cx="560294" cy="7844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46</xdr:col>
      <xdr:colOff>9525</xdr:colOff>
      <xdr:row>15</xdr:row>
      <xdr:rowOff>133350</xdr:rowOff>
    </xdr:from>
    <xdr:to>
      <xdr:col>72</xdr:col>
      <xdr:colOff>161925</xdr:colOff>
      <xdr:row>30</xdr:row>
      <xdr:rowOff>104775</xdr:rowOff>
    </xdr:to>
    <xdr:pic>
      <xdr:nvPicPr>
        <xdr:cNvPr id="50577" name="図 88" descr="C:\Users\sii306\Desktop\無題.png">
          <a:extLst>
            <a:ext uri="{FF2B5EF4-FFF2-40B4-BE49-F238E27FC236}">
              <a16:creationId xmlns:a16="http://schemas.microsoft.com/office/drawing/2014/main" id="{00000000-0008-0000-1100-000091C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1125" y="2438400"/>
          <a:ext cx="5353050"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1025484</xdr:colOff>
      <xdr:row>6</xdr:row>
      <xdr:rowOff>231321</xdr:rowOff>
    </xdr:from>
    <xdr:to>
      <xdr:col>4</xdr:col>
      <xdr:colOff>455220</xdr:colOff>
      <xdr:row>6</xdr:row>
      <xdr:rowOff>4663073</xdr:rowOff>
    </xdr:to>
    <xdr:grpSp>
      <xdr:nvGrpSpPr>
        <xdr:cNvPr id="2" name="グループ化 1">
          <a:extLst>
            <a:ext uri="{FF2B5EF4-FFF2-40B4-BE49-F238E27FC236}">
              <a16:creationId xmlns:a16="http://schemas.microsoft.com/office/drawing/2014/main" id="{949E3FEE-AF2A-4711-9CC1-8B30F7920293}"/>
            </a:ext>
          </a:extLst>
        </xdr:cNvPr>
        <xdr:cNvGrpSpPr/>
      </xdr:nvGrpSpPr>
      <xdr:grpSpPr>
        <a:xfrm>
          <a:off x="4971555" y="3592285"/>
          <a:ext cx="9934451" cy="4431752"/>
          <a:chOff x="3746912" y="3020785"/>
          <a:chExt cx="9934451" cy="4431752"/>
        </a:xfrm>
      </xdr:grpSpPr>
      <xdr:pic>
        <xdr:nvPicPr>
          <xdr:cNvPr id="8" name="図 7">
            <a:extLst>
              <a:ext uri="{FF2B5EF4-FFF2-40B4-BE49-F238E27FC236}">
                <a16:creationId xmlns:a16="http://schemas.microsoft.com/office/drawing/2014/main" id="{21CDC256-641D-4D43-B1B8-B41D236DA2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912" y="3378289"/>
            <a:ext cx="6251864" cy="4074248"/>
          </a:xfrm>
          <a:prstGeom prst="rect">
            <a:avLst/>
          </a:prstGeom>
        </xdr:spPr>
      </xdr:pic>
      <xdr:pic>
        <xdr:nvPicPr>
          <xdr:cNvPr id="10" name="図 9">
            <a:extLst>
              <a:ext uri="{FF2B5EF4-FFF2-40B4-BE49-F238E27FC236}">
                <a16:creationId xmlns:a16="http://schemas.microsoft.com/office/drawing/2014/main" id="{84A73FB1-8098-42EB-AE70-B183774E25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35639" y="4816046"/>
            <a:ext cx="3145724" cy="1992704"/>
          </a:xfrm>
          <a:prstGeom prst="rect">
            <a:avLst/>
          </a:prstGeom>
        </xdr:spPr>
      </xdr:pic>
      <xdr:sp macro="" textlink="">
        <xdr:nvSpPr>
          <xdr:cNvPr id="27" name="テキスト ボックス 26">
            <a:extLst>
              <a:ext uri="{FF2B5EF4-FFF2-40B4-BE49-F238E27FC236}">
                <a16:creationId xmlns:a16="http://schemas.microsoft.com/office/drawing/2014/main" id="{B11C7F3B-926B-49FE-99F4-B35C09901C94}"/>
              </a:ext>
            </a:extLst>
          </xdr:cNvPr>
          <xdr:cNvSpPr txBox="1"/>
        </xdr:nvSpPr>
        <xdr:spPr>
          <a:xfrm>
            <a:off x="3809999" y="3020785"/>
            <a:ext cx="1237449"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記載例）</a:t>
            </a:r>
          </a:p>
        </xdr:txBody>
      </xdr:sp>
    </xdr:grpSp>
    <xdr:clientData/>
  </xdr:twoCellAnchor>
  <xdr:twoCellAnchor>
    <xdr:from>
      <xdr:col>2</xdr:col>
      <xdr:colOff>149678</xdr:colOff>
      <xdr:row>11</xdr:row>
      <xdr:rowOff>285748</xdr:rowOff>
    </xdr:from>
    <xdr:to>
      <xdr:col>4</xdr:col>
      <xdr:colOff>1904420</xdr:colOff>
      <xdr:row>11</xdr:row>
      <xdr:rowOff>5038614</xdr:rowOff>
    </xdr:to>
    <xdr:grpSp>
      <xdr:nvGrpSpPr>
        <xdr:cNvPr id="3" name="グループ化 2">
          <a:extLst>
            <a:ext uri="{FF2B5EF4-FFF2-40B4-BE49-F238E27FC236}">
              <a16:creationId xmlns:a16="http://schemas.microsoft.com/office/drawing/2014/main" id="{6A2E5803-FFD1-4651-B4B9-9C9343510CAC}"/>
            </a:ext>
          </a:extLst>
        </xdr:cNvPr>
        <xdr:cNvGrpSpPr/>
      </xdr:nvGrpSpPr>
      <xdr:grpSpPr>
        <a:xfrm>
          <a:off x="4095749" y="14722927"/>
          <a:ext cx="12259457" cy="4752866"/>
          <a:chOff x="3660320" y="10423071"/>
          <a:chExt cx="12259457" cy="4752866"/>
        </a:xfrm>
      </xdr:grpSpPr>
      <xdr:pic>
        <xdr:nvPicPr>
          <xdr:cNvPr id="5" name="図 4">
            <a:extLst>
              <a:ext uri="{FF2B5EF4-FFF2-40B4-BE49-F238E27FC236}">
                <a16:creationId xmlns:a16="http://schemas.microsoft.com/office/drawing/2014/main" id="{8CAAA21A-50C0-4123-B9FA-B725F1C1732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60320" y="11108234"/>
            <a:ext cx="6204859" cy="3793779"/>
          </a:xfrm>
          <a:prstGeom prst="rect">
            <a:avLst/>
          </a:prstGeom>
        </xdr:spPr>
      </xdr:pic>
      <xdr:sp macro="" textlink="">
        <xdr:nvSpPr>
          <xdr:cNvPr id="9" name="フローチャート: 磁気ディスク 8">
            <a:extLst>
              <a:ext uri="{FF2B5EF4-FFF2-40B4-BE49-F238E27FC236}">
                <a16:creationId xmlns:a16="http://schemas.microsoft.com/office/drawing/2014/main" id="{54C17899-291C-4CC0-80F9-A6453C74E9EC}"/>
              </a:ext>
            </a:extLst>
          </xdr:cNvPr>
          <xdr:cNvSpPr/>
        </xdr:nvSpPr>
        <xdr:spPr>
          <a:xfrm>
            <a:off x="12295701" y="11929055"/>
            <a:ext cx="1252349" cy="864363"/>
          </a:xfrm>
          <a:prstGeom prst="flowChartMagneticDisk">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 name="テキスト ボックス 38">
            <a:extLst>
              <a:ext uri="{FF2B5EF4-FFF2-40B4-BE49-F238E27FC236}">
                <a16:creationId xmlns:a16="http://schemas.microsoft.com/office/drawing/2014/main" id="{AD3C64E2-ED9C-4506-95D5-7EDCB338A63B}"/>
              </a:ext>
            </a:extLst>
          </xdr:cNvPr>
          <xdr:cNvSpPr txBox="1"/>
        </xdr:nvSpPr>
        <xdr:spPr>
          <a:xfrm>
            <a:off x="12295701" y="12347933"/>
            <a:ext cx="1230659"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t"/>
            <a:r>
              <a:rPr kumimoji="1" lang="ja-JP" altLang="en-US" sz="800">
                <a:latin typeface="メイリオ" panose="020B0604030504040204" pitchFamily="50" charset="-128"/>
                <a:ea typeface="メイリオ" panose="020B0604030504040204" pitchFamily="50" charset="-128"/>
              </a:rPr>
              <a:t>充電データ用サーバ</a:t>
            </a:r>
          </a:p>
        </xdr:txBody>
      </xdr:sp>
      <xdr:sp macro="" textlink="">
        <xdr:nvSpPr>
          <xdr:cNvPr id="12" name="フローチャート: 磁気ディスク 11">
            <a:extLst>
              <a:ext uri="{FF2B5EF4-FFF2-40B4-BE49-F238E27FC236}">
                <a16:creationId xmlns:a16="http://schemas.microsoft.com/office/drawing/2014/main" id="{B0D05533-1233-4C10-8B4B-B75D9E59A99A}"/>
              </a:ext>
            </a:extLst>
          </xdr:cNvPr>
          <xdr:cNvSpPr/>
        </xdr:nvSpPr>
        <xdr:spPr>
          <a:xfrm>
            <a:off x="14667428" y="11929055"/>
            <a:ext cx="1252349" cy="864363"/>
          </a:xfrm>
          <a:prstGeom prst="flowChartMagneticDisk">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 name="テキスト ボックス 40">
            <a:extLst>
              <a:ext uri="{FF2B5EF4-FFF2-40B4-BE49-F238E27FC236}">
                <a16:creationId xmlns:a16="http://schemas.microsoft.com/office/drawing/2014/main" id="{DC3D170B-4513-4268-A980-D83236D136E0}"/>
              </a:ext>
            </a:extLst>
          </xdr:cNvPr>
          <xdr:cNvSpPr txBox="1"/>
        </xdr:nvSpPr>
        <xdr:spPr>
          <a:xfrm>
            <a:off x="14689118" y="12286378"/>
            <a:ext cx="1230659"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t"/>
            <a:r>
              <a:rPr lang="ja-JP" altLang="en-US" sz="800">
                <a:latin typeface="メイリオ" panose="020B0604030504040204" pitchFamily="50" charset="-128"/>
                <a:ea typeface="メイリオ" panose="020B0604030504040204" pitchFamily="50" charset="-128"/>
              </a:rPr>
              <a:t>ダイナミックプライシング用サーバ</a:t>
            </a:r>
            <a:endParaRPr kumimoji="1" lang="ja-JP" altLang="en-US" sz="800">
              <a:latin typeface="メイリオ" panose="020B0604030504040204" pitchFamily="50" charset="-128"/>
              <a:ea typeface="メイリオ" panose="020B0604030504040204" pitchFamily="50" charset="-128"/>
            </a:endParaRPr>
          </a:p>
        </xdr:txBody>
      </xdr:sp>
      <xdr:cxnSp macro="">
        <xdr:nvCxnSpPr>
          <xdr:cNvPr id="14" name="直線矢印コネクタ 13">
            <a:extLst>
              <a:ext uri="{FF2B5EF4-FFF2-40B4-BE49-F238E27FC236}">
                <a16:creationId xmlns:a16="http://schemas.microsoft.com/office/drawing/2014/main" id="{E43A32AC-9E32-43D9-9593-3CA231176D63}"/>
              </a:ext>
            </a:extLst>
          </xdr:cNvPr>
          <xdr:cNvCxnSpPr>
            <a:cxnSpLocks/>
          </xdr:cNvCxnSpPr>
        </xdr:nvCxnSpPr>
        <xdr:spPr>
          <a:xfrm>
            <a:off x="13548050" y="12347933"/>
            <a:ext cx="1119378" cy="0"/>
          </a:xfrm>
          <a:prstGeom prst="straightConnector1">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 name="正方形/長方形 14">
            <a:extLst>
              <a:ext uri="{FF2B5EF4-FFF2-40B4-BE49-F238E27FC236}">
                <a16:creationId xmlns:a16="http://schemas.microsoft.com/office/drawing/2014/main" id="{485D00C7-DB69-4814-8DAD-E44D2B5F9192}"/>
              </a:ext>
            </a:extLst>
          </xdr:cNvPr>
          <xdr:cNvSpPr/>
        </xdr:nvSpPr>
        <xdr:spPr>
          <a:xfrm>
            <a:off x="12446450" y="13752547"/>
            <a:ext cx="950849" cy="489298"/>
          </a:xfrm>
          <a:prstGeom prst="rect">
            <a:avLst/>
          </a:prstGeom>
          <a:solidFill>
            <a:schemeClr val="bg1"/>
          </a:solidFill>
          <a:ln w="6350">
            <a:solidFill>
              <a:srgbClr val="FF0000"/>
            </a:solidFill>
          </a:ln>
        </xdr:spPr>
        <xdr:style>
          <a:lnRef idx="2">
            <a:schemeClr val="dk1"/>
          </a:lnRef>
          <a:fillRef idx="1">
            <a:schemeClr val="lt1"/>
          </a:fillRef>
          <a:effectRef idx="0">
            <a:schemeClr val="dk1"/>
          </a:effectRef>
          <a:fontRef idx="minor">
            <a:schemeClr val="dk1"/>
          </a:fontRef>
        </xdr:style>
        <xdr:txBody>
          <a:bodyPr wrap="square" lIns="36000" rIns="36000"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000">
                <a:latin typeface="メイリオ" panose="020B0604030504040204" pitchFamily="50" charset="-128"/>
                <a:ea typeface="メイリオ" panose="020B0604030504040204" pitchFamily="50" charset="-128"/>
                <a:cs typeface="Arial" panose="020B0604020202020204" pitchFamily="34" charset="0"/>
              </a:rPr>
              <a:t>子メーター</a:t>
            </a:r>
            <a:endParaRPr kumimoji="1" lang="en-US" altLang="ja-JP" sz="1000">
              <a:latin typeface="メイリオ" panose="020B0604030504040204" pitchFamily="50" charset="-128"/>
              <a:ea typeface="メイリオ" panose="020B0604030504040204" pitchFamily="50" charset="-128"/>
              <a:cs typeface="Arial" panose="020B0604020202020204" pitchFamily="34" charset="0"/>
            </a:endParaRPr>
          </a:p>
          <a:p>
            <a:pPr algn="ctr"/>
            <a:r>
              <a:rPr lang="en-US" altLang="ja-JP" sz="900">
                <a:latin typeface="メイリオ" panose="020B0604030504040204" pitchFamily="50" charset="-128"/>
                <a:ea typeface="メイリオ" panose="020B0604030504040204" pitchFamily="50" charset="-128"/>
                <a:cs typeface="Arial" panose="020B0604020202020204" pitchFamily="34" charset="0"/>
              </a:rPr>
              <a:t>※</a:t>
            </a:r>
            <a:r>
              <a:rPr lang="ja-JP" altLang="en-US" sz="900">
                <a:latin typeface="メイリオ" panose="020B0604030504040204" pitchFamily="50" charset="-128"/>
                <a:ea typeface="メイリオ" panose="020B0604030504040204" pitchFamily="50" charset="-128"/>
                <a:cs typeface="Arial" panose="020B0604020202020204" pitchFamily="34" charset="0"/>
              </a:rPr>
              <a:t>検定なし</a:t>
            </a:r>
            <a:endParaRPr kumimoji="1" lang="en-US" altLang="ja-JP" sz="900">
              <a:latin typeface="メイリオ" panose="020B0604030504040204" pitchFamily="50" charset="-128"/>
              <a:ea typeface="メイリオ" panose="020B0604030504040204" pitchFamily="50" charset="-128"/>
              <a:cs typeface="Arial" panose="020B0604020202020204" pitchFamily="34" charset="0"/>
            </a:endParaRPr>
          </a:p>
        </xdr:txBody>
      </xdr:sp>
      <xdr:cxnSp macro="">
        <xdr:nvCxnSpPr>
          <xdr:cNvPr id="16" name="直線矢印コネクタ 15">
            <a:extLst>
              <a:ext uri="{FF2B5EF4-FFF2-40B4-BE49-F238E27FC236}">
                <a16:creationId xmlns:a16="http://schemas.microsoft.com/office/drawing/2014/main" id="{C2C7749C-C025-47B0-8422-5362909ADF17}"/>
              </a:ext>
            </a:extLst>
          </xdr:cNvPr>
          <xdr:cNvCxnSpPr>
            <a:stCxn id="15" idx="0"/>
            <a:endCxn id="9" idx="3"/>
          </xdr:cNvCxnSpPr>
        </xdr:nvCxnSpPr>
        <xdr:spPr>
          <a:xfrm flipV="1">
            <a:off x="12921875" y="12793418"/>
            <a:ext cx="1" cy="9591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43">
            <a:extLst>
              <a:ext uri="{FF2B5EF4-FFF2-40B4-BE49-F238E27FC236}">
                <a16:creationId xmlns:a16="http://schemas.microsoft.com/office/drawing/2014/main" id="{38AFCE0A-CB7D-441D-A4E2-C62CA835EDFC}"/>
              </a:ext>
            </a:extLst>
          </xdr:cNvPr>
          <xdr:cNvSpPr txBox="1"/>
        </xdr:nvSpPr>
        <xdr:spPr>
          <a:xfrm>
            <a:off x="10432268" y="12347933"/>
            <a:ext cx="1230659"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t"/>
            <a:r>
              <a:rPr lang="ja-JP" altLang="en-US" sz="800">
                <a:latin typeface="メイリオ" panose="020B0604030504040204" pitchFamily="50" charset="-128"/>
                <a:ea typeface="メイリオ" panose="020B0604030504040204" pitchFamily="50" charset="-128"/>
              </a:rPr>
              <a:t>アンケート</a:t>
            </a:r>
            <a:r>
              <a:rPr kumimoji="1" lang="ja-JP" altLang="en-US" sz="800">
                <a:latin typeface="メイリオ" panose="020B0604030504040204" pitchFamily="50" charset="-128"/>
                <a:ea typeface="メイリオ" panose="020B0604030504040204" pitchFamily="50" charset="-128"/>
              </a:rPr>
              <a:t>用サーバ</a:t>
            </a:r>
          </a:p>
        </xdr:txBody>
      </xdr:sp>
      <xdr:pic>
        <xdr:nvPicPr>
          <xdr:cNvPr id="18" name="グラフィックス 44" descr="電気自動車">
            <a:extLst>
              <a:ext uri="{FF2B5EF4-FFF2-40B4-BE49-F238E27FC236}">
                <a16:creationId xmlns:a16="http://schemas.microsoft.com/office/drawing/2014/main" id="{37E38962-5C9D-4D91-B717-4DD52A0AF89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2464674" y="14261537"/>
            <a:ext cx="914400" cy="914400"/>
          </a:xfrm>
          <a:prstGeom prst="rect">
            <a:avLst/>
          </a:prstGeom>
        </xdr:spPr>
      </xdr:pic>
      <xdr:pic>
        <xdr:nvPicPr>
          <xdr:cNvPr id="19" name="グラフィックス 46" descr="男性">
            <a:extLst>
              <a:ext uri="{FF2B5EF4-FFF2-40B4-BE49-F238E27FC236}">
                <a16:creationId xmlns:a16="http://schemas.microsoft.com/office/drawing/2014/main" id="{63B580A6-8835-449F-B95B-F8959D637BB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0695172" y="14265093"/>
            <a:ext cx="716788" cy="716788"/>
          </a:xfrm>
          <a:prstGeom prst="rect">
            <a:avLst/>
          </a:prstGeom>
        </xdr:spPr>
      </xdr:pic>
      <xdr:sp macro="" textlink="">
        <xdr:nvSpPr>
          <xdr:cNvPr id="20" name="正方形/長方形 19">
            <a:extLst>
              <a:ext uri="{FF2B5EF4-FFF2-40B4-BE49-F238E27FC236}">
                <a16:creationId xmlns:a16="http://schemas.microsoft.com/office/drawing/2014/main" id="{0276C9FE-1DDC-43FC-9F72-4E4EA7A56078}"/>
              </a:ext>
            </a:extLst>
          </xdr:cNvPr>
          <xdr:cNvSpPr/>
        </xdr:nvSpPr>
        <xdr:spPr>
          <a:xfrm>
            <a:off x="10355031" y="13752547"/>
            <a:ext cx="1402532" cy="489298"/>
          </a:xfrm>
          <a:prstGeom prst="rect">
            <a:avLst/>
          </a:prstGeom>
          <a:solidFill>
            <a:schemeClr val="bg1"/>
          </a:solidFill>
          <a:ln w="6350">
            <a:solidFill>
              <a:srgbClr val="FF0000"/>
            </a:solidFill>
          </a:ln>
        </xdr:spPr>
        <xdr:style>
          <a:lnRef idx="2">
            <a:schemeClr val="dk1"/>
          </a:lnRef>
          <a:fillRef idx="1">
            <a:schemeClr val="lt1"/>
          </a:fillRef>
          <a:effectRef idx="0">
            <a:schemeClr val="dk1"/>
          </a:effectRef>
          <a:fontRef idx="minor">
            <a:schemeClr val="dk1"/>
          </a:fontRef>
        </xdr:style>
        <xdr:txBody>
          <a:bodyPr wrap="square" lIns="36000" rIns="36000"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000">
                <a:latin typeface="メイリオ" panose="020B0604030504040204" pitchFamily="50" charset="-128"/>
                <a:ea typeface="メイリオ" panose="020B0604030504040204" pitchFamily="50" charset="-128"/>
                <a:cs typeface="Arial" panose="020B0604020202020204" pitchFamily="34" charset="0"/>
              </a:rPr>
              <a:t>アンケート回答</a:t>
            </a:r>
            <a:endParaRPr kumimoji="1" lang="en-US" altLang="ja-JP" sz="1000">
              <a:latin typeface="メイリオ" panose="020B0604030504040204" pitchFamily="50" charset="-128"/>
              <a:ea typeface="メイリオ" panose="020B0604030504040204" pitchFamily="50" charset="-128"/>
              <a:cs typeface="Arial" panose="020B0604020202020204" pitchFamily="34" charset="0"/>
            </a:endParaRPr>
          </a:p>
          <a:p>
            <a:pPr algn="ctr"/>
            <a:r>
              <a:rPr lang="ja-JP" altLang="en-US" sz="1000">
                <a:latin typeface="メイリオ" panose="020B0604030504040204" pitchFamily="50" charset="-128"/>
                <a:ea typeface="メイリオ" panose="020B0604030504040204" pitchFamily="50" charset="-128"/>
                <a:cs typeface="Arial" panose="020B0604020202020204" pitchFamily="34" charset="0"/>
              </a:rPr>
              <a:t>（</a:t>
            </a:r>
            <a:r>
              <a:rPr lang="en-US" altLang="ja-JP" sz="1000">
                <a:latin typeface="メイリオ" panose="020B0604030504040204" pitchFamily="50" charset="-128"/>
                <a:ea typeface="メイリオ" panose="020B0604030504040204" pitchFamily="50" charset="-128"/>
                <a:cs typeface="Arial" panose="020B0604020202020204" pitchFamily="34" charset="0"/>
              </a:rPr>
              <a:t>PC</a:t>
            </a:r>
            <a:r>
              <a:rPr lang="ja-JP" altLang="en-US" sz="1000">
                <a:latin typeface="メイリオ" panose="020B0604030504040204" pitchFamily="50" charset="-128"/>
                <a:ea typeface="メイリオ" panose="020B0604030504040204" pitchFamily="50" charset="-128"/>
                <a:cs typeface="Arial" panose="020B0604020202020204" pitchFamily="34" charset="0"/>
              </a:rPr>
              <a:t>、スマホなど）</a:t>
            </a:r>
            <a:endParaRPr kumimoji="1" lang="en-US" altLang="ja-JP" sz="900">
              <a:latin typeface="メイリオ" panose="020B0604030504040204" pitchFamily="50" charset="-128"/>
              <a:ea typeface="メイリオ" panose="020B0604030504040204" pitchFamily="50" charset="-128"/>
              <a:cs typeface="Arial" panose="020B0604020202020204" pitchFamily="34" charset="0"/>
            </a:endParaRPr>
          </a:p>
        </xdr:txBody>
      </xdr:sp>
      <xdr:cxnSp macro="">
        <xdr:nvCxnSpPr>
          <xdr:cNvPr id="21" name="直線矢印コネクタ 20">
            <a:extLst>
              <a:ext uri="{FF2B5EF4-FFF2-40B4-BE49-F238E27FC236}">
                <a16:creationId xmlns:a16="http://schemas.microsoft.com/office/drawing/2014/main" id="{2ECAE095-2D77-484B-B8C1-760D968903D9}"/>
              </a:ext>
            </a:extLst>
          </xdr:cNvPr>
          <xdr:cNvCxnSpPr>
            <a:cxnSpLocks/>
            <a:stCxn id="20" idx="0"/>
          </xdr:cNvCxnSpPr>
        </xdr:nvCxnSpPr>
        <xdr:spPr>
          <a:xfrm flipV="1">
            <a:off x="11056297" y="12793419"/>
            <a:ext cx="2146" cy="95912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フローチャート: 磁気ディスク 21">
            <a:extLst>
              <a:ext uri="{FF2B5EF4-FFF2-40B4-BE49-F238E27FC236}">
                <a16:creationId xmlns:a16="http://schemas.microsoft.com/office/drawing/2014/main" id="{8228B018-8EF5-4ADF-9B78-1C372ED2C988}"/>
              </a:ext>
            </a:extLst>
          </xdr:cNvPr>
          <xdr:cNvSpPr/>
        </xdr:nvSpPr>
        <xdr:spPr>
          <a:xfrm>
            <a:off x="11857921" y="10423072"/>
            <a:ext cx="1857085" cy="864363"/>
          </a:xfrm>
          <a:prstGeom prst="flowChartMagneticDisk">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xnSp macro="">
        <xdr:nvCxnSpPr>
          <xdr:cNvPr id="23" name="コネクタ: カギ線 22">
            <a:extLst>
              <a:ext uri="{FF2B5EF4-FFF2-40B4-BE49-F238E27FC236}">
                <a16:creationId xmlns:a16="http://schemas.microsoft.com/office/drawing/2014/main" id="{79C1B224-AA8E-4895-877A-C785336F9919}"/>
              </a:ext>
            </a:extLst>
          </xdr:cNvPr>
          <xdr:cNvCxnSpPr>
            <a:endCxn id="22" idx="2"/>
          </xdr:cNvCxnSpPr>
        </xdr:nvCxnSpPr>
        <xdr:spPr>
          <a:xfrm rot="5400000" flipH="1" flipV="1">
            <a:off x="10921281" y="10992417"/>
            <a:ext cx="1073802" cy="799477"/>
          </a:xfrm>
          <a:prstGeom prst="bent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コネクタ: カギ線 23">
            <a:extLst>
              <a:ext uri="{FF2B5EF4-FFF2-40B4-BE49-F238E27FC236}">
                <a16:creationId xmlns:a16="http://schemas.microsoft.com/office/drawing/2014/main" id="{F5226CD0-CF6C-415B-857B-C742E19DBC32}"/>
              </a:ext>
            </a:extLst>
          </xdr:cNvPr>
          <xdr:cNvCxnSpPr>
            <a:cxnSpLocks/>
            <a:endCxn id="22" idx="4"/>
          </xdr:cNvCxnSpPr>
        </xdr:nvCxnSpPr>
        <xdr:spPr>
          <a:xfrm rot="16200000" flipV="1">
            <a:off x="13185227" y="11385033"/>
            <a:ext cx="1492682" cy="433124"/>
          </a:xfrm>
          <a:prstGeom prst="bent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62">
            <a:extLst>
              <a:ext uri="{FF2B5EF4-FFF2-40B4-BE49-F238E27FC236}">
                <a16:creationId xmlns:a16="http://schemas.microsoft.com/office/drawing/2014/main" id="{F590B649-D76E-4D6D-B998-556083971D41}"/>
              </a:ext>
            </a:extLst>
          </xdr:cNvPr>
          <xdr:cNvSpPr txBox="1"/>
        </xdr:nvSpPr>
        <xdr:spPr>
          <a:xfrm>
            <a:off x="12171134" y="10862204"/>
            <a:ext cx="1230659"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t"/>
            <a:r>
              <a:rPr lang="ja-JP" altLang="en-US" sz="800">
                <a:latin typeface="メイリオ" panose="020B0604030504040204" pitchFamily="50" charset="-128"/>
                <a:ea typeface="メイリオ" panose="020B0604030504040204" pitchFamily="50" charset="-128"/>
              </a:rPr>
              <a:t>統合サーバ</a:t>
            </a:r>
            <a:endParaRPr kumimoji="1" lang="ja-JP" altLang="en-US" sz="800">
              <a:latin typeface="メイリオ" panose="020B0604030504040204" pitchFamily="50" charset="-128"/>
              <a:ea typeface="メイリオ" panose="020B0604030504040204" pitchFamily="50" charset="-128"/>
            </a:endParaRPr>
          </a:p>
        </xdr:txBody>
      </xdr:sp>
      <xdr:sp macro="" textlink="">
        <xdr:nvSpPr>
          <xdr:cNvPr id="26" name="フローチャート: 磁気ディスク 25">
            <a:extLst>
              <a:ext uri="{FF2B5EF4-FFF2-40B4-BE49-F238E27FC236}">
                <a16:creationId xmlns:a16="http://schemas.microsoft.com/office/drawing/2014/main" id="{10382F61-0C26-40CA-BD61-4BCDA4A14DE7}"/>
              </a:ext>
            </a:extLst>
          </xdr:cNvPr>
          <xdr:cNvSpPr/>
        </xdr:nvSpPr>
        <xdr:spPr>
          <a:xfrm>
            <a:off x="10444733" y="11929055"/>
            <a:ext cx="1252349" cy="864363"/>
          </a:xfrm>
          <a:prstGeom prst="flowChartMagneticDisk">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 name="テキスト ボックス 27">
            <a:extLst>
              <a:ext uri="{FF2B5EF4-FFF2-40B4-BE49-F238E27FC236}">
                <a16:creationId xmlns:a16="http://schemas.microsoft.com/office/drawing/2014/main" id="{8F38F062-C3A8-41BB-8AB9-E0E3DFAA021A}"/>
              </a:ext>
            </a:extLst>
          </xdr:cNvPr>
          <xdr:cNvSpPr txBox="1"/>
        </xdr:nvSpPr>
        <xdr:spPr>
          <a:xfrm>
            <a:off x="3823607" y="10423071"/>
            <a:ext cx="1237449"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記載例）</a:t>
            </a:r>
          </a:p>
        </xdr:txBody>
      </xdr:sp>
    </xdr:grpSp>
    <xdr:clientData/>
  </xdr:twoCellAnchor>
  <xdr:twoCellAnchor editAs="oneCell">
    <xdr:from>
      <xdr:col>2</xdr:col>
      <xdr:colOff>267195</xdr:colOff>
      <xdr:row>5</xdr:row>
      <xdr:rowOff>513360</xdr:rowOff>
    </xdr:from>
    <xdr:to>
      <xdr:col>4</xdr:col>
      <xdr:colOff>1953240</xdr:colOff>
      <xdr:row>5</xdr:row>
      <xdr:rowOff>1208364</xdr:rowOff>
    </xdr:to>
    <xdr:pic>
      <xdr:nvPicPr>
        <xdr:cNvPr id="6" name="図 5">
          <a:extLst>
            <a:ext uri="{FF2B5EF4-FFF2-40B4-BE49-F238E27FC236}">
              <a16:creationId xmlns:a16="http://schemas.microsoft.com/office/drawing/2014/main" id="{0C00D0EF-DC66-4027-89B4-B3AF5F07167E}"/>
            </a:ext>
          </a:extLst>
        </xdr:cNvPr>
        <xdr:cNvPicPr>
          <a:picLocks noChangeAspect="1"/>
        </xdr:cNvPicPr>
      </xdr:nvPicPr>
      <xdr:blipFill>
        <a:blip xmlns:r="http://schemas.openxmlformats.org/officeDocument/2006/relationships" r:embed="rId8"/>
        <a:stretch>
          <a:fillRect/>
        </a:stretch>
      </xdr:blipFill>
      <xdr:spPr>
        <a:xfrm>
          <a:off x="4213266" y="2146217"/>
          <a:ext cx="12190760" cy="695004"/>
        </a:xfrm>
        <a:prstGeom prst="rect">
          <a:avLst/>
        </a:prstGeom>
      </xdr:spPr>
    </xdr:pic>
    <xdr:clientData/>
  </xdr:twoCellAnchor>
  <xdr:twoCellAnchor editAs="oneCell">
    <xdr:from>
      <xdr:col>2</xdr:col>
      <xdr:colOff>123703</xdr:colOff>
      <xdr:row>10</xdr:row>
      <xdr:rowOff>90304</xdr:rowOff>
    </xdr:from>
    <xdr:to>
      <xdr:col>4</xdr:col>
      <xdr:colOff>2029223</xdr:colOff>
      <xdr:row>10</xdr:row>
      <xdr:rowOff>1669305</xdr:rowOff>
    </xdr:to>
    <xdr:pic>
      <xdr:nvPicPr>
        <xdr:cNvPr id="31" name="図 30">
          <a:extLst>
            <a:ext uri="{FF2B5EF4-FFF2-40B4-BE49-F238E27FC236}">
              <a16:creationId xmlns:a16="http://schemas.microsoft.com/office/drawing/2014/main" id="{F89A3AF4-3636-4AC0-A17B-ED5982F2D1DF}"/>
            </a:ext>
          </a:extLst>
        </xdr:cNvPr>
        <xdr:cNvPicPr>
          <a:picLocks noChangeAspect="1"/>
        </xdr:cNvPicPr>
      </xdr:nvPicPr>
      <xdr:blipFill>
        <a:blip xmlns:r="http://schemas.openxmlformats.org/officeDocument/2006/relationships" r:embed="rId9"/>
        <a:stretch>
          <a:fillRect/>
        </a:stretch>
      </xdr:blipFill>
      <xdr:spPr>
        <a:xfrm>
          <a:off x="4069774" y="12799375"/>
          <a:ext cx="12410235" cy="1579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94536</xdr:colOff>
      <xdr:row>25</xdr:row>
      <xdr:rowOff>123825</xdr:rowOff>
    </xdr:from>
    <xdr:to>
      <xdr:col>38</xdr:col>
      <xdr:colOff>72786</xdr:colOff>
      <xdr:row>63</xdr:row>
      <xdr:rowOff>111214</xdr:rowOff>
    </xdr:to>
    <xdr:grpSp>
      <xdr:nvGrpSpPr>
        <xdr:cNvPr id="6" name="グループ化 5">
          <a:extLst>
            <a:ext uri="{FF2B5EF4-FFF2-40B4-BE49-F238E27FC236}">
              <a16:creationId xmlns:a16="http://schemas.microsoft.com/office/drawing/2014/main" id="{CCEBF053-C545-4D3B-BB00-F1FBB3A6FBC9}"/>
            </a:ext>
          </a:extLst>
        </xdr:cNvPr>
        <xdr:cNvGrpSpPr/>
      </xdr:nvGrpSpPr>
      <xdr:grpSpPr>
        <a:xfrm>
          <a:off x="1547099" y="4017169"/>
          <a:ext cx="7110093" cy="5809545"/>
          <a:chOff x="1301830" y="4548188"/>
          <a:chExt cx="7117237" cy="5802453"/>
        </a:xfrm>
      </xdr:grpSpPr>
      <xdr:pic>
        <xdr:nvPicPr>
          <xdr:cNvPr id="2" name="図 1">
            <a:extLst>
              <a:ext uri="{FF2B5EF4-FFF2-40B4-BE49-F238E27FC236}">
                <a16:creationId xmlns:a16="http://schemas.microsoft.com/office/drawing/2014/main" id="{20BB788E-454D-4C79-93B2-48237865CF37}"/>
              </a:ext>
            </a:extLst>
          </xdr:cNvPr>
          <xdr:cNvPicPr>
            <a:picLocks noChangeAspect="1"/>
          </xdr:cNvPicPr>
        </xdr:nvPicPr>
        <xdr:blipFill>
          <a:blip xmlns:r="http://schemas.openxmlformats.org/officeDocument/2006/relationships" r:embed="rId1"/>
          <a:stretch>
            <a:fillRect/>
          </a:stretch>
        </xdr:blipFill>
        <xdr:spPr>
          <a:xfrm>
            <a:off x="1301830" y="5217320"/>
            <a:ext cx="5517863" cy="4441031"/>
          </a:xfrm>
          <a:prstGeom prst="rect">
            <a:avLst/>
          </a:prstGeom>
        </xdr:spPr>
      </xdr:pic>
      <xdr:sp macro="" textlink="">
        <xdr:nvSpPr>
          <xdr:cNvPr id="4" name="フローチャート: 磁気ディスク 3">
            <a:extLst>
              <a:ext uri="{FF2B5EF4-FFF2-40B4-BE49-F238E27FC236}">
                <a16:creationId xmlns:a16="http://schemas.microsoft.com/office/drawing/2014/main" id="{6E1810F4-94FF-453E-9AF1-A14D19221E56}"/>
              </a:ext>
            </a:extLst>
          </xdr:cNvPr>
          <xdr:cNvSpPr/>
        </xdr:nvSpPr>
        <xdr:spPr>
          <a:xfrm>
            <a:off x="7245648" y="6493669"/>
            <a:ext cx="728122" cy="488733"/>
          </a:xfrm>
          <a:prstGeom prst="flowChartMagneticDisk">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57263" rtl="0" fontAlgn="base">
              <a:spcBef>
                <a:spcPct val="0"/>
              </a:spcBef>
              <a:spcAft>
                <a:spcPct val="0"/>
              </a:spcAft>
              <a:defRPr kumimoji="1" sz="1900" kern="1200">
                <a:solidFill>
                  <a:schemeClr val="lt1"/>
                </a:solidFill>
                <a:latin typeface="+mn-lt"/>
                <a:ea typeface="+mn-ea"/>
                <a:cs typeface="+mn-cs"/>
              </a:defRPr>
            </a:lvl1pPr>
            <a:lvl2pPr marL="477838" indent="-20638" algn="l" defTabSz="957263" rtl="0" fontAlgn="base">
              <a:spcBef>
                <a:spcPct val="0"/>
              </a:spcBef>
              <a:spcAft>
                <a:spcPct val="0"/>
              </a:spcAft>
              <a:defRPr kumimoji="1" sz="1900" kern="1200">
                <a:solidFill>
                  <a:schemeClr val="lt1"/>
                </a:solidFill>
                <a:latin typeface="+mn-lt"/>
                <a:ea typeface="+mn-ea"/>
                <a:cs typeface="+mn-cs"/>
              </a:defRPr>
            </a:lvl2pPr>
            <a:lvl3pPr marL="957263" indent="-42863" algn="l" defTabSz="957263" rtl="0" fontAlgn="base">
              <a:spcBef>
                <a:spcPct val="0"/>
              </a:spcBef>
              <a:spcAft>
                <a:spcPct val="0"/>
              </a:spcAft>
              <a:defRPr kumimoji="1" sz="1900" kern="1200">
                <a:solidFill>
                  <a:schemeClr val="lt1"/>
                </a:solidFill>
                <a:latin typeface="+mn-lt"/>
                <a:ea typeface="+mn-ea"/>
                <a:cs typeface="+mn-cs"/>
              </a:defRPr>
            </a:lvl3pPr>
            <a:lvl4pPr marL="1436688" indent="-65088" algn="l" defTabSz="957263" rtl="0" fontAlgn="base">
              <a:spcBef>
                <a:spcPct val="0"/>
              </a:spcBef>
              <a:spcAft>
                <a:spcPct val="0"/>
              </a:spcAft>
              <a:defRPr kumimoji="1" sz="1900" kern="1200">
                <a:solidFill>
                  <a:schemeClr val="lt1"/>
                </a:solidFill>
                <a:latin typeface="+mn-lt"/>
                <a:ea typeface="+mn-ea"/>
                <a:cs typeface="+mn-cs"/>
              </a:defRPr>
            </a:lvl4pPr>
            <a:lvl5pPr marL="1914525" indent="-85725" algn="l" defTabSz="95726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5" name="テキスト ボックス 115">
            <a:extLst>
              <a:ext uri="{FF2B5EF4-FFF2-40B4-BE49-F238E27FC236}">
                <a16:creationId xmlns:a16="http://schemas.microsoft.com/office/drawing/2014/main" id="{3A208900-4B7D-4865-BE81-B73541953B76}"/>
              </a:ext>
            </a:extLst>
          </xdr:cNvPr>
          <xdr:cNvSpPr txBox="1"/>
        </xdr:nvSpPr>
        <xdr:spPr>
          <a:xfrm>
            <a:off x="7310438" y="5537520"/>
            <a:ext cx="926306" cy="555294"/>
          </a:xfrm>
          <a:prstGeom prst="rect">
            <a:avLst/>
          </a:prstGeom>
          <a:noFill/>
        </xdr:spPr>
        <xdr:txBody>
          <a:bodyPr wrap="square" rtlCol="0">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fontAlgn="t"/>
            <a:r>
              <a:rPr lang="ja-JP" altLang="en-US" sz="900">
                <a:latin typeface="+mj-ea"/>
                <a:ea typeface="+mj-ea"/>
              </a:rPr>
              <a:t>メーカー</a:t>
            </a:r>
            <a:endParaRPr lang="en-US" altLang="ja-JP" sz="900">
              <a:latin typeface="+mj-ea"/>
              <a:ea typeface="+mj-ea"/>
            </a:endParaRPr>
          </a:p>
          <a:p>
            <a:pPr algn="ctr" fontAlgn="t"/>
            <a:r>
              <a:rPr lang="ja-JP" altLang="en-US" sz="900">
                <a:latin typeface="+mj-ea"/>
                <a:ea typeface="+mj-ea"/>
              </a:rPr>
              <a:t>テレマティックサーバ</a:t>
            </a:r>
            <a:endParaRPr kumimoji="1" lang="ja-JP" altLang="en-US" sz="900">
              <a:latin typeface="+mj-ea"/>
              <a:ea typeface="+mj-ea"/>
            </a:endParaRPr>
          </a:p>
        </xdr:txBody>
      </xdr:sp>
      <xdr:cxnSp macro="">
        <xdr:nvCxnSpPr>
          <xdr:cNvPr id="7" name="直線矢印コネクタ 6">
            <a:extLst>
              <a:ext uri="{FF2B5EF4-FFF2-40B4-BE49-F238E27FC236}">
                <a16:creationId xmlns:a16="http://schemas.microsoft.com/office/drawing/2014/main" id="{3F7C4E2C-DEF6-4B72-9391-A8354CE740C2}"/>
              </a:ext>
            </a:extLst>
          </xdr:cNvPr>
          <xdr:cNvCxnSpPr/>
        </xdr:nvCxnSpPr>
        <xdr:spPr>
          <a:xfrm flipV="1">
            <a:off x="6617494" y="6029325"/>
            <a:ext cx="711994" cy="1462088"/>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フリーフォーム: 図形 8">
            <a:extLst>
              <a:ext uri="{FF2B5EF4-FFF2-40B4-BE49-F238E27FC236}">
                <a16:creationId xmlns:a16="http://schemas.microsoft.com/office/drawing/2014/main" id="{F77ED491-3500-48A8-8541-DA37D535B65A}"/>
              </a:ext>
            </a:extLst>
          </xdr:cNvPr>
          <xdr:cNvSpPr/>
        </xdr:nvSpPr>
        <xdr:spPr>
          <a:xfrm>
            <a:off x="5403056" y="7027069"/>
            <a:ext cx="2128838" cy="1866900"/>
          </a:xfrm>
          <a:custGeom>
            <a:avLst/>
            <a:gdLst>
              <a:gd name="connsiteX0" fmla="*/ 0 w 1410511"/>
              <a:gd name="connsiteY0" fmla="*/ 1400783 h 1400783"/>
              <a:gd name="connsiteX1" fmla="*/ 1410511 w 1410511"/>
              <a:gd name="connsiteY1" fmla="*/ 1400783 h 1400783"/>
              <a:gd name="connsiteX2" fmla="*/ 1410511 w 1410511"/>
              <a:gd name="connsiteY2" fmla="*/ 0 h 1400783"/>
            </a:gdLst>
            <a:ahLst/>
            <a:cxnLst>
              <a:cxn ang="0">
                <a:pos x="connsiteX0" y="connsiteY0"/>
              </a:cxn>
              <a:cxn ang="0">
                <a:pos x="connsiteX1" y="connsiteY1"/>
              </a:cxn>
              <a:cxn ang="0">
                <a:pos x="connsiteX2" y="connsiteY2"/>
              </a:cxn>
            </a:cxnLst>
            <a:rect l="l" t="t" r="r" b="b"/>
            <a:pathLst>
              <a:path w="1410511" h="1400783">
                <a:moveTo>
                  <a:pt x="0" y="1400783"/>
                </a:moveTo>
                <a:lnTo>
                  <a:pt x="1410511" y="1400783"/>
                </a:lnTo>
                <a:lnTo>
                  <a:pt x="1410511" y="0"/>
                </a:lnTo>
              </a:path>
            </a:pathLst>
          </a:custGeom>
          <a:ln w="9525" cap="flat" cmpd="sng" algn="ctr">
            <a:solidFill>
              <a:schemeClr val="dk1"/>
            </a:solidFill>
            <a:prstDash val="dash"/>
            <a:round/>
            <a:headEnd type="triangle" w="med" len="med"/>
            <a:tailEnd type="triangle" w="med" len="med"/>
          </a:ln>
        </xdr:spPr>
        <xdr:style>
          <a:lnRef idx="0">
            <a:scrgbClr r="0" g="0" b="0"/>
          </a:lnRef>
          <a:fillRef idx="0">
            <a:scrgbClr r="0" g="0" b="0"/>
          </a:fillRef>
          <a:effectRef idx="0">
            <a:scrgbClr r="0" g="0" b="0"/>
          </a:effectRef>
          <a:fontRef idx="minor">
            <a:schemeClr val="tx1"/>
          </a:fontRef>
        </xdr:style>
        <xdr:txBody>
          <a:bodyPr wrap="square" rtlCol="0" anchor="ctr"/>
          <a:lstStyle>
            <a:defPPr>
              <a:defRPr lang="ja-JP"/>
            </a:defPPr>
            <a:lvl1pPr algn="l" defTabSz="957263" rtl="0" fontAlgn="base">
              <a:spcBef>
                <a:spcPct val="0"/>
              </a:spcBef>
              <a:spcAft>
                <a:spcPct val="0"/>
              </a:spcAft>
              <a:defRPr kumimoji="1" sz="1900" kern="1200">
                <a:solidFill>
                  <a:schemeClr val="lt1"/>
                </a:solidFill>
                <a:latin typeface="+mn-lt"/>
                <a:ea typeface="+mn-ea"/>
                <a:cs typeface="+mn-cs"/>
              </a:defRPr>
            </a:lvl1pPr>
            <a:lvl2pPr marL="477838" indent="-20638" algn="l" defTabSz="957263" rtl="0" fontAlgn="base">
              <a:spcBef>
                <a:spcPct val="0"/>
              </a:spcBef>
              <a:spcAft>
                <a:spcPct val="0"/>
              </a:spcAft>
              <a:defRPr kumimoji="1" sz="1900" kern="1200">
                <a:solidFill>
                  <a:schemeClr val="lt1"/>
                </a:solidFill>
                <a:latin typeface="+mn-lt"/>
                <a:ea typeface="+mn-ea"/>
                <a:cs typeface="+mn-cs"/>
              </a:defRPr>
            </a:lvl2pPr>
            <a:lvl3pPr marL="957263" indent="-42863" algn="l" defTabSz="957263" rtl="0" fontAlgn="base">
              <a:spcBef>
                <a:spcPct val="0"/>
              </a:spcBef>
              <a:spcAft>
                <a:spcPct val="0"/>
              </a:spcAft>
              <a:defRPr kumimoji="1" sz="1900" kern="1200">
                <a:solidFill>
                  <a:schemeClr val="lt1"/>
                </a:solidFill>
                <a:latin typeface="+mn-lt"/>
                <a:ea typeface="+mn-ea"/>
                <a:cs typeface="+mn-cs"/>
              </a:defRPr>
            </a:lvl3pPr>
            <a:lvl4pPr marL="1436688" indent="-65088" algn="l" defTabSz="957263" rtl="0" fontAlgn="base">
              <a:spcBef>
                <a:spcPct val="0"/>
              </a:spcBef>
              <a:spcAft>
                <a:spcPct val="0"/>
              </a:spcAft>
              <a:defRPr kumimoji="1" sz="1900" kern="1200">
                <a:solidFill>
                  <a:schemeClr val="lt1"/>
                </a:solidFill>
                <a:latin typeface="+mn-lt"/>
                <a:ea typeface="+mn-ea"/>
                <a:cs typeface="+mn-cs"/>
              </a:defRPr>
            </a:lvl4pPr>
            <a:lvl5pPr marL="1914525" indent="-85725" algn="l" defTabSz="95726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1" name="フリーフォーム: 図形 10">
            <a:extLst>
              <a:ext uri="{FF2B5EF4-FFF2-40B4-BE49-F238E27FC236}">
                <a16:creationId xmlns:a16="http://schemas.microsoft.com/office/drawing/2014/main" id="{BFC7FD18-B1CC-4D7A-A81D-8EADC07A317D}"/>
              </a:ext>
            </a:extLst>
          </xdr:cNvPr>
          <xdr:cNvSpPr/>
        </xdr:nvSpPr>
        <xdr:spPr>
          <a:xfrm>
            <a:off x="2607469" y="7027070"/>
            <a:ext cx="4924425" cy="2717006"/>
          </a:xfrm>
          <a:custGeom>
            <a:avLst/>
            <a:gdLst>
              <a:gd name="connsiteX0" fmla="*/ 0 w 1410511"/>
              <a:gd name="connsiteY0" fmla="*/ 1400783 h 1400783"/>
              <a:gd name="connsiteX1" fmla="*/ 1410511 w 1410511"/>
              <a:gd name="connsiteY1" fmla="*/ 1400783 h 1400783"/>
              <a:gd name="connsiteX2" fmla="*/ 1410511 w 1410511"/>
              <a:gd name="connsiteY2" fmla="*/ 0 h 1400783"/>
            </a:gdLst>
            <a:ahLst/>
            <a:cxnLst>
              <a:cxn ang="0">
                <a:pos x="connsiteX0" y="connsiteY0"/>
              </a:cxn>
              <a:cxn ang="0">
                <a:pos x="connsiteX1" y="connsiteY1"/>
              </a:cxn>
              <a:cxn ang="0">
                <a:pos x="connsiteX2" y="connsiteY2"/>
              </a:cxn>
            </a:cxnLst>
            <a:rect l="l" t="t" r="r" b="b"/>
            <a:pathLst>
              <a:path w="1410511" h="1400783">
                <a:moveTo>
                  <a:pt x="0" y="1400783"/>
                </a:moveTo>
                <a:lnTo>
                  <a:pt x="1410511" y="1400783"/>
                </a:lnTo>
                <a:lnTo>
                  <a:pt x="1410511" y="0"/>
                </a:lnTo>
              </a:path>
            </a:pathLst>
          </a:custGeom>
          <a:ln w="9525" cap="flat" cmpd="sng" algn="ctr">
            <a:solidFill>
              <a:schemeClr val="dk1"/>
            </a:solidFill>
            <a:prstDash val="dash"/>
            <a:round/>
            <a:headEnd type="triangle" w="med" len="med"/>
            <a:tailEnd type="triangle" w="med" len="med"/>
          </a:ln>
        </xdr:spPr>
        <xdr:style>
          <a:lnRef idx="0">
            <a:scrgbClr r="0" g="0" b="0"/>
          </a:lnRef>
          <a:fillRef idx="0">
            <a:scrgbClr r="0" g="0" b="0"/>
          </a:fillRef>
          <a:effectRef idx="0">
            <a:scrgbClr r="0" g="0" b="0"/>
          </a:effectRef>
          <a:fontRef idx="minor">
            <a:schemeClr val="tx1"/>
          </a:fontRef>
        </xdr:style>
        <xdr:txBody>
          <a:bodyPr wrap="square" rtlCol="0" anchor="ctr"/>
          <a:lstStyle>
            <a:defPPr>
              <a:defRPr lang="ja-JP"/>
            </a:defPPr>
            <a:lvl1pPr algn="l" defTabSz="957263" rtl="0" fontAlgn="base">
              <a:spcBef>
                <a:spcPct val="0"/>
              </a:spcBef>
              <a:spcAft>
                <a:spcPct val="0"/>
              </a:spcAft>
              <a:defRPr kumimoji="1" sz="1900" kern="1200">
                <a:solidFill>
                  <a:schemeClr val="lt1"/>
                </a:solidFill>
                <a:latin typeface="+mn-lt"/>
                <a:ea typeface="+mn-ea"/>
                <a:cs typeface="+mn-cs"/>
              </a:defRPr>
            </a:lvl1pPr>
            <a:lvl2pPr marL="477838" indent="-20638" algn="l" defTabSz="957263" rtl="0" fontAlgn="base">
              <a:spcBef>
                <a:spcPct val="0"/>
              </a:spcBef>
              <a:spcAft>
                <a:spcPct val="0"/>
              </a:spcAft>
              <a:defRPr kumimoji="1" sz="1900" kern="1200">
                <a:solidFill>
                  <a:schemeClr val="lt1"/>
                </a:solidFill>
                <a:latin typeface="+mn-lt"/>
                <a:ea typeface="+mn-ea"/>
                <a:cs typeface="+mn-cs"/>
              </a:defRPr>
            </a:lvl2pPr>
            <a:lvl3pPr marL="957263" indent="-42863" algn="l" defTabSz="957263" rtl="0" fontAlgn="base">
              <a:spcBef>
                <a:spcPct val="0"/>
              </a:spcBef>
              <a:spcAft>
                <a:spcPct val="0"/>
              </a:spcAft>
              <a:defRPr kumimoji="1" sz="1900" kern="1200">
                <a:solidFill>
                  <a:schemeClr val="lt1"/>
                </a:solidFill>
                <a:latin typeface="+mn-lt"/>
                <a:ea typeface="+mn-ea"/>
                <a:cs typeface="+mn-cs"/>
              </a:defRPr>
            </a:lvl3pPr>
            <a:lvl4pPr marL="1436688" indent="-65088" algn="l" defTabSz="957263" rtl="0" fontAlgn="base">
              <a:spcBef>
                <a:spcPct val="0"/>
              </a:spcBef>
              <a:spcAft>
                <a:spcPct val="0"/>
              </a:spcAft>
              <a:defRPr kumimoji="1" sz="1900" kern="1200">
                <a:solidFill>
                  <a:schemeClr val="lt1"/>
                </a:solidFill>
                <a:latin typeface="+mn-lt"/>
                <a:ea typeface="+mn-ea"/>
                <a:cs typeface="+mn-cs"/>
              </a:defRPr>
            </a:lvl4pPr>
            <a:lvl5pPr marL="1914525" indent="-85725" algn="l" defTabSz="95726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cxnSp macro="">
        <xdr:nvCxnSpPr>
          <xdr:cNvPr id="12" name="直線コネクタ 11">
            <a:extLst>
              <a:ext uri="{FF2B5EF4-FFF2-40B4-BE49-F238E27FC236}">
                <a16:creationId xmlns:a16="http://schemas.microsoft.com/office/drawing/2014/main" id="{F7545DEF-C774-40D4-ACE2-B88E2A9048A5}"/>
              </a:ext>
            </a:extLst>
          </xdr:cNvPr>
          <xdr:cNvCxnSpPr>
            <a:cxnSpLocks/>
            <a:stCxn id="11" idx="0"/>
          </xdr:cNvCxnSpPr>
        </xdr:nvCxnSpPr>
        <xdr:spPr>
          <a:xfrm flipV="1">
            <a:off x="2607469" y="8486775"/>
            <a:ext cx="0" cy="1257301"/>
          </a:xfrm>
          <a:prstGeom prst="line">
            <a:avLst/>
          </a:prstGeom>
          <a:ln w="9525">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15">
            <a:extLst>
              <a:ext uri="{FF2B5EF4-FFF2-40B4-BE49-F238E27FC236}">
                <a16:creationId xmlns:a16="http://schemas.microsoft.com/office/drawing/2014/main" id="{9376CA3B-AF4A-4F4A-9C50-55329E2A0B0E}"/>
              </a:ext>
            </a:extLst>
          </xdr:cNvPr>
          <xdr:cNvSpPr txBox="1"/>
        </xdr:nvSpPr>
        <xdr:spPr>
          <a:xfrm>
            <a:off x="2607468" y="7365206"/>
            <a:ext cx="354677" cy="297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solidFill>
                  <a:srgbClr val="FF0000"/>
                </a:solidFill>
              </a:rPr>
              <a:t>①</a:t>
            </a:r>
          </a:p>
        </xdr:txBody>
      </xdr:sp>
      <xdr:cxnSp macro="">
        <xdr:nvCxnSpPr>
          <xdr:cNvPr id="17" name="直線コネクタ 16">
            <a:extLst>
              <a:ext uri="{FF2B5EF4-FFF2-40B4-BE49-F238E27FC236}">
                <a16:creationId xmlns:a16="http://schemas.microsoft.com/office/drawing/2014/main" id="{76160821-D03F-4FAD-BFF9-D213B7961B31}"/>
              </a:ext>
            </a:extLst>
          </xdr:cNvPr>
          <xdr:cNvCxnSpPr>
            <a:cxnSpLocks/>
          </xdr:cNvCxnSpPr>
        </xdr:nvCxnSpPr>
        <xdr:spPr>
          <a:xfrm flipH="1">
            <a:off x="2907506" y="7055644"/>
            <a:ext cx="19050" cy="676275"/>
          </a:xfrm>
          <a:prstGeom prst="line">
            <a:avLst/>
          </a:prstGeom>
          <a:ln w="9525">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20">
            <a:extLst>
              <a:ext uri="{FF2B5EF4-FFF2-40B4-BE49-F238E27FC236}">
                <a16:creationId xmlns:a16="http://schemas.microsoft.com/office/drawing/2014/main" id="{A1F267CF-837D-44DB-A04A-5E3BF826B7F6}"/>
              </a:ext>
            </a:extLst>
          </xdr:cNvPr>
          <xdr:cNvSpPr txBox="1"/>
        </xdr:nvSpPr>
        <xdr:spPr>
          <a:xfrm>
            <a:off x="7215187" y="6165056"/>
            <a:ext cx="742951"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solidFill>
                  <a:srgbClr val="FF0000"/>
                </a:solidFill>
              </a:rPr>
              <a:t>②</a:t>
            </a:r>
          </a:p>
        </xdr:txBody>
      </xdr:sp>
      <xdr:sp macro="" textlink="">
        <xdr:nvSpPr>
          <xdr:cNvPr id="22" name="フローチャート: 磁気ディスク 21">
            <a:extLst>
              <a:ext uri="{FF2B5EF4-FFF2-40B4-BE49-F238E27FC236}">
                <a16:creationId xmlns:a16="http://schemas.microsoft.com/office/drawing/2014/main" id="{4137E95E-797B-4563-9B63-E60C353A36AB}"/>
              </a:ext>
            </a:extLst>
          </xdr:cNvPr>
          <xdr:cNvSpPr/>
        </xdr:nvSpPr>
        <xdr:spPr>
          <a:xfrm>
            <a:off x="7274223" y="5314949"/>
            <a:ext cx="1010146" cy="742950"/>
          </a:xfrm>
          <a:prstGeom prst="flowChartMagneticDisk">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57263" rtl="0" fontAlgn="base">
              <a:spcBef>
                <a:spcPct val="0"/>
              </a:spcBef>
              <a:spcAft>
                <a:spcPct val="0"/>
              </a:spcAft>
              <a:defRPr kumimoji="1" sz="1900" kern="1200">
                <a:solidFill>
                  <a:schemeClr val="lt1"/>
                </a:solidFill>
                <a:latin typeface="+mn-lt"/>
                <a:ea typeface="+mn-ea"/>
                <a:cs typeface="+mn-cs"/>
              </a:defRPr>
            </a:lvl1pPr>
            <a:lvl2pPr marL="477838" indent="-20638" algn="l" defTabSz="957263" rtl="0" fontAlgn="base">
              <a:spcBef>
                <a:spcPct val="0"/>
              </a:spcBef>
              <a:spcAft>
                <a:spcPct val="0"/>
              </a:spcAft>
              <a:defRPr kumimoji="1" sz="1900" kern="1200">
                <a:solidFill>
                  <a:schemeClr val="lt1"/>
                </a:solidFill>
                <a:latin typeface="+mn-lt"/>
                <a:ea typeface="+mn-ea"/>
                <a:cs typeface="+mn-cs"/>
              </a:defRPr>
            </a:lvl2pPr>
            <a:lvl3pPr marL="957263" indent="-42863" algn="l" defTabSz="957263" rtl="0" fontAlgn="base">
              <a:spcBef>
                <a:spcPct val="0"/>
              </a:spcBef>
              <a:spcAft>
                <a:spcPct val="0"/>
              </a:spcAft>
              <a:defRPr kumimoji="1" sz="1900" kern="1200">
                <a:solidFill>
                  <a:schemeClr val="lt1"/>
                </a:solidFill>
                <a:latin typeface="+mn-lt"/>
                <a:ea typeface="+mn-ea"/>
                <a:cs typeface="+mn-cs"/>
              </a:defRPr>
            </a:lvl3pPr>
            <a:lvl4pPr marL="1436688" indent="-65088" algn="l" defTabSz="957263" rtl="0" fontAlgn="base">
              <a:spcBef>
                <a:spcPct val="0"/>
              </a:spcBef>
              <a:spcAft>
                <a:spcPct val="0"/>
              </a:spcAft>
              <a:defRPr kumimoji="1" sz="1900" kern="1200">
                <a:solidFill>
                  <a:schemeClr val="lt1"/>
                </a:solidFill>
                <a:latin typeface="+mn-lt"/>
                <a:ea typeface="+mn-ea"/>
                <a:cs typeface="+mn-cs"/>
              </a:defRPr>
            </a:lvl4pPr>
            <a:lvl5pPr marL="1914525" indent="-85725" algn="l" defTabSz="95726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cxnSp macro="">
        <xdr:nvCxnSpPr>
          <xdr:cNvPr id="30" name="直線コネクタ 29">
            <a:extLst>
              <a:ext uri="{FF2B5EF4-FFF2-40B4-BE49-F238E27FC236}">
                <a16:creationId xmlns:a16="http://schemas.microsoft.com/office/drawing/2014/main" id="{C2EBB5A0-41EF-4F69-AF6F-D2F24DE24452}"/>
              </a:ext>
            </a:extLst>
          </xdr:cNvPr>
          <xdr:cNvCxnSpPr>
            <a:cxnSpLocks/>
            <a:stCxn id="22" idx="3"/>
          </xdr:cNvCxnSpPr>
        </xdr:nvCxnSpPr>
        <xdr:spPr>
          <a:xfrm flipH="1">
            <a:off x="7581900" y="6057899"/>
            <a:ext cx="198586" cy="504826"/>
          </a:xfrm>
          <a:prstGeom prst="line">
            <a:avLst/>
          </a:prstGeom>
          <a:ln w="9525">
            <a:solidFill>
              <a:schemeClr val="tx1"/>
            </a:solidFill>
            <a:prstDash val="dash"/>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B1D754F4-796D-4E49-8964-60A4AAD46164}"/>
              </a:ext>
            </a:extLst>
          </xdr:cNvPr>
          <xdr:cNvSpPr txBox="1"/>
        </xdr:nvSpPr>
        <xdr:spPr>
          <a:xfrm>
            <a:off x="7199866" y="6667499"/>
            <a:ext cx="1219201"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mn-ea"/>
                <a:ea typeface="+mn-ea"/>
              </a:rPr>
              <a:t>解析システム</a:t>
            </a:r>
          </a:p>
        </xdr:txBody>
      </xdr:sp>
      <xdr:sp macro="" textlink="">
        <xdr:nvSpPr>
          <xdr:cNvPr id="35" name="テキスト ボックス 34">
            <a:extLst>
              <a:ext uri="{FF2B5EF4-FFF2-40B4-BE49-F238E27FC236}">
                <a16:creationId xmlns:a16="http://schemas.microsoft.com/office/drawing/2014/main" id="{1D973D42-34E7-4D9A-9706-CBCF2F56EB6E}"/>
              </a:ext>
            </a:extLst>
          </xdr:cNvPr>
          <xdr:cNvSpPr txBox="1"/>
        </xdr:nvSpPr>
        <xdr:spPr>
          <a:xfrm>
            <a:off x="4795837" y="7500938"/>
            <a:ext cx="354677" cy="297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solidFill>
                  <a:srgbClr val="FF0000"/>
                </a:solidFill>
              </a:rPr>
              <a:t>③</a:t>
            </a:r>
          </a:p>
        </xdr:txBody>
      </xdr:sp>
      <xdr:sp macro="" textlink="">
        <xdr:nvSpPr>
          <xdr:cNvPr id="37" name="テキスト ボックス 36">
            <a:extLst>
              <a:ext uri="{FF2B5EF4-FFF2-40B4-BE49-F238E27FC236}">
                <a16:creationId xmlns:a16="http://schemas.microsoft.com/office/drawing/2014/main" id="{FB3FA3BC-6303-4E4C-8DC3-24D23E9FEF0E}"/>
              </a:ext>
            </a:extLst>
          </xdr:cNvPr>
          <xdr:cNvSpPr txBox="1"/>
        </xdr:nvSpPr>
        <xdr:spPr>
          <a:xfrm>
            <a:off x="5614987" y="8448675"/>
            <a:ext cx="742951"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b="1">
                <a:solidFill>
                  <a:srgbClr val="FF0000"/>
                </a:solidFill>
              </a:rPr>
              <a:t>④</a:t>
            </a:r>
          </a:p>
        </xdr:txBody>
      </xdr:sp>
      <xdr:sp macro="" textlink="">
        <xdr:nvSpPr>
          <xdr:cNvPr id="3" name="テキスト ボックス 2">
            <a:extLst>
              <a:ext uri="{FF2B5EF4-FFF2-40B4-BE49-F238E27FC236}">
                <a16:creationId xmlns:a16="http://schemas.microsoft.com/office/drawing/2014/main" id="{AC82666A-D9D9-441D-BEF1-09446C7DA8B4}"/>
              </a:ext>
            </a:extLst>
          </xdr:cNvPr>
          <xdr:cNvSpPr txBox="1"/>
        </xdr:nvSpPr>
        <xdr:spPr>
          <a:xfrm>
            <a:off x="2141721" y="9987240"/>
            <a:ext cx="6220564" cy="363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solidFill>
                  <a:srgbClr val="FF0000"/>
                </a:solidFill>
              </a:rPr>
              <a:t>※</a:t>
            </a:r>
            <a:r>
              <a:rPr kumimoji="1" lang="ja-JP" altLang="en-US" sz="1600" b="1">
                <a:solidFill>
                  <a:srgbClr val="FF0000"/>
                </a:solidFill>
              </a:rPr>
              <a:t>サンプルのため、すべてのシステムを</a:t>
            </a:r>
            <a:r>
              <a:rPr kumimoji="1" lang="en-US" altLang="ja-JP" sz="1600" b="1">
                <a:solidFill>
                  <a:srgbClr val="FF0000"/>
                </a:solidFill>
              </a:rPr>
              <a:t>1</a:t>
            </a:r>
            <a:r>
              <a:rPr kumimoji="1" lang="ja-JP" altLang="en-US" sz="1600" b="1">
                <a:solidFill>
                  <a:srgbClr val="FF0000"/>
                </a:solidFill>
              </a:rPr>
              <a:t>枚に記載しています。</a:t>
            </a:r>
          </a:p>
        </xdr:txBody>
      </xdr:sp>
      <xdr:sp macro="" textlink="">
        <xdr:nvSpPr>
          <xdr:cNvPr id="18" name="テキスト ボックス 17">
            <a:extLst>
              <a:ext uri="{FF2B5EF4-FFF2-40B4-BE49-F238E27FC236}">
                <a16:creationId xmlns:a16="http://schemas.microsoft.com/office/drawing/2014/main" id="{05257EA7-D842-40F8-BE68-1AA97A38BCC7}"/>
              </a:ext>
            </a:extLst>
          </xdr:cNvPr>
          <xdr:cNvSpPr txBox="1"/>
        </xdr:nvSpPr>
        <xdr:spPr>
          <a:xfrm>
            <a:off x="1512094" y="4548188"/>
            <a:ext cx="1237449"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記載例）</a:t>
            </a:r>
          </a:p>
        </xdr:txBody>
      </xdr:sp>
    </xdr:grpSp>
    <xdr:clientData/>
  </xdr:twoCellAnchor>
  <xdr:twoCellAnchor editAs="oneCell">
    <xdr:from>
      <xdr:col>7</xdr:col>
      <xdr:colOff>195262</xdr:colOff>
      <xdr:row>9</xdr:row>
      <xdr:rowOff>7143</xdr:rowOff>
    </xdr:from>
    <xdr:to>
      <xdr:col>40</xdr:col>
      <xdr:colOff>9806</xdr:colOff>
      <xdr:row>18</xdr:row>
      <xdr:rowOff>126052</xdr:rowOff>
    </xdr:to>
    <xdr:pic>
      <xdr:nvPicPr>
        <xdr:cNvPr id="10" name="図 9">
          <a:extLst>
            <a:ext uri="{FF2B5EF4-FFF2-40B4-BE49-F238E27FC236}">
              <a16:creationId xmlns:a16="http://schemas.microsoft.com/office/drawing/2014/main" id="{0DC57FFE-9820-4E01-9B0B-94C7159CA998}"/>
            </a:ext>
          </a:extLst>
        </xdr:cNvPr>
        <xdr:cNvPicPr>
          <a:picLocks noChangeAspect="1"/>
        </xdr:cNvPicPr>
      </xdr:nvPicPr>
      <xdr:blipFill>
        <a:blip xmlns:r="http://schemas.openxmlformats.org/officeDocument/2006/relationships" r:embed="rId2"/>
        <a:stretch>
          <a:fillRect/>
        </a:stretch>
      </xdr:blipFill>
      <xdr:spPr>
        <a:xfrm>
          <a:off x="2457450" y="1423987"/>
          <a:ext cx="6541575" cy="1511940"/>
        </a:xfrm>
        <a:prstGeom prst="rect">
          <a:avLst/>
        </a:prstGeom>
      </xdr:spPr>
    </xdr:pic>
    <xdr:clientData/>
  </xdr:twoCellAnchor>
  <xdr:twoCellAnchor editAs="oneCell">
    <xdr:from>
      <xdr:col>15</xdr:col>
      <xdr:colOff>38100</xdr:colOff>
      <xdr:row>18</xdr:row>
      <xdr:rowOff>19050</xdr:rowOff>
    </xdr:from>
    <xdr:to>
      <xdr:col>28</xdr:col>
      <xdr:colOff>101958</xdr:colOff>
      <xdr:row>19</xdr:row>
      <xdr:rowOff>147090</xdr:rowOff>
    </xdr:to>
    <xdr:pic>
      <xdr:nvPicPr>
        <xdr:cNvPr id="14" name="図 13">
          <a:extLst>
            <a:ext uri="{FF2B5EF4-FFF2-40B4-BE49-F238E27FC236}">
              <a16:creationId xmlns:a16="http://schemas.microsoft.com/office/drawing/2014/main" id="{1D6E923B-5AE8-424E-BB93-D4DDFBB95620}"/>
            </a:ext>
          </a:extLst>
        </xdr:cNvPr>
        <xdr:cNvPicPr>
          <a:picLocks noChangeAspect="1"/>
        </xdr:cNvPicPr>
      </xdr:nvPicPr>
      <xdr:blipFill>
        <a:blip xmlns:r="http://schemas.openxmlformats.org/officeDocument/2006/relationships" r:embed="rId3"/>
        <a:stretch>
          <a:fillRect/>
        </a:stretch>
      </xdr:blipFill>
      <xdr:spPr>
        <a:xfrm>
          <a:off x="3886200" y="2790825"/>
          <a:ext cx="2664183"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55</xdr:col>
      <xdr:colOff>161925</xdr:colOff>
      <xdr:row>8</xdr:row>
      <xdr:rowOff>62662</xdr:rowOff>
    </xdr:from>
    <xdr:ext cx="4505326" cy="2033230"/>
    <xdr:sp macro="" textlink="">
      <xdr:nvSpPr>
        <xdr:cNvPr id="2" name="テキスト ボックス 1">
          <a:extLst>
            <a:ext uri="{FF2B5EF4-FFF2-40B4-BE49-F238E27FC236}">
              <a16:creationId xmlns:a16="http://schemas.microsoft.com/office/drawing/2014/main" id="{08834EE4-02E6-41A1-92D8-7350B4442609}"/>
            </a:ext>
          </a:extLst>
        </xdr:cNvPr>
        <xdr:cNvSpPr txBox="1"/>
      </xdr:nvSpPr>
      <xdr:spPr>
        <a:xfrm>
          <a:off x="12163425" y="1434262"/>
          <a:ext cx="4505326" cy="2033230"/>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2200">
              <a:solidFill>
                <a:srgbClr val="FF0000"/>
              </a:solidFill>
              <a:latin typeface="ＭＳ 明朝" panose="02020609040205080304" pitchFamily="17" charset="-128"/>
              <a:ea typeface="ＭＳ 明朝" panose="02020609040205080304" pitchFamily="17" charset="-128"/>
            </a:rPr>
            <a:t>本シートは入力不要です。</a:t>
          </a:r>
          <a:endParaRPr kumimoji="1" lang="en-US" altLang="ja-JP" sz="2200">
            <a:solidFill>
              <a:srgbClr val="FF0000"/>
            </a:solidFill>
            <a:latin typeface="ＭＳ 明朝" panose="02020609040205080304" pitchFamily="17" charset="-128"/>
            <a:ea typeface="ＭＳ 明朝" panose="02020609040205080304" pitchFamily="17" charset="-128"/>
          </a:endParaRPr>
        </a:p>
        <a:p>
          <a:r>
            <a:rPr kumimoji="1" lang="ja-JP" altLang="en-US" sz="2200">
              <a:solidFill>
                <a:srgbClr val="FF0000"/>
              </a:solidFill>
              <a:latin typeface="ＭＳ 明朝" panose="02020609040205080304" pitchFamily="17" charset="-128"/>
              <a:ea typeface="ＭＳ 明朝" panose="02020609040205080304" pitchFamily="17" charset="-128"/>
            </a:rPr>
            <a:t>機械装置等の導入費明細表（提出は不要）とリンクしています。</a:t>
          </a:r>
          <a:endParaRPr kumimoji="1" lang="en-US" altLang="ja-JP" sz="22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48</xdr:col>
      <xdr:colOff>154482</xdr:colOff>
      <xdr:row>1</xdr:row>
      <xdr:rowOff>7932</xdr:rowOff>
    </xdr:from>
    <xdr:ext cx="5778231" cy="5516568"/>
    <xdr:sp macro="" textlink="">
      <xdr:nvSpPr>
        <xdr:cNvPr id="2" name="テキスト ボックス 1">
          <a:extLst>
            <a:ext uri="{FF2B5EF4-FFF2-40B4-BE49-F238E27FC236}">
              <a16:creationId xmlns:a16="http://schemas.microsoft.com/office/drawing/2014/main" id="{928055BF-B721-4F86-962B-39537478A79C}"/>
            </a:ext>
          </a:extLst>
        </xdr:cNvPr>
        <xdr:cNvSpPr txBox="1"/>
      </xdr:nvSpPr>
      <xdr:spPr>
        <a:xfrm>
          <a:off x="24211911" y="239253"/>
          <a:ext cx="5778231" cy="5516568"/>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4000">
              <a:solidFill>
                <a:srgbClr val="FF0000"/>
              </a:solidFill>
              <a:latin typeface="ＭＳ 明朝" panose="02020609040205080304" pitchFamily="17" charset="-128"/>
              <a:ea typeface="ＭＳ 明朝" panose="02020609040205080304" pitchFamily="17" charset="-128"/>
            </a:rPr>
            <a:t>本シートは交付申請では</a:t>
          </a:r>
          <a:endParaRPr kumimoji="1" lang="en-US" altLang="ja-JP" sz="4000">
            <a:solidFill>
              <a:srgbClr val="FF0000"/>
            </a:solidFill>
            <a:latin typeface="ＭＳ 明朝" panose="02020609040205080304" pitchFamily="17" charset="-128"/>
            <a:ea typeface="ＭＳ 明朝" panose="02020609040205080304" pitchFamily="17" charset="-128"/>
          </a:endParaRPr>
        </a:p>
        <a:p>
          <a:r>
            <a:rPr kumimoji="1" lang="ja-JP" altLang="en-US" sz="4000">
              <a:solidFill>
                <a:srgbClr val="FF0000"/>
              </a:solidFill>
              <a:latin typeface="ＭＳ 明朝" panose="02020609040205080304" pitchFamily="17" charset="-128"/>
              <a:ea typeface="ＭＳ 明朝" panose="02020609040205080304" pitchFamily="17" charset="-128"/>
            </a:rPr>
            <a:t>提出不要です。</a:t>
          </a:r>
          <a:endParaRPr kumimoji="1" lang="en-US" altLang="ja-JP" sz="4000">
            <a:solidFill>
              <a:srgbClr val="FF0000"/>
            </a:solidFill>
            <a:latin typeface="ＭＳ 明朝" panose="02020609040205080304" pitchFamily="17" charset="-128"/>
            <a:ea typeface="ＭＳ 明朝" panose="02020609040205080304" pitchFamily="17" charset="-128"/>
          </a:endParaRPr>
        </a:p>
        <a:p>
          <a:endParaRPr kumimoji="1" lang="en-US" altLang="ja-JP" sz="4000">
            <a:solidFill>
              <a:srgbClr val="FF0000"/>
            </a:solidFill>
            <a:latin typeface="ＭＳ 明朝" panose="02020609040205080304" pitchFamily="17" charset="-128"/>
            <a:ea typeface="ＭＳ 明朝" panose="02020609040205080304" pitchFamily="17" charset="-128"/>
          </a:endParaRPr>
        </a:p>
        <a:p>
          <a:r>
            <a:rPr kumimoji="1" lang="ja-JP" altLang="en-US" sz="4000">
              <a:solidFill>
                <a:srgbClr val="FF0000"/>
              </a:solidFill>
              <a:latin typeface="ＭＳ 明朝" panose="02020609040205080304" pitchFamily="17" charset="-128"/>
              <a:ea typeface="ＭＳ 明朝" panose="02020609040205080304" pitchFamily="17" charset="-128"/>
            </a:rPr>
            <a:t>本シートの入力内容が</a:t>
          </a:r>
          <a:endParaRPr kumimoji="1" lang="en-US" altLang="ja-JP" sz="4000">
            <a:solidFill>
              <a:srgbClr val="FF0000"/>
            </a:solidFill>
            <a:latin typeface="ＭＳ 明朝" panose="02020609040205080304" pitchFamily="17" charset="-128"/>
            <a:ea typeface="ＭＳ 明朝" panose="02020609040205080304" pitchFamily="17" charset="-128"/>
          </a:endParaRPr>
        </a:p>
        <a:p>
          <a:r>
            <a:rPr kumimoji="1" lang="ja-JP" altLang="en-US" sz="4000">
              <a:solidFill>
                <a:srgbClr val="FF0000"/>
              </a:solidFill>
              <a:latin typeface="ＭＳ 明朝" panose="02020609040205080304" pitchFamily="17" charset="-128"/>
              <a:ea typeface="ＭＳ 明朝" panose="02020609040205080304" pitchFamily="17" charset="-128"/>
            </a:rPr>
            <a:t>機械装置等の導入費サマリに反映されます。</a:t>
          </a:r>
          <a:endParaRPr kumimoji="1" lang="en-US" altLang="ja-JP" sz="40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46</xdr:col>
      <xdr:colOff>390525</xdr:colOff>
      <xdr:row>8</xdr:row>
      <xdr:rowOff>108698</xdr:rowOff>
    </xdr:from>
    <xdr:ext cx="5554196" cy="1816467"/>
    <xdr:sp macro="" textlink="">
      <xdr:nvSpPr>
        <xdr:cNvPr id="3" name="テキスト ボックス 2">
          <a:extLst>
            <a:ext uri="{FF2B5EF4-FFF2-40B4-BE49-F238E27FC236}">
              <a16:creationId xmlns:a16="http://schemas.microsoft.com/office/drawing/2014/main" id="{D01CEB39-A985-40E6-BB19-904147BE6864}"/>
            </a:ext>
          </a:extLst>
        </xdr:cNvPr>
        <xdr:cNvSpPr txBox="1"/>
      </xdr:nvSpPr>
      <xdr:spPr>
        <a:xfrm>
          <a:off x="10591800" y="1480298"/>
          <a:ext cx="5554196" cy="1816467"/>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2800">
              <a:solidFill>
                <a:srgbClr val="FF0000"/>
              </a:solidFill>
              <a:latin typeface="ＭＳ 明朝" panose="02020609040205080304" pitchFamily="17" charset="-128"/>
              <a:ea typeface="ＭＳ 明朝" panose="02020609040205080304" pitchFamily="17" charset="-128"/>
            </a:rPr>
            <a:t>本シートは入力不要です。</a:t>
          </a:r>
          <a:endParaRPr kumimoji="1" lang="en-US" altLang="ja-JP" sz="2800">
            <a:solidFill>
              <a:srgbClr val="FF0000"/>
            </a:solidFill>
            <a:latin typeface="ＭＳ 明朝" panose="02020609040205080304" pitchFamily="17" charset="-128"/>
            <a:ea typeface="ＭＳ 明朝" panose="02020609040205080304" pitchFamily="17" charset="-128"/>
          </a:endParaRPr>
        </a:p>
        <a:p>
          <a:r>
            <a:rPr kumimoji="1" lang="ja-JP" altLang="en-US" sz="2800">
              <a:solidFill>
                <a:srgbClr val="FF0000"/>
              </a:solidFill>
              <a:latin typeface="ＭＳ 明朝" panose="02020609040205080304" pitchFamily="17" charset="-128"/>
              <a:ea typeface="ＭＳ 明朝" panose="02020609040205080304" pitchFamily="17" charset="-128"/>
            </a:rPr>
            <a:t>人件費計算シート（提出は不要）とリンクしています。</a:t>
          </a:r>
          <a:endParaRPr kumimoji="1" lang="en-US" altLang="ja-JP" sz="28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66</xdr:col>
      <xdr:colOff>80121</xdr:colOff>
      <xdr:row>0</xdr:row>
      <xdr:rowOff>25774</xdr:rowOff>
    </xdr:from>
    <xdr:ext cx="4177553" cy="3403225"/>
    <xdr:sp macro="" textlink="">
      <xdr:nvSpPr>
        <xdr:cNvPr id="3" name="テキスト ボックス 2">
          <a:extLst>
            <a:ext uri="{FF2B5EF4-FFF2-40B4-BE49-F238E27FC236}">
              <a16:creationId xmlns:a16="http://schemas.microsoft.com/office/drawing/2014/main" id="{FFDDEFCC-C2E1-4031-A687-4D8FE422B6D5}"/>
            </a:ext>
          </a:extLst>
        </xdr:cNvPr>
        <xdr:cNvSpPr txBox="1"/>
      </xdr:nvSpPr>
      <xdr:spPr>
        <a:xfrm>
          <a:off x="11900646" y="25774"/>
          <a:ext cx="4177553" cy="3403225"/>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ctr" anchorCtr="1">
          <a:noAutofit/>
        </a:bodyPr>
        <a:lstStyle/>
        <a:p>
          <a:r>
            <a:rPr kumimoji="1" lang="ja-JP" altLang="en-US" sz="2800">
              <a:solidFill>
                <a:srgbClr val="FF0000"/>
              </a:solidFill>
              <a:latin typeface="ＭＳ 明朝" panose="02020609040205080304" pitchFamily="17" charset="-128"/>
              <a:ea typeface="ＭＳ 明朝" panose="02020609040205080304" pitchFamily="17" charset="-128"/>
            </a:rPr>
            <a:t>本シートは交付申請では</a:t>
          </a:r>
          <a:endParaRPr kumimoji="1" lang="en-US" altLang="ja-JP" sz="2800">
            <a:solidFill>
              <a:srgbClr val="FF0000"/>
            </a:solidFill>
            <a:latin typeface="ＭＳ 明朝" panose="02020609040205080304" pitchFamily="17" charset="-128"/>
            <a:ea typeface="ＭＳ 明朝" panose="02020609040205080304" pitchFamily="17" charset="-128"/>
          </a:endParaRPr>
        </a:p>
        <a:p>
          <a:r>
            <a:rPr kumimoji="1" lang="ja-JP" altLang="en-US" sz="2800">
              <a:solidFill>
                <a:srgbClr val="FF0000"/>
              </a:solidFill>
              <a:latin typeface="ＭＳ 明朝" panose="02020609040205080304" pitchFamily="17" charset="-128"/>
              <a:ea typeface="ＭＳ 明朝" panose="02020609040205080304" pitchFamily="17" charset="-128"/>
            </a:rPr>
            <a:t>提出不要です。</a:t>
          </a:r>
          <a:endParaRPr kumimoji="1" lang="en-US" altLang="ja-JP" sz="2800">
            <a:solidFill>
              <a:srgbClr val="FF0000"/>
            </a:solidFill>
            <a:latin typeface="ＭＳ 明朝" panose="02020609040205080304" pitchFamily="17" charset="-128"/>
            <a:ea typeface="ＭＳ 明朝" panose="02020609040205080304" pitchFamily="17" charset="-128"/>
          </a:endParaRPr>
        </a:p>
        <a:p>
          <a:endParaRPr kumimoji="1" lang="en-US" altLang="ja-JP" sz="2800">
            <a:solidFill>
              <a:srgbClr val="FF0000"/>
            </a:solidFill>
            <a:latin typeface="ＭＳ 明朝" panose="02020609040205080304" pitchFamily="17" charset="-128"/>
            <a:ea typeface="ＭＳ 明朝" panose="02020609040205080304" pitchFamily="17" charset="-128"/>
          </a:endParaRPr>
        </a:p>
        <a:p>
          <a:r>
            <a:rPr kumimoji="1" lang="ja-JP" altLang="en-US" sz="2800">
              <a:solidFill>
                <a:srgbClr val="FF0000"/>
              </a:solidFill>
              <a:latin typeface="ＭＳ 明朝" panose="02020609040205080304" pitchFamily="17" charset="-128"/>
              <a:ea typeface="ＭＳ 明朝" panose="02020609040205080304" pitchFamily="17" charset="-128"/>
            </a:rPr>
            <a:t>本シートの入力内容が</a:t>
          </a:r>
          <a:endParaRPr kumimoji="1" lang="en-US" altLang="ja-JP" sz="2800">
            <a:solidFill>
              <a:srgbClr val="FF0000"/>
            </a:solidFill>
            <a:latin typeface="ＭＳ 明朝" panose="02020609040205080304" pitchFamily="17" charset="-128"/>
            <a:ea typeface="ＭＳ 明朝" panose="02020609040205080304" pitchFamily="17" charset="-128"/>
          </a:endParaRPr>
        </a:p>
        <a:p>
          <a:r>
            <a:rPr kumimoji="1" lang="ja-JP" altLang="en-US" sz="2800">
              <a:solidFill>
                <a:srgbClr val="FF0000"/>
              </a:solidFill>
              <a:latin typeface="ＭＳ 明朝" panose="02020609040205080304" pitchFamily="17" charset="-128"/>
              <a:ea typeface="ＭＳ 明朝" panose="02020609040205080304" pitchFamily="17" charset="-128"/>
            </a:rPr>
            <a:t>人件費サマリに反映されます。</a:t>
          </a:r>
          <a:endParaRPr kumimoji="1" lang="en-US" altLang="ja-JP" sz="28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67235</xdr:colOff>
      <xdr:row>40</xdr:row>
      <xdr:rowOff>67236</xdr:rowOff>
    </xdr:from>
    <xdr:to>
      <xdr:col>5</xdr:col>
      <xdr:colOff>168089</xdr:colOff>
      <xdr:row>42</xdr:row>
      <xdr:rowOff>11206</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246529" y="5535707"/>
          <a:ext cx="750795" cy="246528"/>
        </a:xfrm>
        <a:prstGeom prst="rect">
          <a:avLst/>
        </a:prstGeom>
        <a:solidFill>
          <a:schemeClr val="bg1">
            <a:lumMod val="7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フロー図</a:t>
          </a:r>
        </a:p>
      </xdr:txBody>
    </xdr:sp>
    <xdr:clientData/>
  </xdr:twoCellAnchor>
  <xdr:twoCellAnchor editAs="oneCell">
    <xdr:from>
      <xdr:col>10</xdr:col>
      <xdr:colOff>123825</xdr:colOff>
      <xdr:row>55</xdr:row>
      <xdr:rowOff>76200</xdr:rowOff>
    </xdr:from>
    <xdr:to>
      <xdr:col>23</xdr:col>
      <xdr:colOff>114300</xdr:colOff>
      <xdr:row>69</xdr:row>
      <xdr:rowOff>66675</xdr:rowOff>
    </xdr:to>
    <xdr:pic>
      <xdr:nvPicPr>
        <xdr:cNvPr id="48413" name="図 17" descr="C:\Users\sii306\Desktop\無題.png">
          <a:extLst>
            <a:ext uri="{FF2B5EF4-FFF2-40B4-BE49-F238E27FC236}">
              <a16:creationId xmlns:a16="http://schemas.microsoft.com/office/drawing/2014/main" id="{00000000-0008-0000-0C00-00001DB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591550"/>
          <a:ext cx="2590800"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123825</xdr:colOff>
      <xdr:row>43</xdr:row>
      <xdr:rowOff>66675</xdr:rowOff>
    </xdr:from>
    <xdr:to>
      <xdr:col>24</xdr:col>
      <xdr:colOff>57150</xdr:colOff>
      <xdr:row>55</xdr:row>
      <xdr:rowOff>142875</xdr:rowOff>
    </xdr:to>
    <xdr:pic>
      <xdr:nvPicPr>
        <xdr:cNvPr id="48414" name="図 18" descr="C:\Users\sii306\Desktop\無題.png">
          <a:extLst>
            <a:ext uri="{FF2B5EF4-FFF2-40B4-BE49-F238E27FC236}">
              <a16:creationId xmlns:a16="http://schemas.microsoft.com/office/drawing/2014/main" id="{00000000-0008-0000-0C00-00001EB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6867525"/>
          <a:ext cx="27336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142875</xdr:colOff>
      <xdr:row>7</xdr:row>
      <xdr:rowOff>38100</xdr:rowOff>
    </xdr:from>
    <xdr:to>
      <xdr:col>34</xdr:col>
      <xdr:colOff>123825</xdr:colOff>
      <xdr:row>34</xdr:row>
      <xdr:rowOff>47625</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523875" y="952500"/>
          <a:ext cx="6229350" cy="3609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作成中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iad01\zeh\H30&#65372;2&#27425;&#35036;&#27491;\&#12456;&#12493;&#24193;&#65372;DRB\&#9679;&#26032;&#12456;&#12493;&#35506;&#65372;&#28797;&#23475;&#23550;&#24540;&#20877;&#12456;&#12493;&#33988;&#38651;&#27744;\03.&#30003;&#35531;&#26360;&#39006;\&#23455;&#32318;&#22577;&#21578;\H30DB&#65372;&#27096;&#24335;7&#65372;&#25351;&#23450;&#27096;&#24335;201906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iad01\zeh\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得シート"/>
      <sheetName val="汎用入力規則リスト"/>
      <sheetName val="作成手順"/>
      <sheetName val="1 事業完了チェックシート"/>
      <sheetName val="2 実績報告書（様式７）"/>
      <sheetName val="（別紙）収支明細表"/>
      <sheetName val="3　取得財産等明細表"/>
      <sheetName val="4　導入事業経費の配分《実績》"/>
      <sheetName val="6　補助対象設備の機器リスト"/>
      <sheetName val="7　再生可能エネルギー発電設備及び補助対象設備の詳細資料"/>
      <sheetName val="14　一般送配電事業者との協議内容及び事業実施体制"/>
      <sheetName val="【参考】日本標準産業中分類"/>
      <sheetName val="17　補助事業に係る契約先等についての報告書"/>
      <sheetName val="補助金振込口座情報"/>
      <sheetName val="補助金精算払請求書（様式11）"/>
    </sheetNames>
    <sheetDataSet>
      <sheetData sheetId="0" refreshError="1"/>
      <sheetData sheetId="1" refreshError="1">
        <row r="1">
          <cell r="B1" t="str">
            <v>有</v>
          </cell>
          <cell r="C1" t="str">
            <v>無</v>
          </cell>
        </row>
        <row r="3">
          <cell r="B3" t="str">
            <v>蓄電池部</v>
          </cell>
        </row>
        <row r="4">
          <cell r="B4" t="str">
            <v>電力変換装置</v>
          </cell>
        </row>
        <row r="5">
          <cell r="B5" t="str">
            <v>制御装置</v>
          </cell>
        </row>
        <row r="6">
          <cell r="B6" t="str">
            <v>計測・表示装置</v>
          </cell>
        </row>
        <row r="7">
          <cell r="B7" t="str">
            <v>筐体</v>
          </cell>
        </row>
        <row r="8">
          <cell r="B8" t="str">
            <v>その他</v>
          </cell>
        </row>
        <row r="18">
          <cell r="B18" t="str">
            <v>１／２</v>
          </cell>
          <cell r="C18" t="str">
            <v>１／３</v>
          </cell>
        </row>
        <row r="19">
          <cell r="B19" t="str">
            <v>0</v>
          </cell>
        </row>
        <row r="20">
          <cell r="B20" t="str">
            <v>太陽光発電</v>
          </cell>
          <cell r="C20" t="str">
            <v>風力発電</v>
          </cell>
          <cell r="D20" t="str">
            <v>バイオマス発電</v>
          </cell>
          <cell r="E20" t="str">
            <v>水力発電</v>
          </cell>
          <cell r="F20" t="str">
            <v>地熱発電</v>
          </cell>
        </row>
        <row r="21">
          <cell r="B21" t="str">
            <v>リチウムイオン</v>
          </cell>
          <cell r="C21" t="str">
            <v>ＮＡＳ</v>
          </cell>
          <cell r="D21" t="str">
            <v>レドックスフロー</v>
          </cell>
          <cell r="E21" t="str">
            <v>ニッケル水素</v>
          </cell>
          <cell r="F21" t="str">
            <v>鉛</v>
          </cell>
          <cell r="G21" t="str">
            <v>その他（下の枠に種類を記載）</v>
          </cell>
        </row>
        <row r="22">
          <cell r="B22" t="str">
            <v>北海道電力株式会社</v>
          </cell>
          <cell r="C22" t="str">
            <v>東北電力株式会社</v>
          </cell>
          <cell r="D22" t="str">
            <v>東京電力パワーグリッド株式会社</v>
          </cell>
          <cell r="E22" t="str">
            <v>中部電力株式会社</v>
          </cell>
          <cell r="F22" t="str">
            <v>北陸電力株式会社</v>
          </cell>
          <cell r="G22" t="str">
            <v>関西電力株式会社</v>
          </cell>
          <cell r="H22" t="str">
            <v>中国電力株式会社</v>
          </cell>
          <cell r="I22" t="str">
            <v>四国電力株式会社</v>
          </cell>
          <cell r="J22" t="str">
            <v>九州電力株式会社</v>
          </cell>
          <cell r="K22" t="str">
            <v>沖縄電力株式会社</v>
          </cell>
        </row>
        <row r="29">
          <cell r="B29" t="str">
            <v>○</v>
          </cell>
          <cell r="C29" t="str">
            <v>／</v>
          </cell>
        </row>
        <row r="30">
          <cell r="B30" t="str">
            <v>普通</v>
          </cell>
          <cell r="C30" t="str">
            <v>当座</v>
          </cell>
          <cell r="D30" t="str">
            <v>貯蓄</v>
          </cell>
          <cell r="E30" t="str">
            <v>その他</v>
          </cell>
        </row>
      </sheetData>
      <sheetData sheetId="2" refreshError="1"/>
      <sheetData sheetId="3" refreshError="1"/>
      <sheetData sheetId="4" refreshError="1"/>
      <sheetData sheetId="5" refreshError="1"/>
      <sheetData sheetId="6" refreshError="1">
        <row r="9">
          <cell r="O9" t="str">
            <v>（ア）</v>
          </cell>
        </row>
        <row r="10">
          <cell r="O10" t="str">
            <v>（イ）</v>
          </cell>
        </row>
        <row r="11">
          <cell r="O11" t="str">
            <v>（ウ）</v>
          </cell>
        </row>
        <row r="12">
          <cell r="O12" t="str">
            <v>（エ）</v>
          </cell>
        </row>
        <row r="13">
          <cell r="O13" t="str">
            <v>（オ）</v>
          </cell>
        </row>
        <row r="14">
          <cell r="O14" t="str">
            <v>（カ）</v>
          </cell>
        </row>
        <row r="15">
          <cell r="O15" t="str">
            <v>（キ）</v>
          </cell>
        </row>
      </sheetData>
      <sheetData sheetId="7" refreshError="1"/>
      <sheetData sheetId="8" refreshError="1"/>
      <sheetData sheetId="9" refreshError="1"/>
      <sheetData sheetId="10" refreshError="1"/>
      <sheetData sheetId="11" refreshError="1">
        <row r="2">
          <cell r="D2" t="str">
            <v>北海道</v>
          </cell>
        </row>
        <row r="3">
          <cell r="D3" t="str">
            <v>青森県</v>
          </cell>
        </row>
        <row r="4">
          <cell r="D4" t="str">
            <v>岩手県</v>
          </cell>
        </row>
        <row r="5">
          <cell r="D5" t="str">
            <v>宮城県</v>
          </cell>
        </row>
        <row r="6">
          <cell r="D6" t="str">
            <v>秋田県</v>
          </cell>
        </row>
        <row r="7">
          <cell r="D7" t="str">
            <v>山形県</v>
          </cell>
        </row>
        <row r="8">
          <cell r="D8" t="str">
            <v>福島県</v>
          </cell>
        </row>
        <row r="9">
          <cell r="D9" t="str">
            <v>茨城県</v>
          </cell>
        </row>
        <row r="10">
          <cell r="D10" t="str">
            <v>栃木県</v>
          </cell>
        </row>
        <row r="11">
          <cell r="D11" t="str">
            <v>群馬県</v>
          </cell>
        </row>
        <row r="12">
          <cell r="D12" t="str">
            <v>埼玉県</v>
          </cell>
        </row>
        <row r="13">
          <cell r="D13" t="str">
            <v>千葉県</v>
          </cell>
        </row>
        <row r="14">
          <cell r="D14" t="str">
            <v>東京都</v>
          </cell>
        </row>
        <row r="15">
          <cell r="D15" t="str">
            <v>神奈川県</v>
          </cell>
        </row>
        <row r="16">
          <cell r="D16" t="str">
            <v>新潟県</v>
          </cell>
        </row>
        <row r="17">
          <cell r="D17" t="str">
            <v>富山県</v>
          </cell>
        </row>
        <row r="18">
          <cell r="D18" t="str">
            <v>石川県</v>
          </cell>
        </row>
        <row r="19">
          <cell r="D19" t="str">
            <v>福井県</v>
          </cell>
        </row>
        <row r="20">
          <cell r="D20" t="str">
            <v>山梨県</v>
          </cell>
        </row>
        <row r="21">
          <cell r="D21" t="str">
            <v>長野県</v>
          </cell>
        </row>
        <row r="22">
          <cell r="D22" t="str">
            <v>岐阜県</v>
          </cell>
        </row>
        <row r="23">
          <cell r="D23" t="str">
            <v>静岡県</v>
          </cell>
        </row>
        <row r="24">
          <cell r="D24" t="str">
            <v>愛知県</v>
          </cell>
        </row>
        <row r="25">
          <cell r="D25" t="str">
            <v>三重県</v>
          </cell>
        </row>
        <row r="26">
          <cell r="D26" t="str">
            <v>滋賀県</v>
          </cell>
        </row>
        <row r="27">
          <cell r="D27" t="str">
            <v>京都府</v>
          </cell>
        </row>
        <row r="28">
          <cell r="D28" t="str">
            <v>大阪府</v>
          </cell>
        </row>
        <row r="29">
          <cell r="D29" t="str">
            <v>兵庫県</v>
          </cell>
        </row>
        <row r="30">
          <cell r="D30" t="str">
            <v>奈良県</v>
          </cell>
        </row>
        <row r="31">
          <cell r="D31" t="str">
            <v>和歌山県</v>
          </cell>
        </row>
        <row r="32">
          <cell r="D32" t="str">
            <v>鳥取県</v>
          </cell>
        </row>
        <row r="33">
          <cell r="D33" t="str">
            <v>島根県</v>
          </cell>
        </row>
        <row r="34">
          <cell r="D34" t="str">
            <v>岡山県</v>
          </cell>
        </row>
        <row r="35">
          <cell r="D35" t="str">
            <v>広島県</v>
          </cell>
        </row>
        <row r="36">
          <cell r="D36" t="str">
            <v>山口県</v>
          </cell>
        </row>
        <row r="37">
          <cell r="D37" t="str">
            <v>徳島県</v>
          </cell>
        </row>
        <row r="38">
          <cell r="D38" t="str">
            <v>香川県</v>
          </cell>
        </row>
        <row r="39">
          <cell r="D39" t="str">
            <v>愛媛県</v>
          </cell>
        </row>
        <row r="40">
          <cell r="D40" t="str">
            <v>高知県</v>
          </cell>
        </row>
        <row r="41">
          <cell r="D41" t="str">
            <v>福岡県</v>
          </cell>
        </row>
        <row r="42">
          <cell r="D42" t="str">
            <v>佐賀県</v>
          </cell>
        </row>
        <row r="43">
          <cell r="D43" t="str">
            <v>長崎県</v>
          </cell>
        </row>
        <row r="44">
          <cell r="D44" t="str">
            <v>熊本県</v>
          </cell>
        </row>
        <row r="45">
          <cell r="D45" t="str">
            <v>大分県</v>
          </cell>
        </row>
        <row r="46">
          <cell r="D46" t="str">
            <v>宮崎県</v>
          </cell>
        </row>
        <row r="47">
          <cell r="D47" t="str">
            <v>鹿児島県</v>
          </cell>
        </row>
        <row r="48">
          <cell r="D48" t="str">
            <v>沖縄県</v>
          </cell>
        </row>
      </sheetData>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BECカラー">
      <a:dk1>
        <a:srgbClr val="000000"/>
      </a:dk1>
      <a:lt1>
        <a:srgbClr val="FFFFFF"/>
      </a:lt1>
      <a:dk2>
        <a:srgbClr val="CCCCCC"/>
      </a:dk2>
      <a:lt2>
        <a:srgbClr val="636363"/>
      </a:lt2>
      <a:accent1>
        <a:srgbClr val="40647F"/>
      </a:accent1>
      <a:accent2>
        <a:srgbClr val="7AABCC"/>
      </a:accent2>
      <a:accent3>
        <a:srgbClr val="B5D1E2"/>
      </a:accent3>
      <a:accent4>
        <a:srgbClr val="E57E17"/>
      </a:accent4>
      <a:accent5>
        <a:srgbClr val="BF1313"/>
      </a:accent5>
      <a:accent6>
        <a:srgbClr val="005BAC"/>
      </a:accent6>
      <a:hlink>
        <a:srgbClr val="E57E17"/>
      </a:hlink>
      <a:folHlink>
        <a:srgbClr val="BF1313"/>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xxx.xx.jp/" TargetMode="External"/><Relationship Id="rId1" Type="http://schemas.openxmlformats.org/officeDocument/2006/relationships/hyperlink" Target="https://sii.or.jp/"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hyperlink" Target="mailto:XXX@XXX.XX.X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H34"/>
  <sheetViews>
    <sheetView showGridLines="0" tabSelected="1" view="pageBreakPreview" zoomScaleNormal="100" zoomScaleSheetLayoutView="100" workbookViewId="0">
      <selection activeCell="B1" sqref="B1"/>
    </sheetView>
  </sheetViews>
  <sheetFormatPr defaultRowHeight="13.5" x14ac:dyDescent="0.15"/>
  <cols>
    <col min="1" max="1" width="3.75" style="308" customWidth="1"/>
    <col min="2" max="2" width="4.625" style="2" customWidth="1"/>
    <col min="3" max="3" width="9.625" style="2" customWidth="1"/>
    <col min="4" max="4" width="67" style="308" customWidth="1"/>
    <col min="5" max="5" width="3.75" style="308" customWidth="1"/>
    <col min="6" max="6" width="20.75" style="308" bestFit="1" customWidth="1"/>
    <col min="7" max="8" width="19" style="308" bestFit="1" customWidth="1"/>
    <col min="9" max="16384" width="9" style="308"/>
  </cols>
  <sheetData>
    <row r="1" spans="2:8" ht="18.75" x14ac:dyDescent="0.15">
      <c r="B1" s="237" t="s">
        <v>500</v>
      </c>
      <c r="C1" s="237"/>
    </row>
    <row r="2" spans="2:8" ht="18.75" x14ac:dyDescent="0.15">
      <c r="B2" s="822" t="s">
        <v>354</v>
      </c>
      <c r="C2" s="822"/>
      <c r="D2" s="822"/>
    </row>
    <row r="3" spans="2:8" ht="18.75" x14ac:dyDescent="0.15">
      <c r="B3" s="505"/>
      <c r="C3" s="505"/>
      <c r="D3" s="505"/>
    </row>
    <row r="4" spans="2:8" ht="22.5" customHeight="1" x14ac:dyDescent="0.15">
      <c r="B4" s="397"/>
      <c r="C4" s="401" t="s">
        <v>498</v>
      </c>
      <c r="D4" s="397"/>
    </row>
    <row r="5" spans="2:8" ht="22.5" customHeight="1" x14ac:dyDescent="0.15">
      <c r="B5" s="237"/>
      <c r="C5" s="399" t="s">
        <v>507</v>
      </c>
    </row>
    <row r="6" spans="2:8" ht="22.5" customHeight="1" x14ac:dyDescent="0.15">
      <c r="B6" s="237"/>
      <c r="C6" s="399" t="s">
        <v>567</v>
      </c>
    </row>
    <row r="7" spans="2:8" ht="18.75" x14ac:dyDescent="0.15">
      <c r="B7" s="237"/>
      <c r="C7" s="399" t="s">
        <v>508</v>
      </c>
    </row>
    <row r="8" spans="2:8" ht="22.5" customHeight="1" x14ac:dyDescent="0.15">
      <c r="B8" s="397"/>
      <c r="C8" s="399" t="s">
        <v>569</v>
      </c>
      <c r="D8" s="397"/>
    </row>
    <row r="9" spans="2:8" ht="22.5" customHeight="1" x14ac:dyDescent="0.15">
      <c r="B9" s="237"/>
      <c r="C9" s="399" t="s">
        <v>566</v>
      </c>
    </row>
    <row r="10" spans="2:8" ht="22.5" customHeight="1" x14ac:dyDescent="0.15">
      <c r="B10" s="237"/>
      <c r="C10" s="399" t="s">
        <v>570</v>
      </c>
    </row>
    <row r="11" spans="2:8" ht="22.5" customHeight="1" x14ac:dyDescent="0.15">
      <c r="B11" s="308"/>
      <c r="C11" s="398"/>
    </row>
    <row r="12" spans="2:8" ht="30" customHeight="1" x14ac:dyDescent="0.15">
      <c r="D12" s="21"/>
      <c r="F12" s="820" t="s">
        <v>568</v>
      </c>
      <c r="G12" s="821"/>
      <c r="H12" s="821"/>
    </row>
    <row r="13" spans="2:8" ht="30" customHeight="1" x14ac:dyDescent="0.15">
      <c r="C13" s="400" t="s">
        <v>501</v>
      </c>
      <c r="D13" s="21"/>
      <c r="F13" s="416" t="s">
        <v>540</v>
      </c>
      <c r="G13" s="823" t="s">
        <v>539</v>
      </c>
      <c r="H13" s="824"/>
    </row>
    <row r="14" spans="2:8" ht="30" customHeight="1" x14ac:dyDescent="0.15">
      <c r="B14" s="253" t="s">
        <v>338</v>
      </c>
      <c r="C14" s="253" t="s">
        <v>339</v>
      </c>
      <c r="D14" s="253" t="s">
        <v>518</v>
      </c>
      <c r="F14" s="416" t="s">
        <v>536</v>
      </c>
      <c r="G14" s="416" t="s">
        <v>537</v>
      </c>
      <c r="H14" s="416" t="s">
        <v>538</v>
      </c>
    </row>
    <row r="15" spans="2:8" ht="30" customHeight="1" x14ac:dyDescent="0.15">
      <c r="B15" s="825"/>
      <c r="C15" s="826"/>
      <c r="D15" s="504" t="s">
        <v>549</v>
      </c>
      <c r="F15" s="402" t="s">
        <v>553</v>
      </c>
      <c r="G15" s="402" t="s">
        <v>553</v>
      </c>
      <c r="H15" s="402" t="s">
        <v>553</v>
      </c>
    </row>
    <row r="16" spans="2:8" ht="30" customHeight="1" x14ac:dyDescent="0.15">
      <c r="B16" s="508">
        <v>1</v>
      </c>
      <c r="C16" s="254" t="s">
        <v>499</v>
      </c>
      <c r="D16" s="504" t="s">
        <v>610</v>
      </c>
      <c r="F16" s="402" t="s">
        <v>310</v>
      </c>
      <c r="G16" s="402" t="s">
        <v>310</v>
      </c>
      <c r="H16" s="402" t="s">
        <v>553</v>
      </c>
    </row>
    <row r="17" spans="2:8" ht="30" customHeight="1" x14ac:dyDescent="0.15">
      <c r="B17" s="508">
        <v>2</v>
      </c>
      <c r="C17" s="254" t="s">
        <v>499</v>
      </c>
      <c r="D17" s="504" t="s">
        <v>519</v>
      </c>
      <c r="F17" s="402" t="s">
        <v>310</v>
      </c>
      <c r="G17" s="402" t="s">
        <v>310</v>
      </c>
      <c r="H17" s="402" t="s">
        <v>553</v>
      </c>
    </row>
    <row r="18" spans="2:8" ht="30" customHeight="1" x14ac:dyDescent="0.15">
      <c r="B18" s="508">
        <v>3</v>
      </c>
      <c r="C18" s="254" t="s">
        <v>521</v>
      </c>
      <c r="D18" s="504" t="s">
        <v>520</v>
      </c>
      <c r="F18" s="402" t="s">
        <v>310</v>
      </c>
      <c r="G18" s="402" t="s">
        <v>310</v>
      </c>
      <c r="H18" s="402" t="s">
        <v>553</v>
      </c>
    </row>
    <row r="19" spans="2:8" ht="30" customHeight="1" x14ac:dyDescent="0.15">
      <c r="B19" s="508">
        <v>4</v>
      </c>
      <c r="C19" s="254" t="s">
        <v>522</v>
      </c>
      <c r="D19" s="504" t="s">
        <v>523</v>
      </c>
      <c r="F19" s="402" t="s">
        <v>310</v>
      </c>
      <c r="G19" s="402" t="s">
        <v>310</v>
      </c>
      <c r="H19" s="402" t="s">
        <v>553</v>
      </c>
    </row>
    <row r="20" spans="2:8" ht="30" customHeight="1" x14ac:dyDescent="0.15">
      <c r="B20" s="508">
        <v>5</v>
      </c>
      <c r="C20" s="254" t="s">
        <v>533</v>
      </c>
      <c r="D20" s="504" t="s">
        <v>524</v>
      </c>
      <c r="F20" s="402" t="s">
        <v>310</v>
      </c>
      <c r="G20" s="402" t="s">
        <v>553</v>
      </c>
      <c r="H20" s="402" t="s">
        <v>553</v>
      </c>
    </row>
    <row r="21" spans="2:8" ht="30" customHeight="1" x14ac:dyDescent="0.15">
      <c r="B21" s="508">
        <v>6</v>
      </c>
      <c r="C21" s="254" t="s">
        <v>533</v>
      </c>
      <c r="D21" s="504" t="s">
        <v>613</v>
      </c>
      <c r="F21" s="402" t="s">
        <v>310</v>
      </c>
      <c r="G21" s="402" t="s">
        <v>553</v>
      </c>
      <c r="H21" s="402" t="s">
        <v>553</v>
      </c>
    </row>
    <row r="22" spans="2:8" ht="30" customHeight="1" x14ac:dyDescent="0.15">
      <c r="B22" s="508">
        <v>7</v>
      </c>
      <c r="C22" s="254" t="s">
        <v>465</v>
      </c>
      <c r="D22" s="504" t="s">
        <v>525</v>
      </c>
      <c r="F22" s="402" t="s">
        <v>310</v>
      </c>
      <c r="G22" s="402" t="s">
        <v>553</v>
      </c>
      <c r="H22" s="402" t="s">
        <v>553</v>
      </c>
    </row>
    <row r="23" spans="2:8" ht="30" customHeight="1" x14ac:dyDescent="0.15">
      <c r="B23" s="508">
        <v>8</v>
      </c>
      <c r="C23" s="254" t="s">
        <v>465</v>
      </c>
      <c r="D23" s="504" t="s">
        <v>526</v>
      </c>
      <c r="F23" s="402" t="s">
        <v>310</v>
      </c>
      <c r="G23" s="402" t="s">
        <v>553</v>
      </c>
      <c r="H23" s="402" t="s">
        <v>553</v>
      </c>
    </row>
    <row r="24" spans="2:8" ht="30" customHeight="1" x14ac:dyDescent="0.15">
      <c r="B24" s="508">
        <v>9</v>
      </c>
      <c r="C24" s="254" t="s">
        <v>513</v>
      </c>
      <c r="D24" s="504" t="s">
        <v>473</v>
      </c>
      <c r="F24" s="402" t="s">
        <v>310</v>
      </c>
      <c r="G24" s="402" t="s">
        <v>310</v>
      </c>
      <c r="H24" s="402" t="s">
        <v>553</v>
      </c>
    </row>
    <row r="25" spans="2:8" ht="30" customHeight="1" x14ac:dyDescent="0.15">
      <c r="B25" s="508">
        <v>10</v>
      </c>
      <c r="C25" s="415" t="s">
        <v>516</v>
      </c>
      <c r="D25" s="504" t="s">
        <v>611</v>
      </c>
      <c r="E25" s="406"/>
      <c r="F25" s="402" t="s">
        <v>310</v>
      </c>
      <c r="G25" s="402" t="s">
        <v>310</v>
      </c>
      <c r="H25" s="402" t="s">
        <v>553</v>
      </c>
    </row>
    <row r="26" spans="2:8" ht="30" customHeight="1" x14ac:dyDescent="0.15">
      <c r="B26" s="420" t="s">
        <v>544</v>
      </c>
      <c r="C26" s="415" t="s">
        <v>546</v>
      </c>
      <c r="D26" s="504" t="s">
        <v>612</v>
      </c>
      <c r="E26" s="406"/>
      <c r="F26" s="402" t="s">
        <v>553</v>
      </c>
      <c r="G26" s="402" t="s">
        <v>553</v>
      </c>
      <c r="H26" s="402" t="s">
        <v>553</v>
      </c>
    </row>
    <row r="27" spans="2:8" ht="30" customHeight="1" x14ac:dyDescent="0.15">
      <c r="B27" s="414">
        <v>11</v>
      </c>
      <c r="C27" s="415" t="s">
        <v>514</v>
      </c>
      <c r="D27" s="504" t="s">
        <v>471</v>
      </c>
      <c r="F27" s="402" t="s">
        <v>310</v>
      </c>
      <c r="G27" s="402" t="s">
        <v>310</v>
      </c>
      <c r="H27" s="402" t="s">
        <v>553</v>
      </c>
    </row>
    <row r="28" spans="2:8" ht="30" customHeight="1" x14ac:dyDescent="0.15">
      <c r="B28" s="420" t="s">
        <v>545</v>
      </c>
      <c r="C28" s="415" t="s">
        <v>546</v>
      </c>
      <c r="D28" s="504" t="s">
        <v>547</v>
      </c>
      <c r="F28" s="402" t="s">
        <v>553</v>
      </c>
      <c r="G28" s="402" t="s">
        <v>553</v>
      </c>
      <c r="H28" s="402" t="s">
        <v>553</v>
      </c>
    </row>
    <row r="29" spans="2:8" ht="30" customHeight="1" x14ac:dyDescent="0.15">
      <c r="B29" s="508">
        <v>12</v>
      </c>
      <c r="C29" s="254" t="s">
        <v>515</v>
      </c>
      <c r="D29" s="504" t="s">
        <v>475</v>
      </c>
      <c r="F29" s="402" t="s">
        <v>310</v>
      </c>
      <c r="G29" s="402" t="s">
        <v>310</v>
      </c>
      <c r="H29" s="402" t="s">
        <v>553</v>
      </c>
    </row>
    <row r="30" spans="2:8" ht="30" customHeight="1" x14ac:dyDescent="0.15">
      <c r="B30" s="508">
        <v>13</v>
      </c>
      <c r="C30" s="254" t="s">
        <v>529</v>
      </c>
      <c r="D30" s="504" t="s">
        <v>527</v>
      </c>
      <c r="F30" s="402" t="s">
        <v>310</v>
      </c>
      <c r="G30" s="402" t="s">
        <v>310</v>
      </c>
      <c r="H30" s="402" t="s">
        <v>553</v>
      </c>
    </row>
    <row r="31" spans="2:8" ht="30" customHeight="1" x14ac:dyDescent="0.15">
      <c r="B31" s="508">
        <v>14</v>
      </c>
      <c r="C31" s="254" t="s">
        <v>530</v>
      </c>
      <c r="D31" s="504" t="s">
        <v>528</v>
      </c>
      <c r="F31" s="402" t="s">
        <v>310</v>
      </c>
      <c r="G31" s="402" t="s">
        <v>310</v>
      </c>
      <c r="H31" s="402" t="s">
        <v>553</v>
      </c>
    </row>
    <row r="32" spans="2:8" ht="30" customHeight="1" x14ac:dyDescent="0.15">
      <c r="B32" s="508">
        <v>15</v>
      </c>
      <c r="C32" s="254" t="s">
        <v>534</v>
      </c>
      <c r="D32" s="504" t="s">
        <v>531</v>
      </c>
      <c r="F32" s="402" t="s">
        <v>310</v>
      </c>
      <c r="G32" s="402" t="s">
        <v>553</v>
      </c>
      <c r="H32" s="402" t="s">
        <v>553</v>
      </c>
    </row>
    <row r="33" spans="2:8" ht="30" customHeight="1" x14ac:dyDescent="0.15">
      <c r="B33" s="508">
        <v>16</v>
      </c>
      <c r="C33" s="254" t="s">
        <v>535</v>
      </c>
      <c r="D33" s="504" t="s">
        <v>532</v>
      </c>
      <c r="F33" s="402" t="s">
        <v>553</v>
      </c>
      <c r="G33" s="402" t="s">
        <v>310</v>
      </c>
      <c r="H33" s="402" t="s">
        <v>310</v>
      </c>
    </row>
    <row r="34" spans="2:8" ht="30" customHeight="1" x14ac:dyDescent="0.15">
      <c r="B34" s="252" t="s">
        <v>571</v>
      </c>
      <c r="C34" s="308"/>
    </row>
  </sheetData>
  <sheetProtection algorithmName="SHA-512" hashValue="0dsaoqETNBBU+fAwrzfCfg9suO2F4wuzVZ1owxy8O995uYa00v/UoHxVV85UC/jcwVSbxieQ6lgu9cdggNZg7w==" saltValue="0bcCDjitWUZEGnidNx8Q0g==" spinCount="100000" sheet="1" objects="1" scenarios="1"/>
  <mergeCells count="4">
    <mergeCell ref="F12:H12"/>
    <mergeCell ref="B2:D2"/>
    <mergeCell ref="G13:H13"/>
    <mergeCell ref="B15:C15"/>
  </mergeCells>
  <phoneticPr fontId="72"/>
  <hyperlinks>
    <hyperlink ref="D20" location="'５.①事業者概要一覧'!A1" display="①事業者概要一覧" xr:uid="{00000000-0004-0000-0000-000000000000}"/>
    <hyperlink ref="D21" location="'６.②担当者情報一覧'!A1" display="②担当者情報" xr:uid="{00000000-0004-0000-0000-000001000000}"/>
    <hyperlink ref="D22" location="'７.③事業計画書'!A1" display="③事業計画書" xr:uid="{00000000-0004-0000-0000-000002000000}"/>
    <hyperlink ref="D23" location="'８.④実施内容'!A1" display="④実施内容" xr:uid="{D0C800F6-ED80-4B30-B89C-BCFC9B7E7A98}"/>
    <hyperlink ref="D16" location="'1. 交付申請書（鑑）'!A1" display="交付申請書（鑑）" xr:uid="{078E96B3-82FA-427B-B8B3-E014DC00383E}"/>
    <hyperlink ref="D17" location="'２. 交付申請書（２枚目）'!A1" display="交付申請書（２枚目）" xr:uid="{DBDA418E-2318-42FE-A1FA-2A85BEE73483}"/>
    <hyperlink ref="D18" location="'３.様式第１ 交付申請書（別紙1）'!A1" display="補助事業に要する経費、補助対象経費及び補助金の配分額" xr:uid="{32C0EC16-121F-4A29-9844-041468514220}"/>
    <hyperlink ref="D32" location="'１５.（別添１）コンソーシアム登録申請書'!A1" display="コンソーシアム登録申請書（押印）" xr:uid="{FD98FA67-DB95-43AD-B7C1-9FA7E08FEE38}"/>
    <hyperlink ref="D33" location="'１６.（別添２）コンソーシアム参加確認書'!A1" display="コンソーシアム参加確認書（押印）" xr:uid="{E2534C05-C078-48A2-B221-D741D696AFAF}"/>
    <hyperlink ref="D27" location="'１１人件費サマリ'!A1" display="人件費サマリ" xr:uid="{85D44447-9448-47EB-BC93-B468A9470178}"/>
    <hyperlink ref="D19" location="'４.様式第１ 交付申請書（別紙２）'!A1" display="役員名簿" xr:uid="{0C4F70BC-A399-4BD4-A67E-01E093692C63}"/>
    <hyperlink ref="D24" location="'９.システム概要書'!A1" display="システム概要書" xr:uid="{2B72FB7E-86AC-4420-A5C3-4F24AC490C36}"/>
    <hyperlink ref="D25" location="'１０.機械装置等の導入費サマリ'!A1" display="機械装置等の導入費サマリ" xr:uid="{7E656E56-F5F7-49BF-880C-25656AF8C295}"/>
    <hyperlink ref="D26" location="'１０-１.機械装置等の導入費明細表（提出は不要）'!A1" display="機械装置等の導入費明細表（提出は不要）" xr:uid="{349DEDE6-3269-4D91-81AC-72E47A4EDB1E}"/>
    <hyperlink ref="D28" location="'１１-１人件費計算シート（提出は不要）'!A1" display="人件費計算シート（提出は不要）" xr:uid="{D5F17B98-B134-42A0-AE88-ABCA5AAD6E65}"/>
    <hyperlink ref="D29" location="'１２.補助対象経費サマリ'!A1" display="補助対象経費サマリ" xr:uid="{24E6276F-ACC8-4E9B-8050-6F8FBB39FD55}"/>
    <hyperlink ref="D30" location="'１３.（別紙３）暴力団排除に関する誓約事項'!A1" display="暴力団排除に関する誓約事項" xr:uid="{A7666265-E776-4914-AEF5-97959787191A}"/>
    <hyperlink ref="D31" location="'１４.（別紙４）補助事業に係る契約先等についての報告および誓約'!A1" display="補助事業に係る契約先等についての報告および誓約事項" xr:uid="{1A69D484-E161-47DE-8135-077EE9102908}"/>
    <hyperlink ref="D15" location="入力シート!A1" display="入力シート" xr:uid="{A89AE0FB-6361-47A3-89D3-DBCE2BF01036}"/>
  </hyperlinks>
  <pageMargins left="0.7" right="0.7" top="0.75" bottom="0.75" header="0.3" footer="0.3"/>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D4A5-CEA7-4BB8-89EA-D96DCA3DF78E}">
  <sheetPr>
    <tabColor rgb="FFFFFF99"/>
    <pageSetUpPr fitToPage="1"/>
  </sheetPr>
  <dimension ref="A1:I30"/>
  <sheetViews>
    <sheetView showGridLines="0" view="pageBreakPreview" zoomScale="70" zoomScaleNormal="70" zoomScaleSheetLayoutView="70" workbookViewId="0">
      <pane ySplit="1" topLeftCell="A2" activePane="bottomLeft" state="frozen"/>
      <selection activeCell="G25" sqref="G25"/>
      <selection pane="bottomLeft"/>
    </sheetView>
  </sheetViews>
  <sheetFormatPr defaultColWidth="9" defaultRowHeight="18.75" x14ac:dyDescent="0.15"/>
  <cols>
    <col min="1" max="1" width="21.25" style="620" bestFit="1" customWidth="1"/>
    <col min="2" max="2" width="30.5" style="612" customWidth="1"/>
    <col min="3" max="3" width="124.375" style="612" customWidth="1"/>
    <col min="4" max="4" width="13.375" style="612" customWidth="1"/>
    <col min="5" max="5" width="28.25" style="612" customWidth="1"/>
    <col min="6" max="6" width="3.375" style="612" customWidth="1"/>
    <col min="7" max="7" width="48" style="612" customWidth="1"/>
    <col min="8" max="16384" width="9" style="612"/>
  </cols>
  <sheetData>
    <row r="1" spans="1:9" ht="29.25" customHeight="1" x14ac:dyDescent="0.15">
      <c r="A1" s="768" t="s">
        <v>517</v>
      </c>
      <c r="B1" s="611" t="s">
        <v>353</v>
      </c>
      <c r="C1" s="598"/>
      <c r="D1" s="624"/>
      <c r="E1" s="598"/>
    </row>
    <row r="2" spans="1:9" ht="12.75" customHeight="1" x14ac:dyDescent="0.15">
      <c r="B2" s="538"/>
      <c r="C2" s="598"/>
      <c r="D2" s="598"/>
      <c r="E2" s="598"/>
    </row>
    <row r="3" spans="1:9" ht="36" customHeight="1" x14ac:dyDescent="0.15">
      <c r="B3" s="603" t="s">
        <v>467</v>
      </c>
      <c r="C3" s="625" t="str">
        <f>IF(入力シート!M8="","",入力シート!M8)</f>
        <v/>
      </c>
      <c r="D3" s="598"/>
      <c r="E3" s="598"/>
      <c r="G3" s="999" t="s">
        <v>635</v>
      </c>
      <c r="H3" s="999"/>
      <c r="I3" s="999"/>
    </row>
    <row r="4" spans="1:9" x14ac:dyDescent="0.15">
      <c r="B4" s="538"/>
      <c r="C4" s="598"/>
      <c r="D4" s="598"/>
      <c r="E4" s="598"/>
      <c r="G4" s="999"/>
      <c r="H4" s="999"/>
      <c r="I4" s="999"/>
    </row>
    <row r="5" spans="1:9" ht="30.75" customHeight="1" x14ac:dyDescent="0.15">
      <c r="B5" s="601" t="s">
        <v>351</v>
      </c>
      <c r="C5" s="602"/>
      <c r="D5" s="598"/>
      <c r="E5" s="598"/>
      <c r="G5" s="1000"/>
      <c r="H5" s="1000"/>
      <c r="I5" s="1000"/>
    </row>
    <row r="6" spans="1:9" ht="135.75" customHeight="1" x14ac:dyDescent="0.15">
      <c r="A6" s="621"/>
      <c r="B6" s="1006" t="s">
        <v>352</v>
      </c>
      <c r="C6" s="957"/>
      <c r="D6" s="958"/>
      <c r="E6" s="959"/>
      <c r="G6" s="1001" t="s">
        <v>626</v>
      </c>
      <c r="H6" s="1001"/>
      <c r="I6" s="1001"/>
    </row>
    <row r="7" spans="1:9" ht="408.75" customHeight="1" x14ac:dyDescent="0.15">
      <c r="B7" s="1007"/>
      <c r="C7" s="957"/>
      <c r="D7" s="958"/>
      <c r="E7" s="959"/>
      <c r="G7" s="1002" t="s">
        <v>583</v>
      </c>
      <c r="H7" s="1002"/>
      <c r="I7" s="1002"/>
    </row>
    <row r="8" spans="1:9" ht="147.75" customHeight="1" x14ac:dyDescent="0.15">
      <c r="B8" s="779" t="s">
        <v>619</v>
      </c>
      <c r="C8" s="1008"/>
      <c r="D8" s="1008"/>
      <c r="E8" s="1008"/>
      <c r="G8" s="1002" t="s">
        <v>621</v>
      </c>
      <c r="H8" s="1002"/>
      <c r="I8" s="1002"/>
    </row>
    <row r="9" spans="1:9" ht="147.75" customHeight="1" x14ac:dyDescent="0.15">
      <c r="B9" s="779" t="s">
        <v>620</v>
      </c>
      <c r="C9" s="1008"/>
      <c r="D9" s="1008"/>
      <c r="E9" s="1008"/>
      <c r="G9" s="1002" t="s">
        <v>622</v>
      </c>
      <c r="H9" s="1002"/>
      <c r="I9" s="1002"/>
    </row>
    <row r="10" spans="1:9" ht="30.75" customHeight="1" x14ac:dyDescent="0.15">
      <c r="B10" s="601" t="s">
        <v>350</v>
      </c>
      <c r="C10" s="602"/>
      <c r="D10" s="598"/>
      <c r="E10" s="598"/>
      <c r="G10" s="622"/>
    </row>
    <row r="11" spans="1:9" ht="135.75" customHeight="1" x14ac:dyDescent="0.15">
      <c r="B11" s="1006" t="s">
        <v>349</v>
      </c>
      <c r="C11" s="957"/>
      <c r="D11" s="958"/>
      <c r="E11" s="959"/>
      <c r="G11" s="1002" t="s">
        <v>585</v>
      </c>
      <c r="H11" s="1002"/>
      <c r="I11" s="1002"/>
    </row>
    <row r="12" spans="1:9" ht="408.75" customHeight="1" x14ac:dyDescent="0.15">
      <c r="B12" s="1007"/>
      <c r="C12" s="957"/>
      <c r="D12" s="958"/>
      <c r="E12" s="959"/>
      <c r="G12" s="1002" t="s">
        <v>584</v>
      </c>
      <c r="H12" s="1002"/>
      <c r="I12" s="1002"/>
    </row>
    <row r="13" spans="1:9" ht="30.75" customHeight="1" x14ac:dyDescent="0.15">
      <c r="B13" s="601" t="s">
        <v>581</v>
      </c>
      <c r="C13" s="602"/>
      <c r="D13" s="598"/>
      <c r="E13" s="598"/>
      <c r="G13" s="622"/>
    </row>
    <row r="14" spans="1:9" ht="135.75" customHeight="1" x14ac:dyDescent="0.15">
      <c r="B14" s="610" t="s">
        <v>580</v>
      </c>
      <c r="C14" s="1003"/>
      <c r="D14" s="1004"/>
      <c r="E14" s="1005"/>
      <c r="G14" s="1002" t="s">
        <v>588</v>
      </c>
      <c r="H14" s="1002"/>
      <c r="I14" s="1002"/>
    </row>
    <row r="21" spans="1:1" x14ac:dyDescent="0.15">
      <c r="A21" s="621"/>
    </row>
    <row r="23" spans="1:1" x14ac:dyDescent="0.15">
      <c r="A23" s="621"/>
    </row>
    <row r="25" spans="1:1" x14ac:dyDescent="0.15">
      <c r="A25" s="623"/>
    </row>
    <row r="26" spans="1:1" x14ac:dyDescent="0.15">
      <c r="A26" s="623"/>
    </row>
    <row r="27" spans="1:1" x14ac:dyDescent="0.15">
      <c r="A27" s="623"/>
    </row>
    <row r="28" spans="1:1" x14ac:dyDescent="0.15">
      <c r="A28" s="623"/>
    </row>
    <row r="29" spans="1:1" x14ac:dyDescent="0.15">
      <c r="A29" s="623"/>
    </row>
    <row r="30" spans="1:1" x14ac:dyDescent="0.15">
      <c r="A30" s="623"/>
    </row>
  </sheetData>
  <sheetProtection algorithmName="SHA-512" hashValue="y/wFexHyx7g1WISdzAtWkb1Epdk/qA54eXMzDkxc5AFt+wRr39Ty7nCzpn8q/nt/TdE3vxJ2CoMV0s8VU5hv2Q==" saltValue="lZ9wyzQb8M8j8u+h2JP2FA==" spinCount="100000" sheet="1" formatCells="0" formatColumns="0" formatRows="0"/>
  <mergeCells count="17">
    <mergeCell ref="G11:I11"/>
    <mergeCell ref="G12:I12"/>
    <mergeCell ref="G14:I14"/>
    <mergeCell ref="C14:E14"/>
    <mergeCell ref="B6:B7"/>
    <mergeCell ref="B11:B12"/>
    <mergeCell ref="C6:E6"/>
    <mergeCell ref="C7:E7"/>
    <mergeCell ref="C11:E11"/>
    <mergeCell ref="C12:E12"/>
    <mergeCell ref="C8:E8"/>
    <mergeCell ref="C9:E9"/>
    <mergeCell ref="G3:I5"/>
    <mergeCell ref="G6:I6"/>
    <mergeCell ref="G7:I7"/>
    <mergeCell ref="G8:I8"/>
    <mergeCell ref="G9:I9"/>
  </mergeCells>
  <phoneticPr fontId="72"/>
  <conditionalFormatting sqref="C3">
    <cfRule type="containsBlanks" dxfId="90" priority="1">
      <formula>LEN(TRIM(C3))=0</formula>
    </cfRule>
  </conditionalFormatting>
  <hyperlinks>
    <hyperlink ref="A1" location="はじめに!A1" display="はじめにに戻る" xr:uid="{6B3EB8CF-5F50-4876-B972-D91D441E332A}"/>
  </hyperlinks>
  <pageMargins left="0.70866141732283472" right="0.70866141732283472" top="0.74803149606299213" bottom="0.74803149606299213" header="0.31496062992125984" footer="0.31496062992125984"/>
  <pageSetup paperSize="8" scale="6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E6C90-AE7A-4565-9F8D-09D5DFEC7B78}">
  <sheetPr>
    <tabColor rgb="FF92D050"/>
    <pageSetUpPr fitToPage="1"/>
  </sheetPr>
  <dimension ref="A1:CD70"/>
  <sheetViews>
    <sheetView showGridLines="0" view="pageBreakPreview" zoomScale="80" zoomScaleNormal="115" zoomScaleSheetLayoutView="80" workbookViewId="0">
      <pane ySplit="1" topLeftCell="A2" activePane="bottomLeft" state="frozen"/>
      <selection pane="bottomLeft"/>
    </sheetView>
  </sheetViews>
  <sheetFormatPr defaultColWidth="2.625" defaultRowHeight="11.25" customHeight="1" x14ac:dyDescent="0.15"/>
  <cols>
    <col min="1" max="1" width="15" style="411" bestFit="1" customWidth="1"/>
    <col min="2" max="2" width="1.375" style="324" customWidth="1"/>
    <col min="3" max="3" width="2.625" style="325" customWidth="1"/>
    <col min="4" max="6" width="2.625" style="325"/>
    <col min="7" max="7" width="2.625" style="325" customWidth="1"/>
    <col min="8" max="8" width="2.625" style="325"/>
    <col min="9" max="9" width="2.625" style="333"/>
    <col min="10" max="30" width="2.625" style="325"/>
    <col min="31" max="31" width="3.25" style="325" bestFit="1" customWidth="1"/>
    <col min="32" max="36" width="2.625" style="325"/>
    <col min="37" max="38" width="2.625" style="325" customWidth="1"/>
    <col min="39" max="40" width="2.625" style="325"/>
    <col min="41" max="41" width="1.5" style="325" customWidth="1"/>
    <col min="42" max="42" width="1.625" style="325" customWidth="1"/>
    <col min="43" max="43" width="2.625" style="325"/>
    <col min="44" max="44" width="3.125" style="325" bestFit="1" customWidth="1"/>
    <col min="45" max="16384" width="2.625" style="325"/>
  </cols>
  <sheetData>
    <row r="1" spans="1:58" ht="14.25" customHeight="1" x14ac:dyDescent="0.15">
      <c r="A1" s="767" t="s">
        <v>517</v>
      </c>
      <c r="B1" s="627"/>
      <c r="C1" s="1037" t="s">
        <v>552</v>
      </c>
      <c r="D1" s="1037"/>
      <c r="E1" s="1037"/>
      <c r="F1" s="1037"/>
      <c r="G1" s="1037"/>
      <c r="H1" s="1037"/>
      <c r="I1" s="1037"/>
      <c r="J1" s="1037"/>
      <c r="K1" s="1037"/>
      <c r="L1" s="1037"/>
      <c r="M1" s="1037"/>
      <c r="N1" s="1037"/>
      <c r="O1" s="628"/>
      <c r="P1" s="628"/>
      <c r="Q1" s="628"/>
      <c r="R1" s="628"/>
      <c r="S1" s="628"/>
      <c r="T1" s="628"/>
      <c r="U1" s="628"/>
      <c r="V1" s="628"/>
      <c r="W1" s="628"/>
      <c r="X1" s="628"/>
      <c r="Y1" s="628"/>
      <c r="Z1" s="628"/>
      <c r="AA1" s="628"/>
      <c r="AB1" s="629"/>
      <c r="AC1" s="629"/>
      <c r="AD1" s="629"/>
      <c r="AE1" s="629"/>
      <c r="AF1" s="629"/>
      <c r="AG1" s="629"/>
      <c r="AH1" s="629"/>
      <c r="AI1" s="629"/>
      <c r="AJ1" s="629"/>
      <c r="AK1" s="629"/>
      <c r="AL1" s="629"/>
      <c r="AM1" s="629"/>
      <c r="AN1" s="629"/>
      <c r="AO1" s="630"/>
      <c r="AP1" s="323"/>
    </row>
    <row r="2" spans="1:58" ht="12" customHeight="1" x14ac:dyDescent="0.15">
      <c r="B2" s="627"/>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0"/>
      <c r="AP2" s="323"/>
    </row>
    <row r="3" spans="1:58" ht="12" customHeight="1" x14ac:dyDescent="0.15">
      <c r="B3" s="632"/>
      <c r="C3" s="1038" t="s">
        <v>466</v>
      </c>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c r="AL3" s="1039"/>
      <c r="AM3" s="1039"/>
      <c r="AN3" s="1040"/>
      <c r="AO3" s="633"/>
      <c r="AP3" s="323"/>
    </row>
    <row r="4" spans="1:58" ht="12" customHeight="1" x14ac:dyDescent="0.15">
      <c r="B4" s="632"/>
      <c r="C4" s="1041"/>
      <c r="D4" s="1042"/>
      <c r="E4" s="1042"/>
      <c r="F4" s="1042"/>
      <c r="G4" s="1042"/>
      <c r="H4" s="1042"/>
      <c r="I4" s="1042"/>
      <c r="J4" s="1042"/>
      <c r="K4" s="1042"/>
      <c r="L4" s="1042"/>
      <c r="M4" s="1042"/>
      <c r="N4" s="1042"/>
      <c r="O4" s="1042"/>
      <c r="P4" s="1042"/>
      <c r="Q4" s="1042"/>
      <c r="R4" s="1042"/>
      <c r="S4" s="1042"/>
      <c r="T4" s="1042"/>
      <c r="U4" s="1042"/>
      <c r="V4" s="1042"/>
      <c r="W4" s="1042"/>
      <c r="X4" s="1042"/>
      <c r="Y4" s="1042"/>
      <c r="Z4" s="1042"/>
      <c r="AA4" s="1042"/>
      <c r="AB4" s="1042"/>
      <c r="AC4" s="1042"/>
      <c r="AD4" s="1042"/>
      <c r="AE4" s="1042"/>
      <c r="AF4" s="1042"/>
      <c r="AG4" s="1042"/>
      <c r="AH4" s="1042"/>
      <c r="AI4" s="1042"/>
      <c r="AJ4" s="1042"/>
      <c r="AK4" s="1042"/>
      <c r="AL4" s="1042"/>
      <c r="AM4" s="1042"/>
      <c r="AN4" s="1043"/>
      <c r="AO4" s="633"/>
      <c r="AP4" s="323"/>
    </row>
    <row r="5" spans="1:58" ht="12" customHeight="1" x14ac:dyDescent="0.15">
      <c r="A5" s="412"/>
      <c r="B5" s="634"/>
      <c r="C5" s="634"/>
      <c r="D5" s="634"/>
      <c r="E5" s="634"/>
      <c r="F5" s="634"/>
      <c r="G5" s="634"/>
      <c r="H5" s="634"/>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c r="AM5" s="635"/>
      <c r="AN5" s="635"/>
      <c r="AO5" s="635"/>
      <c r="AP5" s="327"/>
    </row>
    <row r="6" spans="1:58" ht="12" customHeight="1" x14ac:dyDescent="0.15">
      <c r="B6" s="627"/>
      <c r="C6" s="1055" t="s">
        <v>467</v>
      </c>
      <c r="D6" s="1056"/>
      <c r="E6" s="1056"/>
      <c r="F6" s="1056"/>
      <c r="G6" s="1056"/>
      <c r="H6" s="1056"/>
      <c r="I6" s="1059" t="str">
        <f>IF(入力シート!M8="","",入力シート!M8)</f>
        <v/>
      </c>
      <c r="J6" s="1060"/>
      <c r="K6" s="1060"/>
      <c r="L6" s="1060"/>
      <c r="M6" s="1060"/>
      <c r="N6" s="1060"/>
      <c r="O6" s="1060"/>
      <c r="P6" s="1060"/>
      <c r="Q6" s="1060"/>
      <c r="R6" s="1060"/>
      <c r="S6" s="1060"/>
      <c r="T6" s="1060"/>
      <c r="U6" s="1060"/>
      <c r="V6" s="1060"/>
      <c r="W6" s="1060"/>
      <c r="X6" s="1060"/>
      <c r="Y6" s="1060"/>
      <c r="Z6" s="1060"/>
      <c r="AA6" s="1060"/>
      <c r="AB6" s="1060"/>
      <c r="AC6" s="1060"/>
      <c r="AD6" s="1060"/>
      <c r="AE6" s="1060"/>
      <c r="AF6" s="1060"/>
      <c r="AG6" s="1060"/>
      <c r="AH6" s="1060"/>
      <c r="AI6" s="1060"/>
      <c r="AJ6" s="1060"/>
      <c r="AK6" s="1060"/>
      <c r="AL6" s="1060"/>
      <c r="AM6" s="1060"/>
      <c r="AN6" s="1061"/>
      <c r="AO6" s="635"/>
      <c r="AP6" s="327"/>
    </row>
    <row r="7" spans="1:58" ht="12" customHeight="1" x14ac:dyDescent="0.15">
      <c r="B7" s="627"/>
      <c r="C7" s="1057"/>
      <c r="D7" s="1058"/>
      <c r="E7" s="1058"/>
      <c r="F7" s="1058"/>
      <c r="G7" s="1058"/>
      <c r="H7" s="1058"/>
      <c r="I7" s="1062"/>
      <c r="J7" s="1063"/>
      <c r="K7" s="1063"/>
      <c r="L7" s="1063"/>
      <c r="M7" s="1063"/>
      <c r="N7" s="1063"/>
      <c r="O7" s="1063"/>
      <c r="P7" s="1063"/>
      <c r="Q7" s="1063"/>
      <c r="R7" s="1063"/>
      <c r="S7" s="1063"/>
      <c r="T7" s="1063"/>
      <c r="U7" s="1063"/>
      <c r="V7" s="1063"/>
      <c r="W7" s="1063"/>
      <c r="X7" s="1063"/>
      <c r="Y7" s="1063"/>
      <c r="Z7" s="1063"/>
      <c r="AA7" s="1063"/>
      <c r="AB7" s="1063"/>
      <c r="AC7" s="1063"/>
      <c r="AD7" s="1063"/>
      <c r="AE7" s="1063"/>
      <c r="AF7" s="1063"/>
      <c r="AG7" s="1063"/>
      <c r="AH7" s="1063"/>
      <c r="AI7" s="1063"/>
      <c r="AJ7" s="1063"/>
      <c r="AK7" s="1063"/>
      <c r="AL7" s="1063"/>
      <c r="AM7" s="1063"/>
      <c r="AN7" s="1064"/>
      <c r="AO7" s="635"/>
      <c r="AP7" s="327"/>
    </row>
    <row r="8" spans="1:58" ht="12" customHeight="1" x14ac:dyDescent="0.15">
      <c r="B8" s="627"/>
      <c r="C8" s="636"/>
      <c r="D8" s="637"/>
      <c r="E8" s="637"/>
      <c r="F8" s="637"/>
      <c r="G8" s="637"/>
      <c r="H8" s="637"/>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5"/>
      <c r="AI8" s="635"/>
      <c r="AJ8" s="635"/>
      <c r="AK8" s="635"/>
      <c r="AL8" s="635"/>
      <c r="AM8" s="635"/>
      <c r="AN8" s="635"/>
      <c r="AO8" s="635"/>
      <c r="AP8" s="327"/>
    </row>
    <row r="9" spans="1:58" ht="12" customHeight="1" x14ac:dyDescent="0.15">
      <c r="C9" s="1009" t="s">
        <v>468</v>
      </c>
      <c r="D9" s="1010"/>
      <c r="E9" s="1010"/>
      <c r="F9" s="1010"/>
      <c r="G9" s="1010"/>
      <c r="H9" s="1010"/>
      <c r="I9" s="1046" t="s">
        <v>658</v>
      </c>
      <c r="J9" s="1047"/>
      <c r="K9" s="1047"/>
      <c r="L9" s="1047"/>
      <c r="M9" s="1047"/>
      <c r="N9" s="1047"/>
      <c r="O9" s="1047"/>
      <c r="P9" s="1047"/>
      <c r="Q9" s="1047"/>
      <c r="R9" s="1047"/>
      <c r="S9" s="1047"/>
      <c r="T9" s="1047"/>
      <c r="U9" s="1047"/>
      <c r="V9" s="1047"/>
      <c r="W9" s="1047"/>
      <c r="X9" s="1047"/>
      <c r="Y9" s="1047"/>
      <c r="Z9" s="1047"/>
      <c r="AA9" s="1047"/>
      <c r="AB9" s="1047"/>
      <c r="AC9" s="1047"/>
      <c r="AD9" s="1047"/>
      <c r="AE9" s="1047"/>
      <c r="AF9" s="1047"/>
      <c r="AG9" s="1047"/>
      <c r="AH9" s="1047"/>
      <c r="AI9" s="1047"/>
      <c r="AJ9" s="1047"/>
      <c r="AK9" s="1047"/>
      <c r="AL9" s="1047"/>
      <c r="AM9" s="1047"/>
      <c r="AN9" s="1048"/>
      <c r="AO9" s="327"/>
      <c r="AP9" s="327"/>
      <c r="AQ9" s="1036" t="s">
        <v>627</v>
      </c>
      <c r="AR9" s="1036"/>
      <c r="AS9" s="1036"/>
      <c r="AT9" s="1036"/>
      <c r="AU9" s="1036"/>
      <c r="AV9" s="1036"/>
      <c r="AW9" s="1036"/>
      <c r="AX9" s="1036"/>
      <c r="AY9" s="1036"/>
      <c r="AZ9" s="1036"/>
      <c r="BA9" s="1036"/>
      <c r="BB9" s="1036"/>
      <c r="BC9" s="1036"/>
      <c r="BD9" s="1036"/>
      <c r="BE9" s="1036"/>
      <c r="BF9" s="1036"/>
    </row>
    <row r="10" spans="1:58" ht="12" customHeight="1" x14ac:dyDescent="0.15">
      <c r="C10" s="1044"/>
      <c r="D10" s="1045"/>
      <c r="E10" s="1045"/>
      <c r="F10" s="1045"/>
      <c r="G10" s="1045"/>
      <c r="H10" s="1045"/>
      <c r="I10" s="1049"/>
      <c r="J10" s="1050"/>
      <c r="K10" s="1050"/>
      <c r="L10" s="1050"/>
      <c r="M10" s="1050"/>
      <c r="N10" s="1050"/>
      <c r="O10" s="1050"/>
      <c r="P10" s="1050"/>
      <c r="Q10" s="1050"/>
      <c r="R10" s="1050"/>
      <c r="S10" s="1050"/>
      <c r="T10" s="1050"/>
      <c r="U10" s="1050"/>
      <c r="V10" s="1050"/>
      <c r="W10" s="1050"/>
      <c r="X10" s="1050"/>
      <c r="Y10" s="1050"/>
      <c r="Z10" s="1050"/>
      <c r="AA10" s="1050"/>
      <c r="AB10" s="1050"/>
      <c r="AC10" s="1050"/>
      <c r="AD10" s="1050"/>
      <c r="AE10" s="1050"/>
      <c r="AF10" s="1050"/>
      <c r="AG10" s="1050"/>
      <c r="AH10" s="1050"/>
      <c r="AI10" s="1050"/>
      <c r="AJ10" s="1050"/>
      <c r="AK10" s="1050"/>
      <c r="AL10" s="1050"/>
      <c r="AM10" s="1050"/>
      <c r="AN10" s="1051"/>
      <c r="AO10" s="327"/>
      <c r="AP10" s="327"/>
      <c r="AQ10" s="1036"/>
      <c r="AR10" s="1036"/>
      <c r="AS10" s="1036"/>
      <c r="AT10" s="1036"/>
      <c r="AU10" s="1036"/>
      <c r="AV10" s="1036"/>
      <c r="AW10" s="1036"/>
      <c r="AX10" s="1036"/>
      <c r="AY10" s="1036"/>
      <c r="AZ10" s="1036"/>
      <c r="BA10" s="1036"/>
      <c r="BB10" s="1036"/>
      <c r="BC10" s="1036"/>
      <c r="BD10" s="1036"/>
      <c r="BE10" s="1036"/>
      <c r="BF10" s="1036"/>
    </row>
    <row r="11" spans="1:58" ht="12" customHeight="1" x14ac:dyDescent="0.15">
      <c r="C11" s="1044"/>
      <c r="D11" s="1045"/>
      <c r="E11" s="1045"/>
      <c r="F11" s="1045"/>
      <c r="G11" s="1045"/>
      <c r="H11" s="1045"/>
      <c r="I11" s="1049"/>
      <c r="J11" s="1050"/>
      <c r="K11" s="1050"/>
      <c r="L11" s="1050"/>
      <c r="M11" s="1050"/>
      <c r="N11" s="1050"/>
      <c r="O11" s="1050"/>
      <c r="P11" s="1050"/>
      <c r="Q11" s="1050"/>
      <c r="R11" s="1050"/>
      <c r="S11" s="1050"/>
      <c r="T11" s="1050"/>
      <c r="U11" s="1050"/>
      <c r="V11" s="1050"/>
      <c r="W11" s="1050"/>
      <c r="X11" s="1050"/>
      <c r="Y11" s="1050"/>
      <c r="Z11" s="1050"/>
      <c r="AA11" s="1050"/>
      <c r="AB11" s="1050"/>
      <c r="AC11" s="1050"/>
      <c r="AD11" s="1050"/>
      <c r="AE11" s="1050"/>
      <c r="AF11" s="1050"/>
      <c r="AG11" s="1050"/>
      <c r="AH11" s="1050"/>
      <c r="AI11" s="1050"/>
      <c r="AJ11" s="1050"/>
      <c r="AK11" s="1050"/>
      <c r="AL11" s="1050"/>
      <c r="AM11" s="1050"/>
      <c r="AN11" s="1051"/>
      <c r="AO11" s="327"/>
      <c r="AP11" s="327"/>
      <c r="AQ11" s="1036"/>
      <c r="AR11" s="1036"/>
      <c r="AS11" s="1036"/>
      <c r="AT11" s="1036"/>
      <c r="AU11" s="1036"/>
      <c r="AV11" s="1036"/>
      <c r="AW11" s="1036"/>
      <c r="AX11" s="1036"/>
      <c r="AY11" s="1036"/>
      <c r="AZ11" s="1036"/>
      <c r="BA11" s="1036"/>
      <c r="BB11" s="1036"/>
      <c r="BC11" s="1036"/>
      <c r="BD11" s="1036"/>
      <c r="BE11" s="1036"/>
      <c r="BF11" s="1036"/>
    </row>
    <row r="12" spans="1:58" ht="12" customHeight="1" x14ac:dyDescent="0.15">
      <c r="C12" s="1044"/>
      <c r="D12" s="1045"/>
      <c r="E12" s="1045"/>
      <c r="F12" s="1045"/>
      <c r="G12" s="1045"/>
      <c r="H12" s="1045"/>
      <c r="I12" s="1049"/>
      <c r="J12" s="1050"/>
      <c r="K12" s="1050"/>
      <c r="L12" s="1050"/>
      <c r="M12" s="1050"/>
      <c r="N12" s="1050"/>
      <c r="O12" s="1050"/>
      <c r="P12" s="1050"/>
      <c r="Q12" s="1050"/>
      <c r="R12" s="1050"/>
      <c r="S12" s="1050"/>
      <c r="T12" s="1050"/>
      <c r="U12" s="1050"/>
      <c r="V12" s="1050"/>
      <c r="W12" s="1050"/>
      <c r="X12" s="1050"/>
      <c r="Y12" s="1050"/>
      <c r="Z12" s="1050"/>
      <c r="AA12" s="1050"/>
      <c r="AB12" s="1050"/>
      <c r="AC12" s="1050"/>
      <c r="AD12" s="1050"/>
      <c r="AE12" s="1050"/>
      <c r="AF12" s="1050"/>
      <c r="AG12" s="1050"/>
      <c r="AH12" s="1050"/>
      <c r="AI12" s="1050"/>
      <c r="AJ12" s="1050"/>
      <c r="AK12" s="1050"/>
      <c r="AL12" s="1050"/>
      <c r="AM12" s="1050"/>
      <c r="AN12" s="1051"/>
      <c r="AO12" s="327"/>
      <c r="AP12" s="328"/>
      <c r="AQ12" s="1036"/>
      <c r="AR12" s="1036"/>
      <c r="AS12" s="1036"/>
      <c r="AT12" s="1036"/>
      <c r="AU12" s="1036"/>
      <c r="AV12" s="1036"/>
      <c r="AW12" s="1036"/>
      <c r="AX12" s="1036"/>
      <c r="AY12" s="1036"/>
      <c r="AZ12" s="1036"/>
      <c r="BA12" s="1036"/>
      <c r="BB12" s="1036"/>
      <c r="BC12" s="1036"/>
      <c r="BD12" s="1036"/>
      <c r="BE12" s="1036"/>
      <c r="BF12" s="1036"/>
    </row>
    <row r="13" spans="1:58" ht="12" customHeight="1" x14ac:dyDescent="0.15">
      <c r="C13" s="1044"/>
      <c r="D13" s="1045"/>
      <c r="E13" s="1045"/>
      <c r="F13" s="1045"/>
      <c r="G13" s="1045"/>
      <c r="H13" s="1045"/>
      <c r="I13" s="1049"/>
      <c r="J13" s="1050"/>
      <c r="K13" s="1050"/>
      <c r="L13" s="1050"/>
      <c r="M13" s="1050"/>
      <c r="N13" s="1050"/>
      <c r="O13" s="1050"/>
      <c r="P13" s="1050"/>
      <c r="Q13" s="1050"/>
      <c r="R13" s="1050"/>
      <c r="S13" s="1050"/>
      <c r="T13" s="1050"/>
      <c r="U13" s="1050"/>
      <c r="V13" s="1050"/>
      <c r="W13" s="1050"/>
      <c r="X13" s="1050"/>
      <c r="Y13" s="1050"/>
      <c r="Z13" s="1050"/>
      <c r="AA13" s="1050"/>
      <c r="AB13" s="1050"/>
      <c r="AC13" s="1050"/>
      <c r="AD13" s="1050"/>
      <c r="AE13" s="1050"/>
      <c r="AF13" s="1050"/>
      <c r="AG13" s="1050"/>
      <c r="AH13" s="1050"/>
      <c r="AI13" s="1050"/>
      <c r="AJ13" s="1050"/>
      <c r="AK13" s="1050"/>
      <c r="AL13" s="1050"/>
      <c r="AM13" s="1050"/>
      <c r="AN13" s="1051"/>
      <c r="AO13" s="327"/>
      <c r="AP13" s="328"/>
      <c r="AQ13" s="1036"/>
      <c r="AR13" s="1036"/>
      <c r="AS13" s="1036"/>
      <c r="AT13" s="1036"/>
      <c r="AU13" s="1036"/>
      <c r="AV13" s="1036"/>
      <c r="AW13" s="1036"/>
      <c r="AX13" s="1036"/>
      <c r="AY13" s="1036"/>
      <c r="AZ13" s="1036"/>
      <c r="BA13" s="1036"/>
      <c r="BB13" s="1036"/>
      <c r="BC13" s="1036"/>
      <c r="BD13" s="1036"/>
      <c r="BE13" s="1036"/>
      <c r="BF13" s="1036"/>
    </row>
    <row r="14" spans="1:58" ht="12" customHeight="1" x14ac:dyDescent="0.15">
      <c r="C14" s="1044"/>
      <c r="D14" s="1045"/>
      <c r="E14" s="1045"/>
      <c r="F14" s="1045"/>
      <c r="G14" s="1045"/>
      <c r="H14" s="1045"/>
      <c r="I14" s="1049"/>
      <c r="J14" s="1050"/>
      <c r="K14" s="1050"/>
      <c r="L14" s="1050"/>
      <c r="M14" s="1050"/>
      <c r="N14" s="1050"/>
      <c r="O14" s="1050"/>
      <c r="P14" s="1050"/>
      <c r="Q14" s="1050"/>
      <c r="R14" s="1050"/>
      <c r="S14" s="1050"/>
      <c r="T14" s="1050"/>
      <c r="U14" s="1050"/>
      <c r="V14" s="1050"/>
      <c r="W14" s="1050"/>
      <c r="X14" s="1050"/>
      <c r="Y14" s="1050"/>
      <c r="Z14" s="1050"/>
      <c r="AA14" s="1050"/>
      <c r="AB14" s="1050"/>
      <c r="AC14" s="1050"/>
      <c r="AD14" s="1050"/>
      <c r="AE14" s="1050"/>
      <c r="AF14" s="1050"/>
      <c r="AG14" s="1050"/>
      <c r="AH14" s="1050"/>
      <c r="AI14" s="1050"/>
      <c r="AJ14" s="1050"/>
      <c r="AK14" s="1050"/>
      <c r="AL14" s="1050"/>
      <c r="AM14" s="1050"/>
      <c r="AN14" s="1051"/>
      <c r="AO14" s="327"/>
      <c r="AP14" s="327"/>
      <c r="AQ14" s="1036"/>
      <c r="AR14" s="1036"/>
      <c r="AS14" s="1036"/>
      <c r="AT14" s="1036"/>
      <c r="AU14" s="1036"/>
      <c r="AV14" s="1036"/>
      <c r="AW14" s="1036"/>
      <c r="AX14" s="1036"/>
      <c r="AY14" s="1036"/>
      <c r="AZ14" s="1036"/>
      <c r="BA14" s="1036"/>
      <c r="BB14" s="1036"/>
      <c r="BC14" s="1036"/>
      <c r="BD14" s="1036"/>
      <c r="BE14" s="1036"/>
      <c r="BF14" s="1036"/>
    </row>
    <row r="15" spans="1:58" ht="12" customHeight="1" x14ac:dyDescent="0.15">
      <c r="C15" s="1044"/>
      <c r="D15" s="1045"/>
      <c r="E15" s="1045"/>
      <c r="F15" s="1045"/>
      <c r="G15" s="1045"/>
      <c r="H15" s="1045"/>
      <c r="I15" s="1049"/>
      <c r="J15" s="1050"/>
      <c r="K15" s="1050"/>
      <c r="L15" s="1050"/>
      <c r="M15" s="1050"/>
      <c r="N15" s="1050"/>
      <c r="O15" s="1050"/>
      <c r="P15" s="1050"/>
      <c r="Q15" s="1050"/>
      <c r="R15" s="1050"/>
      <c r="S15" s="1050"/>
      <c r="T15" s="1050"/>
      <c r="U15" s="1050"/>
      <c r="V15" s="1050"/>
      <c r="W15" s="1050"/>
      <c r="X15" s="1050"/>
      <c r="Y15" s="1050"/>
      <c r="Z15" s="1050"/>
      <c r="AA15" s="1050"/>
      <c r="AB15" s="1050"/>
      <c r="AC15" s="1050"/>
      <c r="AD15" s="1050"/>
      <c r="AE15" s="1050"/>
      <c r="AF15" s="1050"/>
      <c r="AG15" s="1050"/>
      <c r="AH15" s="1050"/>
      <c r="AI15" s="1050"/>
      <c r="AJ15" s="1050"/>
      <c r="AK15" s="1050"/>
      <c r="AL15" s="1050"/>
      <c r="AM15" s="1050"/>
      <c r="AN15" s="1051"/>
      <c r="AO15" s="327"/>
      <c r="AP15" s="327"/>
      <c r="AQ15" s="1036"/>
      <c r="AR15" s="1036"/>
      <c r="AS15" s="1036"/>
      <c r="AT15" s="1036"/>
      <c r="AU15" s="1036"/>
      <c r="AV15" s="1036"/>
      <c r="AW15" s="1036"/>
      <c r="AX15" s="1036"/>
      <c r="AY15" s="1036"/>
      <c r="AZ15" s="1036"/>
      <c r="BA15" s="1036"/>
      <c r="BB15" s="1036"/>
      <c r="BC15" s="1036"/>
      <c r="BD15" s="1036"/>
      <c r="BE15" s="1036"/>
      <c r="BF15" s="1036"/>
    </row>
    <row r="16" spans="1:58" ht="12" customHeight="1" x14ac:dyDescent="0.15">
      <c r="C16" s="1044"/>
      <c r="D16" s="1045"/>
      <c r="E16" s="1045"/>
      <c r="F16" s="1045"/>
      <c r="G16" s="1045"/>
      <c r="H16" s="1045"/>
      <c r="I16" s="1049"/>
      <c r="J16" s="1050"/>
      <c r="K16" s="1050"/>
      <c r="L16" s="1050"/>
      <c r="M16" s="1050"/>
      <c r="N16" s="1050"/>
      <c r="O16" s="1050"/>
      <c r="P16" s="1050"/>
      <c r="Q16" s="1050"/>
      <c r="R16" s="1050"/>
      <c r="S16" s="1050"/>
      <c r="T16" s="1050"/>
      <c r="U16" s="1050"/>
      <c r="V16" s="1050"/>
      <c r="W16" s="1050"/>
      <c r="X16" s="1050"/>
      <c r="Y16" s="1050"/>
      <c r="Z16" s="1050"/>
      <c r="AA16" s="1050"/>
      <c r="AB16" s="1050"/>
      <c r="AC16" s="1050"/>
      <c r="AD16" s="1050"/>
      <c r="AE16" s="1050"/>
      <c r="AF16" s="1050"/>
      <c r="AG16" s="1050"/>
      <c r="AH16" s="1050"/>
      <c r="AI16" s="1050"/>
      <c r="AJ16" s="1050"/>
      <c r="AK16" s="1050"/>
      <c r="AL16" s="1050"/>
      <c r="AM16" s="1050"/>
      <c r="AN16" s="1051"/>
      <c r="AO16" s="327"/>
      <c r="AP16" s="327"/>
      <c r="AQ16" s="1036"/>
      <c r="AR16" s="1036"/>
      <c r="AS16" s="1036"/>
      <c r="AT16" s="1036"/>
      <c r="AU16" s="1036"/>
      <c r="AV16" s="1036"/>
      <c r="AW16" s="1036"/>
      <c r="AX16" s="1036"/>
      <c r="AY16" s="1036"/>
      <c r="AZ16" s="1036"/>
      <c r="BA16" s="1036"/>
      <c r="BB16" s="1036"/>
      <c r="BC16" s="1036"/>
      <c r="BD16" s="1036"/>
      <c r="BE16" s="1036"/>
      <c r="BF16" s="1036"/>
    </row>
    <row r="17" spans="1:82" ht="12" customHeight="1" x14ac:dyDescent="0.15">
      <c r="A17" s="412"/>
      <c r="B17" s="326"/>
      <c r="C17" s="1044"/>
      <c r="D17" s="1045"/>
      <c r="E17" s="1045"/>
      <c r="F17" s="1045"/>
      <c r="G17" s="1045"/>
      <c r="H17" s="1045"/>
      <c r="I17" s="1049"/>
      <c r="J17" s="1050"/>
      <c r="K17" s="1050"/>
      <c r="L17" s="1050"/>
      <c r="M17" s="1050"/>
      <c r="N17" s="1050"/>
      <c r="O17" s="1050"/>
      <c r="P17" s="1050"/>
      <c r="Q17" s="1050"/>
      <c r="R17" s="1050"/>
      <c r="S17" s="1050"/>
      <c r="T17" s="1050"/>
      <c r="U17" s="1050"/>
      <c r="V17" s="1050"/>
      <c r="W17" s="1050"/>
      <c r="X17" s="1050"/>
      <c r="Y17" s="1050"/>
      <c r="Z17" s="1050"/>
      <c r="AA17" s="1050"/>
      <c r="AB17" s="1050"/>
      <c r="AC17" s="1050"/>
      <c r="AD17" s="1050"/>
      <c r="AE17" s="1050"/>
      <c r="AF17" s="1050"/>
      <c r="AG17" s="1050"/>
      <c r="AH17" s="1050"/>
      <c r="AI17" s="1050"/>
      <c r="AJ17" s="1050"/>
      <c r="AK17" s="1050"/>
      <c r="AL17" s="1050"/>
      <c r="AM17" s="1050"/>
      <c r="AN17" s="1051"/>
      <c r="AO17" s="327"/>
      <c r="AP17" s="327"/>
      <c r="AQ17" s="1036"/>
      <c r="AR17" s="1036"/>
      <c r="AS17" s="1036"/>
      <c r="AT17" s="1036"/>
      <c r="AU17" s="1036"/>
      <c r="AV17" s="1036"/>
      <c r="AW17" s="1036"/>
      <c r="AX17" s="1036"/>
      <c r="AY17" s="1036"/>
      <c r="AZ17" s="1036"/>
      <c r="BA17" s="1036"/>
      <c r="BB17" s="1036"/>
      <c r="BC17" s="1036"/>
      <c r="BD17" s="1036"/>
      <c r="BE17" s="1036"/>
      <c r="BF17" s="1036"/>
    </row>
    <row r="18" spans="1:82" ht="12" customHeight="1" x14ac:dyDescent="0.15">
      <c r="B18" s="326"/>
      <c r="C18" s="1012"/>
      <c r="D18" s="1013"/>
      <c r="E18" s="1013"/>
      <c r="F18" s="1013"/>
      <c r="G18" s="1013"/>
      <c r="H18" s="1013"/>
      <c r="I18" s="1052"/>
      <c r="J18" s="1053"/>
      <c r="K18" s="1053"/>
      <c r="L18" s="1053"/>
      <c r="M18" s="1053"/>
      <c r="N18" s="1053"/>
      <c r="O18" s="1053"/>
      <c r="P18" s="1053"/>
      <c r="Q18" s="1053"/>
      <c r="R18" s="1053"/>
      <c r="S18" s="1053"/>
      <c r="T18" s="1053"/>
      <c r="U18" s="1053"/>
      <c r="V18" s="1053"/>
      <c r="W18" s="1053"/>
      <c r="X18" s="1053"/>
      <c r="Y18" s="1053"/>
      <c r="Z18" s="1053"/>
      <c r="AA18" s="1053"/>
      <c r="AB18" s="1053"/>
      <c r="AC18" s="1053"/>
      <c r="AD18" s="1053"/>
      <c r="AE18" s="1053"/>
      <c r="AF18" s="1053"/>
      <c r="AG18" s="1053"/>
      <c r="AH18" s="1053"/>
      <c r="AI18" s="1053"/>
      <c r="AJ18" s="1053"/>
      <c r="AK18" s="1053"/>
      <c r="AL18" s="1053"/>
      <c r="AM18" s="1053"/>
      <c r="AN18" s="1054"/>
      <c r="AO18" s="327"/>
      <c r="AP18" s="327"/>
      <c r="AQ18" s="1036"/>
      <c r="AR18" s="1036"/>
      <c r="AS18" s="1036"/>
      <c r="AT18" s="1036"/>
      <c r="AU18" s="1036"/>
      <c r="AV18" s="1036"/>
      <c r="AW18" s="1036"/>
      <c r="AX18" s="1036"/>
      <c r="AY18" s="1036"/>
      <c r="AZ18" s="1036"/>
      <c r="BA18" s="1036"/>
      <c r="BB18" s="1036"/>
      <c r="BC18" s="1036"/>
      <c r="BD18" s="1036"/>
      <c r="BE18" s="1036"/>
      <c r="BF18" s="1036"/>
    </row>
    <row r="19" spans="1:82" ht="12" customHeight="1" x14ac:dyDescent="0.15">
      <c r="A19" s="412"/>
      <c r="C19" s="1009" t="s">
        <v>469</v>
      </c>
      <c r="D19" s="1010"/>
      <c r="E19" s="1010"/>
      <c r="F19" s="1010"/>
      <c r="G19" s="1010"/>
      <c r="H19" s="1011"/>
      <c r="I19" s="1015" t="s">
        <v>470</v>
      </c>
      <c r="J19" s="1016"/>
      <c r="K19" s="1016"/>
      <c r="L19" s="1016"/>
      <c r="M19" s="1016"/>
      <c r="N19" s="1016"/>
      <c r="O19" s="1017"/>
      <c r="P19" s="1021"/>
      <c r="Q19" s="1022"/>
      <c r="R19" s="1022"/>
      <c r="S19" s="1022"/>
      <c r="T19" s="1022"/>
      <c r="U19" s="1022"/>
      <c r="V19" s="1022"/>
      <c r="W19" s="1022"/>
      <c r="X19" s="1022"/>
      <c r="Y19" s="1022"/>
      <c r="Z19" s="1022"/>
      <c r="AA19" s="1022"/>
      <c r="AB19" s="1022"/>
      <c r="AC19" s="1022"/>
      <c r="AD19" s="1022"/>
      <c r="AE19" s="1022"/>
      <c r="AF19" s="1022"/>
      <c r="AG19" s="1022"/>
      <c r="AH19" s="1022"/>
      <c r="AI19" s="1022"/>
      <c r="AJ19" s="1022"/>
      <c r="AK19" s="1022"/>
      <c r="AL19" s="1022"/>
      <c r="AM19" s="1022"/>
      <c r="AN19" s="1023"/>
      <c r="AO19" s="327"/>
      <c r="AP19" s="327"/>
      <c r="AQ19" s="1036"/>
      <c r="AR19" s="1036"/>
      <c r="AS19" s="1036"/>
      <c r="AT19" s="1036"/>
      <c r="AU19" s="1036"/>
      <c r="AV19" s="1036"/>
      <c r="AW19" s="1036"/>
      <c r="AX19" s="1036"/>
      <c r="AY19" s="1036"/>
      <c r="AZ19" s="1036"/>
      <c r="BA19" s="1036"/>
      <c r="BB19" s="1036"/>
      <c r="BC19" s="1036"/>
      <c r="BD19" s="1036"/>
      <c r="BE19" s="1036"/>
      <c r="BF19" s="1036"/>
    </row>
    <row r="20" spans="1:82" s="330" customFormat="1" ht="12" customHeight="1" x14ac:dyDescent="0.15">
      <c r="A20" s="411"/>
      <c r="B20" s="324"/>
      <c r="C20" s="1012"/>
      <c r="D20" s="1013"/>
      <c r="E20" s="1013"/>
      <c r="F20" s="1013"/>
      <c r="G20" s="1013"/>
      <c r="H20" s="1014"/>
      <c r="I20" s="1018"/>
      <c r="J20" s="1019"/>
      <c r="K20" s="1019"/>
      <c r="L20" s="1019"/>
      <c r="M20" s="1019"/>
      <c r="N20" s="1019"/>
      <c r="O20" s="1020"/>
      <c r="P20" s="1024"/>
      <c r="Q20" s="1025"/>
      <c r="R20" s="1025"/>
      <c r="S20" s="1025"/>
      <c r="T20" s="1025"/>
      <c r="U20" s="1025"/>
      <c r="V20" s="1025"/>
      <c r="W20" s="1025"/>
      <c r="X20" s="1025"/>
      <c r="Y20" s="1025"/>
      <c r="Z20" s="1025"/>
      <c r="AA20" s="1025"/>
      <c r="AB20" s="1025"/>
      <c r="AC20" s="1025"/>
      <c r="AD20" s="1025"/>
      <c r="AE20" s="1025"/>
      <c r="AF20" s="1025"/>
      <c r="AG20" s="1025"/>
      <c r="AH20" s="1025"/>
      <c r="AI20" s="1025"/>
      <c r="AJ20" s="1025"/>
      <c r="AK20" s="1025"/>
      <c r="AL20" s="1025"/>
      <c r="AM20" s="1025"/>
      <c r="AN20" s="1026"/>
      <c r="AO20" s="329"/>
      <c r="AP20" s="329"/>
      <c r="AQ20" s="1036"/>
      <c r="AR20" s="1036"/>
      <c r="AS20" s="1036"/>
      <c r="AT20" s="1036"/>
      <c r="AU20" s="1036"/>
      <c r="AV20" s="1036"/>
      <c r="AW20" s="1036"/>
      <c r="AX20" s="1036"/>
      <c r="AY20" s="1036"/>
      <c r="AZ20" s="1036"/>
      <c r="BA20" s="1036"/>
      <c r="BB20" s="1036"/>
      <c r="BC20" s="1036"/>
      <c r="BD20" s="1036"/>
      <c r="BE20" s="1036"/>
      <c r="BF20" s="1036"/>
    </row>
    <row r="21" spans="1:82" s="330" customFormat="1" ht="12" customHeight="1" x14ac:dyDescent="0.15">
      <c r="A21" s="413"/>
      <c r="B21" s="331"/>
      <c r="C21" s="1027"/>
      <c r="D21" s="1028"/>
      <c r="E21" s="1028"/>
      <c r="F21" s="1028"/>
      <c r="G21" s="1028"/>
      <c r="H21" s="1028"/>
      <c r="I21" s="1028"/>
      <c r="J21" s="1028"/>
      <c r="K21" s="1028"/>
      <c r="L21" s="1028"/>
      <c r="M21" s="1028"/>
      <c r="N21" s="1028"/>
      <c r="O21" s="1028"/>
      <c r="P21" s="1028"/>
      <c r="Q21" s="1028"/>
      <c r="R21" s="1028"/>
      <c r="S21" s="1028"/>
      <c r="T21" s="1028"/>
      <c r="U21" s="1028"/>
      <c r="V21" s="1028"/>
      <c r="W21" s="1028"/>
      <c r="X21" s="1028"/>
      <c r="Y21" s="1028"/>
      <c r="Z21" s="1028"/>
      <c r="AA21" s="1028"/>
      <c r="AB21" s="1028"/>
      <c r="AC21" s="1028"/>
      <c r="AD21" s="1028"/>
      <c r="AE21" s="1028"/>
      <c r="AF21" s="1028"/>
      <c r="AG21" s="1028"/>
      <c r="AH21" s="1028"/>
      <c r="AI21" s="1028"/>
      <c r="AJ21" s="1028"/>
      <c r="AK21" s="1028"/>
      <c r="AL21" s="1028"/>
      <c r="AM21" s="1028"/>
      <c r="AN21" s="1029"/>
      <c r="AO21" s="329"/>
      <c r="AP21" s="329"/>
      <c r="AQ21" s="1036" t="s">
        <v>589</v>
      </c>
      <c r="AR21" s="1036"/>
      <c r="AS21" s="1036"/>
      <c r="AT21" s="1036"/>
      <c r="AU21" s="1036"/>
      <c r="AV21" s="1036"/>
      <c r="AW21" s="1036"/>
      <c r="AX21" s="1036"/>
      <c r="AY21" s="1036"/>
      <c r="AZ21" s="1036"/>
      <c r="BA21" s="1036"/>
      <c r="BB21" s="1036"/>
      <c r="BC21" s="1036"/>
      <c r="BD21" s="1036"/>
      <c r="BE21" s="1036"/>
      <c r="BF21" s="1036"/>
    </row>
    <row r="22" spans="1:82" ht="12" customHeight="1" x14ac:dyDescent="0.15">
      <c r="A22" s="413"/>
      <c r="B22" s="331"/>
      <c r="C22" s="1030"/>
      <c r="D22" s="1031"/>
      <c r="E22" s="1031"/>
      <c r="F22" s="1031"/>
      <c r="G22" s="1031"/>
      <c r="H22" s="1031"/>
      <c r="I22" s="1031"/>
      <c r="J22" s="1031"/>
      <c r="K22" s="1031"/>
      <c r="L22" s="1031"/>
      <c r="M22" s="1031"/>
      <c r="N22" s="1031"/>
      <c r="O22" s="1031"/>
      <c r="P22" s="1031"/>
      <c r="Q22" s="1031"/>
      <c r="R22" s="1031"/>
      <c r="S22" s="1031"/>
      <c r="T22" s="1031"/>
      <c r="U22" s="1031"/>
      <c r="V22" s="1031"/>
      <c r="W22" s="1031"/>
      <c r="X22" s="1031"/>
      <c r="Y22" s="1031"/>
      <c r="Z22" s="1031"/>
      <c r="AA22" s="1031"/>
      <c r="AB22" s="1031"/>
      <c r="AC22" s="1031"/>
      <c r="AD22" s="1031"/>
      <c r="AE22" s="1031"/>
      <c r="AF22" s="1031"/>
      <c r="AG22" s="1031"/>
      <c r="AH22" s="1031"/>
      <c r="AI22" s="1031"/>
      <c r="AJ22" s="1031"/>
      <c r="AK22" s="1031"/>
      <c r="AL22" s="1031"/>
      <c r="AM22" s="1031"/>
      <c r="AN22" s="1032"/>
      <c r="AO22" s="327"/>
      <c r="AP22" s="327"/>
      <c r="AQ22" s="1036"/>
      <c r="AR22" s="1036"/>
      <c r="AS22" s="1036"/>
      <c r="AT22" s="1036"/>
      <c r="AU22" s="1036"/>
      <c r="AV22" s="1036"/>
      <c r="AW22" s="1036"/>
      <c r="AX22" s="1036"/>
      <c r="AY22" s="1036"/>
      <c r="AZ22" s="1036"/>
      <c r="BA22" s="1036"/>
      <c r="BB22" s="1036"/>
      <c r="BC22" s="1036"/>
      <c r="BD22" s="1036"/>
      <c r="BE22" s="1036"/>
      <c r="BF22" s="1036"/>
    </row>
    <row r="23" spans="1:82" ht="12" customHeight="1" x14ac:dyDescent="0.15">
      <c r="A23" s="413"/>
      <c r="B23" s="331"/>
      <c r="C23" s="1030"/>
      <c r="D23" s="1031"/>
      <c r="E23" s="1031"/>
      <c r="F23" s="1031"/>
      <c r="G23" s="1031"/>
      <c r="H23" s="1031"/>
      <c r="I23" s="1031"/>
      <c r="J23" s="1031"/>
      <c r="K23" s="1031"/>
      <c r="L23" s="1031"/>
      <c r="M23" s="1031"/>
      <c r="N23" s="1031"/>
      <c r="O23" s="1031"/>
      <c r="P23" s="1031"/>
      <c r="Q23" s="1031"/>
      <c r="R23" s="1031"/>
      <c r="S23" s="1031"/>
      <c r="T23" s="1031"/>
      <c r="U23" s="1031"/>
      <c r="V23" s="1031"/>
      <c r="W23" s="1031"/>
      <c r="X23" s="1031"/>
      <c r="Y23" s="1031"/>
      <c r="Z23" s="1031"/>
      <c r="AA23" s="1031"/>
      <c r="AB23" s="1031"/>
      <c r="AC23" s="1031"/>
      <c r="AD23" s="1031"/>
      <c r="AE23" s="1031"/>
      <c r="AF23" s="1031"/>
      <c r="AG23" s="1031"/>
      <c r="AH23" s="1031"/>
      <c r="AI23" s="1031"/>
      <c r="AJ23" s="1031"/>
      <c r="AK23" s="1031"/>
      <c r="AL23" s="1031"/>
      <c r="AM23" s="1031"/>
      <c r="AN23" s="1032"/>
      <c r="AO23" s="327"/>
      <c r="AP23" s="327"/>
      <c r="AQ23" s="1036"/>
      <c r="AR23" s="1036"/>
      <c r="AS23" s="1036"/>
      <c r="AT23" s="1036"/>
      <c r="AU23" s="1036"/>
      <c r="AV23" s="1036"/>
      <c r="AW23" s="1036"/>
      <c r="AX23" s="1036"/>
      <c r="AY23" s="1036"/>
      <c r="AZ23" s="1036"/>
      <c r="BA23" s="1036"/>
      <c r="BB23" s="1036"/>
      <c r="BC23" s="1036"/>
      <c r="BD23" s="1036"/>
      <c r="BE23" s="1036"/>
      <c r="BF23" s="1036"/>
    </row>
    <row r="24" spans="1:82" ht="12" customHeight="1" x14ac:dyDescent="0.15">
      <c r="A24" s="413"/>
      <c r="B24" s="331"/>
      <c r="C24" s="1030"/>
      <c r="D24" s="1031"/>
      <c r="E24" s="1031"/>
      <c r="F24" s="1031"/>
      <c r="G24" s="1031"/>
      <c r="H24" s="1031"/>
      <c r="I24" s="1031"/>
      <c r="J24" s="1031"/>
      <c r="K24" s="1031"/>
      <c r="L24" s="1031"/>
      <c r="M24" s="1031"/>
      <c r="N24" s="1031"/>
      <c r="O24" s="1031"/>
      <c r="P24" s="1031"/>
      <c r="Q24" s="1031"/>
      <c r="R24" s="1031"/>
      <c r="S24" s="1031"/>
      <c r="T24" s="1031"/>
      <c r="U24" s="1031"/>
      <c r="V24" s="1031"/>
      <c r="W24" s="1031"/>
      <c r="X24" s="1031"/>
      <c r="Y24" s="1031"/>
      <c r="Z24" s="1031"/>
      <c r="AA24" s="1031"/>
      <c r="AB24" s="1031"/>
      <c r="AC24" s="1031"/>
      <c r="AD24" s="1031"/>
      <c r="AE24" s="1031"/>
      <c r="AF24" s="1031"/>
      <c r="AG24" s="1031"/>
      <c r="AH24" s="1031"/>
      <c r="AI24" s="1031"/>
      <c r="AJ24" s="1031"/>
      <c r="AK24" s="1031"/>
      <c r="AL24" s="1031"/>
      <c r="AM24" s="1031"/>
      <c r="AN24" s="1032"/>
      <c r="AO24" s="327"/>
      <c r="AP24" s="327"/>
      <c r="AQ24" s="1036"/>
      <c r="AR24" s="1036"/>
      <c r="AS24" s="1036"/>
      <c r="AT24" s="1036"/>
      <c r="AU24" s="1036"/>
      <c r="AV24" s="1036"/>
      <c r="AW24" s="1036"/>
      <c r="AX24" s="1036"/>
      <c r="AY24" s="1036"/>
      <c r="AZ24" s="1036"/>
      <c r="BA24" s="1036"/>
      <c r="BB24" s="1036"/>
      <c r="BC24" s="1036"/>
      <c r="BD24" s="1036"/>
      <c r="BE24" s="1036"/>
      <c r="BF24" s="1036"/>
    </row>
    <row r="25" spans="1:82" ht="12" customHeight="1" x14ac:dyDescent="0.15">
      <c r="A25" s="413"/>
      <c r="B25" s="331"/>
      <c r="C25" s="1030"/>
      <c r="D25" s="1031"/>
      <c r="E25" s="1031"/>
      <c r="F25" s="1031"/>
      <c r="G25" s="1031"/>
      <c r="H25" s="1031"/>
      <c r="I25" s="1031"/>
      <c r="J25" s="1031"/>
      <c r="K25" s="1031"/>
      <c r="L25" s="1031"/>
      <c r="M25" s="1031"/>
      <c r="N25" s="1031"/>
      <c r="O25" s="1031"/>
      <c r="P25" s="1031"/>
      <c r="Q25" s="1031"/>
      <c r="R25" s="1031"/>
      <c r="S25" s="1031"/>
      <c r="T25" s="1031"/>
      <c r="U25" s="1031"/>
      <c r="V25" s="1031"/>
      <c r="W25" s="1031"/>
      <c r="X25" s="1031"/>
      <c r="Y25" s="1031"/>
      <c r="Z25" s="1031"/>
      <c r="AA25" s="1031"/>
      <c r="AB25" s="1031"/>
      <c r="AC25" s="1031"/>
      <c r="AD25" s="1031"/>
      <c r="AE25" s="1031"/>
      <c r="AF25" s="1031"/>
      <c r="AG25" s="1031"/>
      <c r="AH25" s="1031"/>
      <c r="AI25" s="1031"/>
      <c r="AJ25" s="1031"/>
      <c r="AK25" s="1031"/>
      <c r="AL25" s="1031"/>
      <c r="AM25" s="1031"/>
      <c r="AN25" s="1032"/>
      <c r="AO25" s="327"/>
      <c r="AP25" s="327"/>
      <c r="AQ25" s="1036"/>
      <c r="AR25" s="1036"/>
      <c r="AS25" s="1036"/>
      <c r="AT25" s="1036"/>
      <c r="AU25" s="1036"/>
      <c r="AV25" s="1036"/>
      <c r="AW25" s="1036"/>
      <c r="AX25" s="1036"/>
      <c r="AY25" s="1036"/>
      <c r="AZ25" s="1036"/>
      <c r="BA25" s="1036"/>
      <c r="BB25" s="1036"/>
      <c r="BC25" s="1036"/>
      <c r="BD25" s="1036"/>
      <c r="BE25" s="1036"/>
      <c r="BF25" s="1036"/>
    </row>
    <row r="26" spans="1:82" ht="12" customHeight="1" x14ac:dyDescent="0.15">
      <c r="A26" s="413"/>
      <c r="B26" s="331"/>
      <c r="C26" s="1030"/>
      <c r="D26" s="1031"/>
      <c r="E26" s="1031"/>
      <c r="F26" s="1031"/>
      <c r="G26" s="1031"/>
      <c r="H26" s="1031"/>
      <c r="I26" s="1031"/>
      <c r="J26" s="1031"/>
      <c r="K26" s="1031"/>
      <c r="L26" s="1031"/>
      <c r="M26" s="1031"/>
      <c r="N26" s="1031"/>
      <c r="O26" s="1031"/>
      <c r="P26" s="1031"/>
      <c r="Q26" s="1031"/>
      <c r="R26" s="1031"/>
      <c r="S26" s="1031"/>
      <c r="T26" s="1031"/>
      <c r="U26" s="1031"/>
      <c r="V26" s="1031"/>
      <c r="W26" s="1031"/>
      <c r="X26" s="1031"/>
      <c r="Y26" s="1031"/>
      <c r="Z26" s="1031"/>
      <c r="AA26" s="1031"/>
      <c r="AB26" s="1031"/>
      <c r="AC26" s="1031"/>
      <c r="AD26" s="1031"/>
      <c r="AE26" s="1031"/>
      <c r="AF26" s="1031"/>
      <c r="AG26" s="1031"/>
      <c r="AH26" s="1031"/>
      <c r="AI26" s="1031"/>
      <c r="AJ26" s="1031"/>
      <c r="AK26" s="1031"/>
      <c r="AL26" s="1031"/>
      <c r="AM26" s="1031"/>
      <c r="AN26" s="1032"/>
      <c r="AO26" s="327"/>
      <c r="AP26" s="327"/>
      <c r="AQ26" s="1036"/>
      <c r="AR26" s="1036"/>
      <c r="AS26" s="1036"/>
      <c r="AT26" s="1036"/>
      <c r="AU26" s="1036"/>
      <c r="AV26" s="1036"/>
      <c r="AW26" s="1036"/>
      <c r="AX26" s="1036"/>
      <c r="AY26" s="1036"/>
      <c r="AZ26" s="1036"/>
      <c r="BA26" s="1036"/>
      <c r="BB26" s="1036"/>
      <c r="BC26" s="1036"/>
      <c r="BD26" s="1036"/>
      <c r="BE26" s="1036"/>
      <c r="BF26" s="1036"/>
    </row>
    <row r="27" spans="1:82" ht="12" customHeight="1" x14ac:dyDescent="0.15">
      <c r="B27" s="331"/>
      <c r="C27" s="1030"/>
      <c r="D27" s="1031"/>
      <c r="E27" s="1031"/>
      <c r="F27" s="1031"/>
      <c r="G27" s="1031"/>
      <c r="H27" s="1031"/>
      <c r="I27" s="1031"/>
      <c r="J27" s="1031"/>
      <c r="K27" s="1031"/>
      <c r="L27" s="1031"/>
      <c r="M27" s="1031"/>
      <c r="N27" s="1031"/>
      <c r="O27" s="1031"/>
      <c r="P27" s="1031"/>
      <c r="Q27" s="1031"/>
      <c r="R27" s="1031"/>
      <c r="S27" s="1031"/>
      <c r="T27" s="1031"/>
      <c r="U27" s="1031"/>
      <c r="V27" s="1031"/>
      <c r="W27" s="1031"/>
      <c r="X27" s="1031"/>
      <c r="Y27" s="1031"/>
      <c r="Z27" s="1031"/>
      <c r="AA27" s="1031"/>
      <c r="AB27" s="1031"/>
      <c r="AC27" s="1031"/>
      <c r="AD27" s="1031"/>
      <c r="AE27" s="1031"/>
      <c r="AF27" s="1031"/>
      <c r="AG27" s="1031"/>
      <c r="AH27" s="1031"/>
      <c r="AI27" s="1031"/>
      <c r="AJ27" s="1031"/>
      <c r="AK27" s="1031"/>
      <c r="AL27" s="1031"/>
      <c r="AM27" s="1031"/>
      <c r="AN27" s="1032"/>
      <c r="AO27" s="327"/>
      <c r="AP27" s="327"/>
      <c r="AQ27" s="1036"/>
      <c r="AR27" s="1036"/>
      <c r="AS27" s="1036"/>
      <c r="AT27" s="1036"/>
      <c r="AU27" s="1036"/>
      <c r="AV27" s="1036"/>
      <c r="AW27" s="1036"/>
      <c r="AX27" s="1036"/>
      <c r="AY27" s="1036"/>
      <c r="AZ27" s="1036"/>
      <c r="BA27" s="1036"/>
      <c r="BB27" s="1036"/>
      <c r="BC27" s="1036"/>
      <c r="BD27" s="1036"/>
      <c r="BE27" s="1036"/>
      <c r="BF27" s="1036"/>
    </row>
    <row r="28" spans="1:82" ht="12" customHeight="1" x14ac:dyDescent="0.15">
      <c r="B28" s="331"/>
      <c r="C28" s="1030"/>
      <c r="D28" s="1031"/>
      <c r="E28" s="1031"/>
      <c r="F28" s="1031"/>
      <c r="G28" s="1031"/>
      <c r="H28" s="1031"/>
      <c r="I28" s="1031"/>
      <c r="J28" s="1031"/>
      <c r="K28" s="1031"/>
      <c r="L28" s="1031"/>
      <c r="M28" s="1031"/>
      <c r="N28" s="1031"/>
      <c r="O28" s="1031"/>
      <c r="P28" s="1031"/>
      <c r="Q28" s="1031"/>
      <c r="R28" s="1031"/>
      <c r="S28" s="1031"/>
      <c r="T28" s="1031"/>
      <c r="U28" s="1031"/>
      <c r="V28" s="1031"/>
      <c r="W28" s="1031"/>
      <c r="X28" s="1031"/>
      <c r="Y28" s="1031"/>
      <c r="Z28" s="1031"/>
      <c r="AA28" s="1031"/>
      <c r="AB28" s="1031"/>
      <c r="AC28" s="1031"/>
      <c r="AD28" s="1031"/>
      <c r="AE28" s="1031"/>
      <c r="AF28" s="1031"/>
      <c r="AG28" s="1031"/>
      <c r="AH28" s="1031"/>
      <c r="AI28" s="1031"/>
      <c r="AJ28" s="1031"/>
      <c r="AK28" s="1031"/>
      <c r="AL28" s="1031"/>
      <c r="AM28" s="1031"/>
      <c r="AN28" s="1032"/>
      <c r="AO28" s="327"/>
      <c r="AP28" s="327"/>
      <c r="AQ28" s="1036"/>
      <c r="AR28" s="1036"/>
      <c r="AS28" s="1036"/>
      <c r="AT28" s="1036"/>
      <c r="AU28" s="1036"/>
      <c r="AV28" s="1036"/>
      <c r="AW28" s="1036"/>
      <c r="AX28" s="1036"/>
      <c r="AY28" s="1036"/>
      <c r="AZ28" s="1036"/>
      <c r="BA28" s="1036"/>
      <c r="BB28" s="1036"/>
      <c r="BC28" s="1036"/>
      <c r="BD28" s="1036"/>
      <c r="BE28" s="1036"/>
      <c r="BF28" s="1036"/>
      <c r="BG28" s="327"/>
      <c r="BH28" s="327"/>
      <c r="BI28" s="327"/>
      <c r="BJ28" s="327"/>
      <c r="BK28" s="327"/>
      <c r="BL28" s="327"/>
      <c r="BM28" s="327"/>
      <c r="BN28" s="327"/>
      <c r="BO28" s="327"/>
      <c r="BP28" s="327"/>
      <c r="BQ28" s="327"/>
      <c r="BR28" s="327"/>
      <c r="BS28" s="327"/>
      <c r="BT28" s="327"/>
      <c r="BU28" s="327"/>
      <c r="BV28" s="327"/>
      <c r="BW28" s="327"/>
      <c r="BX28" s="327"/>
    </row>
    <row r="29" spans="1:82" ht="12" customHeight="1" x14ac:dyDescent="0.15">
      <c r="B29" s="331"/>
      <c r="C29" s="1030"/>
      <c r="D29" s="1031"/>
      <c r="E29" s="1031"/>
      <c r="F29" s="1031"/>
      <c r="G29" s="1031"/>
      <c r="H29" s="1031"/>
      <c r="I29" s="1031"/>
      <c r="J29" s="1031"/>
      <c r="K29" s="1031"/>
      <c r="L29" s="1031"/>
      <c r="M29" s="1031"/>
      <c r="N29" s="1031"/>
      <c r="O29" s="1031"/>
      <c r="P29" s="1031"/>
      <c r="Q29" s="1031"/>
      <c r="R29" s="1031"/>
      <c r="S29" s="1031"/>
      <c r="T29" s="1031"/>
      <c r="U29" s="1031"/>
      <c r="V29" s="1031"/>
      <c r="W29" s="1031"/>
      <c r="X29" s="1031"/>
      <c r="Y29" s="1031"/>
      <c r="Z29" s="1031"/>
      <c r="AA29" s="1031"/>
      <c r="AB29" s="1031"/>
      <c r="AC29" s="1031"/>
      <c r="AD29" s="1031"/>
      <c r="AE29" s="1031"/>
      <c r="AF29" s="1031"/>
      <c r="AG29" s="1031"/>
      <c r="AH29" s="1031"/>
      <c r="AI29" s="1031"/>
      <c r="AJ29" s="1031"/>
      <c r="AK29" s="1031"/>
      <c r="AL29" s="1031"/>
      <c r="AM29" s="1031"/>
      <c r="AN29" s="1032"/>
      <c r="AO29" s="327"/>
      <c r="AP29" s="327"/>
      <c r="AQ29" s="1036"/>
      <c r="AR29" s="1036"/>
      <c r="AS29" s="1036"/>
      <c r="AT29" s="1036"/>
      <c r="AU29" s="1036"/>
      <c r="AV29" s="1036"/>
      <c r="AW29" s="1036"/>
      <c r="AX29" s="1036"/>
      <c r="AY29" s="1036"/>
      <c r="AZ29" s="1036"/>
      <c r="BA29" s="1036"/>
      <c r="BB29" s="1036"/>
      <c r="BC29" s="1036"/>
      <c r="BD29" s="1036"/>
      <c r="BE29" s="1036"/>
      <c r="BF29" s="1036"/>
      <c r="BG29" s="327"/>
      <c r="BH29" s="327"/>
      <c r="BI29" s="327"/>
      <c r="BJ29" s="327"/>
      <c r="BK29" s="327"/>
      <c r="BL29" s="327"/>
      <c r="BM29" s="327"/>
      <c r="BN29" s="327"/>
      <c r="BO29" s="327"/>
      <c r="BP29" s="327"/>
      <c r="BQ29" s="327"/>
      <c r="BR29" s="327"/>
      <c r="BS29" s="327"/>
      <c r="BT29" s="327"/>
      <c r="BU29" s="327"/>
      <c r="BV29" s="327"/>
      <c r="BW29" s="327"/>
      <c r="BX29" s="327"/>
    </row>
    <row r="30" spans="1:82" ht="12" customHeight="1" x14ac:dyDescent="0.15">
      <c r="B30" s="331"/>
      <c r="C30" s="1030"/>
      <c r="D30" s="1031"/>
      <c r="E30" s="1031"/>
      <c r="F30" s="1031"/>
      <c r="G30" s="1031"/>
      <c r="H30" s="1031"/>
      <c r="I30" s="1031"/>
      <c r="J30" s="1031"/>
      <c r="K30" s="1031"/>
      <c r="L30" s="1031"/>
      <c r="M30" s="1031"/>
      <c r="N30" s="1031"/>
      <c r="O30" s="1031"/>
      <c r="P30" s="1031"/>
      <c r="Q30" s="1031"/>
      <c r="R30" s="1031"/>
      <c r="S30" s="1031"/>
      <c r="T30" s="1031"/>
      <c r="U30" s="1031"/>
      <c r="V30" s="1031"/>
      <c r="W30" s="1031"/>
      <c r="X30" s="1031"/>
      <c r="Y30" s="1031"/>
      <c r="Z30" s="1031"/>
      <c r="AA30" s="1031"/>
      <c r="AB30" s="1031"/>
      <c r="AC30" s="1031"/>
      <c r="AD30" s="1031"/>
      <c r="AE30" s="1031"/>
      <c r="AF30" s="1031"/>
      <c r="AG30" s="1031"/>
      <c r="AH30" s="1031"/>
      <c r="AI30" s="1031"/>
      <c r="AJ30" s="1031"/>
      <c r="AK30" s="1031"/>
      <c r="AL30" s="1031"/>
      <c r="AM30" s="1031"/>
      <c r="AN30" s="1032"/>
      <c r="AO30" s="327"/>
      <c r="AP30" s="327"/>
      <c r="AQ30" s="1036"/>
      <c r="AR30" s="1036"/>
      <c r="AS30" s="1036"/>
      <c r="AT30" s="1036"/>
      <c r="AU30" s="1036"/>
      <c r="AV30" s="1036"/>
      <c r="AW30" s="1036"/>
      <c r="AX30" s="1036"/>
      <c r="AY30" s="1036"/>
      <c r="AZ30" s="1036"/>
      <c r="BA30" s="1036"/>
      <c r="BB30" s="1036"/>
      <c r="BC30" s="1036"/>
      <c r="BD30" s="1036"/>
      <c r="BE30" s="1036"/>
      <c r="BF30" s="1036"/>
      <c r="BG30" s="324"/>
      <c r="BH30" s="324"/>
      <c r="BI30" s="324"/>
      <c r="BJ30" s="324"/>
      <c r="BK30" s="324"/>
      <c r="BL30" s="324"/>
      <c r="BM30" s="324"/>
      <c r="BN30" s="324"/>
      <c r="BO30" s="324"/>
      <c r="BP30" s="324"/>
      <c r="BQ30" s="324"/>
      <c r="BR30" s="324"/>
      <c r="BS30" s="324"/>
      <c r="BT30" s="324"/>
      <c r="BU30" s="324"/>
      <c r="BV30" s="324"/>
      <c r="BW30" s="324"/>
      <c r="BX30" s="324"/>
      <c r="BY30" s="324"/>
      <c r="BZ30" s="324"/>
      <c r="CA30" s="324"/>
      <c r="CB30" s="324"/>
      <c r="CC30" s="324"/>
      <c r="CD30" s="324"/>
    </row>
    <row r="31" spans="1:82" ht="12" customHeight="1" x14ac:dyDescent="0.15">
      <c r="B31" s="331"/>
      <c r="C31" s="1030"/>
      <c r="D31" s="1031"/>
      <c r="E31" s="1031"/>
      <c r="F31" s="1031"/>
      <c r="G31" s="1031"/>
      <c r="H31" s="1031"/>
      <c r="I31" s="1031"/>
      <c r="J31" s="1031"/>
      <c r="K31" s="1031"/>
      <c r="L31" s="1031"/>
      <c r="M31" s="1031"/>
      <c r="N31" s="1031"/>
      <c r="O31" s="1031"/>
      <c r="P31" s="1031"/>
      <c r="Q31" s="1031"/>
      <c r="R31" s="1031"/>
      <c r="S31" s="1031"/>
      <c r="T31" s="1031"/>
      <c r="U31" s="1031"/>
      <c r="V31" s="1031"/>
      <c r="W31" s="1031"/>
      <c r="X31" s="1031"/>
      <c r="Y31" s="1031"/>
      <c r="Z31" s="1031"/>
      <c r="AA31" s="1031"/>
      <c r="AB31" s="1031"/>
      <c r="AC31" s="1031"/>
      <c r="AD31" s="1031"/>
      <c r="AE31" s="1031"/>
      <c r="AF31" s="1031"/>
      <c r="AG31" s="1031"/>
      <c r="AH31" s="1031"/>
      <c r="AI31" s="1031"/>
      <c r="AJ31" s="1031"/>
      <c r="AK31" s="1031"/>
      <c r="AL31" s="1031"/>
      <c r="AM31" s="1031"/>
      <c r="AN31" s="1032"/>
      <c r="AO31" s="327"/>
      <c r="AP31" s="328"/>
      <c r="AQ31" s="1036"/>
      <c r="AR31" s="1036"/>
      <c r="AS31" s="1036"/>
      <c r="AT31" s="1036"/>
      <c r="AU31" s="1036"/>
      <c r="AV31" s="1036"/>
      <c r="AW31" s="1036"/>
      <c r="AX31" s="1036"/>
      <c r="AY31" s="1036"/>
      <c r="AZ31" s="1036"/>
      <c r="BA31" s="1036"/>
      <c r="BB31" s="1036"/>
      <c r="BC31" s="1036"/>
      <c r="BD31" s="1036"/>
      <c r="BE31" s="1036"/>
      <c r="BF31" s="1036"/>
      <c r="BG31" s="324"/>
      <c r="BH31" s="324"/>
      <c r="BI31" s="324"/>
      <c r="BJ31" s="324"/>
      <c r="BK31" s="324"/>
      <c r="BL31" s="324"/>
      <c r="BM31" s="324"/>
      <c r="BN31" s="324"/>
      <c r="BO31" s="324"/>
      <c r="BP31" s="324"/>
      <c r="BQ31" s="324"/>
      <c r="BR31" s="324"/>
      <c r="BS31" s="324"/>
      <c r="BT31" s="324"/>
      <c r="BU31" s="324"/>
      <c r="BV31" s="324"/>
      <c r="BW31" s="324"/>
      <c r="BX31" s="324"/>
      <c r="BY31" s="324"/>
      <c r="BZ31" s="324"/>
      <c r="CA31" s="324"/>
      <c r="CB31" s="324"/>
      <c r="CC31" s="324"/>
      <c r="CD31" s="324"/>
    </row>
    <row r="32" spans="1:82" ht="12" customHeight="1" x14ac:dyDescent="0.15">
      <c r="B32" s="331"/>
      <c r="C32" s="1030"/>
      <c r="D32" s="1031"/>
      <c r="E32" s="1031"/>
      <c r="F32" s="1031"/>
      <c r="G32" s="1031"/>
      <c r="H32" s="1031"/>
      <c r="I32" s="1031"/>
      <c r="J32" s="1031"/>
      <c r="K32" s="1031"/>
      <c r="L32" s="1031"/>
      <c r="M32" s="1031"/>
      <c r="N32" s="1031"/>
      <c r="O32" s="1031"/>
      <c r="P32" s="1031"/>
      <c r="Q32" s="1031"/>
      <c r="R32" s="1031"/>
      <c r="S32" s="1031"/>
      <c r="T32" s="1031"/>
      <c r="U32" s="1031"/>
      <c r="V32" s="1031"/>
      <c r="W32" s="1031"/>
      <c r="X32" s="1031"/>
      <c r="Y32" s="1031"/>
      <c r="Z32" s="1031"/>
      <c r="AA32" s="1031"/>
      <c r="AB32" s="1031"/>
      <c r="AC32" s="1031"/>
      <c r="AD32" s="1031"/>
      <c r="AE32" s="1031"/>
      <c r="AF32" s="1031"/>
      <c r="AG32" s="1031"/>
      <c r="AH32" s="1031"/>
      <c r="AI32" s="1031"/>
      <c r="AJ32" s="1031"/>
      <c r="AK32" s="1031"/>
      <c r="AL32" s="1031"/>
      <c r="AM32" s="1031"/>
      <c r="AN32" s="1032"/>
      <c r="AO32" s="327"/>
      <c r="AP32" s="328"/>
      <c r="AQ32" s="1036"/>
      <c r="AR32" s="1036"/>
      <c r="AS32" s="1036"/>
      <c r="AT32" s="1036"/>
      <c r="AU32" s="1036"/>
      <c r="AV32" s="1036"/>
      <c r="AW32" s="1036"/>
      <c r="AX32" s="1036"/>
      <c r="AY32" s="1036"/>
      <c r="AZ32" s="1036"/>
      <c r="BA32" s="1036"/>
      <c r="BB32" s="1036"/>
      <c r="BC32" s="1036"/>
      <c r="BD32" s="1036"/>
      <c r="BE32" s="1036"/>
      <c r="BF32" s="1036"/>
      <c r="BZ32" s="324"/>
      <c r="CA32" s="324"/>
      <c r="CB32" s="324"/>
      <c r="CC32" s="324"/>
      <c r="CD32" s="324"/>
    </row>
    <row r="33" spans="2:82" ht="12" customHeight="1" x14ac:dyDescent="0.15">
      <c r="B33" s="331"/>
      <c r="C33" s="1030"/>
      <c r="D33" s="1031"/>
      <c r="E33" s="1031"/>
      <c r="F33" s="1031"/>
      <c r="G33" s="1031"/>
      <c r="H33" s="1031"/>
      <c r="I33" s="1031"/>
      <c r="J33" s="1031"/>
      <c r="K33" s="1031"/>
      <c r="L33" s="1031"/>
      <c r="M33" s="1031"/>
      <c r="N33" s="1031"/>
      <c r="O33" s="1031"/>
      <c r="P33" s="1031"/>
      <c r="Q33" s="1031"/>
      <c r="R33" s="1031"/>
      <c r="S33" s="1031"/>
      <c r="T33" s="1031"/>
      <c r="U33" s="1031"/>
      <c r="V33" s="1031"/>
      <c r="W33" s="1031"/>
      <c r="X33" s="1031"/>
      <c r="Y33" s="1031"/>
      <c r="Z33" s="1031"/>
      <c r="AA33" s="1031"/>
      <c r="AB33" s="1031"/>
      <c r="AC33" s="1031"/>
      <c r="AD33" s="1031"/>
      <c r="AE33" s="1031"/>
      <c r="AF33" s="1031"/>
      <c r="AG33" s="1031"/>
      <c r="AH33" s="1031"/>
      <c r="AI33" s="1031"/>
      <c r="AJ33" s="1031"/>
      <c r="AK33" s="1031"/>
      <c r="AL33" s="1031"/>
      <c r="AM33" s="1031"/>
      <c r="AN33" s="1032"/>
      <c r="AO33" s="327"/>
      <c r="AP33" s="327"/>
      <c r="AQ33" s="1036"/>
      <c r="AR33" s="1036"/>
      <c r="AS33" s="1036"/>
      <c r="AT33" s="1036"/>
      <c r="AU33" s="1036"/>
      <c r="AV33" s="1036"/>
      <c r="AW33" s="1036"/>
      <c r="AX33" s="1036"/>
      <c r="AY33" s="1036"/>
      <c r="AZ33" s="1036"/>
      <c r="BA33" s="1036"/>
      <c r="BB33" s="1036"/>
      <c r="BC33" s="1036"/>
      <c r="BD33" s="1036"/>
      <c r="BE33" s="1036"/>
      <c r="BF33" s="1036"/>
      <c r="BZ33" s="324"/>
      <c r="CA33" s="324"/>
      <c r="CB33" s="324"/>
      <c r="CC33" s="324"/>
      <c r="CD33" s="324"/>
    </row>
    <row r="34" spans="2:82" ht="12" customHeight="1" x14ac:dyDescent="0.15">
      <c r="B34" s="331"/>
      <c r="C34" s="1030"/>
      <c r="D34" s="1031"/>
      <c r="E34" s="1031"/>
      <c r="F34" s="1031"/>
      <c r="G34" s="1031"/>
      <c r="H34" s="1031"/>
      <c r="I34" s="1031"/>
      <c r="J34" s="1031"/>
      <c r="K34" s="1031"/>
      <c r="L34" s="1031"/>
      <c r="M34" s="1031"/>
      <c r="N34" s="1031"/>
      <c r="O34" s="1031"/>
      <c r="P34" s="1031"/>
      <c r="Q34" s="1031"/>
      <c r="R34" s="1031"/>
      <c r="S34" s="1031"/>
      <c r="T34" s="1031"/>
      <c r="U34" s="1031"/>
      <c r="V34" s="1031"/>
      <c r="W34" s="1031"/>
      <c r="X34" s="1031"/>
      <c r="Y34" s="1031"/>
      <c r="Z34" s="1031"/>
      <c r="AA34" s="1031"/>
      <c r="AB34" s="1031"/>
      <c r="AC34" s="1031"/>
      <c r="AD34" s="1031"/>
      <c r="AE34" s="1031"/>
      <c r="AF34" s="1031"/>
      <c r="AG34" s="1031"/>
      <c r="AH34" s="1031"/>
      <c r="AI34" s="1031"/>
      <c r="AJ34" s="1031"/>
      <c r="AK34" s="1031"/>
      <c r="AL34" s="1031"/>
      <c r="AM34" s="1031"/>
      <c r="AN34" s="1032"/>
      <c r="AO34" s="327"/>
      <c r="AP34" s="327"/>
      <c r="AQ34" s="1036"/>
      <c r="AR34" s="1036"/>
      <c r="AS34" s="1036"/>
      <c r="AT34" s="1036"/>
      <c r="AU34" s="1036"/>
      <c r="AV34" s="1036"/>
      <c r="AW34" s="1036"/>
      <c r="AX34" s="1036"/>
      <c r="AY34" s="1036"/>
      <c r="AZ34" s="1036"/>
      <c r="BA34" s="1036"/>
      <c r="BB34" s="1036"/>
      <c r="BC34" s="1036"/>
      <c r="BD34" s="1036"/>
      <c r="BE34" s="1036"/>
      <c r="BF34" s="1036"/>
      <c r="BZ34" s="324"/>
      <c r="CA34" s="324"/>
      <c r="CB34" s="324"/>
      <c r="CC34" s="324"/>
      <c r="CD34" s="324"/>
    </row>
    <row r="35" spans="2:82" ht="12" customHeight="1" x14ac:dyDescent="0.15">
      <c r="B35" s="331"/>
      <c r="C35" s="1030"/>
      <c r="D35" s="1031"/>
      <c r="E35" s="1031"/>
      <c r="F35" s="1031"/>
      <c r="G35" s="1031"/>
      <c r="H35" s="1031"/>
      <c r="I35" s="1031"/>
      <c r="J35" s="1031"/>
      <c r="K35" s="1031"/>
      <c r="L35" s="1031"/>
      <c r="M35" s="1031"/>
      <c r="N35" s="1031"/>
      <c r="O35" s="1031"/>
      <c r="P35" s="1031"/>
      <c r="Q35" s="1031"/>
      <c r="R35" s="1031"/>
      <c r="S35" s="1031"/>
      <c r="T35" s="1031"/>
      <c r="U35" s="1031"/>
      <c r="V35" s="1031"/>
      <c r="W35" s="1031"/>
      <c r="X35" s="1031"/>
      <c r="Y35" s="1031"/>
      <c r="Z35" s="1031"/>
      <c r="AA35" s="1031"/>
      <c r="AB35" s="1031"/>
      <c r="AC35" s="1031"/>
      <c r="AD35" s="1031"/>
      <c r="AE35" s="1031"/>
      <c r="AF35" s="1031"/>
      <c r="AG35" s="1031"/>
      <c r="AH35" s="1031"/>
      <c r="AI35" s="1031"/>
      <c r="AJ35" s="1031"/>
      <c r="AK35" s="1031"/>
      <c r="AL35" s="1031"/>
      <c r="AM35" s="1031"/>
      <c r="AN35" s="1032"/>
      <c r="AO35" s="327"/>
      <c r="AP35" s="327"/>
      <c r="AQ35" s="1036"/>
      <c r="AR35" s="1036"/>
      <c r="AS35" s="1036"/>
      <c r="AT35" s="1036"/>
      <c r="AU35" s="1036"/>
      <c r="AV35" s="1036"/>
      <c r="AW35" s="1036"/>
      <c r="AX35" s="1036"/>
      <c r="AY35" s="1036"/>
      <c r="AZ35" s="1036"/>
      <c r="BA35" s="1036"/>
      <c r="BB35" s="1036"/>
      <c r="BC35" s="1036"/>
      <c r="BD35" s="1036"/>
      <c r="BE35" s="1036"/>
      <c r="BF35" s="1036"/>
      <c r="BZ35" s="324"/>
      <c r="CA35" s="324"/>
      <c r="CB35" s="324"/>
      <c r="CC35" s="324"/>
      <c r="CD35" s="324"/>
    </row>
    <row r="36" spans="2:82" ht="12" customHeight="1" x14ac:dyDescent="0.15">
      <c r="B36" s="331"/>
      <c r="C36" s="1030"/>
      <c r="D36" s="1031"/>
      <c r="E36" s="1031"/>
      <c r="F36" s="1031"/>
      <c r="G36" s="1031"/>
      <c r="H36" s="1031"/>
      <c r="I36" s="1031"/>
      <c r="J36" s="1031"/>
      <c r="K36" s="1031"/>
      <c r="L36" s="1031"/>
      <c r="M36" s="1031"/>
      <c r="N36" s="1031"/>
      <c r="O36" s="1031"/>
      <c r="P36" s="1031"/>
      <c r="Q36" s="1031"/>
      <c r="R36" s="1031"/>
      <c r="S36" s="1031"/>
      <c r="T36" s="1031"/>
      <c r="U36" s="1031"/>
      <c r="V36" s="1031"/>
      <c r="W36" s="1031"/>
      <c r="X36" s="1031"/>
      <c r="Y36" s="1031"/>
      <c r="Z36" s="1031"/>
      <c r="AA36" s="1031"/>
      <c r="AB36" s="1031"/>
      <c r="AC36" s="1031"/>
      <c r="AD36" s="1031"/>
      <c r="AE36" s="1031"/>
      <c r="AF36" s="1031"/>
      <c r="AG36" s="1031"/>
      <c r="AH36" s="1031"/>
      <c r="AI36" s="1031"/>
      <c r="AJ36" s="1031"/>
      <c r="AK36" s="1031"/>
      <c r="AL36" s="1031"/>
      <c r="AM36" s="1031"/>
      <c r="AN36" s="1032"/>
      <c r="AO36" s="327"/>
      <c r="AP36" s="327"/>
      <c r="AQ36" s="1036"/>
      <c r="AR36" s="1036"/>
      <c r="AS36" s="1036"/>
      <c r="AT36" s="1036"/>
      <c r="AU36" s="1036"/>
      <c r="AV36" s="1036"/>
      <c r="AW36" s="1036"/>
      <c r="AX36" s="1036"/>
      <c r="AY36" s="1036"/>
      <c r="AZ36" s="1036"/>
      <c r="BA36" s="1036"/>
      <c r="BB36" s="1036"/>
      <c r="BC36" s="1036"/>
      <c r="BD36" s="1036"/>
      <c r="BE36" s="1036"/>
      <c r="BF36" s="1036"/>
      <c r="BZ36" s="324"/>
      <c r="CA36" s="324"/>
      <c r="CB36" s="324"/>
      <c r="CC36" s="324"/>
      <c r="CD36" s="324"/>
    </row>
    <row r="37" spans="2:82" ht="12" customHeight="1" x14ac:dyDescent="0.15">
      <c r="B37" s="331"/>
      <c r="C37" s="1030"/>
      <c r="D37" s="1031"/>
      <c r="E37" s="1031"/>
      <c r="F37" s="1031"/>
      <c r="G37" s="1031"/>
      <c r="H37" s="1031"/>
      <c r="I37" s="1031"/>
      <c r="J37" s="1031"/>
      <c r="K37" s="1031"/>
      <c r="L37" s="1031"/>
      <c r="M37" s="1031"/>
      <c r="N37" s="1031"/>
      <c r="O37" s="1031"/>
      <c r="P37" s="1031"/>
      <c r="Q37" s="1031"/>
      <c r="R37" s="1031"/>
      <c r="S37" s="1031"/>
      <c r="T37" s="1031"/>
      <c r="U37" s="1031"/>
      <c r="V37" s="1031"/>
      <c r="W37" s="1031"/>
      <c r="X37" s="1031"/>
      <c r="Y37" s="1031"/>
      <c r="Z37" s="1031"/>
      <c r="AA37" s="1031"/>
      <c r="AB37" s="1031"/>
      <c r="AC37" s="1031"/>
      <c r="AD37" s="1031"/>
      <c r="AE37" s="1031"/>
      <c r="AF37" s="1031"/>
      <c r="AG37" s="1031"/>
      <c r="AH37" s="1031"/>
      <c r="AI37" s="1031"/>
      <c r="AJ37" s="1031"/>
      <c r="AK37" s="1031"/>
      <c r="AL37" s="1031"/>
      <c r="AM37" s="1031"/>
      <c r="AN37" s="1032"/>
      <c r="AO37" s="327"/>
      <c r="AP37" s="327"/>
      <c r="AQ37" s="1036"/>
      <c r="AR37" s="1036"/>
      <c r="AS37" s="1036"/>
      <c r="AT37" s="1036"/>
      <c r="AU37" s="1036"/>
      <c r="AV37" s="1036"/>
      <c r="AW37" s="1036"/>
      <c r="AX37" s="1036"/>
      <c r="AY37" s="1036"/>
      <c r="AZ37" s="1036"/>
      <c r="BA37" s="1036"/>
      <c r="BB37" s="1036"/>
      <c r="BC37" s="1036"/>
      <c r="BD37" s="1036"/>
      <c r="BE37" s="1036"/>
      <c r="BF37" s="1036"/>
      <c r="BZ37" s="324"/>
      <c r="CA37" s="324"/>
      <c r="CB37" s="324"/>
      <c r="CC37" s="324"/>
      <c r="CD37" s="324"/>
    </row>
    <row r="38" spans="2:82" ht="12" customHeight="1" x14ac:dyDescent="0.15">
      <c r="B38" s="331"/>
      <c r="C38" s="1030"/>
      <c r="D38" s="1031"/>
      <c r="E38" s="1031"/>
      <c r="F38" s="1031"/>
      <c r="G38" s="1031"/>
      <c r="H38" s="1031"/>
      <c r="I38" s="1031"/>
      <c r="J38" s="1031"/>
      <c r="K38" s="1031"/>
      <c r="L38" s="1031"/>
      <c r="M38" s="1031"/>
      <c r="N38" s="1031"/>
      <c r="O38" s="1031"/>
      <c r="P38" s="1031"/>
      <c r="Q38" s="1031"/>
      <c r="R38" s="1031"/>
      <c r="S38" s="1031"/>
      <c r="T38" s="1031"/>
      <c r="U38" s="1031"/>
      <c r="V38" s="1031"/>
      <c r="W38" s="1031"/>
      <c r="X38" s="1031"/>
      <c r="Y38" s="1031"/>
      <c r="Z38" s="1031"/>
      <c r="AA38" s="1031"/>
      <c r="AB38" s="1031"/>
      <c r="AC38" s="1031"/>
      <c r="AD38" s="1031"/>
      <c r="AE38" s="1031"/>
      <c r="AF38" s="1031"/>
      <c r="AG38" s="1031"/>
      <c r="AH38" s="1031"/>
      <c r="AI38" s="1031"/>
      <c r="AJ38" s="1031"/>
      <c r="AK38" s="1031"/>
      <c r="AL38" s="1031"/>
      <c r="AM38" s="1031"/>
      <c r="AN38" s="1032"/>
      <c r="AO38" s="327"/>
      <c r="AP38" s="327"/>
      <c r="AQ38" s="1036"/>
      <c r="AR38" s="1036"/>
      <c r="AS38" s="1036"/>
      <c r="AT38" s="1036"/>
      <c r="AU38" s="1036"/>
      <c r="AV38" s="1036"/>
      <c r="AW38" s="1036"/>
      <c r="AX38" s="1036"/>
      <c r="AY38" s="1036"/>
      <c r="AZ38" s="1036"/>
      <c r="BA38" s="1036"/>
      <c r="BB38" s="1036"/>
      <c r="BC38" s="1036"/>
      <c r="BD38" s="1036"/>
      <c r="BE38" s="1036"/>
      <c r="BF38" s="1036"/>
      <c r="BZ38" s="324"/>
      <c r="CA38" s="324"/>
      <c r="CB38" s="324"/>
      <c r="CC38" s="324"/>
      <c r="CD38" s="324"/>
    </row>
    <row r="39" spans="2:82" ht="12" customHeight="1" x14ac:dyDescent="0.15">
      <c r="B39" s="331"/>
      <c r="C39" s="1030"/>
      <c r="D39" s="1031"/>
      <c r="E39" s="1031"/>
      <c r="F39" s="1031"/>
      <c r="G39" s="1031"/>
      <c r="H39" s="1031"/>
      <c r="I39" s="1031"/>
      <c r="J39" s="1031"/>
      <c r="K39" s="1031"/>
      <c r="L39" s="1031"/>
      <c r="M39" s="1031"/>
      <c r="N39" s="1031"/>
      <c r="O39" s="1031"/>
      <c r="P39" s="1031"/>
      <c r="Q39" s="1031"/>
      <c r="R39" s="1031"/>
      <c r="S39" s="1031"/>
      <c r="T39" s="1031"/>
      <c r="U39" s="1031"/>
      <c r="V39" s="1031"/>
      <c r="W39" s="1031"/>
      <c r="X39" s="1031"/>
      <c r="Y39" s="1031"/>
      <c r="Z39" s="1031"/>
      <c r="AA39" s="1031"/>
      <c r="AB39" s="1031"/>
      <c r="AC39" s="1031"/>
      <c r="AD39" s="1031"/>
      <c r="AE39" s="1031"/>
      <c r="AF39" s="1031"/>
      <c r="AG39" s="1031"/>
      <c r="AH39" s="1031"/>
      <c r="AI39" s="1031"/>
      <c r="AJ39" s="1031"/>
      <c r="AK39" s="1031"/>
      <c r="AL39" s="1031"/>
      <c r="AM39" s="1031"/>
      <c r="AN39" s="1032"/>
      <c r="AO39" s="327"/>
      <c r="AP39" s="327"/>
      <c r="AQ39" s="1036"/>
      <c r="AR39" s="1036"/>
      <c r="AS39" s="1036"/>
      <c r="AT39" s="1036"/>
      <c r="AU39" s="1036"/>
      <c r="AV39" s="1036"/>
      <c r="AW39" s="1036"/>
      <c r="AX39" s="1036"/>
      <c r="AY39" s="1036"/>
      <c r="AZ39" s="1036"/>
      <c r="BA39" s="1036"/>
      <c r="BB39" s="1036"/>
      <c r="BC39" s="1036"/>
      <c r="BD39" s="1036"/>
      <c r="BE39" s="1036"/>
      <c r="BF39" s="1036"/>
      <c r="BZ39" s="324"/>
      <c r="CA39" s="324"/>
      <c r="CB39" s="324"/>
      <c r="CC39" s="324"/>
      <c r="CD39" s="324"/>
    </row>
    <row r="40" spans="2:82" ht="12" customHeight="1" x14ac:dyDescent="0.15">
      <c r="B40" s="331"/>
      <c r="C40" s="1030"/>
      <c r="D40" s="1031"/>
      <c r="E40" s="1031"/>
      <c r="F40" s="1031"/>
      <c r="G40" s="1031"/>
      <c r="H40" s="1031"/>
      <c r="I40" s="1031"/>
      <c r="J40" s="1031"/>
      <c r="K40" s="1031"/>
      <c r="L40" s="1031"/>
      <c r="M40" s="1031"/>
      <c r="N40" s="1031"/>
      <c r="O40" s="1031"/>
      <c r="P40" s="1031"/>
      <c r="Q40" s="1031"/>
      <c r="R40" s="1031"/>
      <c r="S40" s="1031"/>
      <c r="T40" s="1031"/>
      <c r="U40" s="1031"/>
      <c r="V40" s="1031"/>
      <c r="W40" s="1031"/>
      <c r="X40" s="1031"/>
      <c r="Y40" s="1031"/>
      <c r="Z40" s="1031"/>
      <c r="AA40" s="1031"/>
      <c r="AB40" s="1031"/>
      <c r="AC40" s="1031"/>
      <c r="AD40" s="1031"/>
      <c r="AE40" s="1031"/>
      <c r="AF40" s="1031"/>
      <c r="AG40" s="1031"/>
      <c r="AH40" s="1031"/>
      <c r="AI40" s="1031"/>
      <c r="AJ40" s="1031"/>
      <c r="AK40" s="1031"/>
      <c r="AL40" s="1031"/>
      <c r="AM40" s="1031"/>
      <c r="AN40" s="1032"/>
      <c r="AO40" s="332"/>
      <c r="AP40" s="327"/>
      <c r="AQ40" s="1036"/>
      <c r="AR40" s="1036"/>
      <c r="AS40" s="1036"/>
      <c r="AT40" s="1036"/>
      <c r="AU40" s="1036"/>
      <c r="AV40" s="1036"/>
      <c r="AW40" s="1036"/>
      <c r="AX40" s="1036"/>
      <c r="AY40" s="1036"/>
      <c r="AZ40" s="1036"/>
      <c r="BA40" s="1036"/>
      <c r="BB40" s="1036"/>
      <c r="BC40" s="1036"/>
      <c r="BD40" s="1036"/>
      <c r="BE40" s="1036"/>
      <c r="BF40" s="1036"/>
      <c r="BZ40" s="324"/>
      <c r="CA40" s="324"/>
      <c r="CB40" s="324"/>
      <c r="CC40" s="324"/>
      <c r="CD40" s="324"/>
    </row>
    <row r="41" spans="2:82" ht="12" customHeight="1" x14ac:dyDescent="0.15">
      <c r="B41" s="331"/>
      <c r="C41" s="1030"/>
      <c r="D41" s="1031"/>
      <c r="E41" s="1031"/>
      <c r="F41" s="1031"/>
      <c r="G41" s="1031"/>
      <c r="H41" s="1031"/>
      <c r="I41" s="1031"/>
      <c r="J41" s="1031"/>
      <c r="K41" s="1031"/>
      <c r="L41" s="1031"/>
      <c r="M41" s="1031"/>
      <c r="N41" s="1031"/>
      <c r="O41" s="1031"/>
      <c r="P41" s="1031"/>
      <c r="Q41" s="1031"/>
      <c r="R41" s="1031"/>
      <c r="S41" s="1031"/>
      <c r="T41" s="1031"/>
      <c r="U41" s="1031"/>
      <c r="V41" s="1031"/>
      <c r="W41" s="1031"/>
      <c r="X41" s="1031"/>
      <c r="Y41" s="1031"/>
      <c r="Z41" s="1031"/>
      <c r="AA41" s="1031"/>
      <c r="AB41" s="1031"/>
      <c r="AC41" s="1031"/>
      <c r="AD41" s="1031"/>
      <c r="AE41" s="1031"/>
      <c r="AF41" s="1031"/>
      <c r="AG41" s="1031"/>
      <c r="AH41" s="1031"/>
      <c r="AI41" s="1031"/>
      <c r="AJ41" s="1031"/>
      <c r="AK41" s="1031"/>
      <c r="AL41" s="1031"/>
      <c r="AM41" s="1031"/>
      <c r="AN41" s="1032"/>
      <c r="AO41" s="332"/>
      <c r="AP41" s="327"/>
      <c r="AQ41" s="1036"/>
      <c r="AR41" s="1036"/>
      <c r="AS41" s="1036"/>
      <c r="AT41" s="1036"/>
      <c r="AU41" s="1036"/>
      <c r="AV41" s="1036"/>
      <c r="AW41" s="1036"/>
      <c r="AX41" s="1036"/>
      <c r="AY41" s="1036"/>
      <c r="AZ41" s="1036"/>
      <c r="BA41" s="1036"/>
      <c r="BB41" s="1036"/>
      <c r="BC41" s="1036"/>
      <c r="BD41" s="1036"/>
      <c r="BE41" s="1036"/>
      <c r="BF41" s="1036"/>
      <c r="BZ41" s="324"/>
      <c r="CA41" s="324"/>
      <c r="CB41" s="324"/>
      <c r="CC41" s="324"/>
      <c r="CD41" s="324"/>
    </row>
    <row r="42" spans="2:82" ht="12" customHeight="1" x14ac:dyDescent="0.15">
      <c r="B42" s="331"/>
      <c r="C42" s="1030"/>
      <c r="D42" s="1031"/>
      <c r="E42" s="1031"/>
      <c r="F42" s="1031"/>
      <c r="G42" s="1031"/>
      <c r="H42" s="1031"/>
      <c r="I42" s="1031"/>
      <c r="J42" s="1031"/>
      <c r="K42" s="1031"/>
      <c r="L42" s="1031"/>
      <c r="M42" s="1031"/>
      <c r="N42" s="1031"/>
      <c r="O42" s="1031"/>
      <c r="P42" s="1031"/>
      <c r="Q42" s="1031"/>
      <c r="R42" s="1031"/>
      <c r="S42" s="1031"/>
      <c r="T42" s="1031"/>
      <c r="U42" s="1031"/>
      <c r="V42" s="1031"/>
      <c r="W42" s="1031"/>
      <c r="X42" s="1031"/>
      <c r="Y42" s="1031"/>
      <c r="Z42" s="1031"/>
      <c r="AA42" s="1031"/>
      <c r="AB42" s="1031"/>
      <c r="AC42" s="1031"/>
      <c r="AD42" s="1031"/>
      <c r="AE42" s="1031"/>
      <c r="AF42" s="1031"/>
      <c r="AG42" s="1031"/>
      <c r="AH42" s="1031"/>
      <c r="AI42" s="1031"/>
      <c r="AJ42" s="1031"/>
      <c r="AK42" s="1031"/>
      <c r="AL42" s="1031"/>
      <c r="AM42" s="1031"/>
      <c r="AN42" s="1032"/>
      <c r="AO42" s="332"/>
      <c r="AP42" s="327"/>
      <c r="AQ42" s="1036"/>
      <c r="AR42" s="1036"/>
      <c r="AS42" s="1036"/>
      <c r="AT42" s="1036"/>
      <c r="AU42" s="1036"/>
      <c r="AV42" s="1036"/>
      <c r="AW42" s="1036"/>
      <c r="AX42" s="1036"/>
      <c r="AY42" s="1036"/>
      <c r="AZ42" s="1036"/>
      <c r="BA42" s="1036"/>
      <c r="BB42" s="1036"/>
      <c r="BC42" s="1036"/>
      <c r="BD42" s="1036"/>
      <c r="BE42" s="1036"/>
      <c r="BF42" s="1036"/>
      <c r="BZ42" s="324"/>
      <c r="CA42" s="324"/>
      <c r="CB42" s="324"/>
      <c r="CC42" s="324"/>
      <c r="CD42" s="324"/>
    </row>
    <row r="43" spans="2:82" ht="12" customHeight="1" x14ac:dyDescent="0.15">
      <c r="B43" s="331"/>
      <c r="C43" s="1030"/>
      <c r="D43" s="1031"/>
      <c r="E43" s="1031"/>
      <c r="F43" s="1031"/>
      <c r="G43" s="1031"/>
      <c r="H43" s="1031"/>
      <c r="I43" s="1031"/>
      <c r="J43" s="1031"/>
      <c r="K43" s="1031"/>
      <c r="L43" s="1031"/>
      <c r="M43" s="1031"/>
      <c r="N43" s="1031"/>
      <c r="O43" s="1031"/>
      <c r="P43" s="1031"/>
      <c r="Q43" s="1031"/>
      <c r="R43" s="1031"/>
      <c r="S43" s="1031"/>
      <c r="T43" s="1031"/>
      <c r="U43" s="1031"/>
      <c r="V43" s="1031"/>
      <c r="W43" s="1031"/>
      <c r="X43" s="1031"/>
      <c r="Y43" s="1031"/>
      <c r="Z43" s="1031"/>
      <c r="AA43" s="1031"/>
      <c r="AB43" s="1031"/>
      <c r="AC43" s="1031"/>
      <c r="AD43" s="1031"/>
      <c r="AE43" s="1031"/>
      <c r="AF43" s="1031"/>
      <c r="AG43" s="1031"/>
      <c r="AH43" s="1031"/>
      <c r="AI43" s="1031"/>
      <c r="AJ43" s="1031"/>
      <c r="AK43" s="1031"/>
      <c r="AL43" s="1031"/>
      <c r="AM43" s="1031"/>
      <c r="AN43" s="1032"/>
      <c r="AO43" s="332"/>
      <c r="AP43" s="327"/>
      <c r="AQ43" s="1036"/>
      <c r="AR43" s="1036"/>
      <c r="AS43" s="1036"/>
      <c r="AT43" s="1036"/>
      <c r="AU43" s="1036"/>
      <c r="AV43" s="1036"/>
      <c r="AW43" s="1036"/>
      <c r="AX43" s="1036"/>
      <c r="AY43" s="1036"/>
      <c r="AZ43" s="1036"/>
      <c r="BA43" s="1036"/>
      <c r="BB43" s="1036"/>
      <c r="BC43" s="1036"/>
      <c r="BD43" s="1036"/>
      <c r="BE43" s="1036"/>
      <c r="BF43" s="1036"/>
      <c r="BZ43" s="324"/>
      <c r="CA43" s="324"/>
      <c r="CB43" s="324"/>
      <c r="CC43" s="324"/>
      <c r="CD43" s="324"/>
    </row>
    <row r="44" spans="2:82" ht="12" customHeight="1" x14ac:dyDescent="0.15">
      <c r="B44" s="331"/>
      <c r="C44" s="1030"/>
      <c r="D44" s="1031"/>
      <c r="E44" s="1031"/>
      <c r="F44" s="1031"/>
      <c r="G44" s="1031"/>
      <c r="H44" s="1031"/>
      <c r="I44" s="1031"/>
      <c r="J44" s="1031"/>
      <c r="K44" s="1031"/>
      <c r="L44" s="1031"/>
      <c r="M44" s="1031"/>
      <c r="N44" s="1031"/>
      <c r="O44" s="1031"/>
      <c r="P44" s="1031"/>
      <c r="Q44" s="1031"/>
      <c r="R44" s="1031"/>
      <c r="S44" s="1031"/>
      <c r="T44" s="1031"/>
      <c r="U44" s="1031"/>
      <c r="V44" s="1031"/>
      <c r="W44" s="1031"/>
      <c r="X44" s="1031"/>
      <c r="Y44" s="1031"/>
      <c r="Z44" s="1031"/>
      <c r="AA44" s="1031"/>
      <c r="AB44" s="1031"/>
      <c r="AC44" s="1031"/>
      <c r="AD44" s="1031"/>
      <c r="AE44" s="1031"/>
      <c r="AF44" s="1031"/>
      <c r="AG44" s="1031"/>
      <c r="AH44" s="1031"/>
      <c r="AI44" s="1031"/>
      <c r="AJ44" s="1031"/>
      <c r="AK44" s="1031"/>
      <c r="AL44" s="1031"/>
      <c r="AM44" s="1031"/>
      <c r="AN44" s="1032"/>
      <c r="AO44" s="327"/>
      <c r="AP44" s="328"/>
      <c r="AQ44" s="1036"/>
      <c r="AR44" s="1036"/>
      <c r="AS44" s="1036"/>
      <c r="AT44" s="1036"/>
      <c r="AU44" s="1036"/>
      <c r="AV44" s="1036"/>
      <c r="AW44" s="1036"/>
      <c r="AX44" s="1036"/>
      <c r="AY44" s="1036"/>
      <c r="AZ44" s="1036"/>
      <c r="BA44" s="1036"/>
      <c r="BB44" s="1036"/>
      <c r="BC44" s="1036"/>
      <c r="BD44" s="1036"/>
      <c r="BE44" s="1036"/>
      <c r="BF44" s="1036"/>
      <c r="BZ44" s="324"/>
      <c r="CA44" s="324"/>
      <c r="CB44" s="324"/>
      <c r="CC44" s="324"/>
      <c r="CD44" s="324"/>
    </row>
    <row r="45" spans="2:82" ht="12" customHeight="1" x14ac:dyDescent="0.15">
      <c r="B45" s="331"/>
      <c r="C45" s="1030"/>
      <c r="D45" s="1031"/>
      <c r="E45" s="1031"/>
      <c r="F45" s="1031"/>
      <c r="G45" s="1031"/>
      <c r="H45" s="1031"/>
      <c r="I45" s="1031"/>
      <c r="J45" s="1031"/>
      <c r="K45" s="1031"/>
      <c r="L45" s="1031"/>
      <c r="M45" s="1031"/>
      <c r="N45" s="1031"/>
      <c r="O45" s="1031"/>
      <c r="P45" s="1031"/>
      <c r="Q45" s="1031"/>
      <c r="R45" s="1031"/>
      <c r="S45" s="1031"/>
      <c r="T45" s="1031"/>
      <c r="U45" s="1031"/>
      <c r="V45" s="1031"/>
      <c r="W45" s="1031"/>
      <c r="X45" s="1031"/>
      <c r="Y45" s="1031"/>
      <c r="Z45" s="1031"/>
      <c r="AA45" s="1031"/>
      <c r="AB45" s="1031"/>
      <c r="AC45" s="1031"/>
      <c r="AD45" s="1031"/>
      <c r="AE45" s="1031"/>
      <c r="AF45" s="1031"/>
      <c r="AG45" s="1031"/>
      <c r="AH45" s="1031"/>
      <c r="AI45" s="1031"/>
      <c r="AJ45" s="1031"/>
      <c r="AK45" s="1031"/>
      <c r="AL45" s="1031"/>
      <c r="AM45" s="1031"/>
      <c r="AN45" s="1032"/>
      <c r="AO45" s="327"/>
      <c r="AP45" s="327"/>
      <c r="AQ45" s="1036"/>
      <c r="AR45" s="1036"/>
      <c r="AS45" s="1036"/>
      <c r="AT45" s="1036"/>
      <c r="AU45" s="1036"/>
      <c r="AV45" s="1036"/>
      <c r="AW45" s="1036"/>
      <c r="AX45" s="1036"/>
      <c r="AY45" s="1036"/>
      <c r="AZ45" s="1036"/>
      <c r="BA45" s="1036"/>
      <c r="BB45" s="1036"/>
      <c r="BC45" s="1036"/>
      <c r="BD45" s="1036"/>
      <c r="BE45" s="1036"/>
      <c r="BF45" s="1036"/>
      <c r="BZ45" s="324"/>
      <c r="CA45" s="324"/>
      <c r="CB45" s="324"/>
      <c r="CC45" s="324"/>
      <c r="CD45" s="324"/>
    </row>
    <row r="46" spans="2:82" ht="12" customHeight="1" x14ac:dyDescent="0.15">
      <c r="B46" s="331"/>
      <c r="C46" s="1030"/>
      <c r="D46" s="1031"/>
      <c r="E46" s="1031"/>
      <c r="F46" s="1031"/>
      <c r="G46" s="1031"/>
      <c r="H46" s="1031"/>
      <c r="I46" s="1031"/>
      <c r="J46" s="1031"/>
      <c r="K46" s="1031"/>
      <c r="L46" s="1031"/>
      <c r="M46" s="1031"/>
      <c r="N46" s="1031"/>
      <c r="O46" s="1031"/>
      <c r="P46" s="1031"/>
      <c r="Q46" s="1031"/>
      <c r="R46" s="1031"/>
      <c r="S46" s="1031"/>
      <c r="T46" s="1031"/>
      <c r="U46" s="1031"/>
      <c r="V46" s="1031"/>
      <c r="W46" s="1031"/>
      <c r="X46" s="1031"/>
      <c r="Y46" s="1031"/>
      <c r="Z46" s="1031"/>
      <c r="AA46" s="1031"/>
      <c r="AB46" s="1031"/>
      <c r="AC46" s="1031"/>
      <c r="AD46" s="1031"/>
      <c r="AE46" s="1031"/>
      <c r="AF46" s="1031"/>
      <c r="AG46" s="1031"/>
      <c r="AH46" s="1031"/>
      <c r="AI46" s="1031"/>
      <c r="AJ46" s="1031"/>
      <c r="AK46" s="1031"/>
      <c r="AL46" s="1031"/>
      <c r="AM46" s="1031"/>
      <c r="AN46" s="1032"/>
      <c r="AO46" s="327"/>
      <c r="AP46" s="327"/>
      <c r="AQ46" s="1036"/>
      <c r="AR46" s="1036"/>
      <c r="AS46" s="1036"/>
      <c r="AT46" s="1036"/>
      <c r="AU46" s="1036"/>
      <c r="AV46" s="1036"/>
      <c r="AW46" s="1036"/>
      <c r="AX46" s="1036"/>
      <c r="AY46" s="1036"/>
      <c r="AZ46" s="1036"/>
      <c r="BA46" s="1036"/>
      <c r="BB46" s="1036"/>
      <c r="BC46" s="1036"/>
      <c r="BD46" s="1036"/>
      <c r="BE46" s="1036"/>
      <c r="BF46" s="1036"/>
      <c r="BZ46" s="324"/>
      <c r="CA46" s="324"/>
      <c r="CB46" s="324"/>
      <c r="CC46" s="324"/>
      <c r="CD46" s="324"/>
    </row>
    <row r="47" spans="2:82" ht="12" customHeight="1" x14ac:dyDescent="0.15">
      <c r="B47" s="331"/>
      <c r="C47" s="1030"/>
      <c r="D47" s="1031"/>
      <c r="E47" s="1031"/>
      <c r="F47" s="1031"/>
      <c r="G47" s="1031"/>
      <c r="H47" s="1031"/>
      <c r="I47" s="1031"/>
      <c r="J47" s="1031"/>
      <c r="K47" s="1031"/>
      <c r="L47" s="1031"/>
      <c r="M47" s="1031"/>
      <c r="N47" s="1031"/>
      <c r="O47" s="1031"/>
      <c r="P47" s="1031"/>
      <c r="Q47" s="1031"/>
      <c r="R47" s="1031"/>
      <c r="S47" s="1031"/>
      <c r="T47" s="1031"/>
      <c r="U47" s="1031"/>
      <c r="V47" s="1031"/>
      <c r="W47" s="1031"/>
      <c r="X47" s="1031"/>
      <c r="Y47" s="1031"/>
      <c r="Z47" s="1031"/>
      <c r="AA47" s="1031"/>
      <c r="AB47" s="1031"/>
      <c r="AC47" s="1031"/>
      <c r="AD47" s="1031"/>
      <c r="AE47" s="1031"/>
      <c r="AF47" s="1031"/>
      <c r="AG47" s="1031"/>
      <c r="AH47" s="1031"/>
      <c r="AI47" s="1031"/>
      <c r="AJ47" s="1031"/>
      <c r="AK47" s="1031"/>
      <c r="AL47" s="1031"/>
      <c r="AM47" s="1031"/>
      <c r="AN47" s="1032"/>
      <c r="AO47" s="327"/>
      <c r="AP47" s="327"/>
      <c r="AQ47" s="1036"/>
      <c r="AR47" s="1036"/>
      <c r="AS47" s="1036"/>
      <c r="AT47" s="1036"/>
      <c r="AU47" s="1036"/>
      <c r="AV47" s="1036"/>
      <c r="AW47" s="1036"/>
      <c r="AX47" s="1036"/>
      <c r="AY47" s="1036"/>
      <c r="AZ47" s="1036"/>
      <c r="BA47" s="1036"/>
      <c r="BB47" s="1036"/>
      <c r="BC47" s="1036"/>
      <c r="BD47" s="1036"/>
      <c r="BE47" s="1036"/>
      <c r="BF47" s="1036"/>
      <c r="BZ47" s="324"/>
      <c r="CA47" s="324"/>
      <c r="CB47" s="324"/>
      <c r="CC47" s="324"/>
      <c r="CD47" s="324"/>
    </row>
    <row r="48" spans="2:82" ht="12" customHeight="1" x14ac:dyDescent="0.15">
      <c r="B48" s="331"/>
      <c r="C48" s="1030"/>
      <c r="D48" s="1031"/>
      <c r="E48" s="1031"/>
      <c r="F48" s="1031"/>
      <c r="G48" s="1031"/>
      <c r="H48" s="1031"/>
      <c r="I48" s="1031"/>
      <c r="J48" s="1031"/>
      <c r="K48" s="1031"/>
      <c r="L48" s="1031"/>
      <c r="M48" s="1031"/>
      <c r="N48" s="1031"/>
      <c r="O48" s="1031"/>
      <c r="P48" s="1031"/>
      <c r="Q48" s="1031"/>
      <c r="R48" s="1031"/>
      <c r="S48" s="1031"/>
      <c r="T48" s="1031"/>
      <c r="U48" s="1031"/>
      <c r="V48" s="1031"/>
      <c r="W48" s="1031"/>
      <c r="X48" s="1031"/>
      <c r="Y48" s="1031"/>
      <c r="Z48" s="1031"/>
      <c r="AA48" s="1031"/>
      <c r="AB48" s="1031"/>
      <c r="AC48" s="1031"/>
      <c r="AD48" s="1031"/>
      <c r="AE48" s="1031"/>
      <c r="AF48" s="1031"/>
      <c r="AG48" s="1031"/>
      <c r="AH48" s="1031"/>
      <c r="AI48" s="1031"/>
      <c r="AJ48" s="1031"/>
      <c r="AK48" s="1031"/>
      <c r="AL48" s="1031"/>
      <c r="AM48" s="1031"/>
      <c r="AN48" s="1032"/>
      <c r="AO48" s="327"/>
      <c r="AP48" s="327"/>
      <c r="AQ48" s="1036"/>
      <c r="AR48" s="1036"/>
      <c r="AS48" s="1036"/>
      <c r="AT48" s="1036"/>
      <c r="AU48" s="1036"/>
      <c r="AV48" s="1036"/>
      <c r="AW48" s="1036"/>
      <c r="AX48" s="1036"/>
      <c r="AY48" s="1036"/>
      <c r="AZ48" s="1036"/>
      <c r="BA48" s="1036"/>
      <c r="BB48" s="1036"/>
      <c r="BC48" s="1036"/>
      <c r="BD48" s="1036"/>
      <c r="BE48" s="1036"/>
      <c r="BF48" s="1036"/>
      <c r="BZ48" s="324"/>
      <c r="CA48" s="324"/>
      <c r="CB48" s="324"/>
      <c r="CC48" s="324"/>
      <c r="CD48" s="324"/>
    </row>
    <row r="49" spans="2:82" ht="12" customHeight="1" x14ac:dyDescent="0.15">
      <c r="B49" s="331"/>
      <c r="C49" s="1030"/>
      <c r="D49" s="1031"/>
      <c r="E49" s="1031"/>
      <c r="F49" s="1031"/>
      <c r="G49" s="1031"/>
      <c r="H49" s="1031"/>
      <c r="I49" s="1031"/>
      <c r="J49" s="1031"/>
      <c r="K49" s="1031"/>
      <c r="L49" s="1031"/>
      <c r="M49" s="1031"/>
      <c r="N49" s="1031"/>
      <c r="O49" s="1031"/>
      <c r="P49" s="1031"/>
      <c r="Q49" s="1031"/>
      <c r="R49" s="1031"/>
      <c r="S49" s="1031"/>
      <c r="T49" s="1031"/>
      <c r="U49" s="1031"/>
      <c r="V49" s="1031"/>
      <c r="W49" s="1031"/>
      <c r="X49" s="1031"/>
      <c r="Y49" s="1031"/>
      <c r="Z49" s="1031"/>
      <c r="AA49" s="1031"/>
      <c r="AB49" s="1031"/>
      <c r="AC49" s="1031"/>
      <c r="AD49" s="1031"/>
      <c r="AE49" s="1031"/>
      <c r="AF49" s="1031"/>
      <c r="AG49" s="1031"/>
      <c r="AH49" s="1031"/>
      <c r="AI49" s="1031"/>
      <c r="AJ49" s="1031"/>
      <c r="AK49" s="1031"/>
      <c r="AL49" s="1031"/>
      <c r="AM49" s="1031"/>
      <c r="AN49" s="1032"/>
      <c r="AO49" s="327"/>
      <c r="AP49" s="327"/>
      <c r="AQ49" s="1036"/>
      <c r="AR49" s="1036"/>
      <c r="AS49" s="1036"/>
      <c r="AT49" s="1036"/>
      <c r="AU49" s="1036"/>
      <c r="AV49" s="1036"/>
      <c r="AW49" s="1036"/>
      <c r="AX49" s="1036"/>
      <c r="AY49" s="1036"/>
      <c r="AZ49" s="1036"/>
      <c r="BA49" s="1036"/>
      <c r="BB49" s="1036"/>
      <c r="BC49" s="1036"/>
      <c r="BD49" s="1036"/>
      <c r="BE49" s="1036"/>
      <c r="BF49" s="1036"/>
      <c r="BZ49" s="324"/>
      <c r="CA49" s="324"/>
      <c r="CB49" s="324"/>
      <c r="CC49" s="324"/>
      <c r="CD49" s="324"/>
    </row>
    <row r="50" spans="2:82" ht="12" customHeight="1" x14ac:dyDescent="0.15">
      <c r="B50" s="331"/>
      <c r="C50" s="1030"/>
      <c r="D50" s="1031"/>
      <c r="E50" s="1031"/>
      <c r="F50" s="1031"/>
      <c r="G50" s="1031"/>
      <c r="H50" s="1031"/>
      <c r="I50" s="1031"/>
      <c r="J50" s="1031"/>
      <c r="K50" s="1031"/>
      <c r="L50" s="1031"/>
      <c r="M50" s="1031"/>
      <c r="N50" s="1031"/>
      <c r="O50" s="1031"/>
      <c r="P50" s="1031"/>
      <c r="Q50" s="1031"/>
      <c r="R50" s="1031"/>
      <c r="S50" s="1031"/>
      <c r="T50" s="1031"/>
      <c r="U50" s="1031"/>
      <c r="V50" s="1031"/>
      <c r="W50" s="1031"/>
      <c r="X50" s="1031"/>
      <c r="Y50" s="1031"/>
      <c r="Z50" s="1031"/>
      <c r="AA50" s="1031"/>
      <c r="AB50" s="1031"/>
      <c r="AC50" s="1031"/>
      <c r="AD50" s="1031"/>
      <c r="AE50" s="1031"/>
      <c r="AF50" s="1031"/>
      <c r="AG50" s="1031"/>
      <c r="AH50" s="1031"/>
      <c r="AI50" s="1031"/>
      <c r="AJ50" s="1031"/>
      <c r="AK50" s="1031"/>
      <c r="AL50" s="1031"/>
      <c r="AM50" s="1031"/>
      <c r="AN50" s="1032"/>
      <c r="AO50" s="327"/>
      <c r="AP50" s="327"/>
      <c r="AQ50" s="1036"/>
      <c r="AR50" s="1036"/>
      <c r="AS50" s="1036"/>
      <c r="AT50" s="1036"/>
      <c r="AU50" s="1036"/>
      <c r="AV50" s="1036"/>
      <c r="AW50" s="1036"/>
      <c r="AX50" s="1036"/>
      <c r="AY50" s="1036"/>
      <c r="AZ50" s="1036"/>
      <c r="BA50" s="1036"/>
      <c r="BB50" s="1036"/>
      <c r="BC50" s="1036"/>
      <c r="BD50" s="1036"/>
      <c r="BE50" s="1036"/>
      <c r="BF50" s="1036"/>
      <c r="BZ50" s="324"/>
      <c r="CA50" s="324"/>
      <c r="CB50" s="324"/>
      <c r="CC50" s="324"/>
      <c r="CD50" s="324"/>
    </row>
    <row r="51" spans="2:82" ht="12" customHeight="1" x14ac:dyDescent="0.15">
      <c r="B51" s="331"/>
      <c r="C51" s="1030"/>
      <c r="D51" s="1031"/>
      <c r="E51" s="1031"/>
      <c r="F51" s="1031"/>
      <c r="G51" s="1031"/>
      <c r="H51" s="1031"/>
      <c r="I51" s="1031"/>
      <c r="J51" s="1031"/>
      <c r="K51" s="1031"/>
      <c r="L51" s="1031"/>
      <c r="M51" s="1031"/>
      <c r="N51" s="1031"/>
      <c r="O51" s="1031"/>
      <c r="P51" s="1031"/>
      <c r="Q51" s="1031"/>
      <c r="R51" s="1031"/>
      <c r="S51" s="1031"/>
      <c r="T51" s="1031"/>
      <c r="U51" s="1031"/>
      <c r="V51" s="1031"/>
      <c r="W51" s="1031"/>
      <c r="X51" s="1031"/>
      <c r="Y51" s="1031"/>
      <c r="Z51" s="1031"/>
      <c r="AA51" s="1031"/>
      <c r="AB51" s="1031"/>
      <c r="AC51" s="1031"/>
      <c r="AD51" s="1031"/>
      <c r="AE51" s="1031"/>
      <c r="AF51" s="1031"/>
      <c r="AG51" s="1031"/>
      <c r="AH51" s="1031"/>
      <c r="AI51" s="1031"/>
      <c r="AJ51" s="1031"/>
      <c r="AK51" s="1031"/>
      <c r="AL51" s="1031"/>
      <c r="AM51" s="1031"/>
      <c r="AN51" s="1032"/>
      <c r="AO51" s="327"/>
      <c r="AP51" s="327"/>
      <c r="AQ51" s="1036"/>
      <c r="AR51" s="1036"/>
      <c r="AS51" s="1036"/>
      <c r="AT51" s="1036"/>
      <c r="AU51" s="1036"/>
      <c r="AV51" s="1036"/>
      <c r="AW51" s="1036"/>
      <c r="AX51" s="1036"/>
      <c r="AY51" s="1036"/>
      <c r="AZ51" s="1036"/>
      <c r="BA51" s="1036"/>
      <c r="BB51" s="1036"/>
      <c r="BC51" s="1036"/>
      <c r="BD51" s="1036"/>
      <c r="BE51" s="1036"/>
      <c r="BF51" s="1036"/>
      <c r="BZ51" s="324"/>
      <c r="CA51" s="324"/>
      <c r="CB51" s="324"/>
      <c r="CC51" s="324"/>
      <c r="CD51" s="324"/>
    </row>
    <row r="52" spans="2:82" ht="12" customHeight="1" x14ac:dyDescent="0.15">
      <c r="B52" s="331"/>
      <c r="C52" s="1030"/>
      <c r="D52" s="1031"/>
      <c r="E52" s="1031"/>
      <c r="F52" s="1031"/>
      <c r="G52" s="1031"/>
      <c r="H52" s="1031"/>
      <c r="I52" s="1031"/>
      <c r="J52" s="1031"/>
      <c r="K52" s="1031"/>
      <c r="L52" s="1031"/>
      <c r="M52" s="1031"/>
      <c r="N52" s="1031"/>
      <c r="O52" s="1031"/>
      <c r="P52" s="1031"/>
      <c r="Q52" s="1031"/>
      <c r="R52" s="1031"/>
      <c r="S52" s="1031"/>
      <c r="T52" s="1031"/>
      <c r="U52" s="1031"/>
      <c r="V52" s="1031"/>
      <c r="W52" s="1031"/>
      <c r="X52" s="1031"/>
      <c r="Y52" s="1031"/>
      <c r="Z52" s="1031"/>
      <c r="AA52" s="1031"/>
      <c r="AB52" s="1031"/>
      <c r="AC52" s="1031"/>
      <c r="AD52" s="1031"/>
      <c r="AE52" s="1031"/>
      <c r="AF52" s="1031"/>
      <c r="AG52" s="1031"/>
      <c r="AH52" s="1031"/>
      <c r="AI52" s="1031"/>
      <c r="AJ52" s="1031"/>
      <c r="AK52" s="1031"/>
      <c r="AL52" s="1031"/>
      <c r="AM52" s="1031"/>
      <c r="AN52" s="1032"/>
      <c r="AO52" s="327"/>
      <c r="AP52" s="327"/>
      <c r="AQ52" s="1036"/>
      <c r="AR52" s="1036"/>
      <c r="AS52" s="1036"/>
      <c r="AT52" s="1036"/>
      <c r="AU52" s="1036"/>
      <c r="AV52" s="1036"/>
      <c r="AW52" s="1036"/>
      <c r="AX52" s="1036"/>
      <c r="AY52" s="1036"/>
      <c r="AZ52" s="1036"/>
      <c r="BA52" s="1036"/>
      <c r="BB52" s="1036"/>
      <c r="BC52" s="1036"/>
      <c r="BD52" s="1036"/>
      <c r="BE52" s="1036"/>
      <c r="BF52" s="1036"/>
      <c r="BZ52" s="324"/>
      <c r="CA52" s="324"/>
      <c r="CB52" s="324"/>
      <c r="CC52" s="324"/>
      <c r="CD52" s="324"/>
    </row>
    <row r="53" spans="2:82" ht="12" customHeight="1" x14ac:dyDescent="0.15">
      <c r="B53" s="331"/>
      <c r="C53" s="1030"/>
      <c r="D53" s="1031"/>
      <c r="E53" s="1031"/>
      <c r="F53" s="1031"/>
      <c r="G53" s="1031"/>
      <c r="H53" s="1031"/>
      <c r="I53" s="1031"/>
      <c r="J53" s="1031"/>
      <c r="K53" s="1031"/>
      <c r="L53" s="1031"/>
      <c r="M53" s="1031"/>
      <c r="N53" s="1031"/>
      <c r="O53" s="1031"/>
      <c r="P53" s="1031"/>
      <c r="Q53" s="1031"/>
      <c r="R53" s="1031"/>
      <c r="S53" s="1031"/>
      <c r="T53" s="1031"/>
      <c r="U53" s="1031"/>
      <c r="V53" s="1031"/>
      <c r="W53" s="1031"/>
      <c r="X53" s="1031"/>
      <c r="Y53" s="1031"/>
      <c r="Z53" s="1031"/>
      <c r="AA53" s="1031"/>
      <c r="AB53" s="1031"/>
      <c r="AC53" s="1031"/>
      <c r="AD53" s="1031"/>
      <c r="AE53" s="1031"/>
      <c r="AF53" s="1031"/>
      <c r="AG53" s="1031"/>
      <c r="AH53" s="1031"/>
      <c r="AI53" s="1031"/>
      <c r="AJ53" s="1031"/>
      <c r="AK53" s="1031"/>
      <c r="AL53" s="1031"/>
      <c r="AM53" s="1031"/>
      <c r="AN53" s="1032"/>
      <c r="AO53" s="327"/>
      <c r="AP53" s="327"/>
      <c r="AQ53" s="1036"/>
      <c r="AR53" s="1036"/>
      <c r="AS53" s="1036"/>
      <c r="AT53" s="1036"/>
      <c r="AU53" s="1036"/>
      <c r="AV53" s="1036"/>
      <c r="AW53" s="1036"/>
      <c r="AX53" s="1036"/>
      <c r="AY53" s="1036"/>
      <c r="AZ53" s="1036"/>
      <c r="BA53" s="1036"/>
      <c r="BB53" s="1036"/>
      <c r="BC53" s="1036"/>
      <c r="BD53" s="1036"/>
      <c r="BE53" s="1036"/>
      <c r="BF53" s="1036"/>
      <c r="BZ53" s="324"/>
      <c r="CA53" s="324"/>
      <c r="CB53" s="324"/>
      <c r="CC53" s="324"/>
      <c r="CD53" s="324"/>
    </row>
    <row r="54" spans="2:82" ht="12" customHeight="1" x14ac:dyDescent="0.15">
      <c r="C54" s="1030"/>
      <c r="D54" s="1031"/>
      <c r="E54" s="1031"/>
      <c r="F54" s="1031"/>
      <c r="G54" s="1031"/>
      <c r="H54" s="1031"/>
      <c r="I54" s="1031"/>
      <c r="J54" s="1031"/>
      <c r="K54" s="1031"/>
      <c r="L54" s="1031"/>
      <c r="M54" s="1031"/>
      <c r="N54" s="1031"/>
      <c r="O54" s="1031"/>
      <c r="P54" s="1031"/>
      <c r="Q54" s="1031"/>
      <c r="R54" s="1031"/>
      <c r="S54" s="1031"/>
      <c r="T54" s="1031"/>
      <c r="U54" s="1031"/>
      <c r="V54" s="1031"/>
      <c r="W54" s="1031"/>
      <c r="X54" s="1031"/>
      <c r="Y54" s="1031"/>
      <c r="Z54" s="1031"/>
      <c r="AA54" s="1031"/>
      <c r="AB54" s="1031"/>
      <c r="AC54" s="1031"/>
      <c r="AD54" s="1031"/>
      <c r="AE54" s="1031"/>
      <c r="AF54" s="1031"/>
      <c r="AG54" s="1031"/>
      <c r="AH54" s="1031"/>
      <c r="AI54" s="1031"/>
      <c r="AJ54" s="1031"/>
      <c r="AK54" s="1031"/>
      <c r="AL54" s="1031"/>
      <c r="AM54" s="1031"/>
      <c r="AN54" s="1032"/>
      <c r="AO54" s="327"/>
      <c r="AP54" s="327"/>
      <c r="AQ54" s="1036"/>
      <c r="AR54" s="1036"/>
      <c r="AS54" s="1036"/>
      <c r="AT54" s="1036"/>
      <c r="AU54" s="1036"/>
      <c r="AV54" s="1036"/>
      <c r="AW54" s="1036"/>
      <c r="AX54" s="1036"/>
      <c r="AY54" s="1036"/>
      <c r="AZ54" s="1036"/>
      <c r="BA54" s="1036"/>
      <c r="BB54" s="1036"/>
      <c r="BC54" s="1036"/>
      <c r="BD54" s="1036"/>
      <c r="BE54" s="1036"/>
      <c r="BF54" s="1036"/>
      <c r="BG54" s="324"/>
      <c r="BH54" s="324"/>
      <c r="BI54" s="324"/>
      <c r="BJ54" s="324"/>
      <c r="BK54" s="324"/>
      <c r="BL54" s="324"/>
      <c r="BM54" s="324"/>
      <c r="BN54" s="324"/>
      <c r="BO54" s="324"/>
      <c r="BP54" s="324"/>
      <c r="BQ54" s="324"/>
      <c r="BR54" s="324"/>
      <c r="BS54" s="324"/>
      <c r="BT54" s="324"/>
      <c r="BU54" s="324"/>
      <c r="BV54" s="324"/>
      <c r="BW54" s="324"/>
      <c r="BX54" s="324"/>
      <c r="BY54" s="324"/>
      <c r="BZ54" s="324"/>
      <c r="CA54" s="324"/>
      <c r="CB54" s="324"/>
      <c r="CC54" s="324"/>
      <c r="CD54" s="324"/>
    </row>
    <row r="55" spans="2:82" ht="12" customHeight="1" x14ac:dyDescent="0.15">
      <c r="C55" s="1030"/>
      <c r="D55" s="1031"/>
      <c r="E55" s="1031"/>
      <c r="F55" s="1031"/>
      <c r="G55" s="1031"/>
      <c r="H55" s="1031"/>
      <c r="I55" s="1031"/>
      <c r="J55" s="1031"/>
      <c r="K55" s="1031"/>
      <c r="L55" s="1031"/>
      <c r="M55" s="1031"/>
      <c r="N55" s="1031"/>
      <c r="O55" s="1031"/>
      <c r="P55" s="1031"/>
      <c r="Q55" s="1031"/>
      <c r="R55" s="1031"/>
      <c r="S55" s="1031"/>
      <c r="T55" s="1031"/>
      <c r="U55" s="1031"/>
      <c r="V55" s="1031"/>
      <c r="W55" s="1031"/>
      <c r="X55" s="1031"/>
      <c r="Y55" s="1031"/>
      <c r="Z55" s="1031"/>
      <c r="AA55" s="1031"/>
      <c r="AB55" s="1031"/>
      <c r="AC55" s="1031"/>
      <c r="AD55" s="1031"/>
      <c r="AE55" s="1031"/>
      <c r="AF55" s="1031"/>
      <c r="AG55" s="1031"/>
      <c r="AH55" s="1031"/>
      <c r="AI55" s="1031"/>
      <c r="AJ55" s="1031"/>
      <c r="AK55" s="1031"/>
      <c r="AL55" s="1031"/>
      <c r="AM55" s="1031"/>
      <c r="AN55" s="1032"/>
      <c r="AO55" s="327"/>
      <c r="AP55" s="327"/>
      <c r="AQ55" s="1036"/>
      <c r="AR55" s="1036"/>
      <c r="AS55" s="1036"/>
      <c r="AT55" s="1036"/>
      <c r="AU55" s="1036"/>
      <c r="AV55" s="1036"/>
      <c r="AW55" s="1036"/>
      <c r="AX55" s="1036"/>
      <c r="AY55" s="1036"/>
      <c r="AZ55" s="1036"/>
      <c r="BA55" s="1036"/>
      <c r="BB55" s="1036"/>
      <c r="BC55" s="1036"/>
      <c r="BD55" s="1036"/>
      <c r="BE55" s="1036"/>
      <c r="BF55" s="1036"/>
      <c r="BG55" s="324"/>
      <c r="BH55" s="324"/>
      <c r="BI55" s="324"/>
      <c r="BJ55" s="324"/>
      <c r="BK55" s="324"/>
      <c r="BL55" s="324"/>
      <c r="BM55" s="324"/>
      <c r="BN55" s="324"/>
      <c r="BO55" s="324"/>
      <c r="BP55" s="324"/>
      <c r="BQ55" s="324"/>
      <c r="BR55" s="324"/>
      <c r="BS55" s="324"/>
      <c r="BT55" s="324"/>
      <c r="BU55" s="324"/>
      <c r="BV55" s="324"/>
      <c r="BW55" s="324"/>
      <c r="BX55" s="324"/>
      <c r="BY55" s="324"/>
      <c r="BZ55" s="324"/>
      <c r="CA55" s="324"/>
      <c r="CB55" s="324"/>
      <c r="CC55" s="324"/>
      <c r="CD55" s="324"/>
    </row>
    <row r="56" spans="2:82" ht="12" customHeight="1" x14ac:dyDescent="0.15">
      <c r="B56" s="326"/>
      <c r="C56" s="1030"/>
      <c r="D56" s="1031"/>
      <c r="E56" s="1031"/>
      <c r="F56" s="1031"/>
      <c r="G56" s="1031"/>
      <c r="H56" s="1031"/>
      <c r="I56" s="1031"/>
      <c r="J56" s="1031"/>
      <c r="K56" s="1031"/>
      <c r="L56" s="1031"/>
      <c r="M56" s="1031"/>
      <c r="N56" s="1031"/>
      <c r="O56" s="1031"/>
      <c r="P56" s="1031"/>
      <c r="Q56" s="1031"/>
      <c r="R56" s="1031"/>
      <c r="S56" s="1031"/>
      <c r="T56" s="1031"/>
      <c r="U56" s="1031"/>
      <c r="V56" s="1031"/>
      <c r="W56" s="1031"/>
      <c r="X56" s="1031"/>
      <c r="Y56" s="1031"/>
      <c r="Z56" s="1031"/>
      <c r="AA56" s="1031"/>
      <c r="AB56" s="1031"/>
      <c r="AC56" s="1031"/>
      <c r="AD56" s="1031"/>
      <c r="AE56" s="1031"/>
      <c r="AF56" s="1031"/>
      <c r="AG56" s="1031"/>
      <c r="AH56" s="1031"/>
      <c r="AI56" s="1031"/>
      <c r="AJ56" s="1031"/>
      <c r="AK56" s="1031"/>
      <c r="AL56" s="1031"/>
      <c r="AM56" s="1031"/>
      <c r="AN56" s="1032"/>
      <c r="AO56" s="334"/>
      <c r="AQ56" s="1036"/>
      <c r="AR56" s="1036"/>
      <c r="AS56" s="1036"/>
      <c r="AT56" s="1036"/>
      <c r="AU56" s="1036"/>
      <c r="AV56" s="1036"/>
      <c r="AW56" s="1036"/>
      <c r="AX56" s="1036"/>
      <c r="AY56" s="1036"/>
      <c r="AZ56" s="1036"/>
      <c r="BA56" s="1036"/>
      <c r="BB56" s="1036"/>
      <c r="BC56" s="1036"/>
      <c r="BD56" s="1036"/>
      <c r="BE56" s="1036"/>
      <c r="BF56" s="1036"/>
      <c r="BG56" s="324"/>
      <c r="BH56" s="324"/>
      <c r="BI56" s="324"/>
      <c r="BJ56" s="324"/>
      <c r="BK56" s="324"/>
      <c r="BL56" s="324"/>
      <c r="BM56" s="324"/>
      <c r="BN56" s="324"/>
      <c r="BO56" s="324"/>
      <c r="BP56" s="324"/>
      <c r="BQ56" s="324"/>
      <c r="BR56" s="324"/>
      <c r="BS56" s="324"/>
      <c r="BT56" s="324"/>
      <c r="BU56" s="324"/>
      <c r="BV56" s="324"/>
      <c r="BW56" s="324"/>
      <c r="BX56" s="324"/>
      <c r="BY56" s="324"/>
      <c r="BZ56" s="324"/>
      <c r="CA56" s="324"/>
      <c r="CB56" s="324"/>
      <c r="CC56" s="324"/>
      <c r="CD56" s="324"/>
    </row>
    <row r="57" spans="2:82" ht="12" customHeight="1" x14ac:dyDescent="0.15">
      <c r="B57" s="326"/>
      <c r="C57" s="1030"/>
      <c r="D57" s="1031"/>
      <c r="E57" s="1031"/>
      <c r="F57" s="1031"/>
      <c r="G57" s="1031"/>
      <c r="H57" s="1031"/>
      <c r="I57" s="1031"/>
      <c r="J57" s="1031"/>
      <c r="K57" s="1031"/>
      <c r="L57" s="1031"/>
      <c r="M57" s="1031"/>
      <c r="N57" s="1031"/>
      <c r="O57" s="1031"/>
      <c r="P57" s="1031"/>
      <c r="Q57" s="1031"/>
      <c r="R57" s="1031"/>
      <c r="S57" s="1031"/>
      <c r="T57" s="1031"/>
      <c r="U57" s="1031"/>
      <c r="V57" s="1031"/>
      <c r="W57" s="1031"/>
      <c r="X57" s="1031"/>
      <c r="Y57" s="1031"/>
      <c r="Z57" s="1031"/>
      <c r="AA57" s="1031"/>
      <c r="AB57" s="1031"/>
      <c r="AC57" s="1031"/>
      <c r="AD57" s="1031"/>
      <c r="AE57" s="1031"/>
      <c r="AF57" s="1031"/>
      <c r="AG57" s="1031"/>
      <c r="AH57" s="1031"/>
      <c r="AI57" s="1031"/>
      <c r="AJ57" s="1031"/>
      <c r="AK57" s="1031"/>
      <c r="AL57" s="1031"/>
      <c r="AM57" s="1031"/>
      <c r="AN57" s="1032"/>
      <c r="AO57" s="334"/>
      <c r="AQ57" s="1036"/>
      <c r="AR57" s="1036"/>
      <c r="AS57" s="1036"/>
      <c r="AT57" s="1036"/>
      <c r="AU57" s="1036"/>
      <c r="AV57" s="1036"/>
      <c r="AW57" s="1036"/>
      <c r="AX57" s="1036"/>
      <c r="AY57" s="1036"/>
      <c r="AZ57" s="1036"/>
      <c r="BA57" s="1036"/>
      <c r="BB57" s="1036"/>
      <c r="BC57" s="1036"/>
      <c r="BD57" s="1036"/>
      <c r="BE57" s="1036"/>
      <c r="BF57" s="1036"/>
      <c r="BG57" s="324"/>
      <c r="BH57" s="324"/>
      <c r="BI57" s="324"/>
      <c r="BJ57" s="324"/>
      <c r="BK57" s="324"/>
      <c r="BL57" s="324"/>
      <c r="BM57" s="324"/>
      <c r="BN57" s="324"/>
      <c r="BO57" s="324"/>
      <c r="BP57" s="324"/>
      <c r="BQ57" s="324"/>
      <c r="BR57" s="324"/>
      <c r="BS57" s="324"/>
      <c r="BT57" s="324"/>
      <c r="BU57" s="324"/>
      <c r="BV57" s="324"/>
      <c r="BW57" s="324"/>
      <c r="BX57" s="324"/>
      <c r="BY57" s="324"/>
      <c r="BZ57" s="324"/>
      <c r="CA57" s="324"/>
      <c r="CB57" s="324"/>
      <c r="CC57" s="324"/>
      <c r="CD57" s="324"/>
    </row>
    <row r="58" spans="2:82" ht="12" customHeight="1" x14ac:dyDescent="0.15">
      <c r="B58" s="326"/>
      <c r="C58" s="1030"/>
      <c r="D58" s="1031"/>
      <c r="E58" s="1031"/>
      <c r="F58" s="1031"/>
      <c r="G58" s="1031"/>
      <c r="H58" s="1031"/>
      <c r="I58" s="1031"/>
      <c r="J58" s="1031"/>
      <c r="K58" s="1031"/>
      <c r="L58" s="1031"/>
      <c r="M58" s="1031"/>
      <c r="N58" s="1031"/>
      <c r="O58" s="1031"/>
      <c r="P58" s="1031"/>
      <c r="Q58" s="1031"/>
      <c r="R58" s="1031"/>
      <c r="S58" s="1031"/>
      <c r="T58" s="1031"/>
      <c r="U58" s="1031"/>
      <c r="V58" s="1031"/>
      <c r="W58" s="1031"/>
      <c r="X58" s="1031"/>
      <c r="Y58" s="1031"/>
      <c r="Z58" s="1031"/>
      <c r="AA58" s="1031"/>
      <c r="AB58" s="1031"/>
      <c r="AC58" s="1031"/>
      <c r="AD58" s="1031"/>
      <c r="AE58" s="1031"/>
      <c r="AF58" s="1031"/>
      <c r="AG58" s="1031"/>
      <c r="AH58" s="1031"/>
      <c r="AI58" s="1031"/>
      <c r="AJ58" s="1031"/>
      <c r="AK58" s="1031"/>
      <c r="AL58" s="1031"/>
      <c r="AM58" s="1031"/>
      <c r="AN58" s="1032"/>
      <c r="AO58" s="334"/>
      <c r="AQ58" s="1036"/>
      <c r="AR58" s="1036"/>
      <c r="AS58" s="1036"/>
      <c r="AT58" s="1036"/>
      <c r="AU58" s="1036"/>
      <c r="AV58" s="1036"/>
      <c r="AW58" s="1036"/>
      <c r="AX58" s="1036"/>
      <c r="AY58" s="1036"/>
      <c r="AZ58" s="1036"/>
      <c r="BA58" s="1036"/>
      <c r="BB58" s="1036"/>
      <c r="BC58" s="1036"/>
      <c r="BD58" s="1036"/>
      <c r="BE58" s="1036"/>
      <c r="BF58" s="1036"/>
    </row>
    <row r="59" spans="2:82" ht="11.25" customHeight="1" x14ac:dyDescent="0.15">
      <c r="C59" s="1030"/>
      <c r="D59" s="1031"/>
      <c r="E59" s="1031"/>
      <c r="F59" s="1031"/>
      <c r="G59" s="1031"/>
      <c r="H59" s="1031"/>
      <c r="I59" s="1031"/>
      <c r="J59" s="1031"/>
      <c r="K59" s="1031"/>
      <c r="L59" s="1031"/>
      <c r="M59" s="1031"/>
      <c r="N59" s="1031"/>
      <c r="O59" s="1031"/>
      <c r="P59" s="1031"/>
      <c r="Q59" s="1031"/>
      <c r="R59" s="1031"/>
      <c r="S59" s="1031"/>
      <c r="T59" s="1031"/>
      <c r="U59" s="1031"/>
      <c r="V59" s="1031"/>
      <c r="W59" s="1031"/>
      <c r="X59" s="1031"/>
      <c r="Y59" s="1031"/>
      <c r="Z59" s="1031"/>
      <c r="AA59" s="1031"/>
      <c r="AB59" s="1031"/>
      <c r="AC59" s="1031"/>
      <c r="AD59" s="1031"/>
      <c r="AE59" s="1031"/>
      <c r="AF59" s="1031"/>
      <c r="AG59" s="1031"/>
      <c r="AH59" s="1031"/>
      <c r="AI59" s="1031"/>
      <c r="AJ59" s="1031"/>
      <c r="AK59" s="1031"/>
      <c r="AL59" s="1031"/>
      <c r="AM59" s="1031"/>
      <c r="AN59" s="1032"/>
      <c r="AQ59" s="1036"/>
      <c r="AR59" s="1036"/>
      <c r="AS59" s="1036"/>
      <c r="AT59" s="1036"/>
      <c r="AU59" s="1036"/>
      <c r="AV59" s="1036"/>
      <c r="AW59" s="1036"/>
      <c r="AX59" s="1036"/>
      <c r="AY59" s="1036"/>
      <c r="AZ59" s="1036"/>
      <c r="BA59" s="1036"/>
      <c r="BB59" s="1036"/>
      <c r="BC59" s="1036"/>
      <c r="BD59" s="1036"/>
      <c r="BE59" s="1036"/>
      <c r="BF59" s="1036"/>
    </row>
    <row r="60" spans="2:82" ht="11.25" customHeight="1" x14ac:dyDescent="0.15">
      <c r="C60" s="1030"/>
      <c r="D60" s="1031"/>
      <c r="E60" s="1031"/>
      <c r="F60" s="1031"/>
      <c r="G60" s="1031"/>
      <c r="H60" s="1031"/>
      <c r="I60" s="1031"/>
      <c r="J60" s="1031"/>
      <c r="K60" s="1031"/>
      <c r="L60" s="1031"/>
      <c r="M60" s="1031"/>
      <c r="N60" s="1031"/>
      <c r="O60" s="1031"/>
      <c r="P60" s="1031"/>
      <c r="Q60" s="1031"/>
      <c r="R60" s="1031"/>
      <c r="S60" s="1031"/>
      <c r="T60" s="1031"/>
      <c r="U60" s="1031"/>
      <c r="V60" s="1031"/>
      <c r="W60" s="1031"/>
      <c r="X60" s="1031"/>
      <c r="Y60" s="1031"/>
      <c r="Z60" s="1031"/>
      <c r="AA60" s="1031"/>
      <c r="AB60" s="1031"/>
      <c r="AC60" s="1031"/>
      <c r="AD60" s="1031"/>
      <c r="AE60" s="1031"/>
      <c r="AF60" s="1031"/>
      <c r="AG60" s="1031"/>
      <c r="AH60" s="1031"/>
      <c r="AI60" s="1031"/>
      <c r="AJ60" s="1031"/>
      <c r="AK60" s="1031"/>
      <c r="AL60" s="1031"/>
      <c r="AM60" s="1031"/>
      <c r="AN60" s="1032"/>
      <c r="AQ60" s="1036"/>
      <c r="AR60" s="1036"/>
      <c r="AS60" s="1036"/>
      <c r="AT60" s="1036"/>
      <c r="AU60" s="1036"/>
      <c r="AV60" s="1036"/>
      <c r="AW60" s="1036"/>
      <c r="AX60" s="1036"/>
      <c r="AY60" s="1036"/>
      <c r="AZ60" s="1036"/>
      <c r="BA60" s="1036"/>
      <c r="BB60" s="1036"/>
      <c r="BC60" s="1036"/>
      <c r="BD60" s="1036"/>
      <c r="BE60" s="1036"/>
      <c r="BF60" s="1036"/>
    </row>
    <row r="61" spans="2:82" ht="11.25" customHeight="1" x14ac:dyDescent="0.15">
      <c r="C61" s="1030"/>
      <c r="D61" s="1031"/>
      <c r="E61" s="1031"/>
      <c r="F61" s="1031"/>
      <c r="G61" s="1031"/>
      <c r="H61" s="1031"/>
      <c r="I61" s="1031"/>
      <c r="J61" s="1031"/>
      <c r="K61" s="1031"/>
      <c r="L61" s="1031"/>
      <c r="M61" s="1031"/>
      <c r="N61" s="1031"/>
      <c r="O61" s="1031"/>
      <c r="P61" s="1031"/>
      <c r="Q61" s="1031"/>
      <c r="R61" s="1031"/>
      <c r="S61" s="1031"/>
      <c r="T61" s="1031"/>
      <c r="U61" s="1031"/>
      <c r="V61" s="1031"/>
      <c r="W61" s="1031"/>
      <c r="X61" s="1031"/>
      <c r="Y61" s="1031"/>
      <c r="Z61" s="1031"/>
      <c r="AA61" s="1031"/>
      <c r="AB61" s="1031"/>
      <c r="AC61" s="1031"/>
      <c r="AD61" s="1031"/>
      <c r="AE61" s="1031"/>
      <c r="AF61" s="1031"/>
      <c r="AG61" s="1031"/>
      <c r="AH61" s="1031"/>
      <c r="AI61" s="1031"/>
      <c r="AJ61" s="1031"/>
      <c r="AK61" s="1031"/>
      <c r="AL61" s="1031"/>
      <c r="AM61" s="1031"/>
      <c r="AN61" s="1032"/>
      <c r="AQ61" s="1036"/>
      <c r="AR61" s="1036"/>
      <c r="AS61" s="1036"/>
      <c r="AT61" s="1036"/>
      <c r="AU61" s="1036"/>
      <c r="AV61" s="1036"/>
      <c r="AW61" s="1036"/>
      <c r="AX61" s="1036"/>
      <c r="AY61" s="1036"/>
      <c r="AZ61" s="1036"/>
      <c r="BA61" s="1036"/>
      <c r="BB61" s="1036"/>
      <c r="BC61" s="1036"/>
      <c r="BD61" s="1036"/>
      <c r="BE61" s="1036"/>
      <c r="BF61" s="1036"/>
    </row>
    <row r="62" spans="2:82" ht="11.25" customHeight="1" x14ac:dyDescent="0.15">
      <c r="C62" s="1030"/>
      <c r="D62" s="1031"/>
      <c r="E62" s="1031"/>
      <c r="F62" s="1031"/>
      <c r="G62" s="1031"/>
      <c r="H62" s="1031"/>
      <c r="I62" s="1031"/>
      <c r="J62" s="1031"/>
      <c r="K62" s="1031"/>
      <c r="L62" s="1031"/>
      <c r="M62" s="1031"/>
      <c r="N62" s="1031"/>
      <c r="O62" s="1031"/>
      <c r="P62" s="1031"/>
      <c r="Q62" s="1031"/>
      <c r="R62" s="1031"/>
      <c r="S62" s="1031"/>
      <c r="T62" s="1031"/>
      <c r="U62" s="1031"/>
      <c r="V62" s="1031"/>
      <c r="W62" s="1031"/>
      <c r="X62" s="1031"/>
      <c r="Y62" s="1031"/>
      <c r="Z62" s="1031"/>
      <c r="AA62" s="1031"/>
      <c r="AB62" s="1031"/>
      <c r="AC62" s="1031"/>
      <c r="AD62" s="1031"/>
      <c r="AE62" s="1031"/>
      <c r="AF62" s="1031"/>
      <c r="AG62" s="1031"/>
      <c r="AH62" s="1031"/>
      <c r="AI62" s="1031"/>
      <c r="AJ62" s="1031"/>
      <c r="AK62" s="1031"/>
      <c r="AL62" s="1031"/>
      <c r="AM62" s="1031"/>
      <c r="AN62" s="1032"/>
      <c r="AQ62" s="1036"/>
      <c r="AR62" s="1036"/>
      <c r="AS62" s="1036"/>
      <c r="AT62" s="1036"/>
      <c r="AU62" s="1036"/>
      <c r="AV62" s="1036"/>
      <c r="AW62" s="1036"/>
      <c r="AX62" s="1036"/>
      <c r="AY62" s="1036"/>
      <c r="AZ62" s="1036"/>
      <c r="BA62" s="1036"/>
      <c r="BB62" s="1036"/>
      <c r="BC62" s="1036"/>
      <c r="BD62" s="1036"/>
      <c r="BE62" s="1036"/>
      <c r="BF62" s="1036"/>
    </row>
    <row r="63" spans="2:82" ht="11.25" customHeight="1" x14ac:dyDescent="0.15">
      <c r="C63" s="1030"/>
      <c r="D63" s="1031"/>
      <c r="E63" s="1031"/>
      <c r="F63" s="1031"/>
      <c r="G63" s="1031"/>
      <c r="H63" s="1031"/>
      <c r="I63" s="1031"/>
      <c r="J63" s="1031"/>
      <c r="K63" s="1031"/>
      <c r="L63" s="1031"/>
      <c r="M63" s="1031"/>
      <c r="N63" s="1031"/>
      <c r="O63" s="1031"/>
      <c r="P63" s="1031"/>
      <c r="Q63" s="1031"/>
      <c r="R63" s="1031"/>
      <c r="S63" s="1031"/>
      <c r="T63" s="1031"/>
      <c r="U63" s="1031"/>
      <c r="V63" s="1031"/>
      <c r="W63" s="1031"/>
      <c r="X63" s="1031"/>
      <c r="Y63" s="1031"/>
      <c r="Z63" s="1031"/>
      <c r="AA63" s="1031"/>
      <c r="AB63" s="1031"/>
      <c r="AC63" s="1031"/>
      <c r="AD63" s="1031"/>
      <c r="AE63" s="1031"/>
      <c r="AF63" s="1031"/>
      <c r="AG63" s="1031"/>
      <c r="AH63" s="1031"/>
      <c r="AI63" s="1031"/>
      <c r="AJ63" s="1031"/>
      <c r="AK63" s="1031"/>
      <c r="AL63" s="1031"/>
      <c r="AM63" s="1031"/>
      <c r="AN63" s="1032"/>
      <c r="AO63" s="334"/>
      <c r="AP63" s="334"/>
      <c r="AQ63" s="1036"/>
      <c r="AR63" s="1036"/>
      <c r="AS63" s="1036"/>
      <c r="AT63" s="1036"/>
      <c r="AU63" s="1036"/>
      <c r="AV63" s="1036"/>
      <c r="AW63" s="1036"/>
      <c r="AX63" s="1036"/>
      <c r="AY63" s="1036"/>
      <c r="AZ63" s="1036"/>
      <c r="BA63" s="1036"/>
      <c r="BB63" s="1036"/>
      <c r="BC63" s="1036"/>
      <c r="BD63" s="1036"/>
      <c r="BE63" s="1036"/>
      <c r="BF63" s="1036"/>
    </row>
    <row r="64" spans="2:82" ht="11.25" customHeight="1" x14ac:dyDescent="0.15">
      <c r="C64" s="1030"/>
      <c r="D64" s="1031"/>
      <c r="E64" s="1031"/>
      <c r="F64" s="1031"/>
      <c r="G64" s="1031"/>
      <c r="H64" s="1031"/>
      <c r="I64" s="1031"/>
      <c r="J64" s="1031"/>
      <c r="K64" s="1031"/>
      <c r="L64" s="1031"/>
      <c r="M64" s="1031"/>
      <c r="N64" s="1031"/>
      <c r="O64" s="1031"/>
      <c r="P64" s="1031"/>
      <c r="Q64" s="1031"/>
      <c r="R64" s="1031"/>
      <c r="S64" s="1031"/>
      <c r="T64" s="1031"/>
      <c r="U64" s="1031"/>
      <c r="V64" s="1031"/>
      <c r="W64" s="1031"/>
      <c r="X64" s="1031"/>
      <c r="Y64" s="1031"/>
      <c r="Z64" s="1031"/>
      <c r="AA64" s="1031"/>
      <c r="AB64" s="1031"/>
      <c r="AC64" s="1031"/>
      <c r="AD64" s="1031"/>
      <c r="AE64" s="1031"/>
      <c r="AF64" s="1031"/>
      <c r="AG64" s="1031"/>
      <c r="AH64" s="1031"/>
      <c r="AI64" s="1031"/>
      <c r="AJ64" s="1031"/>
      <c r="AK64" s="1031"/>
      <c r="AL64" s="1031"/>
      <c r="AM64" s="1031"/>
      <c r="AN64" s="1032"/>
      <c r="AQ64" s="1036"/>
      <c r="AR64" s="1036"/>
      <c r="AS64" s="1036"/>
      <c r="AT64" s="1036"/>
      <c r="AU64" s="1036"/>
      <c r="AV64" s="1036"/>
      <c r="AW64" s="1036"/>
      <c r="AX64" s="1036"/>
      <c r="AY64" s="1036"/>
      <c r="AZ64" s="1036"/>
      <c r="BA64" s="1036"/>
      <c r="BB64" s="1036"/>
      <c r="BC64" s="1036"/>
      <c r="BD64" s="1036"/>
      <c r="BE64" s="1036"/>
      <c r="BF64" s="1036"/>
    </row>
    <row r="65" spans="3:58" ht="11.25" customHeight="1" x14ac:dyDescent="0.15">
      <c r="C65" s="1030"/>
      <c r="D65" s="1031"/>
      <c r="E65" s="1031"/>
      <c r="F65" s="1031"/>
      <c r="G65" s="1031"/>
      <c r="H65" s="1031"/>
      <c r="I65" s="1031"/>
      <c r="J65" s="1031"/>
      <c r="K65" s="1031"/>
      <c r="L65" s="1031"/>
      <c r="M65" s="1031"/>
      <c r="N65" s="1031"/>
      <c r="O65" s="1031"/>
      <c r="P65" s="1031"/>
      <c r="Q65" s="1031"/>
      <c r="R65" s="1031"/>
      <c r="S65" s="1031"/>
      <c r="T65" s="1031"/>
      <c r="U65" s="1031"/>
      <c r="V65" s="1031"/>
      <c r="W65" s="1031"/>
      <c r="X65" s="1031"/>
      <c r="Y65" s="1031"/>
      <c r="Z65" s="1031"/>
      <c r="AA65" s="1031"/>
      <c r="AB65" s="1031"/>
      <c r="AC65" s="1031"/>
      <c r="AD65" s="1031"/>
      <c r="AE65" s="1031"/>
      <c r="AF65" s="1031"/>
      <c r="AG65" s="1031"/>
      <c r="AH65" s="1031"/>
      <c r="AI65" s="1031"/>
      <c r="AJ65" s="1031"/>
      <c r="AK65" s="1031"/>
      <c r="AL65" s="1031"/>
      <c r="AM65" s="1031"/>
      <c r="AN65" s="1032"/>
      <c r="AQ65" s="1036"/>
      <c r="AR65" s="1036"/>
      <c r="AS65" s="1036"/>
      <c r="AT65" s="1036"/>
      <c r="AU65" s="1036"/>
      <c r="AV65" s="1036"/>
      <c r="AW65" s="1036"/>
      <c r="AX65" s="1036"/>
      <c r="AY65" s="1036"/>
      <c r="AZ65" s="1036"/>
      <c r="BA65" s="1036"/>
      <c r="BB65" s="1036"/>
      <c r="BC65" s="1036"/>
      <c r="BD65" s="1036"/>
      <c r="BE65" s="1036"/>
      <c r="BF65" s="1036"/>
    </row>
    <row r="66" spans="3:58" ht="11.25" customHeight="1" x14ac:dyDescent="0.15">
      <c r="C66" s="1030"/>
      <c r="D66" s="1031"/>
      <c r="E66" s="1031"/>
      <c r="F66" s="1031"/>
      <c r="G66" s="1031"/>
      <c r="H66" s="1031"/>
      <c r="I66" s="1031"/>
      <c r="J66" s="1031"/>
      <c r="K66" s="1031"/>
      <c r="L66" s="1031"/>
      <c r="M66" s="1031"/>
      <c r="N66" s="1031"/>
      <c r="O66" s="1031"/>
      <c r="P66" s="1031"/>
      <c r="Q66" s="1031"/>
      <c r="R66" s="1031"/>
      <c r="S66" s="1031"/>
      <c r="T66" s="1031"/>
      <c r="U66" s="1031"/>
      <c r="V66" s="1031"/>
      <c r="W66" s="1031"/>
      <c r="X66" s="1031"/>
      <c r="Y66" s="1031"/>
      <c r="Z66" s="1031"/>
      <c r="AA66" s="1031"/>
      <c r="AB66" s="1031"/>
      <c r="AC66" s="1031"/>
      <c r="AD66" s="1031"/>
      <c r="AE66" s="1031"/>
      <c r="AF66" s="1031"/>
      <c r="AG66" s="1031"/>
      <c r="AH66" s="1031"/>
      <c r="AI66" s="1031"/>
      <c r="AJ66" s="1031"/>
      <c r="AK66" s="1031"/>
      <c r="AL66" s="1031"/>
      <c r="AM66" s="1031"/>
      <c r="AN66" s="1032"/>
      <c r="AQ66" s="1036"/>
      <c r="AR66" s="1036"/>
      <c r="AS66" s="1036"/>
      <c r="AT66" s="1036"/>
      <c r="AU66" s="1036"/>
      <c r="AV66" s="1036"/>
      <c r="AW66" s="1036"/>
      <c r="AX66" s="1036"/>
      <c r="AY66" s="1036"/>
      <c r="AZ66" s="1036"/>
      <c r="BA66" s="1036"/>
      <c r="BB66" s="1036"/>
      <c r="BC66" s="1036"/>
      <c r="BD66" s="1036"/>
      <c r="BE66" s="1036"/>
      <c r="BF66" s="1036"/>
    </row>
    <row r="67" spans="3:58" ht="11.25" customHeight="1" x14ac:dyDescent="0.15">
      <c r="C67" s="1030"/>
      <c r="D67" s="1031"/>
      <c r="E67" s="1031"/>
      <c r="F67" s="1031"/>
      <c r="G67" s="1031"/>
      <c r="H67" s="1031"/>
      <c r="I67" s="1031"/>
      <c r="J67" s="1031"/>
      <c r="K67" s="1031"/>
      <c r="L67" s="1031"/>
      <c r="M67" s="1031"/>
      <c r="N67" s="1031"/>
      <c r="O67" s="1031"/>
      <c r="P67" s="1031"/>
      <c r="Q67" s="1031"/>
      <c r="R67" s="1031"/>
      <c r="S67" s="1031"/>
      <c r="T67" s="1031"/>
      <c r="U67" s="1031"/>
      <c r="V67" s="1031"/>
      <c r="W67" s="1031"/>
      <c r="X67" s="1031"/>
      <c r="Y67" s="1031"/>
      <c r="Z67" s="1031"/>
      <c r="AA67" s="1031"/>
      <c r="AB67" s="1031"/>
      <c r="AC67" s="1031"/>
      <c r="AD67" s="1031"/>
      <c r="AE67" s="1031"/>
      <c r="AF67" s="1031"/>
      <c r="AG67" s="1031"/>
      <c r="AH67" s="1031"/>
      <c r="AI67" s="1031"/>
      <c r="AJ67" s="1031"/>
      <c r="AK67" s="1031"/>
      <c r="AL67" s="1031"/>
      <c r="AM67" s="1031"/>
      <c r="AN67" s="1032"/>
      <c r="AQ67" s="1036"/>
      <c r="AR67" s="1036"/>
      <c r="AS67" s="1036"/>
      <c r="AT67" s="1036"/>
      <c r="AU67" s="1036"/>
      <c r="AV67" s="1036"/>
      <c r="AW67" s="1036"/>
      <c r="AX67" s="1036"/>
      <c r="AY67" s="1036"/>
      <c r="AZ67" s="1036"/>
      <c r="BA67" s="1036"/>
      <c r="BB67" s="1036"/>
      <c r="BC67" s="1036"/>
      <c r="BD67" s="1036"/>
      <c r="BE67" s="1036"/>
      <c r="BF67" s="1036"/>
    </row>
    <row r="68" spans="3:58" ht="11.25" customHeight="1" x14ac:dyDescent="0.15">
      <c r="C68" s="1030"/>
      <c r="D68" s="1031"/>
      <c r="E68" s="1031"/>
      <c r="F68" s="1031"/>
      <c r="G68" s="1031"/>
      <c r="H68" s="1031"/>
      <c r="I68" s="1031"/>
      <c r="J68" s="1031"/>
      <c r="K68" s="1031"/>
      <c r="L68" s="1031"/>
      <c r="M68" s="1031"/>
      <c r="N68" s="1031"/>
      <c r="O68" s="1031"/>
      <c r="P68" s="1031"/>
      <c r="Q68" s="1031"/>
      <c r="R68" s="1031"/>
      <c r="S68" s="1031"/>
      <c r="T68" s="1031"/>
      <c r="U68" s="1031"/>
      <c r="V68" s="1031"/>
      <c r="W68" s="1031"/>
      <c r="X68" s="1031"/>
      <c r="Y68" s="1031"/>
      <c r="Z68" s="1031"/>
      <c r="AA68" s="1031"/>
      <c r="AB68" s="1031"/>
      <c r="AC68" s="1031"/>
      <c r="AD68" s="1031"/>
      <c r="AE68" s="1031"/>
      <c r="AF68" s="1031"/>
      <c r="AG68" s="1031"/>
      <c r="AH68" s="1031"/>
      <c r="AI68" s="1031"/>
      <c r="AJ68" s="1031"/>
      <c r="AK68" s="1031"/>
      <c r="AL68" s="1031"/>
      <c r="AM68" s="1031"/>
      <c r="AN68" s="1032"/>
      <c r="AQ68" s="1036"/>
      <c r="AR68" s="1036"/>
      <c r="AS68" s="1036"/>
      <c r="AT68" s="1036"/>
      <c r="AU68" s="1036"/>
      <c r="AV68" s="1036"/>
      <c r="AW68" s="1036"/>
      <c r="AX68" s="1036"/>
      <c r="AY68" s="1036"/>
      <c r="AZ68" s="1036"/>
      <c r="BA68" s="1036"/>
      <c r="BB68" s="1036"/>
      <c r="BC68" s="1036"/>
      <c r="BD68" s="1036"/>
      <c r="BE68" s="1036"/>
      <c r="BF68" s="1036"/>
    </row>
    <row r="69" spans="3:58" ht="11.25" customHeight="1" x14ac:dyDescent="0.15">
      <c r="C69" s="1030"/>
      <c r="D69" s="1031"/>
      <c r="E69" s="1031"/>
      <c r="F69" s="1031"/>
      <c r="G69" s="1031"/>
      <c r="H69" s="1031"/>
      <c r="I69" s="1031"/>
      <c r="J69" s="1031"/>
      <c r="K69" s="1031"/>
      <c r="L69" s="1031"/>
      <c r="M69" s="1031"/>
      <c r="N69" s="1031"/>
      <c r="O69" s="1031"/>
      <c r="P69" s="1031"/>
      <c r="Q69" s="1031"/>
      <c r="R69" s="1031"/>
      <c r="S69" s="1031"/>
      <c r="T69" s="1031"/>
      <c r="U69" s="1031"/>
      <c r="V69" s="1031"/>
      <c r="W69" s="1031"/>
      <c r="X69" s="1031"/>
      <c r="Y69" s="1031"/>
      <c r="Z69" s="1031"/>
      <c r="AA69" s="1031"/>
      <c r="AB69" s="1031"/>
      <c r="AC69" s="1031"/>
      <c r="AD69" s="1031"/>
      <c r="AE69" s="1031"/>
      <c r="AF69" s="1031"/>
      <c r="AG69" s="1031"/>
      <c r="AH69" s="1031"/>
      <c r="AI69" s="1031"/>
      <c r="AJ69" s="1031"/>
      <c r="AK69" s="1031"/>
      <c r="AL69" s="1031"/>
      <c r="AM69" s="1031"/>
      <c r="AN69" s="1032"/>
      <c r="AQ69" s="1036"/>
      <c r="AR69" s="1036"/>
      <c r="AS69" s="1036"/>
      <c r="AT69" s="1036"/>
      <c r="AU69" s="1036"/>
      <c r="AV69" s="1036"/>
      <c r="AW69" s="1036"/>
      <c r="AX69" s="1036"/>
      <c r="AY69" s="1036"/>
      <c r="AZ69" s="1036"/>
      <c r="BA69" s="1036"/>
      <c r="BB69" s="1036"/>
      <c r="BC69" s="1036"/>
      <c r="BD69" s="1036"/>
      <c r="BE69" s="1036"/>
      <c r="BF69" s="1036"/>
    </row>
    <row r="70" spans="3:58" ht="11.25" customHeight="1" x14ac:dyDescent="0.15">
      <c r="C70" s="1033"/>
      <c r="D70" s="1034"/>
      <c r="E70" s="1034"/>
      <c r="F70" s="1034"/>
      <c r="G70" s="1034"/>
      <c r="H70" s="1034"/>
      <c r="I70" s="1034"/>
      <c r="J70" s="1034"/>
      <c r="K70" s="1034"/>
      <c r="L70" s="1034"/>
      <c r="M70" s="1034"/>
      <c r="N70" s="1034"/>
      <c r="O70" s="1034"/>
      <c r="P70" s="1034"/>
      <c r="Q70" s="1034"/>
      <c r="R70" s="1034"/>
      <c r="S70" s="1034"/>
      <c r="T70" s="1034"/>
      <c r="U70" s="1034"/>
      <c r="V70" s="1034"/>
      <c r="W70" s="1034"/>
      <c r="X70" s="1034"/>
      <c r="Y70" s="1034"/>
      <c r="Z70" s="1034"/>
      <c r="AA70" s="1034"/>
      <c r="AB70" s="1034"/>
      <c r="AC70" s="1034"/>
      <c r="AD70" s="1034"/>
      <c r="AE70" s="1034"/>
      <c r="AF70" s="1034"/>
      <c r="AG70" s="1034"/>
      <c r="AH70" s="1034"/>
      <c r="AI70" s="1034"/>
      <c r="AJ70" s="1034"/>
      <c r="AK70" s="1034"/>
      <c r="AL70" s="1034"/>
      <c r="AM70" s="1034"/>
      <c r="AN70" s="1035"/>
      <c r="AQ70" s="1036"/>
      <c r="AR70" s="1036"/>
      <c r="AS70" s="1036"/>
      <c r="AT70" s="1036"/>
      <c r="AU70" s="1036"/>
      <c r="AV70" s="1036"/>
      <c r="AW70" s="1036"/>
      <c r="AX70" s="1036"/>
      <c r="AY70" s="1036"/>
      <c r="AZ70" s="1036"/>
      <c r="BA70" s="1036"/>
      <c r="BB70" s="1036"/>
      <c r="BC70" s="1036"/>
      <c r="BD70" s="1036"/>
      <c r="BE70" s="1036"/>
      <c r="BF70" s="1036"/>
    </row>
  </sheetData>
  <sheetProtection algorithmName="SHA-512" hashValue="1oNHXRFUhMIdAfBTvZY8wnjGJeQRXF1EE5BPnR/3m3cYX1gmYOOGfCG2l+moBlh5JSLnWpVo5sEbmujOtzwKpg==" saltValue="N4iN+sIc2bLyXGT2eOKBRQ==" spinCount="100000" sheet="1" formatCells="0" formatColumns="0" formatRows="0" insertHyperlinks="0" selectLockedCells="1"/>
  <mergeCells count="12">
    <mergeCell ref="C1:N1"/>
    <mergeCell ref="C3:AN4"/>
    <mergeCell ref="C9:H18"/>
    <mergeCell ref="I9:AN18"/>
    <mergeCell ref="C6:H7"/>
    <mergeCell ref="I6:AN7"/>
    <mergeCell ref="C19:H20"/>
    <mergeCell ref="I19:O20"/>
    <mergeCell ref="P19:AN20"/>
    <mergeCell ref="C21:AN70"/>
    <mergeCell ref="AQ9:BF20"/>
    <mergeCell ref="AQ21:BF70"/>
  </mergeCells>
  <phoneticPr fontId="72"/>
  <conditionalFormatting sqref="I6">
    <cfRule type="containsBlanks" dxfId="89" priority="4">
      <formula>LEN(TRIM(I6))=0</formula>
    </cfRule>
  </conditionalFormatting>
  <hyperlinks>
    <hyperlink ref="A1" location="はじめに!A1" display="はじめにに戻る" xr:uid="{3CB689BD-22E8-4BBD-B5BD-E75082AB1A08}"/>
  </hyperlinks>
  <printOptions horizontalCentered="1"/>
  <pageMargins left="0.59055118110236227" right="0.23622047244094491" top="0.59055118110236227" bottom="0.55118110236220474" header="0.11811023622047245" footer="0.19685039370078741"/>
  <pageSetup paperSize="9"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EEC40-CE5A-4FF7-94A4-9EF30E4B0CBB}">
  <sheetPr>
    <tabColor rgb="FF92D050"/>
  </sheetPr>
  <dimension ref="A1:CE62"/>
  <sheetViews>
    <sheetView showGridLines="0" view="pageBreakPreview" zoomScaleNormal="100" zoomScaleSheetLayoutView="100" workbookViewId="0">
      <pane ySplit="1" topLeftCell="A2" activePane="bottomLeft" state="frozen"/>
      <selection pane="bottomLeft"/>
    </sheetView>
  </sheetViews>
  <sheetFormatPr defaultColWidth="2.625" defaultRowHeight="10.5" customHeight="1" x14ac:dyDescent="0.15"/>
  <cols>
    <col min="1" max="1" width="18.125" style="644" bestFit="1" customWidth="1"/>
    <col min="2" max="2" width="1.375" style="639" customWidth="1"/>
    <col min="3" max="3" width="2.625" style="657" customWidth="1"/>
    <col min="4" max="9" width="2.625" style="639" customWidth="1"/>
    <col min="10" max="10" width="2.625" style="674" customWidth="1"/>
    <col min="11" max="11" width="2.625" style="639" customWidth="1"/>
    <col min="12" max="12" width="2.625" style="657" customWidth="1"/>
    <col min="13" max="18" width="2.625" style="639" customWidth="1"/>
    <col min="19" max="19" width="2.625" style="674" customWidth="1"/>
    <col min="20" max="54" width="2.625" style="639" customWidth="1"/>
    <col min="55" max="55" width="1.5" style="639" customWidth="1"/>
    <col min="56" max="61" width="7.25" style="643" customWidth="1"/>
    <col min="62" max="16384" width="2.625" style="643"/>
  </cols>
  <sheetData>
    <row r="1" spans="1:83" ht="18" customHeight="1" x14ac:dyDescent="0.15">
      <c r="A1" s="638" t="s">
        <v>517</v>
      </c>
      <c r="C1" s="1102" t="s">
        <v>607</v>
      </c>
      <c r="D1" s="1102"/>
      <c r="E1" s="1102"/>
      <c r="F1" s="1102"/>
      <c r="G1" s="1102"/>
      <c r="H1" s="1102"/>
      <c r="I1" s="1102"/>
      <c r="J1" s="1102"/>
      <c r="K1" s="1102"/>
      <c r="L1" s="1102"/>
      <c r="M1" s="1102"/>
      <c r="N1" s="1102"/>
      <c r="O1" s="1102"/>
      <c r="P1" s="1102"/>
      <c r="Q1" s="1102"/>
      <c r="R1" s="640"/>
      <c r="S1" s="640"/>
      <c r="T1" s="640"/>
      <c r="U1" s="640"/>
      <c r="V1" s="640"/>
      <c r="W1" s="640"/>
      <c r="X1" s="640"/>
      <c r="Y1" s="640"/>
      <c r="Z1" s="640"/>
      <c r="AA1" s="640"/>
      <c r="AB1" s="640"/>
      <c r="AC1" s="640"/>
      <c r="AD1" s="640"/>
      <c r="AE1" s="640"/>
      <c r="AF1" s="640"/>
      <c r="AG1" s="640"/>
      <c r="AH1" s="640"/>
      <c r="AI1" s="640"/>
      <c r="AJ1" s="640"/>
      <c r="AK1" s="640"/>
      <c r="AL1" s="640"/>
      <c r="AM1" s="640"/>
      <c r="AN1" s="640"/>
      <c r="AP1" s="1074"/>
      <c r="AQ1" s="1074"/>
      <c r="AR1" s="1074"/>
      <c r="AS1" s="1074"/>
      <c r="AT1" s="1074"/>
      <c r="AU1" s="641"/>
      <c r="AV1" s="641"/>
      <c r="AW1" s="641"/>
      <c r="AX1" s="641"/>
      <c r="AY1" s="641"/>
      <c r="AZ1" s="641"/>
      <c r="BA1" s="641"/>
      <c r="BB1" s="641"/>
      <c r="BC1" s="642"/>
    </row>
    <row r="2" spans="1:83" ht="12" customHeight="1" x14ac:dyDescent="0.15">
      <c r="B2" s="645"/>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46"/>
      <c r="AL2" s="646"/>
      <c r="AM2" s="646"/>
      <c r="AN2" s="646"/>
      <c r="AO2" s="646"/>
      <c r="AP2" s="646"/>
      <c r="AQ2" s="646"/>
      <c r="AR2" s="646"/>
      <c r="AS2" s="646"/>
      <c r="AT2" s="646"/>
      <c r="AU2" s="646"/>
      <c r="AV2" s="646"/>
      <c r="AW2" s="646"/>
      <c r="AX2" s="646"/>
      <c r="AY2" s="646"/>
      <c r="AZ2" s="646"/>
      <c r="BA2" s="646"/>
      <c r="BB2" s="646"/>
    </row>
    <row r="3" spans="1:83" ht="15" customHeight="1" x14ac:dyDescent="0.15">
      <c r="C3" s="1075" t="s">
        <v>467</v>
      </c>
      <c r="D3" s="1076"/>
      <c r="E3" s="1076"/>
      <c r="F3" s="1076"/>
      <c r="G3" s="1076"/>
      <c r="H3" s="1076"/>
      <c r="I3" s="1077"/>
      <c r="J3" s="1081" t="str">
        <f>IF(入力シート!M8="","",入力シート!M8)</f>
        <v/>
      </c>
      <c r="K3" s="1082"/>
      <c r="L3" s="1082"/>
      <c r="M3" s="1082"/>
      <c r="N3" s="1082"/>
      <c r="O3" s="1082"/>
      <c r="P3" s="1082"/>
      <c r="Q3" s="1082"/>
      <c r="R3" s="1082"/>
      <c r="S3" s="1082"/>
      <c r="T3" s="1082"/>
      <c r="U3" s="1082"/>
      <c r="V3" s="1082"/>
      <c r="W3" s="1082"/>
      <c r="X3" s="1082"/>
      <c r="Y3" s="1082"/>
      <c r="Z3" s="1082"/>
      <c r="AA3" s="1082"/>
      <c r="AB3" s="1082"/>
      <c r="AC3" s="1082"/>
      <c r="AD3" s="1082"/>
      <c r="AE3" s="1082"/>
      <c r="AF3" s="1082"/>
      <c r="AG3" s="1082"/>
      <c r="AH3" s="1082"/>
      <c r="AI3" s="1082"/>
      <c r="AJ3" s="1082"/>
      <c r="AK3" s="1082"/>
      <c r="AL3" s="1082"/>
      <c r="AM3" s="1082"/>
      <c r="AN3" s="1082"/>
      <c r="AO3" s="1082"/>
      <c r="AP3" s="1082"/>
      <c r="AQ3" s="1082"/>
      <c r="AR3" s="1082"/>
      <c r="AS3" s="1082"/>
      <c r="AT3" s="1082"/>
      <c r="AU3" s="1082"/>
      <c r="AV3" s="1082"/>
      <c r="AW3" s="1082"/>
      <c r="AX3" s="1082"/>
      <c r="AY3" s="1082"/>
      <c r="AZ3" s="1082"/>
      <c r="BA3" s="1082"/>
      <c r="BB3" s="1083"/>
    </row>
    <row r="4" spans="1:83" ht="15" customHeight="1" x14ac:dyDescent="0.15">
      <c r="C4" s="1078"/>
      <c r="D4" s="1079"/>
      <c r="E4" s="1079"/>
      <c r="F4" s="1079"/>
      <c r="G4" s="1079"/>
      <c r="H4" s="1079"/>
      <c r="I4" s="1080"/>
      <c r="J4" s="1084"/>
      <c r="K4" s="1085"/>
      <c r="L4" s="1085"/>
      <c r="M4" s="1085"/>
      <c r="N4" s="1085"/>
      <c r="O4" s="1085"/>
      <c r="P4" s="1085"/>
      <c r="Q4" s="1085"/>
      <c r="R4" s="1085"/>
      <c r="S4" s="1085"/>
      <c r="T4" s="1085"/>
      <c r="U4" s="1085"/>
      <c r="V4" s="1085"/>
      <c r="W4" s="1085"/>
      <c r="X4" s="1085"/>
      <c r="Y4" s="1085"/>
      <c r="Z4" s="1085"/>
      <c r="AA4" s="1085"/>
      <c r="AB4" s="1085"/>
      <c r="AC4" s="1085"/>
      <c r="AD4" s="1085"/>
      <c r="AE4" s="1085"/>
      <c r="AF4" s="1085"/>
      <c r="AG4" s="1085"/>
      <c r="AH4" s="1085"/>
      <c r="AI4" s="1085"/>
      <c r="AJ4" s="1085"/>
      <c r="AK4" s="1085"/>
      <c r="AL4" s="1085"/>
      <c r="AM4" s="1085"/>
      <c r="AN4" s="1085"/>
      <c r="AO4" s="1085"/>
      <c r="AP4" s="1085"/>
      <c r="AQ4" s="1085"/>
      <c r="AR4" s="1085"/>
      <c r="AS4" s="1085"/>
      <c r="AT4" s="1085"/>
      <c r="AU4" s="1085"/>
      <c r="AV4" s="1085"/>
      <c r="AW4" s="1085"/>
      <c r="AX4" s="1085"/>
      <c r="AY4" s="1085"/>
      <c r="AZ4" s="1085"/>
      <c r="BA4" s="1085"/>
      <c r="BB4" s="1086"/>
      <c r="BF4" s="647"/>
      <c r="BG4" s="647"/>
      <c r="BH4" s="647"/>
      <c r="BI4" s="647"/>
      <c r="BJ4" s="647"/>
      <c r="BK4" s="647"/>
      <c r="BL4" s="647"/>
      <c r="BM4" s="647"/>
      <c r="BN4" s="647"/>
      <c r="BO4" s="647"/>
    </row>
    <row r="5" spans="1:83" ht="12" customHeight="1" x14ac:dyDescent="0.15">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6"/>
      <c r="AR5" s="646"/>
      <c r="AS5" s="646"/>
      <c r="AT5" s="646"/>
      <c r="AU5" s="646"/>
      <c r="AV5" s="646"/>
      <c r="AW5" s="646"/>
      <c r="AX5" s="646"/>
      <c r="AY5" s="646"/>
      <c r="AZ5" s="646"/>
      <c r="BA5" s="646"/>
      <c r="BB5" s="646"/>
      <c r="BF5" s="647"/>
      <c r="BG5" s="647"/>
      <c r="BH5" s="647"/>
      <c r="BI5" s="647"/>
      <c r="BJ5" s="647"/>
      <c r="BK5" s="647"/>
      <c r="BL5" s="647"/>
      <c r="BM5" s="647"/>
      <c r="BN5" s="647"/>
      <c r="BO5" s="647"/>
    </row>
    <row r="6" spans="1:83" ht="12" customHeight="1" x14ac:dyDescent="0.15">
      <c r="C6" s="1087" t="s">
        <v>608</v>
      </c>
      <c r="D6" s="1088"/>
      <c r="E6" s="1088"/>
      <c r="F6" s="1088"/>
      <c r="G6" s="1088"/>
      <c r="H6" s="1088"/>
      <c r="I6" s="1088"/>
      <c r="J6" s="1088"/>
      <c r="K6" s="1088"/>
      <c r="L6" s="1088"/>
      <c r="M6" s="1088"/>
      <c r="N6" s="1088"/>
      <c r="O6" s="1088"/>
      <c r="P6" s="1088"/>
      <c r="Q6" s="1088"/>
      <c r="R6" s="1088"/>
      <c r="S6" s="1088"/>
      <c r="T6" s="1088"/>
      <c r="U6" s="1088"/>
      <c r="V6" s="1088"/>
      <c r="W6" s="1088"/>
      <c r="X6" s="1088"/>
      <c r="Y6" s="1088"/>
      <c r="Z6" s="1088"/>
      <c r="AA6" s="1088"/>
      <c r="AB6" s="1088"/>
      <c r="AC6" s="1088"/>
      <c r="AD6" s="1088"/>
      <c r="AE6" s="1088"/>
      <c r="AF6" s="1088"/>
      <c r="AG6" s="1088"/>
      <c r="AH6" s="1088"/>
      <c r="AI6" s="1088"/>
      <c r="AJ6" s="1088"/>
      <c r="AK6" s="1088"/>
      <c r="AL6" s="1088"/>
      <c r="AM6" s="1088"/>
      <c r="AN6" s="1088"/>
      <c r="AO6" s="1088"/>
      <c r="AP6" s="1088"/>
      <c r="AQ6" s="1088"/>
      <c r="AR6" s="1088"/>
      <c r="AS6" s="1088"/>
      <c r="AT6" s="1088"/>
      <c r="AU6" s="1088"/>
      <c r="AV6" s="1088"/>
      <c r="AW6" s="1088"/>
      <c r="AX6" s="1088"/>
      <c r="AY6" s="1088"/>
      <c r="AZ6" s="1088"/>
      <c r="BA6" s="1088"/>
      <c r="BB6" s="1089"/>
      <c r="BF6" s="647"/>
      <c r="BG6" s="647"/>
      <c r="BH6" s="647"/>
      <c r="BI6" s="647"/>
      <c r="BJ6" s="647"/>
      <c r="BK6" s="647"/>
      <c r="BL6" s="647"/>
      <c r="BM6" s="647"/>
      <c r="BN6" s="647"/>
      <c r="BO6" s="647"/>
    </row>
    <row r="7" spans="1:83" ht="12" customHeight="1" x14ac:dyDescent="0.15">
      <c r="A7" s="648"/>
      <c r="C7" s="1090"/>
      <c r="D7" s="1091"/>
      <c r="E7" s="1091"/>
      <c r="F7" s="1091"/>
      <c r="G7" s="1091"/>
      <c r="H7" s="1091"/>
      <c r="I7" s="1091"/>
      <c r="J7" s="1091"/>
      <c r="K7" s="1091"/>
      <c r="L7" s="1091"/>
      <c r="M7" s="1091"/>
      <c r="N7" s="1091"/>
      <c r="O7" s="1091"/>
      <c r="P7" s="1091"/>
      <c r="Q7" s="1091"/>
      <c r="R7" s="1091"/>
      <c r="S7" s="1091"/>
      <c r="T7" s="1091"/>
      <c r="U7" s="1091"/>
      <c r="V7" s="1091"/>
      <c r="W7" s="1091"/>
      <c r="X7" s="1091"/>
      <c r="Y7" s="1091"/>
      <c r="Z7" s="1091"/>
      <c r="AA7" s="1091"/>
      <c r="AB7" s="1091"/>
      <c r="AC7" s="1091"/>
      <c r="AD7" s="1091"/>
      <c r="AE7" s="1091"/>
      <c r="AF7" s="1091"/>
      <c r="AG7" s="1091"/>
      <c r="AH7" s="1091"/>
      <c r="AI7" s="1091"/>
      <c r="AJ7" s="1091"/>
      <c r="AK7" s="1091"/>
      <c r="AL7" s="1091"/>
      <c r="AM7" s="1091"/>
      <c r="AN7" s="1091"/>
      <c r="AO7" s="1091"/>
      <c r="AP7" s="1091"/>
      <c r="AQ7" s="1091"/>
      <c r="AR7" s="1091"/>
      <c r="AS7" s="1091"/>
      <c r="AT7" s="1091"/>
      <c r="AU7" s="1091"/>
      <c r="AV7" s="1091"/>
      <c r="AW7" s="1091"/>
      <c r="AX7" s="1091"/>
      <c r="AY7" s="1091"/>
      <c r="AZ7" s="1091"/>
      <c r="BA7" s="1091"/>
      <c r="BB7" s="1092"/>
      <c r="BF7" s="647"/>
      <c r="BG7" s="647"/>
      <c r="BH7" s="647"/>
      <c r="BI7" s="647"/>
      <c r="BJ7" s="647"/>
      <c r="BK7" s="647"/>
      <c r="BL7" s="647"/>
      <c r="BM7" s="647"/>
      <c r="BN7" s="647"/>
      <c r="BO7" s="647"/>
    </row>
    <row r="8" spans="1:83" ht="12" customHeight="1" x14ac:dyDescent="0.15">
      <c r="B8" s="645"/>
      <c r="C8" s="646"/>
      <c r="D8" s="646"/>
      <c r="E8" s="646"/>
      <c r="F8" s="646"/>
      <c r="G8" s="646"/>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c r="AI8" s="646"/>
      <c r="AJ8" s="646"/>
      <c r="AK8" s="646"/>
      <c r="AL8" s="646"/>
      <c r="AM8" s="646"/>
      <c r="AN8" s="646"/>
      <c r="AO8" s="646"/>
      <c r="AP8" s="646"/>
      <c r="AQ8" s="646"/>
      <c r="AR8" s="646"/>
      <c r="AS8" s="646"/>
      <c r="AT8" s="646"/>
      <c r="AU8" s="646"/>
      <c r="AV8" s="646"/>
      <c r="AW8" s="1103" t="s">
        <v>628</v>
      </c>
      <c r="AX8" s="1103"/>
      <c r="AY8" s="1103"/>
      <c r="AZ8" s="1103"/>
      <c r="BA8" s="1103"/>
      <c r="BB8" s="1103"/>
    </row>
    <row r="9" spans="1:83" ht="30" customHeight="1" x14ac:dyDescent="0.15">
      <c r="A9" s="649"/>
      <c r="B9" s="650"/>
      <c r="C9" s="1093" t="s">
        <v>541</v>
      </c>
      <c r="D9" s="1094"/>
      <c r="E9" s="1094"/>
      <c r="F9" s="1094"/>
      <c r="G9" s="1094"/>
      <c r="H9" s="1094"/>
      <c r="I9" s="1094"/>
      <c r="J9" s="1094"/>
      <c r="K9" s="1095"/>
      <c r="L9" s="1093" t="s">
        <v>407</v>
      </c>
      <c r="M9" s="1094"/>
      <c r="N9" s="1094"/>
      <c r="O9" s="1094"/>
      <c r="P9" s="1094"/>
      <c r="Q9" s="1094"/>
      <c r="R9" s="1094"/>
      <c r="S9" s="1094"/>
      <c r="T9" s="1095"/>
      <c r="U9" s="1096" t="s">
        <v>393</v>
      </c>
      <c r="V9" s="1097"/>
      <c r="W9" s="1097"/>
      <c r="X9" s="1097"/>
      <c r="Y9" s="1097"/>
      <c r="Z9" s="1097"/>
      <c r="AA9" s="1097"/>
      <c r="AB9" s="1097" t="s">
        <v>394</v>
      </c>
      <c r="AC9" s="1097"/>
      <c r="AD9" s="1097"/>
      <c r="AE9" s="1097"/>
      <c r="AF9" s="1097"/>
      <c r="AG9" s="1097"/>
      <c r="AH9" s="1097"/>
      <c r="AI9" s="1097" t="s">
        <v>395</v>
      </c>
      <c r="AJ9" s="1097"/>
      <c r="AK9" s="1097"/>
      <c r="AL9" s="1097"/>
      <c r="AM9" s="1097"/>
      <c r="AN9" s="1097"/>
      <c r="AO9" s="1097"/>
      <c r="AP9" s="1097" t="s">
        <v>396</v>
      </c>
      <c r="AQ9" s="1097"/>
      <c r="AR9" s="1097"/>
      <c r="AS9" s="1097"/>
      <c r="AT9" s="1097"/>
      <c r="AU9" s="1097"/>
      <c r="AV9" s="1098"/>
      <c r="AW9" s="1099" t="s">
        <v>397</v>
      </c>
      <c r="AX9" s="1100"/>
      <c r="AY9" s="1100"/>
      <c r="AZ9" s="1100"/>
      <c r="BA9" s="1100"/>
      <c r="BB9" s="1101"/>
      <c r="BC9" s="651"/>
      <c r="BD9" s="652"/>
      <c r="BE9" s="652"/>
      <c r="BF9" s="652"/>
      <c r="BG9" s="652"/>
      <c r="BH9" s="652"/>
      <c r="BI9" s="652"/>
      <c r="BJ9" s="652"/>
      <c r="BK9" s="652"/>
      <c r="BL9" s="652"/>
      <c r="BM9" s="652"/>
      <c r="BN9" s="652"/>
      <c r="BO9" s="652"/>
      <c r="BP9" s="652"/>
      <c r="BQ9" s="652"/>
      <c r="BR9" s="652"/>
      <c r="BS9" s="652"/>
      <c r="BT9" s="652"/>
      <c r="BU9" s="652"/>
      <c r="BV9" s="652"/>
      <c r="BW9" s="652"/>
      <c r="BX9" s="652"/>
      <c r="BY9" s="652"/>
      <c r="BZ9" s="652"/>
      <c r="CA9" s="652"/>
      <c r="CB9" s="652"/>
      <c r="CC9" s="652"/>
      <c r="CD9" s="652"/>
      <c r="CE9" s="652"/>
    </row>
    <row r="10" spans="1:83" ht="30" customHeight="1" x14ac:dyDescent="0.15">
      <c r="A10" s="649"/>
      <c r="B10" s="650"/>
      <c r="C10" s="1065" t="str">
        <f>IF('１０-１.機械装置等の導入費明細表（提出は不要）'!C10="","-",'１０-１.機械装置等の導入費明細表（提出は不要）'!C10)</f>
        <v>-</v>
      </c>
      <c r="D10" s="1066"/>
      <c r="E10" s="1066"/>
      <c r="F10" s="1066"/>
      <c r="G10" s="1066"/>
      <c r="H10" s="1066"/>
      <c r="I10" s="1066"/>
      <c r="J10" s="1066"/>
      <c r="K10" s="1067"/>
      <c r="L10" s="1065" t="str">
        <f>IF('１０-１.機械装置等の導入費明細表（提出は不要）'!M10="","-",'１０-１.機械装置等の導入費明細表（提出は不要）'!M10)</f>
        <v>-</v>
      </c>
      <c r="M10" s="1066"/>
      <c r="N10" s="1066"/>
      <c r="O10" s="1066"/>
      <c r="P10" s="1066"/>
      <c r="Q10" s="1066"/>
      <c r="R10" s="1066"/>
      <c r="S10" s="1066"/>
      <c r="T10" s="1067"/>
      <c r="U10" s="1068" t="str">
        <f>IF($C10="-","-",SUM('１０-１.機械装置等の導入費明細表（提出は不要）'!Y10))</f>
        <v>-</v>
      </c>
      <c r="V10" s="1069"/>
      <c r="W10" s="1069"/>
      <c r="X10" s="1069"/>
      <c r="Y10" s="1069"/>
      <c r="Z10" s="1069"/>
      <c r="AA10" s="1069"/>
      <c r="AB10" s="1069" t="str">
        <f>IF($C10="-","-",SUM('１０-１.機械装置等の導入費明細表（提出は不要）'!AA10:AF10))</f>
        <v>-</v>
      </c>
      <c r="AC10" s="1069"/>
      <c r="AD10" s="1069"/>
      <c r="AE10" s="1069"/>
      <c r="AF10" s="1069"/>
      <c r="AG10" s="1069"/>
      <c r="AH10" s="1069"/>
      <c r="AI10" s="1069" t="str">
        <f>IF($C10="-","-",SUM('１０-１.機械装置等の導入費明細表（提出は不要）'!AG10:AL10))</f>
        <v>-</v>
      </c>
      <c r="AJ10" s="1069"/>
      <c r="AK10" s="1069"/>
      <c r="AL10" s="1069"/>
      <c r="AM10" s="1069"/>
      <c r="AN10" s="1069"/>
      <c r="AO10" s="1069"/>
      <c r="AP10" s="1069" t="str">
        <f>IF($C10="-","-",SUM('１０-１.機械装置等の導入費明細表（提出は不要）'!AM10:AP10))</f>
        <v>-</v>
      </c>
      <c r="AQ10" s="1069"/>
      <c r="AR10" s="1069"/>
      <c r="AS10" s="1069"/>
      <c r="AT10" s="1069"/>
      <c r="AU10" s="1069"/>
      <c r="AV10" s="1070"/>
      <c r="AW10" s="1071" t="str">
        <f>IF(SUM(U10:AV10)=0,"",SUM(U10:AV10))</f>
        <v/>
      </c>
      <c r="AX10" s="1072"/>
      <c r="AY10" s="1072"/>
      <c r="AZ10" s="1072"/>
      <c r="BA10" s="1072"/>
      <c r="BB10" s="1073"/>
      <c r="BC10" s="651"/>
      <c r="BD10" s="652"/>
      <c r="BE10" s="652"/>
      <c r="BF10" s="652"/>
      <c r="BG10" s="652"/>
      <c r="BH10" s="652"/>
      <c r="BI10" s="652"/>
      <c r="BJ10" s="652"/>
      <c r="BK10" s="652"/>
      <c r="BL10" s="652"/>
      <c r="BM10" s="652"/>
      <c r="BN10" s="652"/>
      <c r="BO10" s="652"/>
      <c r="BP10" s="652"/>
      <c r="BQ10" s="652"/>
      <c r="BR10" s="652"/>
      <c r="BS10" s="652"/>
      <c r="BT10" s="652"/>
      <c r="BU10" s="652"/>
      <c r="BV10" s="652"/>
      <c r="BW10" s="652"/>
      <c r="BX10" s="652"/>
      <c r="BY10" s="652"/>
      <c r="BZ10" s="652"/>
      <c r="CA10" s="652"/>
      <c r="CB10" s="652"/>
      <c r="CC10" s="652"/>
      <c r="CD10" s="652"/>
      <c r="CE10" s="652"/>
    </row>
    <row r="11" spans="1:83" ht="30" customHeight="1" x14ac:dyDescent="0.15">
      <c r="A11" s="649"/>
      <c r="B11" s="650"/>
      <c r="C11" s="1065" t="str">
        <f>IF('１０-１.機械装置等の導入費明細表（提出は不要）'!C11="","-",'１０-１.機械装置等の導入費明細表（提出は不要）'!C11)</f>
        <v>-</v>
      </c>
      <c r="D11" s="1066"/>
      <c r="E11" s="1066"/>
      <c r="F11" s="1066"/>
      <c r="G11" s="1066"/>
      <c r="H11" s="1066"/>
      <c r="I11" s="1066"/>
      <c r="J11" s="1066"/>
      <c r="K11" s="1067"/>
      <c r="L11" s="1065" t="str">
        <f>IF('１０-１.機械装置等の導入費明細表（提出は不要）'!M11="","-",'１０-１.機械装置等の導入費明細表（提出は不要）'!M11)</f>
        <v>-</v>
      </c>
      <c r="M11" s="1066"/>
      <c r="N11" s="1066"/>
      <c r="O11" s="1066"/>
      <c r="P11" s="1066"/>
      <c r="Q11" s="1066"/>
      <c r="R11" s="1066"/>
      <c r="S11" s="1066"/>
      <c r="T11" s="1067"/>
      <c r="U11" s="1068" t="str">
        <f>IF($C11="-","-",SUM('１０-１.機械装置等の導入費明細表（提出は不要）'!Y11))</f>
        <v>-</v>
      </c>
      <c r="V11" s="1069"/>
      <c r="W11" s="1069"/>
      <c r="X11" s="1069"/>
      <c r="Y11" s="1069"/>
      <c r="Z11" s="1069"/>
      <c r="AA11" s="1069"/>
      <c r="AB11" s="1069" t="str">
        <f>IF($C11="-","-",SUM('１０-１.機械装置等の導入費明細表（提出は不要）'!AA11:AF11))</f>
        <v>-</v>
      </c>
      <c r="AC11" s="1069"/>
      <c r="AD11" s="1069"/>
      <c r="AE11" s="1069"/>
      <c r="AF11" s="1069"/>
      <c r="AG11" s="1069"/>
      <c r="AH11" s="1069"/>
      <c r="AI11" s="1069" t="str">
        <f>IF($C11="-","-",SUM('１０-１.機械装置等の導入費明細表（提出は不要）'!AG11:AL11))</f>
        <v>-</v>
      </c>
      <c r="AJ11" s="1069"/>
      <c r="AK11" s="1069"/>
      <c r="AL11" s="1069"/>
      <c r="AM11" s="1069"/>
      <c r="AN11" s="1069"/>
      <c r="AO11" s="1069"/>
      <c r="AP11" s="1069" t="str">
        <f>IF($C11="-","-",SUM('１０-１.機械装置等の導入費明細表（提出は不要）'!AM11:AP11))</f>
        <v>-</v>
      </c>
      <c r="AQ11" s="1069"/>
      <c r="AR11" s="1069"/>
      <c r="AS11" s="1069"/>
      <c r="AT11" s="1069"/>
      <c r="AU11" s="1069"/>
      <c r="AV11" s="1070"/>
      <c r="AW11" s="1071" t="str">
        <f t="shared" ref="AW11:AW22" si="0">IF(SUM(U11:AV11)=0,"",SUM(U11:AV11))</f>
        <v/>
      </c>
      <c r="AX11" s="1072"/>
      <c r="AY11" s="1072"/>
      <c r="AZ11" s="1072"/>
      <c r="BA11" s="1072"/>
      <c r="BB11" s="1073"/>
      <c r="BC11" s="651"/>
      <c r="BD11" s="652"/>
      <c r="BE11" s="652"/>
      <c r="BF11" s="652"/>
      <c r="BG11" s="652"/>
      <c r="BH11" s="652"/>
      <c r="BI11" s="652"/>
      <c r="BJ11" s="652"/>
      <c r="BK11" s="652"/>
      <c r="BL11" s="652"/>
      <c r="BM11" s="652"/>
      <c r="BN11" s="652"/>
      <c r="BO11" s="652"/>
      <c r="BP11" s="652"/>
      <c r="BQ11" s="652"/>
      <c r="BR11" s="652"/>
      <c r="BS11" s="652"/>
      <c r="BT11" s="652"/>
      <c r="BU11" s="652"/>
      <c r="BV11" s="652"/>
      <c r="BW11" s="652"/>
      <c r="BX11" s="652"/>
      <c r="BY11" s="652"/>
      <c r="BZ11" s="652"/>
      <c r="CA11" s="652"/>
      <c r="CB11" s="652"/>
      <c r="CC11" s="652"/>
      <c r="CD11" s="652"/>
      <c r="CE11" s="652"/>
    </row>
    <row r="12" spans="1:83" ht="30" customHeight="1" x14ac:dyDescent="0.15">
      <c r="A12" s="649"/>
      <c r="B12" s="653"/>
      <c r="C12" s="1065" t="str">
        <f>IF('１０-１.機械装置等の導入費明細表（提出は不要）'!C12="","-",'１０-１.機械装置等の導入費明細表（提出は不要）'!C12)</f>
        <v>-</v>
      </c>
      <c r="D12" s="1066"/>
      <c r="E12" s="1066"/>
      <c r="F12" s="1066"/>
      <c r="G12" s="1066"/>
      <c r="H12" s="1066"/>
      <c r="I12" s="1066"/>
      <c r="J12" s="1066"/>
      <c r="K12" s="1067"/>
      <c r="L12" s="1065" t="str">
        <f>IF('１０-１.機械装置等の導入費明細表（提出は不要）'!M12="","-",'１０-１.機械装置等の導入費明細表（提出は不要）'!M12)</f>
        <v>-</v>
      </c>
      <c r="M12" s="1066"/>
      <c r="N12" s="1066"/>
      <c r="O12" s="1066"/>
      <c r="P12" s="1066"/>
      <c r="Q12" s="1066"/>
      <c r="R12" s="1066"/>
      <c r="S12" s="1066"/>
      <c r="T12" s="1067"/>
      <c r="U12" s="1068" t="str">
        <f>IF($C12="-","-",SUM('１０-１.機械装置等の導入費明細表（提出は不要）'!Y12))</f>
        <v>-</v>
      </c>
      <c r="V12" s="1069"/>
      <c r="W12" s="1069"/>
      <c r="X12" s="1069"/>
      <c r="Y12" s="1069"/>
      <c r="Z12" s="1069"/>
      <c r="AA12" s="1069"/>
      <c r="AB12" s="1069" t="str">
        <f>IF($C12="-","-",SUM('１０-１.機械装置等の導入費明細表（提出は不要）'!AA12:AF12))</f>
        <v>-</v>
      </c>
      <c r="AC12" s="1069"/>
      <c r="AD12" s="1069"/>
      <c r="AE12" s="1069"/>
      <c r="AF12" s="1069"/>
      <c r="AG12" s="1069"/>
      <c r="AH12" s="1069"/>
      <c r="AI12" s="1069" t="str">
        <f>IF($C12="-","-",SUM('１０-１.機械装置等の導入費明細表（提出は不要）'!AG12:AL12))</f>
        <v>-</v>
      </c>
      <c r="AJ12" s="1069"/>
      <c r="AK12" s="1069"/>
      <c r="AL12" s="1069"/>
      <c r="AM12" s="1069"/>
      <c r="AN12" s="1069"/>
      <c r="AO12" s="1069"/>
      <c r="AP12" s="1069" t="str">
        <f>IF($C12="-","-",SUM('１０-１.機械装置等の導入費明細表（提出は不要）'!AM12:AP12))</f>
        <v>-</v>
      </c>
      <c r="AQ12" s="1069"/>
      <c r="AR12" s="1069"/>
      <c r="AS12" s="1069"/>
      <c r="AT12" s="1069"/>
      <c r="AU12" s="1069"/>
      <c r="AV12" s="1070"/>
      <c r="AW12" s="1071" t="str">
        <f t="shared" si="0"/>
        <v/>
      </c>
      <c r="AX12" s="1072"/>
      <c r="AY12" s="1072"/>
      <c r="AZ12" s="1072"/>
      <c r="BA12" s="1072"/>
      <c r="BB12" s="1073"/>
      <c r="BC12" s="651"/>
      <c r="BD12" s="652"/>
      <c r="BE12" s="652"/>
      <c r="BF12" s="652"/>
      <c r="BG12" s="652"/>
      <c r="BH12" s="652"/>
      <c r="BI12" s="652"/>
      <c r="BJ12" s="652"/>
      <c r="BK12" s="652"/>
      <c r="BL12" s="652"/>
      <c r="BM12" s="652"/>
      <c r="BN12" s="652"/>
      <c r="BO12" s="652"/>
      <c r="BP12" s="652"/>
      <c r="BQ12" s="652"/>
      <c r="BR12" s="652"/>
      <c r="BS12" s="652"/>
      <c r="BT12" s="652"/>
      <c r="BU12" s="652"/>
      <c r="BV12" s="652"/>
      <c r="BW12" s="652"/>
      <c r="BX12" s="652"/>
      <c r="BY12" s="652"/>
      <c r="BZ12" s="652"/>
      <c r="CA12" s="652"/>
      <c r="CB12" s="652"/>
      <c r="CC12" s="652"/>
      <c r="CD12" s="652"/>
      <c r="CE12" s="652"/>
    </row>
    <row r="13" spans="1:83" ht="30" customHeight="1" x14ac:dyDescent="0.15">
      <c r="A13" s="648"/>
      <c r="B13" s="653"/>
      <c r="C13" s="1065" t="str">
        <f>IF('１０-１.機械装置等の導入費明細表（提出は不要）'!C13="","-",'１０-１.機械装置等の導入費明細表（提出は不要）'!C13)</f>
        <v>-</v>
      </c>
      <c r="D13" s="1066"/>
      <c r="E13" s="1066"/>
      <c r="F13" s="1066"/>
      <c r="G13" s="1066"/>
      <c r="H13" s="1066"/>
      <c r="I13" s="1066"/>
      <c r="J13" s="1066"/>
      <c r="K13" s="1067"/>
      <c r="L13" s="1065" t="str">
        <f>IF('１０-１.機械装置等の導入費明細表（提出は不要）'!M13="","-",'１０-１.機械装置等の導入費明細表（提出は不要）'!M13)</f>
        <v>-</v>
      </c>
      <c r="M13" s="1066"/>
      <c r="N13" s="1066"/>
      <c r="O13" s="1066"/>
      <c r="P13" s="1066"/>
      <c r="Q13" s="1066"/>
      <c r="R13" s="1066"/>
      <c r="S13" s="1066"/>
      <c r="T13" s="1067"/>
      <c r="U13" s="1068" t="str">
        <f>IF($C13="-","-",SUM('１０-１.機械装置等の導入費明細表（提出は不要）'!Y13))</f>
        <v>-</v>
      </c>
      <c r="V13" s="1069"/>
      <c r="W13" s="1069"/>
      <c r="X13" s="1069"/>
      <c r="Y13" s="1069"/>
      <c r="Z13" s="1069"/>
      <c r="AA13" s="1069"/>
      <c r="AB13" s="1069" t="str">
        <f>IF($C13="-","-",SUM('１０-１.機械装置等の導入費明細表（提出は不要）'!AA13:AF13))</f>
        <v>-</v>
      </c>
      <c r="AC13" s="1069"/>
      <c r="AD13" s="1069"/>
      <c r="AE13" s="1069"/>
      <c r="AF13" s="1069"/>
      <c r="AG13" s="1069"/>
      <c r="AH13" s="1069"/>
      <c r="AI13" s="1069" t="str">
        <f>IF($C13="-","-",SUM('１０-１.機械装置等の導入費明細表（提出は不要）'!AG13:AL13))</f>
        <v>-</v>
      </c>
      <c r="AJ13" s="1069"/>
      <c r="AK13" s="1069"/>
      <c r="AL13" s="1069"/>
      <c r="AM13" s="1069"/>
      <c r="AN13" s="1069"/>
      <c r="AO13" s="1069"/>
      <c r="AP13" s="1069" t="str">
        <f>IF($C13="-","-",SUM('１０-１.機械装置等の導入費明細表（提出は不要）'!AM13:AP13))</f>
        <v>-</v>
      </c>
      <c r="AQ13" s="1069"/>
      <c r="AR13" s="1069"/>
      <c r="AS13" s="1069"/>
      <c r="AT13" s="1069"/>
      <c r="AU13" s="1069"/>
      <c r="AV13" s="1070"/>
      <c r="AW13" s="1071" t="str">
        <f t="shared" si="0"/>
        <v/>
      </c>
      <c r="AX13" s="1072"/>
      <c r="AY13" s="1072"/>
      <c r="AZ13" s="1072"/>
      <c r="BA13" s="1072"/>
      <c r="BB13" s="1073"/>
      <c r="BC13" s="651"/>
      <c r="BD13" s="652"/>
      <c r="BE13" s="652"/>
      <c r="BF13" s="652"/>
      <c r="BG13" s="652"/>
      <c r="BH13" s="652"/>
      <c r="BI13" s="652"/>
      <c r="BJ13" s="652"/>
      <c r="BK13" s="652"/>
      <c r="BL13" s="652"/>
      <c r="BM13" s="652"/>
      <c r="BN13" s="652"/>
      <c r="BO13" s="652"/>
      <c r="BP13" s="652"/>
      <c r="BQ13" s="652"/>
      <c r="BR13" s="652"/>
      <c r="BS13" s="652"/>
      <c r="BT13" s="652"/>
      <c r="BU13" s="652"/>
      <c r="BV13" s="652"/>
      <c r="BW13" s="652"/>
      <c r="BX13" s="652"/>
      <c r="BY13" s="652"/>
      <c r="BZ13" s="652"/>
      <c r="CA13" s="652"/>
      <c r="CB13" s="652"/>
      <c r="CC13" s="652"/>
      <c r="CD13" s="652"/>
      <c r="CE13" s="652"/>
    </row>
    <row r="14" spans="1:83" ht="30" customHeight="1" x14ac:dyDescent="0.15">
      <c r="B14" s="653"/>
      <c r="C14" s="1065" t="str">
        <f>IF('１０-１.機械装置等の導入費明細表（提出は不要）'!C14="","-",'１０-１.機械装置等の導入費明細表（提出は不要）'!C14)</f>
        <v>-</v>
      </c>
      <c r="D14" s="1066"/>
      <c r="E14" s="1066"/>
      <c r="F14" s="1066"/>
      <c r="G14" s="1066"/>
      <c r="H14" s="1066"/>
      <c r="I14" s="1066"/>
      <c r="J14" s="1066"/>
      <c r="K14" s="1067"/>
      <c r="L14" s="1065" t="str">
        <f>IF('１０-１.機械装置等の導入費明細表（提出は不要）'!M14="","-",'１０-１.機械装置等の導入費明細表（提出は不要）'!M14)</f>
        <v>-</v>
      </c>
      <c r="M14" s="1066"/>
      <c r="N14" s="1066"/>
      <c r="O14" s="1066"/>
      <c r="P14" s="1066"/>
      <c r="Q14" s="1066"/>
      <c r="R14" s="1066"/>
      <c r="S14" s="1066"/>
      <c r="T14" s="1067"/>
      <c r="U14" s="1068" t="str">
        <f>IF($C14="-","-",SUM('１０-１.機械装置等の導入費明細表（提出は不要）'!Y14))</f>
        <v>-</v>
      </c>
      <c r="V14" s="1069"/>
      <c r="W14" s="1069"/>
      <c r="X14" s="1069"/>
      <c r="Y14" s="1069"/>
      <c r="Z14" s="1069"/>
      <c r="AA14" s="1069"/>
      <c r="AB14" s="1069" t="str">
        <f>IF($C14="-","-",SUM('１０-１.機械装置等の導入費明細表（提出は不要）'!AA14:AF14))</f>
        <v>-</v>
      </c>
      <c r="AC14" s="1069"/>
      <c r="AD14" s="1069"/>
      <c r="AE14" s="1069"/>
      <c r="AF14" s="1069"/>
      <c r="AG14" s="1069"/>
      <c r="AH14" s="1069"/>
      <c r="AI14" s="1069" t="str">
        <f>IF($C14="-","-",SUM('１０-１.機械装置等の導入費明細表（提出は不要）'!AG14:AL14))</f>
        <v>-</v>
      </c>
      <c r="AJ14" s="1069"/>
      <c r="AK14" s="1069"/>
      <c r="AL14" s="1069"/>
      <c r="AM14" s="1069"/>
      <c r="AN14" s="1069"/>
      <c r="AO14" s="1069"/>
      <c r="AP14" s="1069" t="str">
        <f>IF($C14="-","-",SUM('１０-１.機械装置等の導入費明細表（提出は不要）'!AM14:AP14))</f>
        <v>-</v>
      </c>
      <c r="AQ14" s="1069"/>
      <c r="AR14" s="1069"/>
      <c r="AS14" s="1069"/>
      <c r="AT14" s="1069"/>
      <c r="AU14" s="1069"/>
      <c r="AV14" s="1070"/>
      <c r="AW14" s="1071" t="str">
        <f t="shared" si="0"/>
        <v/>
      </c>
      <c r="AX14" s="1072"/>
      <c r="AY14" s="1072"/>
      <c r="AZ14" s="1072"/>
      <c r="BA14" s="1072"/>
      <c r="BB14" s="1073"/>
      <c r="BC14" s="651"/>
      <c r="BD14" s="652"/>
      <c r="BE14" s="652"/>
      <c r="BF14" s="652"/>
      <c r="BG14" s="652"/>
      <c r="BH14" s="652"/>
      <c r="BI14" s="652"/>
      <c r="BJ14" s="652"/>
      <c r="BK14" s="652"/>
      <c r="BL14" s="652"/>
      <c r="BM14" s="652"/>
      <c r="BN14" s="652"/>
      <c r="BO14" s="652"/>
      <c r="BP14" s="652"/>
      <c r="BQ14" s="652"/>
      <c r="BR14" s="652"/>
      <c r="BS14" s="652"/>
      <c r="BT14" s="652"/>
      <c r="BU14" s="652"/>
      <c r="BV14" s="652"/>
      <c r="BW14" s="652"/>
      <c r="BX14" s="652"/>
      <c r="BY14" s="652"/>
      <c r="BZ14" s="652"/>
      <c r="CA14" s="652"/>
      <c r="CB14" s="652"/>
      <c r="CC14" s="652"/>
      <c r="CD14" s="652"/>
      <c r="CE14" s="652"/>
    </row>
    <row r="15" spans="1:83" ht="30" customHeight="1" x14ac:dyDescent="0.15">
      <c r="A15" s="654"/>
      <c r="B15" s="653"/>
      <c r="C15" s="1065" t="str">
        <f>IF('１０-１.機械装置等の導入費明細表（提出は不要）'!C15="","-",'１０-１.機械装置等の導入費明細表（提出は不要）'!C15)</f>
        <v>-</v>
      </c>
      <c r="D15" s="1066"/>
      <c r="E15" s="1066"/>
      <c r="F15" s="1066"/>
      <c r="G15" s="1066"/>
      <c r="H15" s="1066"/>
      <c r="I15" s="1066"/>
      <c r="J15" s="1066"/>
      <c r="K15" s="1067"/>
      <c r="L15" s="1065" t="str">
        <f>IF('１０-１.機械装置等の導入費明細表（提出は不要）'!M15="","-",'１０-１.機械装置等の導入費明細表（提出は不要）'!M15)</f>
        <v>-</v>
      </c>
      <c r="M15" s="1066"/>
      <c r="N15" s="1066"/>
      <c r="O15" s="1066"/>
      <c r="P15" s="1066"/>
      <c r="Q15" s="1066"/>
      <c r="R15" s="1066"/>
      <c r="S15" s="1066"/>
      <c r="T15" s="1067"/>
      <c r="U15" s="1068" t="str">
        <f>IF($C15="-","-",SUM('１０-１.機械装置等の導入費明細表（提出は不要）'!Y15))</f>
        <v>-</v>
      </c>
      <c r="V15" s="1069"/>
      <c r="W15" s="1069"/>
      <c r="X15" s="1069"/>
      <c r="Y15" s="1069"/>
      <c r="Z15" s="1069"/>
      <c r="AA15" s="1069"/>
      <c r="AB15" s="1069" t="str">
        <f>IF($C15="-","-",SUM('１０-１.機械装置等の導入費明細表（提出は不要）'!AA15:AF15))</f>
        <v>-</v>
      </c>
      <c r="AC15" s="1069"/>
      <c r="AD15" s="1069"/>
      <c r="AE15" s="1069"/>
      <c r="AF15" s="1069"/>
      <c r="AG15" s="1069"/>
      <c r="AH15" s="1069"/>
      <c r="AI15" s="1069" t="str">
        <f>IF($C15="-","-",SUM('１０-１.機械装置等の導入費明細表（提出は不要）'!AG15:AL15))</f>
        <v>-</v>
      </c>
      <c r="AJ15" s="1069"/>
      <c r="AK15" s="1069"/>
      <c r="AL15" s="1069"/>
      <c r="AM15" s="1069"/>
      <c r="AN15" s="1069"/>
      <c r="AO15" s="1069"/>
      <c r="AP15" s="1069" t="str">
        <f>IF($C15="-","-",SUM('１０-１.機械装置等の導入費明細表（提出は不要）'!AM15:AP15))</f>
        <v>-</v>
      </c>
      <c r="AQ15" s="1069"/>
      <c r="AR15" s="1069"/>
      <c r="AS15" s="1069"/>
      <c r="AT15" s="1069"/>
      <c r="AU15" s="1069"/>
      <c r="AV15" s="1070"/>
      <c r="AW15" s="1071" t="str">
        <f t="shared" si="0"/>
        <v/>
      </c>
      <c r="AX15" s="1072"/>
      <c r="AY15" s="1072"/>
      <c r="AZ15" s="1072"/>
      <c r="BA15" s="1072"/>
      <c r="BB15" s="1073"/>
      <c r="BC15" s="651"/>
      <c r="BD15" s="652"/>
      <c r="BE15" s="652"/>
      <c r="BF15" s="652"/>
      <c r="BG15" s="652"/>
      <c r="BH15" s="652"/>
      <c r="BI15" s="652"/>
      <c r="BJ15" s="652"/>
      <c r="BK15" s="652"/>
      <c r="BL15" s="652"/>
      <c r="BM15" s="652"/>
      <c r="BN15" s="652"/>
      <c r="BO15" s="652"/>
      <c r="BP15" s="652"/>
      <c r="BQ15" s="652"/>
      <c r="BR15" s="652"/>
      <c r="BS15" s="652"/>
      <c r="BT15" s="652"/>
      <c r="BU15" s="652"/>
      <c r="BV15" s="652"/>
      <c r="BW15" s="652"/>
      <c r="BX15" s="652"/>
      <c r="BY15" s="652"/>
      <c r="BZ15" s="652"/>
      <c r="CA15" s="652"/>
      <c r="CB15" s="652"/>
      <c r="CC15" s="652"/>
      <c r="CD15" s="652"/>
      <c r="CE15" s="652"/>
    </row>
    <row r="16" spans="1:83" ht="30" customHeight="1" x14ac:dyDescent="0.15">
      <c r="A16" s="425"/>
      <c r="B16" s="650"/>
      <c r="C16" s="1065" t="str">
        <f>IF('１０-１.機械装置等の導入費明細表（提出は不要）'!C16="","-",'１０-１.機械装置等の導入費明細表（提出は不要）'!C16)</f>
        <v>-</v>
      </c>
      <c r="D16" s="1066"/>
      <c r="E16" s="1066"/>
      <c r="F16" s="1066"/>
      <c r="G16" s="1066"/>
      <c r="H16" s="1066"/>
      <c r="I16" s="1066"/>
      <c r="J16" s="1066"/>
      <c r="K16" s="1067"/>
      <c r="L16" s="1065" t="str">
        <f>IF('１０-１.機械装置等の導入費明細表（提出は不要）'!M16="","-",'１０-１.機械装置等の導入費明細表（提出は不要）'!M16)</f>
        <v>-</v>
      </c>
      <c r="M16" s="1066"/>
      <c r="N16" s="1066"/>
      <c r="O16" s="1066"/>
      <c r="P16" s="1066"/>
      <c r="Q16" s="1066"/>
      <c r="R16" s="1066"/>
      <c r="S16" s="1066"/>
      <c r="T16" s="1067"/>
      <c r="U16" s="1068" t="str">
        <f>IF($C16="-","-",SUM('１０-１.機械装置等の導入費明細表（提出は不要）'!Y16))</f>
        <v>-</v>
      </c>
      <c r="V16" s="1069"/>
      <c r="W16" s="1069"/>
      <c r="X16" s="1069"/>
      <c r="Y16" s="1069"/>
      <c r="Z16" s="1069"/>
      <c r="AA16" s="1069"/>
      <c r="AB16" s="1069" t="str">
        <f>IF($C16="-","-",SUM('１０-１.機械装置等の導入費明細表（提出は不要）'!AA16:AF16))</f>
        <v>-</v>
      </c>
      <c r="AC16" s="1069"/>
      <c r="AD16" s="1069"/>
      <c r="AE16" s="1069"/>
      <c r="AF16" s="1069"/>
      <c r="AG16" s="1069"/>
      <c r="AH16" s="1069"/>
      <c r="AI16" s="1069" t="str">
        <f>IF($C16="-","-",SUM('１０-１.機械装置等の導入費明細表（提出は不要）'!AG16:AL16))</f>
        <v>-</v>
      </c>
      <c r="AJ16" s="1069"/>
      <c r="AK16" s="1069"/>
      <c r="AL16" s="1069"/>
      <c r="AM16" s="1069"/>
      <c r="AN16" s="1069"/>
      <c r="AO16" s="1069"/>
      <c r="AP16" s="1069" t="str">
        <f>IF($C16="-","-",SUM('１０-１.機械装置等の導入費明細表（提出は不要）'!AM16:AP16))</f>
        <v>-</v>
      </c>
      <c r="AQ16" s="1069"/>
      <c r="AR16" s="1069"/>
      <c r="AS16" s="1069"/>
      <c r="AT16" s="1069"/>
      <c r="AU16" s="1069"/>
      <c r="AV16" s="1070"/>
      <c r="AW16" s="1071" t="str">
        <f t="shared" si="0"/>
        <v/>
      </c>
      <c r="AX16" s="1072"/>
      <c r="AY16" s="1072"/>
      <c r="AZ16" s="1072"/>
      <c r="BA16" s="1072"/>
      <c r="BB16" s="1073"/>
      <c r="BC16" s="651"/>
      <c r="BD16" s="652"/>
      <c r="BE16" s="652"/>
      <c r="BF16" s="652"/>
      <c r="BG16" s="652"/>
      <c r="BH16" s="652"/>
      <c r="BI16" s="652"/>
      <c r="BJ16" s="652"/>
      <c r="BK16" s="652"/>
      <c r="BL16" s="652"/>
      <c r="BM16" s="652"/>
      <c r="BN16" s="652"/>
      <c r="BO16" s="652"/>
      <c r="BP16" s="652"/>
      <c r="BQ16" s="652"/>
      <c r="BR16" s="652"/>
      <c r="BS16" s="652"/>
      <c r="BT16" s="652"/>
      <c r="BU16" s="652"/>
      <c r="BV16" s="652"/>
      <c r="BW16" s="652"/>
      <c r="BX16" s="652"/>
      <c r="BY16" s="652"/>
      <c r="BZ16" s="652"/>
      <c r="CA16" s="652"/>
      <c r="CB16" s="652"/>
      <c r="CC16" s="652"/>
      <c r="CD16" s="652"/>
      <c r="CE16" s="652"/>
    </row>
    <row r="17" spans="2:83" ht="30" customHeight="1" x14ac:dyDescent="0.15">
      <c r="B17" s="653"/>
      <c r="C17" s="1065" t="str">
        <f>IF('１０-１.機械装置等の導入費明細表（提出は不要）'!C17="","-",'１０-１.機械装置等の導入費明細表（提出は不要）'!C17)</f>
        <v>-</v>
      </c>
      <c r="D17" s="1066"/>
      <c r="E17" s="1066"/>
      <c r="F17" s="1066"/>
      <c r="G17" s="1066"/>
      <c r="H17" s="1066"/>
      <c r="I17" s="1066"/>
      <c r="J17" s="1066"/>
      <c r="K17" s="1067"/>
      <c r="L17" s="1065" t="str">
        <f>IF('１０-１.機械装置等の導入費明細表（提出は不要）'!M17="","-",'１０-１.機械装置等の導入費明細表（提出は不要）'!M17)</f>
        <v>-</v>
      </c>
      <c r="M17" s="1066"/>
      <c r="N17" s="1066"/>
      <c r="O17" s="1066"/>
      <c r="P17" s="1066"/>
      <c r="Q17" s="1066"/>
      <c r="R17" s="1066"/>
      <c r="S17" s="1066"/>
      <c r="T17" s="1067"/>
      <c r="U17" s="1068" t="str">
        <f>IF($C17="-","-",SUM('１０-１.機械装置等の導入費明細表（提出は不要）'!Y17))</f>
        <v>-</v>
      </c>
      <c r="V17" s="1069"/>
      <c r="W17" s="1069"/>
      <c r="X17" s="1069"/>
      <c r="Y17" s="1069"/>
      <c r="Z17" s="1069"/>
      <c r="AA17" s="1069"/>
      <c r="AB17" s="1069" t="str">
        <f>IF($C17="-","-",SUM('１０-１.機械装置等の導入費明細表（提出は不要）'!AA17:AF17))</f>
        <v>-</v>
      </c>
      <c r="AC17" s="1069"/>
      <c r="AD17" s="1069"/>
      <c r="AE17" s="1069"/>
      <c r="AF17" s="1069"/>
      <c r="AG17" s="1069"/>
      <c r="AH17" s="1069"/>
      <c r="AI17" s="1069" t="str">
        <f>IF($C17="-","-",SUM('１０-１.機械装置等の導入費明細表（提出は不要）'!AG17:AL17))</f>
        <v>-</v>
      </c>
      <c r="AJ17" s="1069"/>
      <c r="AK17" s="1069"/>
      <c r="AL17" s="1069"/>
      <c r="AM17" s="1069"/>
      <c r="AN17" s="1069"/>
      <c r="AO17" s="1069"/>
      <c r="AP17" s="1069" t="str">
        <f>IF($C17="-","-",SUM('１０-１.機械装置等の導入費明細表（提出は不要）'!AM17:AP17))</f>
        <v>-</v>
      </c>
      <c r="AQ17" s="1069"/>
      <c r="AR17" s="1069"/>
      <c r="AS17" s="1069"/>
      <c r="AT17" s="1069"/>
      <c r="AU17" s="1069"/>
      <c r="AV17" s="1070"/>
      <c r="AW17" s="1071" t="str">
        <f t="shared" si="0"/>
        <v/>
      </c>
      <c r="AX17" s="1072"/>
      <c r="AY17" s="1072"/>
      <c r="AZ17" s="1072"/>
      <c r="BA17" s="1072"/>
      <c r="BB17" s="1073"/>
      <c r="BC17" s="651"/>
      <c r="BD17" s="652"/>
      <c r="BE17" s="652"/>
      <c r="BF17" s="652"/>
      <c r="BG17" s="652"/>
      <c r="BH17" s="652"/>
      <c r="BI17" s="652"/>
      <c r="BJ17" s="652"/>
      <c r="BK17" s="652"/>
      <c r="BL17" s="652"/>
      <c r="BM17" s="652"/>
      <c r="BN17" s="652"/>
      <c r="BO17" s="652"/>
      <c r="BP17" s="652"/>
      <c r="BQ17" s="652"/>
      <c r="BR17" s="652"/>
      <c r="BS17" s="652"/>
      <c r="BT17" s="652"/>
      <c r="BU17" s="652"/>
      <c r="BV17" s="652"/>
      <c r="BW17" s="652"/>
      <c r="BX17" s="652"/>
      <c r="BY17" s="652"/>
      <c r="BZ17" s="652"/>
      <c r="CA17" s="652"/>
      <c r="CB17" s="652"/>
      <c r="CC17" s="652"/>
      <c r="CD17" s="652"/>
      <c r="CE17" s="652"/>
    </row>
    <row r="18" spans="2:83" ht="30" customHeight="1" x14ac:dyDescent="0.15">
      <c r="B18" s="653"/>
      <c r="C18" s="1065" t="str">
        <f>IF('１０-１.機械装置等の導入費明細表（提出は不要）'!C18="","-",'１０-１.機械装置等の導入費明細表（提出は不要）'!C18)</f>
        <v>-</v>
      </c>
      <c r="D18" s="1066"/>
      <c r="E18" s="1066"/>
      <c r="F18" s="1066"/>
      <c r="G18" s="1066"/>
      <c r="H18" s="1066"/>
      <c r="I18" s="1066"/>
      <c r="J18" s="1066"/>
      <c r="K18" s="1067"/>
      <c r="L18" s="1065" t="str">
        <f>IF('１０-１.機械装置等の導入費明細表（提出は不要）'!M18="","-",'１０-１.機械装置等の導入費明細表（提出は不要）'!M18)</f>
        <v>-</v>
      </c>
      <c r="M18" s="1066"/>
      <c r="N18" s="1066"/>
      <c r="O18" s="1066"/>
      <c r="P18" s="1066"/>
      <c r="Q18" s="1066"/>
      <c r="R18" s="1066"/>
      <c r="S18" s="1066"/>
      <c r="T18" s="1067"/>
      <c r="U18" s="1068" t="str">
        <f>IF($C18="-","-",SUM('１０-１.機械装置等の導入費明細表（提出は不要）'!Y18))</f>
        <v>-</v>
      </c>
      <c r="V18" s="1069"/>
      <c r="W18" s="1069"/>
      <c r="X18" s="1069"/>
      <c r="Y18" s="1069"/>
      <c r="Z18" s="1069"/>
      <c r="AA18" s="1069"/>
      <c r="AB18" s="1069" t="str">
        <f>IF($C18="-","-",SUM('１０-１.機械装置等の導入費明細表（提出は不要）'!AA18:AF18))</f>
        <v>-</v>
      </c>
      <c r="AC18" s="1069"/>
      <c r="AD18" s="1069"/>
      <c r="AE18" s="1069"/>
      <c r="AF18" s="1069"/>
      <c r="AG18" s="1069"/>
      <c r="AH18" s="1069"/>
      <c r="AI18" s="1069" t="str">
        <f>IF($C18="-","-",SUM('１０-１.機械装置等の導入費明細表（提出は不要）'!AG18:AL18))</f>
        <v>-</v>
      </c>
      <c r="AJ18" s="1069"/>
      <c r="AK18" s="1069"/>
      <c r="AL18" s="1069"/>
      <c r="AM18" s="1069"/>
      <c r="AN18" s="1069"/>
      <c r="AO18" s="1069"/>
      <c r="AP18" s="1069" t="str">
        <f>IF($C18="-","-",SUM('１０-１.機械装置等の導入費明細表（提出は不要）'!AM18:AP18))</f>
        <v>-</v>
      </c>
      <c r="AQ18" s="1069"/>
      <c r="AR18" s="1069"/>
      <c r="AS18" s="1069"/>
      <c r="AT18" s="1069"/>
      <c r="AU18" s="1069"/>
      <c r="AV18" s="1070"/>
      <c r="AW18" s="1071" t="str">
        <f t="shared" si="0"/>
        <v/>
      </c>
      <c r="AX18" s="1072"/>
      <c r="AY18" s="1072"/>
      <c r="AZ18" s="1072"/>
      <c r="BA18" s="1072"/>
      <c r="BB18" s="1073"/>
      <c r="BC18" s="651"/>
      <c r="BD18" s="652"/>
      <c r="BE18" s="652"/>
      <c r="BF18" s="652"/>
      <c r="BG18" s="652"/>
      <c r="BH18" s="652"/>
      <c r="BI18" s="652"/>
      <c r="BJ18" s="652"/>
      <c r="BK18" s="652"/>
      <c r="BL18" s="652"/>
      <c r="BM18" s="652"/>
      <c r="BN18" s="652"/>
      <c r="BO18" s="652"/>
      <c r="BP18" s="652"/>
      <c r="BQ18" s="652"/>
      <c r="BR18" s="652"/>
      <c r="BS18" s="652"/>
      <c r="BT18" s="652"/>
      <c r="BU18" s="652"/>
      <c r="BV18" s="652"/>
      <c r="BW18" s="652"/>
      <c r="BX18" s="652"/>
      <c r="BY18" s="652"/>
      <c r="BZ18" s="652"/>
      <c r="CA18" s="652"/>
      <c r="CB18" s="652"/>
      <c r="CC18" s="652"/>
      <c r="CD18" s="652"/>
      <c r="CE18" s="652"/>
    </row>
    <row r="19" spans="2:83" ht="30" customHeight="1" x14ac:dyDescent="0.15">
      <c r="B19" s="653"/>
      <c r="C19" s="1065" t="str">
        <f>IF('１０-１.機械装置等の導入費明細表（提出は不要）'!C19="","-",'１０-１.機械装置等の導入費明細表（提出は不要）'!C19)</f>
        <v>-</v>
      </c>
      <c r="D19" s="1066"/>
      <c r="E19" s="1066"/>
      <c r="F19" s="1066"/>
      <c r="G19" s="1066"/>
      <c r="H19" s="1066"/>
      <c r="I19" s="1066"/>
      <c r="J19" s="1066"/>
      <c r="K19" s="1067"/>
      <c r="L19" s="1065" t="str">
        <f>IF('１０-１.機械装置等の導入費明細表（提出は不要）'!M19="","-",'１０-１.機械装置等の導入費明細表（提出は不要）'!M19)</f>
        <v>-</v>
      </c>
      <c r="M19" s="1066"/>
      <c r="N19" s="1066"/>
      <c r="O19" s="1066"/>
      <c r="P19" s="1066"/>
      <c r="Q19" s="1066"/>
      <c r="R19" s="1066"/>
      <c r="S19" s="1066"/>
      <c r="T19" s="1067"/>
      <c r="U19" s="1068" t="str">
        <f>IF($C19="-","-",SUM('１０-１.機械装置等の導入費明細表（提出は不要）'!Y19))</f>
        <v>-</v>
      </c>
      <c r="V19" s="1069"/>
      <c r="W19" s="1069"/>
      <c r="X19" s="1069"/>
      <c r="Y19" s="1069"/>
      <c r="Z19" s="1069"/>
      <c r="AA19" s="1069"/>
      <c r="AB19" s="1069" t="str">
        <f>IF($C19="-","-",SUM('１０-１.機械装置等の導入費明細表（提出は不要）'!AA19:AF19))</f>
        <v>-</v>
      </c>
      <c r="AC19" s="1069"/>
      <c r="AD19" s="1069"/>
      <c r="AE19" s="1069"/>
      <c r="AF19" s="1069"/>
      <c r="AG19" s="1069"/>
      <c r="AH19" s="1069"/>
      <c r="AI19" s="1069" t="str">
        <f>IF($C19="-","-",SUM('１０-１.機械装置等の導入費明細表（提出は不要）'!AG19:AL19))</f>
        <v>-</v>
      </c>
      <c r="AJ19" s="1069"/>
      <c r="AK19" s="1069"/>
      <c r="AL19" s="1069"/>
      <c r="AM19" s="1069"/>
      <c r="AN19" s="1069"/>
      <c r="AO19" s="1069"/>
      <c r="AP19" s="1069" t="str">
        <f>IF($C19="-","-",SUM('１０-１.機械装置等の導入費明細表（提出は不要）'!AM19:AP19))</f>
        <v>-</v>
      </c>
      <c r="AQ19" s="1069"/>
      <c r="AR19" s="1069"/>
      <c r="AS19" s="1069"/>
      <c r="AT19" s="1069"/>
      <c r="AU19" s="1069"/>
      <c r="AV19" s="1070"/>
      <c r="AW19" s="1071" t="str">
        <f t="shared" si="0"/>
        <v/>
      </c>
      <c r="AX19" s="1072"/>
      <c r="AY19" s="1072"/>
      <c r="AZ19" s="1072"/>
      <c r="BA19" s="1072"/>
      <c r="BB19" s="1073"/>
      <c r="BC19" s="651"/>
      <c r="BD19" s="652"/>
      <c r="BE19" s="652"/>
      <c r="BF19" s="652"/>
      <c r="BG19" s="652"/>
      <c r="BH19" s="652"/>
      <c r="BI19" s="652"/>
      <c r="BJ19" s="652"/>
      <c r="BK19" s="652"/>
      <c r="BL19" s="652"/>
      <c r="BM19" s="652"/>
      <c r="BN19" s="652"/>
      <c r="BO19" s="652"/>
      <c r="BP19" s="652"/>
      <c r="BQ19" s="652"/>
      <c r="BR19" s="652"/>
      <c r="BS19" s="652"/>
      <c r="BT19" s="652"/>
      <c r="BU19" s="652"/>
      <c r="BV19" s="652"/>
      <c r="BW19" s="652"/>
      <c r="BX19" s="652"/>
      <c r="BY19" s="652"/>
      <c r="BZ19" s="652"/>
      <c r="CA19" s="652"/>
      <c r="CB19" s="652"/>
      <c r="CC19" s="652"/>
      <c r="CD19" s="652"/>
      <c r="CE19" s="652"/>
    </row>
    <row r="20" spans="2:83" ht="30" customHeight="1" x14ac:dyDescent="0.15">
      <c r="B20" s="653"/>
      <c r="C20" s="1065" t="str">
        <f>IF('１０-１.機械装置等の導入費明細表（提出は不要）'!C20="","-",'１０-１.機械装置等の導入費明細表（提出は不要）'!C20)</f>
        <v>-</v>
      </c>
      <c r="D20" s="1066"/>
      <c r="E20" s="1066"/>
      <c r="F20" s="1066"/>
      <c r="G20" s="1066"/>
      <c r="H20" s="1066"/>
      <c r="I20" s="1066"/>
      <c r="J20" s="1066"/>
      <c r="K20" s="1067"/>
      <c r="L20" s="1065" t="str">
        <f>IF('１０-１.機械装置等の導入費明細表（提出は不要）'!M20="","-",'１０-１.機械装置等の導入費明細表（提出は不要）'!M20)</f>
        <v>-</v>
      </c>
      <c r="M20" s="1066"/>
      <c r="N20" s="1066"/>
      <c r="O20" s="1066"/>
      <c r="P20" s="1066"/>
      <c r="Q20" s="1066"/>
      <c r="R20" s="1066"/>
      <c r="S20" s="1066"/>
      <c r="T20" s="1067"/>
      <c r="U20" s="1068" t="str">
        <f>IF($C20="-","-",SUM('１０-１.機械装置等の導入費明細表（提出は不要）'!Y20))</f>
        <v>-</v>
      </c>
      <c r="V20" s="1069"/>
      <c r="W20" s="1069"/>
      <c r="X20" s="1069"/>
      <c r="Y20" s="1069"/>
      <c r="Z20" s="1069"/>
      <c r="AA20" s="1069"/>
      <c r="AB20" s="1069" t="str">
        <f>IF($C20="-","-",SUM('１０-１.機械装置等の導入費明細表（提出は不要）'!AA20:AF20))</f>
        <v>-</v>
      </c>
      <c r="AC20" s="1069"/>
      <c r="AD20" s="1069"/>
      <c r="AE20" s="1069"/>
      <c r="AF20" s="1069"/>
      <c r="AG20" s="1069"/>
      <c r="AH20" s="1069"/>
      <c r="AI20" s="1069" t="str">
        <f>IF($C20="-","-",SUM('１０-１.機械装置等の導入費明細表（提出は不要）'!AG20:AL20))</f>
        <v>-</v>
      </c>
      <c r="AJ20" s="1069"/>
      <c r="AK20" s="1069"/>
      <c r="AL20" s="1069"/>
      <c r="AM20" s="1069"/>
      <c r="AN20" s="1069"/>
      <c r="AO20" s="1069"/>
      <c r="AP20" s="1069" t="str">
        <f>IF($C20="-","-",SUM('１０-１.機械装置等の導入費明細表（提出は不要）'!AM20:AP20))</f>
        <v>-</v>
      </c>
      <c r="AQ20" s="1069"/>
      <c r="AR20" s="1069"/>
      <c r="AS20" s="1069"/>
      <c r="AT20" s="1069"/>
      <c r="AU20" s="1069"/>
      <c r="AV20" s="1070"/>
      <c r="AW20" s="1071" t="str">
        <f t="shared" si="0"/>
        <v/>
      </c>
      <c r="AX20" s="1072"/>
      <c r="AY20" s="1072"/>
      <c r="AZ20" s="1072"/>
      <c r="BA20" s="1072"/>
      <c r="BB20" s="1073"/>
      <c r="BC20" s="651"/>
      <c r="BD20" s="652"/>
      <c r="BE20" s="652"/>
      <c r="BF20" s="652"/>
      <c r="BG20" s="652"/>
      <c r="BH20" s="652"/>
      <c r="BI20" s="652"/>
      <c r="BJ20" s="652"/>
      <c r="BK20" s="652"/>
      <c r="BL20" s="652"/>
      <c r="BM20" s="652"/>
      <c r="BN20" s="652"/>
      <c r="BO20" s="652"/>
      <c r="BP20" s="652"/>
      <c r="BQ20" s="652"/>
      <c r="BR20" s="652"/>
      <c r="BS20" s="652"/>
      <c r="BT20" s="652"/>
      <c r="BU20" s="652"/>
      <c r="BV20" s="652"/>
      <c r="BW20" s="652"/>
      <c r="BX20" s="652"/>
      <c r="BY20" s="652"/>
      <c r="BZ20" s="652"/>
      <c r="CA20" s="652"/>
      <c r="CB20" s="652"/>
      <c r="CC20" s="652"/>
      <c r="CD20" s="652"/>
      <c r="CE20" s="652"/>
    </row>
    <row r="21" spans="2:83" ht="30" customHeight="1" x14ac:dyDescent="0.15">
      <c r="B21" s="650"/>
      <c r="C21" s="1065" t="str">
        <f>IF('１０-１.機械装置等の導入費明細表（提出は不要）'!C21="","-",'１０-１.機械装置等の導入費明細表（提出は不要）'!C21)</f>
        <v>-</v>
      </c>
      <c r="D21" s="1066"/>
      <c r="E21" s="1066"/>
      <c r="F21" s="1066"/>
      <c r="G21" s="1066"/>
      <c r="H21" s="1066"/>
      <c r="I21" s="1066"/>
      <c r="J21" s="1066"/>
      <c r="K21" s="1067"/>
      <c r="L21" s="1065" t="str">
        <f>IF('１０-１.機械装置等の導入費明細表（提出は不要）'!M21="","-",'１０-１.機械装置等の導入費明細表（提出は不要）'!M21)</f>
        <v>-</v>
      </c>
      <c r="M21" s="1066"/>
      <c r="N21" s="1066"/>
      <c r="O21" s="1066"/>
      <c r="P21" s="1066"/>
      <c r="Q21" s="1066"/>
      <c r="R21" s="1066"/>
      <c r="S21" s="1066"/>
      <c r="T21" s="1067"/>
      <c r="U21" s="1068" t="str">
        <f>IF($C21="-","-",SUM('１０-１.機械装置等の導入費明細表（提出は不要）'!Y21))</f>
        <v>-</v>
      </c>
      <c r="V21" s="1069"/>
      <c r="W21" s="1069"/>
      <c r="X21" s="1069"/>
      <c r="Y21" s="1069"/>
      <c r="Z21" s="1069"/>
      <c r="AA21" s="1069"/>
      <c r="AB21" s="1069" t="str">
        <f>IF($C21="-","-",SUM('１０-１.機械装置等の導入費明細表（提出は不要）'!AA21:AF21))</f>
        <v>-</v>
      </c>
      <c r="AC21" s="1069"/>
      <c r="AD21" s="1069"/>
      <c r="AE21" s="1069"/>
      <c r="AF21" s="1069"/>
      <c r="AG21" s="1069"/>
      <c r="AH21" s="1069"/>
      <c r="AI21" s="1069" t="str">
        <f>IF($C21="-","-",SUM('１０-１.機械装置等の導入費明細表（提出は不要）'!AG21:AL21))</f>
        <v>-</v>
      </c>
      <c r="AJ21" s="1069"/>
      <c r="AK21" s="1069"/>
      <c r="AL21" s="1069"/>
      <c r="AM21" s="1069"/>
      <c r="AN21" s="1069"/>
      <c r="AO21" s="1069"/>
      <c r="AP21" s="1069" t="str">
        <f>IF($C21="-","-",SUM('１０-１.機械装置等の導入費明細表（提出は不要）'!AM21:AP21))</f>
        <v>-</v>
      </c>
      <c r="AQ21" s="1069"/>
      <c r="AR21" s="1069"/>
      <c r="AS21" s="1069"/>
      <c r="AT21" s="1069"/>
      <c r="AU21" s="1069"/>
      <c r="AV21" s="1070"/>
      <c r="AW21" s="1071" t="str">
        <f t="shared" si="0"/>
        <v/>
      </c>
      <c r="AX21" s="1072"/>
      <c r="AY21" s="1072"/>
      <c r="AZ21" s="1072"/>
      <c r="BA21" s="1072"/>
      <c r="BB21" s="1073"/>
      <c r="BC21" s="651"/>
      <c r="BD21" s="652"/>
      <c r="BE21" s="652"/>
      <c r="BF21" s="652"/>
      <c r="BG21" s="652"/>
      <c r="BH21" s="652"/>
      <c r="BI21" s="652"/>
      <c r="BJ21" s="652"/>
      <c r="BK21" s="652"/>
      <c r="BL21" s="652"/>
      <c r="BM21" s="652"/>
      <c r="BN21" s="652"/>
      <c r="BO21" s="652"/>
      <c r="BP21" s="652"/>
      <c r="BQ21" s="652"/>
      <c r="BR21" s="652"/>
      <c r="BS21" s="652"/>
      <c r="BT21" s="652"/>
      <c r="BU21" s="652"/>
      <c r="BV21" s="652"/>
      <c r="BW21" s="652"/>
      <c r="BX21" s="652"/>
      <c r="BY21" s="652"/>
      <c r="BZ21" s="652"/>
      <c r="CA21" s="652"/>
      <c r="CB21" s="652"/>
      <c r="CC21" s="652"/>
      <c r="CD21" s="652"/>
      <c r="CE21" s="652"/>
    </row>
    <row r="22" spans="2:83" ht="30" customHeight="1" x14ac:dyDescent="0.15">
      <c r="B22" s="650"/>
      <c r="C22" s="1065" t="str">
        <f>IF('１０-１.機械装置等の導入費明細表（提出は不要）'!C22="","-",'１０-１.機械装置等の導入費明細表（提出は不要）'!C22)</f>
        <v>-</v>
      </c>
      <c r="D22" s="1066"/>
      <c r="E22" s="1066"/>
      <c r="F22" s="1066"/>
      <c r="G22" s="1066"/>
      <c r="H22" s="1066"/>
      <c r="I22" s="1066"/>
      <c r="J22" s="1066"/>
      <c r="K22" s="1067"/>
      <c r="L22" s="1065" t="str">
        <f>IF('１０-１.機械装置等の導入費明細表（提出は不要）'!M22="","-",'１０-１.機械装置等の導入費明細表（提出は不要）'!M22)</f>
        <v>-</v>
      </c>
      <c r="M22" s="1066"/>
      <c r="N22" s="1066"/>
      <c r="O22" s="1066"/>
      <c r="P22" s="1066"/>
      <c r="Q22" s="1066"/>
      <c r="R22" s="1066"/>
      <c r="S22" s="1066"/>
      <c r="T22" s="1067"/>
      <c r="U22" s="1068" t="str">
        <f>IF($C22="-","-",SUM('１０-１.機械装置等の導入費明細表（提出は不要）'!Y22))</f>
        <v>-</v>
      </c>
      <c r="V22" s="1069"/>
      <c r="W22" s="1069"/>
      <c r="X22" s="1069"/>
      <c r="Y22" s="1069"/>
      <c r="Z22" s="1069"/>
      <c r="AA22" s="1069"/>
      <c r="AB22" s="1069" t="str">
        <f>IF($C22="-","-",SUM('１０-１.機械装置等の導入費明細表（提出は不要）'!AA22:AF22))</f>
        <v>-</v>
      </c>
      <c r="AC22" s="1069"/>
      <c r="AD22" s="1069"/>
      <c r="AE22" s="1069"/>
      <c r="AF22" s="1069"/>
      <c r="AG22" s="1069"/>
      <c r="AH22" s="1069"/>
      <c r="AI22" s="1069" t="str">
        <f>IF($C22="-","-",SUM('１０-１.機械装置等の導入費明細表（提出は不要）'!AG22:AL22))</f>
        <v>-</v>
      </c>
      <c r="AJ22" s="1069"/>
      <c r="AK22" s="1069"/>
      <c r="AL22" s="1069"/>
      <c r="AM22" s="1069"/>
      <c r="AN22" s="1069"/>
      <c r="AO22" s="1069"/>
      <c r="AP22" s="1069" t="str">
        <f>IF($C22="-","-",SUM('１０-１.機械装置等の導入費明細表（提出は不要）'!AM22:AP22))</f>
        <v>-</v>
      </c>
      <c r="AQ22" s="1069"/>
      <c r="AR22" s="1069"/>
      <c r="AS22" s="1069"/>
      <c r="AT22" s="1069"/>
      <c r="AU22" s="1069"/>
      <c r="AV22" s="1070"/>
      <c r="AW22" s="1071" t="str">
        <f t="shared" si="0"/>
        <v/>
      </c>
      <c r="AX22" s="1072"/>
      <c r="AY22" s="1072"/>
      <c r="AZ22" s="1072"/>
      <c r="BA22" s="1072"/>
      <c r="BB22" s="1073"/>
      <c r="BC22" s="651"/>
      <c r="BD22" s="652"/>
      <c r="BE22" s="652"/>
      <c r="BF22" s="652"/>
      <c r="BG22" s="652"/>
      <c r="BH22" s="652"/>
      <c r="BI22" s="652"/>
      <c r="BJ22" s="652"/>
      <c r="BK22" s="652"/>
      <c r="BL22" s="652"/>
      <c r="BM22" s="652"/>
      <c r="BN22" s="652"/>
      <c r="BO22" s="652"/>
      <c r="BP22" s="652"/>
      <c r="BQ22" s="652"/>
      <c r="BR22" s="652"/>
      <c r="BS22" s="652"/>
      <c r="BT22" s="652"/>
      <c r="BU22" s="652"/>
      <c r="BV22" s="652"/>
      <c r="BW22" s="652"/>
      <c r="BX22" s="652"/>
      <c r="BY22" s="652"/>
      <c r="BZ22" s="652"/>
      <c r="CA22" s="652"/>
      <c r="CB22" s="652"/>
      <c r="CC22" s="652"/>
      <c r="CD22" s="652"/>
      <c r="CE22" s="652"/>
    </row>
    <row r="23" spans="2:83" ht="30" customHeight="1" thickBot="1" x14ac:dyDescent="0.2">
      <c r="B23" s="650"/>
      <c r="C23" s="1112" t="str">
        <f>IF('１０-１.機械装置等の導入費明細表（提出は不要）'!C23="","-",'１０-１.機械装置等の導入費明細表（提出は不要）'!C23)</f>
        <v>-</v>
      </c>
      <c r="D23" s="1113"/>
      <c r="E23" s="1113"/>
      <c r="F23" s="1113"/>
      <c r="G23" s="1113"/>
      <c r="H23" s="1113"/>
      <c r="I23" s="1113"/>
      <c r="J23" s="1113"/>
      <c r="K23" s="1114"/>
      <c r="L23" s="1065" t="str">
        <f>IF('１０-１.機械装置等の導入費明細表（提出は不要）'!M23="","-",'１０-１.機械装置等の導入費明細表（提出は不要）'!M23)</f>
        <v>-</v>
      </c>
      <c r="M23" s="1066"/>
      <c r="N23" s="1066"/>
      <c r="O23" s="1066"/>
      <c r="P23" s="1066"/>
      <c r="Q23" s="1066"/>
      <c r="R23" s="1066"/>
      <c r="S23" s="1066"/>
      <c r="T23" s="1067"/>
      <c r="U23" s="1115" t="str">
        <f>IF($C23="-","-",SUM('１０-１.機械装置等の導入費明細表（提出は不要）'!Y23))</f>
        <v>-</v>
      </c>
      <c r="V23" s="1116"/>
      <c r="W23" s="1116"/>
      <c r="X23" s="1116"/>
      <c r="Y23" s="1116"/>
      <c r="Z23" s="1116"/>
      <c r="AA23" s="1116"/>
      <c r="AB23" s="1116" t="str">
        <f>IF($C23="-","-",SUM('１０-１.機械装置等の導入費明細表（提出は不要）'!AA23:AF23))</f>
        <v>-</v>
      </c>
      <c r="AC23" s="1116"/>
      <c r="AD23" s="1116"/>
      <c r="AE23" s="1116"/>
      <c r="AF23" s="1116"/>
      <c r="AG23" s="1116"/>
      <c r="AH23" s="1116"/>
      <c r="AI23" s="1116" t="str">
        <f>IF($C23="-","-",SUM('１０-１.機械装置等の導入費明細表（提出は不要）'!AG23:AL23))</f>
        <v>-</v>
      </c>
      <c r="AJ23" s="1116"/>
      <c r="AK23" s="1116"/>
      <c r="AL23" s="1116"/>
      <c r="AM23" s="1116"/>
      <c r="AN23" s="1116"/>
      <c r="AO23" s="1116"/>
      <c r="AP23" s="1116" t="str">
        <f>IF($C23="-","-",SUM('１０-１.機械装置等の導入費明細表（提出は不要）'!AM23:AP23))</f>
        <v>-</v>
      </c>
      <c r="AQ23" s="1116"/>
      <c r="AR23" s="1116"/>
      <c r="AS23" s="1116"/>
      <c r="AT23" s="1116"/>
      <c r="AU23" s="1116"/>
      <c r="AV23" s="1117"/>
      <c r="AW23" s="1071" t="str">
        <f>IF(SUM(U23:AV23)=0,"",SUM(U23:AV23))</f>
        <v/>
      </c>
      <c r="AX23" s="1072"/>
      <c r="AY23" s="1072"/>
      <c r="AZ23" s="1072"/>
      <c r="BA23" s="1072"/>
      <c r="BB23" s="1073"/>
      <c r="BC23" s="651"/>
      <c r="BD23" s="652"/>
      <c r="BE23" s="652"/>
      <c r="BF23" s="652"/>
      <c r="BG23" s="652"/>
      <c r="BH23" s="652"/>
      <c r="BI23" s="652"/>
      <c r="BJ23" s="652"/>
      <c r="BK23" s="652"/>
      <c r="BL23" s="652"/>
      <c r="BM23" s="652"/>
      <c r="BN23" s="652"/>
      <c r="BO23" s="652"/>
      <c r="BP23" s="652"/>
      <c r="BQ23" s="652"/>
      <c r="BR23" s="652"/>
      <c r="BS23" s="652"/>
      <c r="BT23" s="652"/>
      <c r="BU23" s="652"/>
      <c r="BV23" s="652"/>
      <c r="BW23" s="652"/>
      <c r="BX23" s="652"/>
      <c r="BY23" s="652"/>
      <c r="BZ23" s="652"/>
      <c r="CA23" s="652"/>
      <c r="CB23" s="652"/>
      <c r="CC23" s="652"/>
      <c r="CD23" s="652"/>
      <c r="CE23" s="652"/>
    </row>
    <row r="24" spans="2:83" ht="30" customHeight="1" thickTop="1" x14ac:dyDescent="0.15">
      <c r="B24" s="650"/>
      <c r="C24" s="1109" t="s">
        <v>397</v>
      </c>
      <c r="D24" s="1110"/>
      <c r="E24" s="1110"/>
      <c r="F24" s="1110"/>
      <c r="G24" s="1110"/>
      <c r="H24" s="1110"/>
      <c r="I24" s="1110"/>
      <c r="J24" s="1110"/>
      <c r="K24" s="1110"/>
      <c r="L24" s="1110"/>
      <c r="M24" s="1110"/>
      <c r="N24" s="1110"/>
      <c r="O24" s="1110"/>
      <c r="P24" s="1110"/>
      <c r="Q24" s="1110"/>
      <c r="R24" s="1110"/>
      <c r="S24" s="1110"/>
      <c r="T24" s="1111"/>
      <c r="U24" s="1118">
        <f>SUM(U10:AA23)</f>
        <v>0</v>
      </c>
      <c r="V24" s="1104"/>
      <c r="W24" s="1104"/>
      <c r="X24" s="1104"/>
      <c r="Y24" s="1104"/>
      <c r="Z24" s="1104"/>
      <c r="AA24" s="1104"/>
      <c r="AB24" s="1104">
        <f>SUM(AB10:AH23)</f>
        <v>0</v>
      </c>
      <c r="AC24" s="1104"/>
      <c r="AD24" s="1104"/>
      <c r="AE24" s="1104"/>
      <c r="AF24" s="1104"/>
      <c r="AG24" s="1104"/>
      <c r="AH24" s="1104"/>
      <c r="AI24" s="1104">
        <f>SUM(AI10:AO23)</f>
        <v>0</v>
      </c>
      <c r="AJ24" s="1104"/>
      <c r="AK24" s="1104"/>
      <c r="AL24" s="1104"/>
      <c r="AM24" s="1104"/>
      <c r="AN24" s="1104"/>
      <c r="AO24" s="1104"/>
      <c r="AP24" s="1104">
        <f>SUM(AP10:AV23)</f>
        <v>0</v>
      </c>
      <c r="AQ24" s="1104"/>
      <c r="AR24" s="1104"/>
      <c r="AS24" s="1104"/>
      <c r="AT24" s="1104"/>
      <c r="AU24" s="1104"/>
      <c r="AV24" s="1105"/>
      <c r="AW24" s="1106">
        <f>SUM(AW10:BB23)</f>
        <v>0</v>
      </c>
      <c r="AX24" s="1107"/>
      <c r="AY24" s="1107"/>
      <c r="AZ24" s="1107"/>
      <c r="BA24" s="1107"/>
      <c r="BB24" s="1108"/>
      <c r="BC24" s="651"/>
      <c r="BD24" s="652"/>
      <c r="BE24" s="652"/>
      <c r="BF24" s="652"/>
      <c r="BG24" s="652"/>
      <c r="BH24" s="652"/>
      <c r="BI24" s="652"/>
      <c r="BJ24" s="652"/>
      <c r="BK24" s="652"/>
      <c r="BL24" s="652"/>
      <c r="BM24" s="652"/>
      <c r="BN24" s="652"/>
      <c r="BO24" s="652"/>
      <c r="BP24" s="652"/>
      <c r="BQ24" s="652"/>
      <c r="BR24" s="652"/>
      <c r="BS24" s="652"/>
      <c r="BT24" s="652"/>
      <c r="BU24" s="652"/>
      <c r="BV24" s="652"/>
      <c r="BW24" s="652"/>
      <c r="BX24" s="652"/>
      <c r="BY24" s="652"/>
      <c r="BZ24" s="652"/>
      <c r="CA24" s="652"/>
      <c r="CB24" s="652"/>
      <c r="CC24" s="652"/>
      <c r="CD24" s="652"/>
      <c r="CE24" s="652"/>
    </row>
    <row r="25" spans="2:83" ht="18.75" customHeight="1" x14ac:dyDescent="0.15">
      <c r="B25" s="650"/>
      <c r="C25" s="655"/>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655"/>
      <c r="AM25" s="655"/>
      <c r="AN25" s="655"/>
      <c r="AO25" s="655"/>
      <c r="AP25" s="655"/>
      <c r="AQ25" s="655"/>
      <c r="AR25" s="655"/>
      <c r="AS25" s="655"/>
      <c r="AT25" s="655"/>
      <c r="AU25" s="655"/>
      <c r="AV25" s="655"/>
      <c r="AW25" s="655"/>
      <c r="AX25" s="655"/>
      <c r="AY25" s="655"/>
      <c r="AZ25" s="655"/>
      <c r="BA25" s="655"/>
      <c r="BB25" s="655"/>
      <c r="BC25" s="651"/>
      <c r="BD25" s="652"/>
      <c r="BE25" s="652"/>
      <c r="BF25" s="652"/>
      <c r="BG25" s="652"/>
      <c r="BH25" s="652"/>
      <c r="BI25" s="652"/>
      <c r="BJ25" s="652"/>
      <c r="BK25" s="652"/>
      <c r="BL25" s="652"/>
      <c r="BM25" s="652"/>
      <c r="BN25" s="652"/>
      <c r="BO25" s="652"/>
      <c r="BP25" s="652"/>
      <c r="BQ25" s="652"/>
      <c r="BR25" s="652"/>
      <c r="BS25" s="652"/>
      <c r="BT25" s="652"/>
      <c r="BU25" s="652"/>
      <c r="BV25" s="652"/>
      <c r="BW25" s="652"/>
      <c r="BX25" s="652"/>
      <c r="BY25" s="652"/>
      <c r="BZ25" s="652"/>
      <c r="CA25" s="652"/>
      <c r="CB25" s="652"/>
      <c r="CC25" s="652"/>
      <c r="CD25" s="652"/>
      <c r="CE25" s="652"/>
    </row>
    <row r="26" spans="2:83" ht="12.75" customHeight="1" x14ac:dyDescent="0.15">
      <c r="B26" s="656"/>
      <c r="D26" s="657"/>
      <c r="E26" s="658"/>
      <c r="F26" s="659"/>
      <c r="G26" s="659"/>
      <c r="H26" s="659"/>
      <c r="I26" s="659"/>
      <c r="J26" s="659"/>
      <c r="K26" s="659"/>
      <c r="M26" s="657"/>
      <c r="N26" s="658"/>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59"/>
      <c r="AL26" s="659"/>
      <c r="AM26" s="659"/>
      <c r="AN26" s="659"/>
      <c r="AO26" s="659"/>
      <c r="AP26" s="659"/>
      <c r="AQ26" s="659"/>
      <c r="AR26" s="659"/>
      <c r="AS26" s="660"/>
      <c r="AT26" s="660"/>
      <c r="AU26" s="660"/>
      <c r="AV26" s="660"/>
      <c r="AW26" s="660"/>
      <c r="AX26" s="660"/>
      <c r="AY26" s="660"/>
      <c r="AZ26" s="660"/>
      <c r="BA26" s="660"/>
      <c r="BB26" s="660"/>
    </row>
    <row r="27" spans="2:83" ht="17.25" customHeight="1" x14ac:dyDescent="0.15">
      <c r="B27" s="660"/>
      <c r="D27" s="657"/>
      <c r="E27" s="658"/>
      <c r="F27" s="659"/>
      <c r="G27" s="659"/>
      <c r="H27" s="659"/>
      <c r="I27" s="659"/>
      <c r="J27" s="659"/>
      <c r="K27" s="659"/>
      <c r="M27" s="657"/>
      <c r="N27" s="658"/>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659"/>
      <c r="AQ27" s="659"/>
      <c r="AR27" s="659"/>
      <c r="AS27" s="660"/>
      <c r="AT27" s="660"/>
      <c r="AU27" s="660"/>
      <c r="AV27" s="660"/>
      <c r="AW27" s="660"/>
      <c r="AX27" s="660"/>
      <c r="AY27" s="660"/>
      <c r="AZ27" s="660"/>
      <c r="BA27" s="660"/>
      <c r="BB27" s="660"/>
    </row>
    <row r="28" spans="2:83" ht="17.25" customHeight="1" x14ac:dyDescent="0.15">
      <c r="B28" s="660"/>
      <c r="D28" s="657"/>
      <c r="E28" s="658"/>
      <c r="F28" s="659"/>
      <c r="G28" s="659"/>
      <c r="H28" s="659"/>
      <c r="I28" s="659"/>
      <c r="J28" s="659"/>
      <c r="K28" s="659"/>
      <c r="M28" s="657"/>
      <c r="N28" s="658"/>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59"/>
      <c r="AM28" s="659"/>
      <c r="AN28" s="659"/>
      <c r="AO28" s="659"/>
      <c r="AP28" s="659"/>
      <c r="AQ28" s="659"/>
      <c r="AR28" s="659"/>
      <c r="AS28" s="660"/>
      <c r="AT28" s="660"/>
      <c r="AU28" s="660"/>
      <c r="AV28" s="660"/>
      <c r="AW28" s="660"/>
      <c r="AX28" s="660"/>
      <c r="AY28" s="660"/>
      <c r="AZ28" s="660"/>
      <c r="BA28" s="660"/>
      <c r="BB28" s="660"/>
    </row>
    <row r="29" spans="2:83" ht="17.25" customHeight="1" x14ac:dyDescent="0.15">
      <c r="B29" s="660"/>
      <c r="D29" s="657"/>
      <c r="E29" s="658"/>
      <c r="F29" s="659"/>
      <c r="G29" s="659"/>
      <c r="H29" s="659"/>
      <c r="I29" s="659"/>
      <c r="J29" s="659"/>
      <c r="K29" s="659"/>
      <c r="M29" s="657"/>
      <c r="N29" s="658"/>
      <c r="O29" s="659"/>
      <c r="P29" s="659"/>
      <c r="Q29" s="659"/>
      <c r="R29" s="659"/>
      <c r="S29" s="659"/>
      <c r="T29" s="659"/>
      <c r="U29" s="659"/>
      <c r="V29" s="659"/>
      <c r="W29" s="659"/>
      <c r="X29" s="659"/>
      <c r="Y29" s="659"/>
      <c r="Z29" s="659"/>
      <c r="AA29" s="659"/>
      <c r="AB29" s="659"/>
      <c r="AC29" s="659"/>
      <c r="AD29" s="659"/>
      <c r="AE29" s="659"/>
      <c r="AF29" s="659"/>
      <c r="AG29" s="659"/>
      <c r="AH29" s="659"/>
      <c r="AI29" s="659"/>
      <c r="AJ29" s="659"/>
      <c r="AK29" s="659"/>
      <c r="AL29" s="659"/>
      <c r="AM29" s="659"/>
      <c r="AN29" s="659"/>
      <c r="AO29" s="659"/>
      <c r="AP29" s="659"/>
      <c r="AQ29" s="659"/>
      <c r="AR29" s="659"/>
      <c r="AS29" s="660"/>
      <c r="AT29" s="660"/>
      <c r="AU29" s="660"/>
      <c r="AV29" s="660"/>
      <c r="AW29" s="660"/>
      <c r="AX29" s="660"/>
      <c r="AY29" s="660"/>
      <c r="AZ29" s="660"/>
      <c r="BA29" s="660"/>
      <c r="BB29" s="660"/>
    </row>
    <row r="30" spans="2:83" ht="17.25" customHeight="1" x14ac:dyDescent="0.15">
      <c r="B30" s="660"/>
      <c r="D30" s="657"/>
      <c r="E30" s="659"/>
      <c r="F30" s="659"/>
      <c r="G30" s="659"/>
      <c r="H30" s="659"/>
      <c r="I30" s="659"/>
      <c r="J30" s="659"/>
      <c r="K30" s="659"/>
      <c r="M30" s="657"/>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M30" s="659"/>
      <c r="AN30" s="659"/>
      <c r="AO30" s="659"/>
      <c r="AP30" s="659"/>
      <c r="AQ30" s="659"/>
      <c r="AR30" s="659"/>
      <c r="AS30" s="659"/>
      <c r="AT30" s="659"/>
      <c r="AU30" s="659"/>
      <c r="AV30" s="659"/>
      <c r="AW30" s="660"/>
      <c r="AX30" s="660"/>
      <c r="AY30" s="660"/>
      <c r="AZ30" s="660"/>
      <c r="BA30" s="660"/>
      <c r="BB30" s="660"/>
    </row>
    <row r="31" spans="2:83" ht="17.25" customHeight="1" x14ac:dyDescent="0.15">
      <c r="B31" s="660"/>
      <c r="D31" s="657"/>
      <c r="E31" s="659"/>
      <c r="F31" s="659"/>
      <c r="G31" s="659"/>
      <c r="H31" s="659"/>
      <c r="I31" s="659"/>
      <c r="J31" s="659"/>
      <c r="K31" s="659"/>
      <c r="M31" s="657"/>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L31" s="659"/>
      <c r="AM31" s="659"/>
      <c r="AN31" s="659"/>
      <c r="AO31" s="659"/>
      <c r="AP31" s="659"/>
      <c r="AQ31" s="659"/>
      <c r="AR31" s="659"/>
      <c r="AS31" s="659"/>
      <c r="AT31" s="659"/>
      <c r="AU31" s="659"/>
      <c r="AV31" s="659"/>
      <c r="AW31" s="660"/>
      <c r="AX31" s="660"/>
      <c r="AY31" s="660"/>
      <c r="AZ31" s="660"/>
      <c r="BA31" s="660"/>
      <c r="BB31" s="660"/>
    </row>
    <row r="32" spans="2:83" ht="5.25" customHeight="1" x14ac:dyDescent="0.15">
      <c r="B32" s="660"/>
      <c r="D32" s="657"/>
      <c r="E32" s="659"/>
      <c r="F32" s="659"/>
      <c r="G32" s="659"/>
      <c r="H32" s="659"/>
      <c r="I32" s="659"/>
      <c r="J32" s="659"/>
      <c r="K32" s="659"/>
      <c r="M32" s="657"/>
      <c r="N32" s="659"/>
      <c r="O32" s="659"/>
      <c r="P32" s="659"/>
      <c r="Q32" s="659"/>
      <c r="R32" s="659"/>
      <c r="S32" s="659"/>
      <c r="T32" s="659"/>
      <c r="U32" s="659"/>
      <c r="V32" s="659"/>
      <c r="W32" s="659"/>
      <c r="X32" s="659"/>
      <c r="Y32" s="659"/>
      <c r="Z32" s="659"/>
      <c r="AA32" s="659"/>
      <c r="AB32" s="659"/>
      <c r="AC32" s="659"/>
      <c r="AD32" s="659"/>
      <c r="AE32" s="659"/>
      <c r="AF32" s="659"/>
      <c r="AG32" s="659"/>
      <c r="AH32" s="659"/>
      <c r="AI32" s="659"/>
      <c r="AJ32" s="659"/>
      <c r="AK32" s="659"/>
      <c r="AL32" s="659"/>
      <c r="AM32" s="659"/>
      <c r="AN32" s="659"/>
      <c r="AO32" s="659"/>
      <c r="AP32" s="659"/>
      <c r="AQ32" s="659"/>
      <c r="AR32" s="659"/>
      <c r="AS32" s="659"/>
      <c r="AT32" s="659"/>
      <c r="AU32" s="659"/>
      <c r="AV32" s="659"/>
      <c r="AW32" s="660"/>
      <c r="AX32" s="660"/>
      <c r="AY32" s="660"/>
      <c r="AZ32" s="660"/>
      <c r="BA32" s="660"/>
      <c r="BB32" s="660"/>
    </row>
    <row r="33" spans="2:54" ht="10.5" customHeight="1" x14ac:dyDescent="0.15">
      <c r="B33" s="660"/>
      <c r="J33" s="639"/>
      <c r="S33" s="639"/>
    </row>
    <row r="34" spans="2:54" ht="10.5" customHeight="1" x14ac:dyDescent="0.15">
      <c r="D34" s="659"/>
      <c r="E34" s="659"/>
      <c r="F34" s="659"/>
      <c r="G34" s="659"/>
      <c r="H34" s="659"/>
      <c r="I34" s="659"/>
      <c r="J34" s="658"/>
      <c r="K34" s="659"/>
      <c r="M34" s="659"/>
      <c r="N34" s="659"/>
      <c r="O34" s="659"/>
      <c r="P34" s="659"/>
      <c r="Q34" s="659"/>
      <c r="R34" s="659"/>
      <c r="S34" s="658"/>
      <c r="T34" s="659"/>
      <c r="U34" s="659"/>
      <c r="V34" s="659"/>
      <c r="W34" s="659"/>
      <c r="X34" s="659"/>
      <c r="Y34" s="659"/>
      <c r="Z34" s="659"/>
      <c r="AA34" s="659"/>
      <c r="AB34" s="659"/>
      <c r="AC34" s="659"/>
      <c r="AD34" s="659"/>
      <c r="AE34" s="659"/>
      <c r="AF34" s="659"/>
      <c r="AG34" s="659"/>
      <c r="AH34" s="659"/>
      <c r="AI34" s="659"/>
      <c r="AJ34" s="659"/>
      <c r="AK34" s="659"/>
      <c r="AL34" s="659"/>
      <c r="AM34" s="659"/>
      <c r="AN34" s="659"/>
      <c r="AO34" s="659"/>
      <c r="AP34" s="659"/>
      <c r="AQ34" s="659"/>
      <c r="AR34" s="659"/>
      <c r="AS34" s="659"/>
      <c r="AT34" s="659"/>
      <c r="AU34" s="659"/>
      <c r="AV34" s="659"/>
      <c r="AW34" s="659"/>
      <c r="AX34" s="659"/>
      <c r="AY34" s="659"/>
      <c r="AZ34" s="659"/>
      <c r="BA34" s="659"/>
      <c r="BB34" s="659"/>
    </row>
    <row r="35" spans="2:54" ht="10.5" customHeight="1" x14ac:dyDescent="0.15">
      <c r="D35" s="659"/>
      <c r="E35" s="659"/>
      <c r="F35" s="659"/>
      <c r="G35" s="659"/>
      <c r="H35" s="659"/>
      <c r="I35" s="659"/>
      <c r="J35" s="658"/>
      <c r="K35" s="659"/>
      <c r="M35" s="659"/>
      <c r="N35" s="659"/>
      <c r="O35" s="659"/>
      <c r="P35" s="659"/>
      <c r="Q35" s="659"/>
      <c r="R35" s="659"/>
      <c r="S35" s="658"/>
      <c r="T35" s="659"/>
      <c r="U35" s="659"/>
      <c r="V35" s="659"/>
      <c r="W35" s="659"/>
      <c r="X35" s="659"/>
      <c r="Y35" s="659"/>
      <c r="Z35" s="659"/>
      <c r="AA35" s="659"/>
      <c r="AB35" s="659"/>
      <c r="AC35" s="659"/>
      <c r="AD35" s="659"/>
      <c r="AE35" s="659"/>
      <c r="AF35" s="659"/>
      <c r="AG35" s="659"/>
      <c r="AH35" s="659"/>
      <c r="AI35" s="659"/>
      <c r="AJ35" s="659"/>
      <c r="AK35" s="659"/>
      <c r="AL35" s="659"/>
      <c r="AM35" s="659"/>
      <c r="AN35" s="659"/>
      <c r="AO35" s="659"/>
      <c r="AP35" s="659"/>
      <c r="AQ35" s="659"/>
      <c r="AR35" s="659"/>
      <c r="AS35" s="659"/>
      <c r="AT35" s="659"/>
      <c r="AU35" s="659"/>
      <c r="AV35" s="659"/>
      <c r="AW35" s="659"/>
      <c r="AX35" s="659"/>
      <c r="AY35" s="659"/>
      <c r="AZ35" s="659"/>
      <c r="BA35" s="659"/>
      <c r="BB35" s="659"/>
    </row>
    <row r="36" spans="2:54" ht="10.5" customHeight="1" x14ac:dyDescent="0.15">
      <c r="D36" s="659"/>
      <c r="E36" s="659"/>
      <c r="F36" s="659"/>
      <c r="G36" s="659"/>
      <c r="H36" s="659"/>
      <c r="I36" s="659"/>
      <c r="J36" s="658"/>
      <c r="K36" s="659"/>
      <c r="M36" s="659"/>
      <c r="N36" s="659"/>
      <c r="O36" s="659"/>
      <c r="P36" s="659"/>
      <c r="Q36" s="659"/>
      <c r="R36" s="659"/>
      <c r="S36" s="658"/>
      <c r="T36" s="659"/>
      <c r="U36" s="659"/>
      <c r="V36" s="659"/>
      <c r="W36" s="659"/>
      <c r="X36" s="659"/>
      <c r="Y36" s="659"/>
      <c r="Z36" s="659"/>
      <c r="AA36" s="659"/>
      <c r="AB36" s="659"/>
      <c r="AC36" s="659"/>
      <c r="AD36" s="659"/>
      <c r="AE36" s="659"/>
      <c r="AF36" s="659"/>
      <c r="AG36" s="659"/>
      <c r="AH36" s="659"/>
      <c r="AI36" s="659"/>
      <c r="AJ36" s="659"/>
      <c r="AK36" s="659"/>
      <c r="AL36" s="659"/>
      <c r="AM36" s="659"/>
      <c r="AN36" s="659"/>
      <c r="AO36" s="659"/>
      <c r="AP36" s="659"/>
      <c r="AQ36" s="659"/>
      <c r="AR36" s="659"/>
      <c r="AS36" s="659"/>
      <c r="AT36" s="659"/>
      <c r="AU36" s="659"/>
      <c r="AV36" s="659"/>
      <c r="AW36" s="659"/>
      <c r="AX36" s="659"/>
      <c r="AY36" s="659"/>
      <c r="AZ36" s="659"/>
      <c r="BA36" s="659"/>
      <c r="BB36" s="659"/>
    </row>
    <row r="37" spans="2:54" ht="10.5" customHeight="1" x14ac:dyDescent="0.15">
      <c r="D37" s="659"/>
      <c r="E37" s="661"/>
      <c r="F37" s="650"/>
      <c r="G37" s="659"/>
      <c r="H37" s="659"/>
      <c r="I37" s="659"/>
      <c r="J37" s="659"/>
      <c r="K37" s="659"/>
      <c r="M37" s="659"/>
      <c r="N37" s="661"/>
      <c r="O37" s="650"/>
      <c r="P37" s="659"/>
      <c r="Q37" s="659"/>
      <c r="R37" s="659"/>
      <c r="S37" s="659"/>
      <c r="T37" s="659"/>
      <c r="U37" s="659"/>
      <c r="V37" s="659"/>
      <c r="W37" s="659"/>
      <c r="X37" s="659"/>
      <c r="Y37" s="659"/>
      <c r="Z37" s="659"/>
      <c r="AA37" s="659"/>
      <c r="AB37" s="659"/>
      <c r="AC37" s="659"/>
      <c r="AD37" s="659"/>
      <c r="AE37" s="659"/>
      <c r="AF37" s="659"/>
      <c r="AG37" s="659"/>
      <c r="AH37" s="659"/>
      <c r="AI37" s="659"/>
      <c r="AJ37" s="659"/>
      <c r="AK37" s="659"/>
    </row>
    <row r="38" spans="2:54" ht="10.5" customHeight="1" x14ac:dyDescent="0.15">
      <c r="D38" s="659"/>
      <c r="E38" s="657"/>
      <c r="F38" s="662"/>
      <c r="G38" s="663"/>
      <c r="H38" s="662"/>
      <c r="I38" s="664"/>
      <c r="J38" s="664"/>
      <c r="K38" s="664"/>
      <c r="M38" s="659"/>
      <c r="N38" s="657"/>
      <c r="O38" s="662"/>
      <c r="P38" s="663"/>
      <c r="Q38" s="662"/>
      <c r="R38" s="664"/>
      <c r="S38" s="664"/>
      <c r="T38" s="664"/>
      <c r="U38" s="665"/>
      <c r="V38" s="666"/>
      <c r="W38" s="666"/>
      <c r="X38" s="666"/>
      <c r="Y38" s="666"/>
      <c r="Z38" s="666"/>
    </row>
    <row r="39" spans="2:54" ht="10.5" customHeight="1" x14ac:dyDescent="0.15">
      <c r="D39" s="659"/>
      <c r="E39" s="657"/>
      <c r="F39" s="667"/>
      <c r="G39" s="667"/>
      <c r="H39" s="667"/>
      <c r="I39" s="667"/>
      <c r="J39" s="668"/>
      <c r="K39" s="669"/>
      <c r="M39" s="659"/>
      <c r="N39" s="657"/>
      <c r="O39" s="667"/>
      <c r="P39" s="667"/>
      <c r="Q39" s="667"/>
      <c r="R39" s="667"/>
      <c r="S39" s="668"/>
      <c r="T39" s="669"/>
      <c r="U39" s="670"/>
      <c r="V39" s="671"/>
      <c r="W39" s="671"/>
      <c r="X39" s="671"/>
      <c r="Y39" s="671"/>
      <c r="Z39" s="671"/>
      <c r="AA39" s="671"/>
      <c r="AB39" s="671"/>
      <c r="AC39" s="671"/>
      <c r="AD39" s="671"/>
      <c r="AE39" s="671"/>
      <c r="AF39" s="671"/>
      <c r="AG39" s="671"/>
      <c r="AH39" s="671"/>
      <c r="AI39" s="671"/>
      <c r="AJ39" s="671"/>
      <c r="AK39" s="671"/>
      <c r="AL39" s="671"/>
      <c r="AM39" s="671"/>
      <c r="AN39" s="671"/>
      <c r="AO39" s="671"/>
      <c r="AP39" s="671"/>
      <c r="AQ39" s="671"/>
      <c r="AR39" s="671"/>
      <c r="AS39" s="671"/>
      <c r="AT39" s="671"/>
      <c r="AU39" s="671"/>
      <c r="AV39" s="671"/>
      <c r="AW39" s="671"/>
      <c r="AX39" s="671"/>
      <c r="AY39" s="671"/>
      <c r="AZ39" s="671"/>
      <c r="BA39" s="671"/>
      <c r="BB39" s="671"/>
    </row>
    <row r="40" spans="2:54" ht="10.5" customHeight="1" x14ac:dyDescent="0.15">
      <c r="B40" s="671"/>
      <c r="D40" s="659"/>
      <c r="E40" s="657"/>
      <c r="F40" s="667"/>
      <c r="G40" s="667"/>
      <c r="H40" s="667"/>
      <c r="I40" s="667"/>
      <c r="J40" s="669"/>
      <c r="K40" s="669"/>
      <c r="M40" s="659"/>
      <c r="N40" s="657"/>
      <c r="O40" s="667"/>
      <c r="P40" s="667"/>
      <c r="Q40" s="667"/>
      <c r="R40" s="667"/>
      <c r="S40" s="669"/>
      <c r="T40" s="669"/>
      <c r="U40" s="671"/>
      <c r="V40" s="671"/>
      <c r="W40" s="671"/>
      <c r="X40" s="671"/>
      <c r="Y40" s="671"/>
      <c r="Z40" s="671"/>
      <c r="AA40" s="671"/>
      <c r="AB40" s="671"/>
      <c r="AC40" s="671"/>
      <c r="AD40" s="671"/>
      <c r="AE40" s="671"/>
      <c r="AF40" s="671"/>
      <c r="AG40" s="671"/>
      <c r="AH40" s="671"/>
      <c r="AI40" s="671"/>
      <c r="AJ40" s="671"/>
      <c r="AK40" s="671"/>
      <c r="AL40" s="671"/>
      <c r="AM40" s="671"/>
      <c r="AN40" s="671"/>
      <c r="AO40" s="671"/>
      <c r="AP40" s="671"/>
      <c r="AQ40" s="671"/>
      <c r="AR40" s="671"/>
      <c r="AS40" s="671"/>
      <c r="AT40" s="671"/>
      <c r="AU40" s="671"/>
      <c r="AV40" s="671"/>
      <c r="AW40" s="671"/>
      <c r="AX40" s="671"/>
      <c r="AY40" s="671"/>
      <c r="AZ40" s="671"/>
      <c r="BA40" s="671"/>
      <c r="BB40" s="671"/>
    </row>
    <row r="41" spans="2:54" ht="10.5" customHeight="1" x14ac:dyDescent="0.15">
      <c r="B41" s="671"/>
      <c r="D41" s="659"/>
      <c r="E41" s="657"/>
      <c r="F41" s="667"/>
      <c r="G41" s="667"/>
      <c r="H41" s="667"/>
      <c r="I41" s="667"/>
      <c r="J41" s="669"/>
      <c r="K41" s="669"/>
      <c r="M41" s="659"/>
      <c r="N41" s="657"/>
      <c r="O41" s="667"/>
      <c r="P41" s="667"/>
      <c r="Q41" s="667"/>
      <c r="R41" s="667"/>
      <c r="S41" s="669"/>
      <c r="T41" s="669"/>
      <c r="U41" s="671"/>
      <c r="V41" s="671"/>
      <c r="W41" s="671"/>
      <c r="X41" s="671"/>
      <c r="Y41" s="671"/>
      <c r="Z41" s="671"/>
      <c r="AA41" s="671"/>
      <c r="AB41" s="671"/>
      <c r="AC41" s="671"/>
      <c r="AD41" s="671"/>
      <c r="AE41" s="671"/>
      <c r="AF41" s="671"/>
      <c r="AG41" s="671"/>
      <c r="AH41" s="671"/>
      <c r="AI41" s="671"/>
      <c r="AJ41" s="671"/>
      <c r="AK41" s="671"/>
      <c r="AL41" s="671"/>
      <c r="AM41" s="671"/>
      <c r="AN41" s="671"/>
      <c r="AO41" s="671"/>
      <c r="AP41" s="671"/>
      <c r="AQ41" s="671"/>
      <c r="AR41" s="671"/>
      <c r="AS41" s="671"/>
      <c r="AT41" s="671"/>
      <c r="AU41" s="671"/>
      <c r="AV41" s="671"/>
      <c r="AW41" s="671"/>
      <c r="AX41" s="671"/>
      <c r="AY41" s="671"/>
      <c r="AZ41" s="671"/>
      <c r="BA41" s="671"/>
      <c r="BB41" s="671"/>
    </row>
    <row r="42" spans="2:54" ht="10.5" customHeight="1" x14ac:dyDescent="0.15">
      <c r="B42" s="671"/>
      <c r="D42" s="659"/>
      <c r="E42" s="657"/>
      <c r="F42" s="667"/>
      <c r="G42" s="667"/>
      <c r="H42" s="667"/>
      <c r="I42" s="667"/>
      <c r="J42" s="669"/>
      <c r="K42" s="669"/>
      <c r="M42" s="659"/>
      <c r="N42" s="657"/>
      <c r="O42" s="667"/>
      <c r="P42" s="667"/>
      <c r="Q42" s="667"/>
      <c r="R42" s="667"/>
      <c r="S42" s="669"/>
      <c r="T42" s="669"/>
      <c r="U42" s="671"/>
      <c r="V42" s="671"/>
      <c r="W42" s="671"/>
      <c r="X42" s="671"/>
      <c r="Y42" s="671"/>
      <c r="Z42" s="671"/>
      <c r="AA42" s="671"/>
      <c r="AB42" s="671"/>
      <c r="AC42" s="671"/>
      <c r="AD42" s="671"/>
      <c r="AE42" s="671"/>
      <c r="AF42" s="671"/>
      <c r="AG42" s="671"/>
      <c r="AH42" s="671"/>
      <c r="AI42" s="671"/>
      <c r="AJ42" s="671"/>
      <c r="AK42" s="671"/>
      <c r="AL42" s="671"/>
      <c r="AM42" s="671"/>
      <c r="AN42" s="671"/>
      <c r="AO42" s="671"/>
      <c r="AP42" s="671"/>
      <c r="AQ42" s="671"/>
      <c r="AR42" s="671"/>
      <c r="AS42" s="671"/>
      <c r="AT42" s="671"/>
      <c r="AU42" s="671"/>
      <c r="AV42" s="671"/>
      <c r="AW42" s="671"/>
      <c r="AX42" s="671"/>
      <c r="AY42" s="671"/>
      <c r="AZ42" s="671"/>
      <c r="BA42" s="671"/>
      <c r="BB42" s="671"/>
    </row>
    <row r="43" spans="2:54" ht="10.5" customHeight="1" x14ac:dyDescent="0.15">
      <c r="B43" s="671"/>
      <c r="D43" s="659"/>
      <c r="E43" s="657"/>
      <c r="F43" s="667"/>
      <c r="G43" s="667"/>
      <c r="H43" s="667"/>
      <c r="I43" s="667"/>
      <c r="J43" s="669"/>
      <c r="K43" s="669"/>
      <c r="M43" s="659"/>
      <c r="N43" s="657"/>
      <c r="O43" s="667"/>
      <c r="P43" s="667"/>
      <c r="Q43" s="667"/>
      <c r="R43" s="667"/>
      <c r="S43" s="669"/>
      <c r="T43" s="669"/>
      <c r="U43" s="671"/>
      <c r="V43" s="671"/>
      <c r="W43" s="671"/>
      <c r="X43" s="671"/>
      <c r="Y43" s="671"/>
      <c r="Z43" s="671"/>
      <c r="AA43" s="671"/>
      <c r="AB43" s="671"/>
      <c r="AC43" s="671"/>
      <c r="AD43" s="671"/>
      <c r="AE43" s="671"/>
      <c r="AF43" s="671"/>
      <c r="AG43" s="671"/>
      <c r="AH43" s="671"/>
      <c r="AI43" s="671"/>
      <c r="AJ43" s="671"/>
      <c r="AK43" s="671"/>
      <c r="AL43" s="671"/>
      <c r="AM43" s="671"/>
      <c r="AN43" s="671"/>
      <c r="AO43" s="671"/>
      <c r="AP43" s="671"/>
      <c r="AQ43" s="671"/>
      <c r="AR43" s="671"/>
      <c r="AS43" s="671"/>
      <c r="AT43" s="671"/>
      <c r="AU43" s="671"/>
      <c r="AV43" s="671"/>
      <c r="AW43" s="671"/>
      <c r="AX43" s="671"/>
      <c r="AY43" s="671"/>
      <c r="AZ43" s="671"/>
      <c r="BA43" s="671"/>
      <c r="BB43" s="671"/>
    </row>
    <row r="44" spans="2:54" ht="10.5" customHeight="1" x14ac:dyDescent="0.15">
      <c r="B44" s="671"/>
      <c r="D44" s="659"/>
      <c r="E44" s="657"/>
      <c r="F44" s="667"/>
      <c r="G44" s="667"/>
      <c r="H44" s="667"/>
      <c r="I44" s="667"/>
      <c r="J44" s="669"/>
      <c r="K44" s="669"/>
      <c r="M44" s="659"/>
      <c r="N44" s="657"/>
      <c r="O44" s="667"/>
      <c r="P44" s="667"/>
      <c r="Q44" s="667"/>
      <c r="R44" s="667"/>
      <c r="S44" s="669"/>
      <c r="T44" s="669"/>
      <c r="U44" s="671"/>
      <c r="V44" s="671"/>
      <c r="W44" s="671"/>
      <c r="X44" s="671"/>
      <c r="Y44" s="671"/>
      <c r="Z44" s="671"/>
      <c r="AA44" s="671"/>
      <c r="AB44" s="671"/>
      <c r="AC44" s="671"/>
      <c r="AD44" s="671"/>
      <c r="AE44" s="671"/>
      <c r="AF44" s="671"/>
      <c r="AG44" s="671"/>
      <c r="AH44" s="671"/>
      <c r="AI44" s="671"/>
      <c r="AJ44" s="671"/>
      <c r="AK44" s="671"/>
      <c r="AL44" s="671"/>
      <c r="AM44" s="671"/>
      <c r="AN44" s="671"/>
      <c r="AO44" s="671"/>
      <c r="AP44" s="671"/>
      <c r="AQ44" s="671"/>
      <c r="AR44" s="671"/>
      <c r="AS44" s="671"/>
      <c r="AT44" s="671"/>
      <c r="AU44" s="671"/>
      <c r="AV44" s="671"/>
      <c r="AW44" s="671"/>
      <c r="AX44" s="671"/>
      <c r="AY44" s="671"/>
      <c r="AZ44" s="671"/>
      <c r="BA44" s="671"/>
      <c r="BB44" s="671"/>
    </row>
    <row r="45" spans="2:54" ht="10.5" customHeight="1" x14ac:dyDescent="0.15">
      <c r="B45" s="671"/>
      <c r="D45" s="659"/>
      <c r="E45" s="657"/>
      <c r="F45" s="667"/>
      <c r="G45" s="667"/>
      <c r="H45" s="667"/>
      <c r="I45" s="667"/>
      <c r="J45" s="669"/>
      <c r="K45" s="669"/>
      <c r="M45" s="659"/>
      <c r="N45" s="657"/>
      <c r="O45" s="667"/>
      <c r="P45" s="667"/>
      <c r="Q45" s="667"/>
      <c r="R45" s="667"/>
      <c r="S45" s="669"/>
      <c r="T45" s="669"/>
      <c r="U45" s="671"/>
      <c r="V45" s="671"/>
      <c r="W45" s="671"/>
      <c r="X45" s="671"/>
      <c r="Y45" s="671"/>
      <c r="Z45" s="671"/>
      <c r="AA45" s="671"/>
      <c r="AB45" s="671"/>
      <c r="AC45" s="671"/>
      <c r="AD45" s="671"/>
      <c r="AE45" s="671"/>
      <c r="AF45" s="671"/>
      <c r="AG45" s="671"/>
      <c r="AH45" s="671"/>
      <c r="AI45" s="671"/>
      <c r="AJ45" s="671"/>
      <c r="AK45" s="671"/>
      <c r="AL45" s="671"/>
      <c r="AM45" s="671"/>
      <c r="AN45" s="671"/>
      <c r="AO45" s="671"/>
      <c r="AP45" s="671"/>
      <c r="AQ45" s="671"/>
      <c r="AR45" s="671"/>
      <c r="AS45" s="671"/>
      <c r="AT45" s="671"/>
      <c r="AU45" s="671"/>
      <c r="AV45" s="671"/>
      <c r="AW45" s="671"/>
      <c r="AX45" s="671"/>
      <c r="AY45" s="671"/>
      <c r="AZ45" s="671"/>
      <c r="BA45" s="671"/>
      <c r="BB45" s="671"/>
    </row>
    <row r="46" spans="2:54" ht="10.5" customHeight="1" x14ac:dyDescent="0.15">
      <c r="B46" s="671"/>
      <c r="D46" s="659"/>
      <c r="E46" s="657"/>
      <c r="F46" s="667"/>
      <c r="G46" s="667"/>
      <c r="H46" s="667"/>
      <c r="I46" s="667"/>
      <c r="J46" s="669"/>
      <c r="K46" s="669"/>
      <c r="M46" s="659"/>
      <c r="N46" s="657"/>
      <c r="O46" s="667"/>
      <c r="P46" s="667"/>
      <c r="Q46" s="667"/>
      <c r="R46" s="667"/>
      <c r="S46" s="669"/>
      <c r="T46" s="669"/>
      <c r="U46" s="671"/>
      <c r="V46" s="671"/>
      <c r="W46" s="671"/>
      <c r="X46" s="671"/>
      <c r="Y46" s="671"/>
      <c r="Z46" s="671"/>
      <c r="AA46" s="671"/>
      <c r="AB46" s="671"/>
      <c r="AC46" s="671"/>
      <c r="AD46" s="671"/>
      <c r="AE46" s="671"/>
      <c r="AF46" s="671"/>
      <c r="AG46" s="671"/>
      <c r="AH46" s="671"/>
      <c r="AI46" s="671"/>
      <c r="AJ46" s="671"/>
      <c r="AK46" s="671"/>
      <c r="AL46" s="671"/>
      <c r="AM46" s="671"/>
      <c r="AN46" s="671"/>
      <c r="AO46" s="671"/>
      <c r="AP46" s="671"/>
      <c r="AQ46" s="671"/>
      <c r="AR46" s="671"/>
      <c r="AS46" s="671"/>
      <c r="AT46" s="671"/>
      <c r="AU46" s="671"/>
      <c r="AV46" s="671"/>
      <c r="AW46" s="671"/>
      <c r="AX46" s="671"/>
      <c r="AY46" s="671"/>
      <c r="AZ46" s="671"/>
      <c r="BA46" s="671"/>
      <c r="BB46" s="671"/>
    </row>
    <row r="47" spans="2:54" ht="10.5" customHeight="1" x14ac:dyDescent="0.15">
      <c r="B47" s="671"/>
      <c r="E47" s="657"/>
      <c r="F47" s="667"/>
      <c r="G47" s="667"/>
      <c r="H47" s="667"/>
      <c r="I47" s="667"/>
      <c r="J47" s="669"/>
      <c r="K47" s="669"/>
      <c r="N47" s="657"/>
      <c r="O47" s="667"/>
      <c r="P47" s="667"/>
      <c r="Q47" s="667"/>
      <c r="R47" s="667"/>
      <c r="S47" s="669"/>
      <c r="T47" s="669"/>
      <c r="U47" s="671"/>
      <c r="V47" s="671"/>
      <c r="W47" s="671"/>
      <c r="X47" s="671"/>
      <c r="Y47" s="671"/>
      <c r="Z47" s="671"/>
      <c r="AA47" s="671"/>
      <c r="AB47" s="671"/>
      <c r="AC47" s="671"/>
      <c r="AD47" s="671"/>
      <c r="AE47" s="671"/>
      <c r="AF47" s="671"/>
      <c r="AG47" s="671"/>
      <c r="AH47" s="671"/>
      <c r="AI47" s="671"/>
      <c r="AJ47" s="671"/>
      <c r="AK47" s="671"/>
      <c r="AL47" s="671"/>
      <c r="AM47" s="671"/>
      <c r="AN47" s="671"/>
      <c r="AO47" s="671"/>
      <c r="AP47" s="671"/>
      <c r="AQ47" s="671"/>
      <c r="AR47" s="671"/>
      <c r="AS47" s="671"/>
      <c r="AT47" s="671"/>
      <c r="AU47" s="671"/>
      <c r="AV47" s="671"/>
      <c r="AW47" s="671"/>
      <c r="AX47" s="671"/>
      <c r="AY47" s="671"/>
      <c r="AZ47" s="671"/>
      <c r="BA47" s="671"/>
      <c r="BB47" s="671"/>
    </row>
    <row r="48" spans="2:54" ht="10.5" customHeight="1" x14ac:dyDescent="0.15">
      <c r="B48" s="671"/>
      <c r="E48" s="657"/>
      <c r="F48" s="667"/>
      <c r="G48" s="667"/>
      <c r="H48" s="667"/>
      <c r="I48" s="667"/>
      <c r="J48" s="669"/>
      <c r="K48" s="669"/>
      <c r="N48" s="657"/>
      <c r="O48" s="667"/>
      <c r="P48" s="667"/>
      <c r="Q48" s="667"/>
      <c r="R48" s="667"/>
      <c r="S48" s="669"/>
      <c r="T48" s="669"/>
      <c r="U48" s="671"/>
      <c r="V48" s="671"/>
      <c r="W48" s="671"/>
      <c r="X48" s="671"/>
      <c r="Y48" s="671"/>
      <c r="Z48" s="671"/>
      <c r="AA48" s="671"/>
      <c r="AB48" s="671"/>
      <c r="AC48" s="671"/>
      <c r="AD48" s="671"/>
      <c r="AE48" s="671"/>
      <c r="AF48" s="671"/>
      <c r="AG48" s="671"/>
      <c r="AH48" s="671"/>
      <c r="AI48" s="671"/>
      <c r="AJ48" s="671"/>
      <c r="AK48" s="671"/>
      <c r="AL48" s="671"/>
      <c r="AM48" s="671"/>
      <c r="AN48" s="671"/>
      <c r="AO48" s="671"/>
      <c r="AP48" s="671"/>
      <c r="AQ48" s="671"/>
      <c r="AR48" s="671"/>
      <c r="AS48" s="671"/>
      <c r="AT48" s="671"/>
      <c r="AU48" s="671"/>
      <c r="AV48" s="671"/>
      <c r="AW48" s="671"/>
      <c r="AX48" s="671"/>
      <c r="AY48" s="671"/>
      <c r="AZ48" s="671"/>
      <c r="BA48" s="671"/>
      <c r="BB48" s="671"/>
    </row>
    <row r="49" spans="2:54" ht="10.5" customHeight="1" x14ac:dyDescent="0.15">
      <c r="B49" s="671"/>
      <c r="E49" s="657"/>
      <c r="F49" s="667"/>
      <c r="G49" s="667"/>
      <c r="H49" s="667"/>
      <c r="I49" s="667"/>
      <c r="J49" s="669"/>
      <c r="K49" s="669"/>
      <c r="N49" s="657"/>
      <c r="O49" s="667"/>
      <c r="P49" s="667"/>
      <c r="Q49" s="667"/>
      <c r="R49" s="667"/>
      <c r="S49" s="669"/>
      <c r="T49" s="669"/>
      <c r="U49" s="671"/>
      <c r="V49" s="671"/>
      <c r="W49" s="671"/>
      <c r="X49" s="671"/>
      <c r="Y49" s="671"/>
      <c r="Z49" s="671"/>
      <c r="AA49" s="671"/>
      <c r="AB49" s="671"/>
      <c r="AC49" s="671"/>
      <c r="AD49" s="671"/>
      <c r="AE49" s="671"/>
      <c r="AF49" s="671"/>
      <c r="AG49" s="671"/>
      <c r="AH49" s="671"/>
      <c r="AI49" s="671"/>
      <c r="AJ49" s="671"/>
      <c r="AK49" s="671"/>
      <c r="AL49" s="671"/>
      <c r="AM49" s="671"/>
      <c r="AN49" s="671"/>
      <c r="AO49" s="671"/>
      <c r="AP49" s="671"/>
      <c r="AQ49" s="671"/>
      <c r="AR49" s="671"/>
      <c r="AS49" s="671"/>
      <c r="AT49" s="671"/>
      <c r="AU49" s="671"/>
      <c r="AV49" s="671"/>
      <c r="AW49" s="671"/>
      <c r="AX49" s="671"/>
      <c r="AY49" s="671"/>
      <c r="AZ49" s="671"/>
      <c r="BA49" s="671"/>
      <c r="BB49" s="671"/>
    </row>
    <row r="50" spans="2:54" ht="10.5" customHeight="1" x14ac:dyDescent="0.15">
      <c r="B50" s="671"/>
      <c r="E50" s="657"/>
      <c r="F50" s="667"/>
      <c r="G50" s="667"/>
      <c r="H50" s="667"/>
      <c r="I50" s="667"/>
      <c r="J50" s="669"/>
      <c r="K50" s="669"/>
      <c r="N50" s="657"/>
      <c r="O50" s="667"/>
      <c r="P50" s="667"/>
      <c r="Q50" s="667"/>
      <c r="R50" s="667"/>
      <c r="S50" s="669"/>
      <c r="T50" s="669"/>
      <c r="U50" s="671"/>
      <c r="V50" s="671"/>
      <c r="W50" s="671"/>
      <c r="X50" s="671"/>
      <c r="Y50" s="671"/>
      <c r="Z50" s="671"/>
      <c r="AA50" s="671"/>
      <c r="AB50" s="671"/>
      <c r="AC50" s="671"/>
      <c r="AD50" s="671"/>
      <c r="AE50" s="671"/>
      <c r="AF50" s="671"/>
      <c r="AG50" s="671"/>
      <c r="AH50" s="671"/>
      <c r="AI50" s="671"/>
      <c r="AJ50" s="671"/>
      <c r="AK50" s="671"/>
      <c r="AL50" s="671"/>
      <c r="AM50" s="671"/>
      <c r="AN50" s="671"/>
      <c r="AO50" s="671"/>
      <c r="AP50" s="671"/>
      <c r="AQ50" s="671"/>
      <c r="AR50" s="671"/>
      <c r="AS50" s="671"/>
      <c r="AT50" s="671"/>
      <c r="AU50" s="671"/>
      <c r="AV50" s="671"/>
      <c r="AW50" s="671"/>
      <c r="AX50" s="671"/>
      <c r="AY50" s="671"/>
      <c r="AZ50" s="671"/>
      <c r="BA50" s="671"/>
      <c r="BB50" s="671"/>
    </row>
    <row r="51" spans="2:54" ht="10.5" customHeight="1" x14ac:dyDescent="0.15">
      <c r="B51" s="671"/>
      <c r="E51" s="657"/>
      <c r="F51" s="667"/>
      <c r="G51" s="667"/>
      <c r="H51" s="667"/>
      <c r="I51" s="667"/>
      <c r="J51" s="668"/>
      <c r="K51" s="668"/>
      <c r="N51" s="657"/>
      <c r="O51" s="667"/>
      <c r="P51" s="667"/>
      <c r="Q51" s="667"/>
      <c r="R51" s="667"/>
      <c r="S51" s="668"/>
      <c r="T51" s="668"/>
      <c r="U51" s="671"/>
      <c r="V51" s="671"/>
      <c r="W51" s="671"/>
      <c r="X51" s="671"/>
      <c r="Y51" s="671"/>
      <c r="Z51" s="671"/>
      <c r="AA51" s="671"/>
      <c r="AB51" s="671"/>
      <c r="AC51" s="671"/>
      <c r="AD51" s="671"/>
      <c r="AE51" s="671"/>
      <c r="AF51" s="671"/>
      <c r="AG51" s="671"/>
      <c r="AH51" s="671"/>
      <c r="AI51" s="671"/>
      <c r="AJ51" s="671"/>
      <c r="AK51" s="671"/>
      <c r="AL51" s="671"/>
      <c r="AM51" s="671"/>
      <c r="AN51" s="671"/>
      <c r="AO51" s="671"/>
      <c r="AP51" s="671"/>
      <c r="AQ51" s="671"/>
      <c r="AR51" s="671"/>
      <c r="AS51" s="671"/>
      <c r="AT51" s="671"/>
      <c r="AU51" s="671"/>
      <c r="AV51" s="671"/>
      <c r="AW51" s="671"/>
      <c r="AX51" s="671"/>
      <c r="AY51" s="671"/>
      <c r="AZ51" s="671"/>
      <c r="BA51" s="671"/>
      <c r="BB51" s="671"/>
    </row>
    <row r="52" spans="2:54" ht="10.5" customHeight="1" x14ac:dyDescent="0.15">
      <c r="B52" s="671"/>
      <c r="E52" s="661"/>
      <c r="F52" s="667"/>
      <c r="G52" s="667"/>
      <c r="H52" s="667"/>
      <c r="I52" s="667"/>
      <c r="J52" s="668"/>
      <c r="K52" s="668"/>
      <c r="N52" s="661"/>
      <c r="O52" s="667"/>
      <c r="P52" s="667"/>
      <c r="Q52" s="667"/>
      <c r="R52" s="667"/>
      <c r="S52" s="668"/>
      <c r="T52" s="668"/>
      <c r="U52" s="671"/>
      <c r="V52" s="671"/>
      <c r="W52" s="671"/>
      <c r="X52" s="671"/>
      <c r="Y52" s="671"/>
      <c r="Z52" s="671"/>
      <c r="AA52" s="671"/>
      <c r="AB52" s="671"/>
      <c r="AC52" s="671"/>
      <c r="AD52" s="671"/>
      <c r="AE52" s="671"/>
      <c r="AF52" s="671"/>
      <c r="AG52" s="671"/>
      <c r="AH52" s="671"/>
      <c r="AI52" s="671"/>
      <c r="AJ52" s="671"/>
      <c r="AK52" s="671"/>
      <c r="AL52" s="671"/>
      <c r="AM52" s="671"/>
      <c r="AN52" s="671"/>
      <c r="AO52" s="671"/>
      <c r="AP52" s="671"/>
      <c r="AQ52" s="671"/>
      <c r="AR52" s="671"/>
      <c r="AS52" s="671"/>
      <c r="AT52" s="671"/>
      <c r="AU52" s="671"/>
      <c r="AV52" s="671"/>
      <c r="AW52" s="671"/>
      <c r="AX52" s="671"/>
      <c r="AY52" s="671"/>
      <c r="AZ52" s="671"/>
      <c r="BA52" s="671"/>
      <c r="BB52" s="671"/>
    </row>
    <row r="53" spans="2:54" ht="10.5" customHeight="1" x14ac:dyDescent="0.15">
      <c r="B53" s="671"/>
      <c r="E53" s="657"/>
      <c r="F53" s="667"/>
      <c r="G53" s="667"/>
      <c r="H53" s="667"/>
      <c r="I53" s="667"/>
      <c r="J53" s="668"/>
      <c r="K53" s="668"/>
      <c r="N53" s="657"/>
      <c r="O53" s="667"/>
      <c r="P53" s="667"/>
      <c r="Q53" s="667"/>
      <c r="R53" s="667"/>
      <c r="S53" s="668"/>
      <c r="T53" s="668"/>
      <c r="U53" s="671"/>
      <c r="V53" s="671"/>
      <c r="W53" s="671"/>
      <c r="X53" s="671"/>
      <c r="Y53" s="671"/>
      <c r="Z53" s="671"/>
      <c r="AA53" s="671"/>
      <c r="AB53" s="671"/>
      <c r="AC53" s="671"/>
      <c r="AD53" s="671"/>
      <c r="AE53" s="671"/>
      <c r="AF53" s="671"/>
      <c r="AG53" s="671"/>
      <c r="AH53" s="671"/>
      <c r="AI53" s="671"/>
      <c r="AJ53" s="671"/>
      <c r="AK53" s="671"/>
      <c r="AL53" s="671"/>
      <c r="AM53" s="671"/>
      <c r="AN53" s="671"/>
      <c r="AO53" s="671"/>
      <c r="AP53" s="671"/>
      <c r="AQ53" s="671"/>
      <c r="AR53" s="671"/>
      <c r="AS53" s="671"/>
      <c r="AT53" s="671"/>
      <c r="AU53" s="671"/>
      <c r="AV53" s="671"/>
      <c r="AW53" s="671"/>
      <c r="AX53" s="671"/>
      <c r="AY53" s="671"/>
      <c r="AZ53" s="671"/>
      <c r="BA53" s="671"/>
      <c r="BB53" s="671"/>
    </row>
    <row r="54" spans="2:54" ht="10.5" customHeight="1" x14ac:dyDescent="0.15">
      <c r="B54" s="671"/>
      <c r="E54" s="661"/>
      <c r="F54" s="667"/>
      <c r="G54" s="667"/>
      <c r="H54" s="667"/>
      <c r="I54" s="667"/>
      <c r="J54" s="668"/>
      <c r="K54" s="668"/>
      <c r="N54" s="661"/>
      <c r="O54" s="667"/>
      <c r="P54" s="667"/>
      <c r="Q54" s="667"/>
      <c r="R54" s="667"/>
      <c r="S54" s="668"/>
      <c r="T54" s="668"/>
      <c r="U54" s="671"/>
      <c r="V54" s="671"/>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row>
    <row r="55" spans="2:54" ht="10.5" customHeight="1" x14ac:dyDescent="0.15">
      <c r="B55" s="671"/>
      <c r="E55" s="657"/>
      <c r="F55" s="667"/>
      <c r="G55" s="667"/>
      <c r="H55" s="667"/>
      <c r="I55" s="667"/>
      <c r="J55" s="667"/>
      <c r="K55" s="667"/>
      <c r="N55" s="657"/>
      <c r="O55" s="667"/>
      <c r="P55" s="667"/>
      <c r="Q55" s="667"/>
      <c r="R55" s="667"/>
      <c r="S55" s="667"/>
      <c r="T55" s="667"/>
      <c r="U55" s="659"/>
      <c r="V55" s="659"/>
      <c r="W55" s="659"/>
      <c r="X55" s="659"/>
      <c r="Y55" s="659"/>
      <c r="Z55" s="659"/>
      <c r="AA55" s="667"/>
      <c r="AB55" s="667"/>
      <c r="AC55" s="667"/>
      <c r="AD55" s="667"/>
      <c r="AE55" s="667"/>
      <c r="AF55" s="667"/>
      <c r="AG55" s="667"/>
      <c r="AH55" s="667"/>
      <c r="AI55" s="667"/>
      <c r="AJ55" s="667"/>
      <c r="AK55" s="667"/>
      <c r="AL55" s="667"/>
      <c r="AM55" s="667"/>
      <c r="AN55" s="667"/>
      <c r="AO55" s="667"/>
      <c r="AP55" s="672"/>
      <c r="AQ55" s="640"/>
      <c r="AR55" s="640"/>
      <c r="AS55" s="673"/>
      <c r="AT55" s="673"/>
      <c r="AU55" s="673"/>
      <c r="AV55" s="673"/>
      <c r="AW55" s="673"/>
      <c r="AX55" s="673"/>
      <c r="AY55" s="673"/>
      <c r="AZ55" s="667"/>
      <c r="BA55" s="667"/>
      <c r="BB55" s="667"/>
    </row>
    <row r="56" spans="2:54" ht="10.5" customHeight="1" x14ac:dyDescent="0.15">
      <c r="B56" s="659"/>
      <c r="E56" s="657"/>
      <c r="F56" s="667"/>
      <c r="G56" s="667"/>
      <c r="H56" s="667"/>
      <c r="I56" s="667"/>
      <c r="J56" s="667"/>
      <c r="K56" s="667"/>
      <c r="N56" s="657"/>
      <c r="O56" s="667"/>
      <c r="P56" s="667"/>
      <c r="Q56" s="667"/>
      <c r="R56" s="667"/>
      <c r="S56" s="667"/>
      <c r="T56" s="667"/>
      <c r="U56" s="659"/>
      <c r="V56" s="659"/>
      <c r="W56" s="659"/>
      <c r="X56" s="659"/>
      <c r="Y56" s="659"/>
      <c r="Z56" s="659"/>
      <c r="AA56" s="667"/>
      <c r="AB56" s="667"/>
      <c r="AC56" s="667"/>
      <c r="AD56" s="667"/>
      <c r="AE56" s="667"/>
      <c r="AF56" s="667"/>
      <c r="AG56" s="667"/>
      <c r="AH56" s="667"/>
      <c r="AI56" s="667"/>
      <c r="AJ56" s="667"/>
      <c r="AK56" s="667"/>
      <c r="AL56" s="667"/>
      <c r="AM56" s="667"/>
      <c r="AN56" s="667"/>
      <c r="AO56" s="667"/>
      <c r="AP56" s="640"/>
      <c r="AQ56" s="640"/>
      <c r="AR56" s="640"/>
      <c r="AS56" s="673"/>
      <c r="AT56" s="673"/>
      <c r="AU56" s="673"/>
      <c r="AV56" s="673"/>
      <c r="AW56" s="673"/>
      <c r="AX56" s="673"/>
      <c r="AY56" s="673"/>
      <c r="AZ56" s="667"/>
      <c r="BA56" s="667"/>
      <c r="BB56" s="667"/>
    </row>
    <row r="57" spans="2:54" ht="10.5" customHeight="1" x14ac:dyDescent="0.15">
      <c r="B57" s="659"/>
      <c r="E57" s="657"/>
      <c r="F57" s="667"/>
      <c r="G57" s="667"/>
      <c r="H57" s="667"/>
      <c r="I57" s="667"/>
      <c r="J57" s="667"/>
      <c r="K57" s="667"/>
      <c r="N57" s="657"/>
      <c r="O57" s="667"/>
      <c r="P57" s="667"/>
      <c r="Q57" s="667"/>
      <c r="R57" s="667"/>
      <c r="S57" s="667"/>
      <c r="T57" s="667"/>
      <c r="U57" s="662"/>
      <c r="V57" s="662"/>
      <c r="W57" s="662"/>
      <c r="X57" s="662"/>
      <c r="Y57" s="662"/>
      <c r="Z57" s="662"/>
      <c r="AA57" s="667"/>
      <c r="AB57" s="667"/>
      <c r="AC57" s="667"/>
      <c r="AD57" s="667"/>
      <c r="AE57" s="667"/>
      <c r="AF57" s="667"/>
      <c r="AG57" s="667"/>
      <c r="AH57" s="667"/>
      <c r="AI57" s="667"/>
      <c r="AJ57" s="667"/>
      <c r="AK57" s="667"/>
      <c r="AL57" s="667"/>
      <c r="AM57" s="667"/>
      <c r="AN57" s="667"/>
      <c r="AO57" s="667"/>
      <c r="AP57" s="672"/>
      <c r="AQ57" s="640"/>
      <c r="AR57" s="640"/>
      <c r="AS57" s="673"/>
      <c r="AT57" s="673"/>
      <c r="AU57" s="673"/>
      <c r="AV57" s="673"/>
      <c r="AW57" s="673"/>
      <c r="AX57" s="673"/>
      <c r="AY57" s="673"/>
      <c r="AZ57" s="667"/>
      <c r="BA57" s="667"/>
      <c r="BB57" s="667"/>
    </row>
    <row r="58" spans="2:54" ht="10.5" customHeight="1" x14ac:dyDescent="0.15">
      <c r="B58" s="659"/>
      <c r="E58" s="657"/>
      <c r="F58" s="667"/>
      <c r="G58" s="667"/>
      <c r="H58" s="667"/>
      <c r="I58" s="667"/>
      <c r="J58" s="667"/>
      <c r="K58" s="667"/>
      <c r="N58" s="657"/>
      <c r="O58" s="667"/>
      <c r="P58" s="667"/>
      <c r="Q58" s="667"/>
      <c r="R58" s="667"/>
      <c r="S58" s="667"/>
      <c r="T58" s="667"/>
      <c r="U58" s="659"/>
      <c r="V58" s="662"/>
      <c r="W58" s="662"/>
      <c r="X58" s="662"/>
      <c r="Y58" s="662"/>
      <c r="Z58" s="662"/>
      <c r="AA58" s="667"/>
      <c r="AB58" s="667"/>
      <c r="AC58" s="667"/>
      <c r="AD58" s="667"/>
      <c r="AE58" s="667"/>
      <c r="AF58" s="667"/>
      <c r="AG58" s="667"/>
      <c r="AH58" s="667"/>
      <c r="AI58" s="667"/>
      <c r="AJ58" s="667"/>
      <c r="AK58" s="667"/>
      <c r="AL58" s="667"/>
      <c r="AM58" s="667"/>
      <c r="AN58" s="667"/>
      <c r="AO58" s="667"/>
      <c r="AP58" s="640"/>
      <c r="AQ58" s="640"/>
      <c r="AR58" s="640"/>
      <c r="AS58" s="673"/>
      <c r="AT58" s="673"/>
      <c r="AU58" s="673"/>
      <c r="AV58" s="673"/>
      <c r="AW58" s="673"/>
      <c r="AX58" s="673"/>
      <c r="AY58" s="673"/>
      <c r="AZ58" s="667"/>
      <c r="BA58" s="667"/>
      <c r="BB58" s="667"/>
    </row>
    <row r="59" spans="2:54" ht="10.5" customHeight="1" x14ac:dyDescent="0.15">
      <c r="B59" s="659"/>
      <c r="E59" s="657"/>
      <c r="F59" s="667"/>
      <c r="G59" s="667"/>
      <c r="H59" s="667"/>
      <c r="I59" s="667"/>
      <c r="J59" s="667"/>
      <c r="K59" s="667"/>
      <c r="N59" s="657"/>
      <c r="O59" s="667"/>
      <c r="P59" s="667"/>
      <c r="Q59" s="667"/>
      <c r="R59" s="667"/>
      <c r="S59" s="667"/>
      <c r="T59" s="667"/>
      <c r="U59" s="659"/>
      <c r="V59" s="659"/>
      <c r="W59" s="659"/>
      <c r="X59" s="659"/>
      <c r="Y59" s="659"/>
      <c r="Z59" s="659"/>
      <c r="AA59" s="667"/>
      <c r="AB59" s="667"/>
      <c r="AC59" s="667"/>
      <c r="AD59" s="667"/>
      <c r="AE59" s="667"/>
      <c r="AF59" s="667"/>
      <c r="AG59" s="667"/>
      <c r="AH59" s="667"/>
      <c r="AI59" s="667"/>
      <c r="AJ59" s="667"/>
      <c r="AK59" s="667"/>
      <c r="AL59" s="667"/>
      <c r="AM59" s="667"/>
      <c r="AN59" s="667"/>
      <c r="AO59" s="667"/>
      <c r="AP59" s="672"/>
      <c r="AQ59" s="640"/>
      <c r="AR59" s="640"/>
      <c r="AS59" s="673"/>
      <c r="AT59" s="673"/>
      <c r="AU59" s="673"/>
      <c r="AV59" s="673"/>
      <c r="AW59" s="673"/>
      <c r="AX59" s="673"/>
      <c r="AY59" s="673"/>
      <c r="AZ59" s="667"/>
      <c r="BA59" s="667"/>
      <c r="BB59" s="667"/>
    </row>
    <row r="60" spans="2:54" ht="10.5" customHeight="1" x14ac:dyDescent="0.15">
      <c r="B60" s="659"/>
      <c r="E60" s="657"/>
      <c r="F60" s="667"/>
      <c r="G60" s="667"/>
      <c r="H60" s="667"/>
      <c r="I60" s="667"/>
      <c r="J60" s="667"/>
      <c r="K60" s="667"/>
      <c r="N60" s="657"/>
      <c r="O60" s="667"/>
      <c r="P60" s="667"/>
      <c r="Q60" s="667"/>
      <c r="R60" s="667"/>
      <c r="S60" s="667"/>
      <c r="T60" s="667"/>
      <c r="U60" s="659"/>
      <c r="V60" s="659"/>
      <c r="W60" s="659"/>
      <c r="X60" s="659"/>
      <c r="Y60" s="659"/>
      <c r="Z60" s="659"/>
      <c r="AA60" s="667"/>
      <c r="AB60" s="667"/>
      <c r="AC60" s="667"/>
      <c r="AD60" s="667"/>
      <c r="AE60" s="667"/>
      <c r="AF60" s="667"/>
      <c r="AG60" s="667"/>
      <c r="AH60" s="667"/>
      <c r="AI60" s="667"/>
      <c r="AJ60" s="667"/>
      <c r="AK60" s="667"/>
      <c r="AL60" s="667"/>
      <c r="AM60" s="667"/>
      <c r="AN60" s="667"/>
      <c r="AO60" s="667"/>
      <c r="AP60" s="640"/>
      <c r="AQ60" s="640"/>
      <c r="AR60" s="640"/>
      <c r="AS60" s="673"/>
      <c r="AT60" s="673"/>
      <c r="AU60" s="673"/>
      <c r="AV60" s="673"/>
      <c r="AW60" s="673"/>
      <c r="AX60" s="673"/>
      <c r="AY60" s="673"/>
      <c r="AZ60" s="667"/>
      <c r="BA60" s="667"/>
      <c r="BB60" s="667"/>
    </row>
    <row r="61" spans="2:54" ht="10.5" customHeight="1" x14ac:dyDescent="0.15">
      <c r="B61" s="659"/>
      <c r="E61" s="657"/>
      <c r="F61" s="667"/>
      <c r="G61" s="667"/>
      <c r="H61" s="667"/>
      <c r="I61" s="667"/>
      <c r="J61" s="667"/>
      <c r="K61" s="667"/>
      <c r="N61" s="657"/>
      <c r="O61" s="667"/>
      <c r="P61" s="667"/>
      <c r="Q61" s="667"/>
      <c r="R61" s="667"/>
      <c r="S61" s="667"/>
      <c r="T61" s="667"/>
      <c r="U61" s="662"/>
      <c r="V61" s="662"/>
      <c r="W61" s="662"/>
      <c r="X61" s="662"/>
      <c r="Y61" s="662"/>
      <c r="Z61" s="662"/>
      <c r="AA61" s="667"/>
      <c r="AB61" s="667"/>
      <c r="AC61" s="667"/>
      <c r="AD61" s="667"/>
      <c r="AE61" s="667"/>
      <c r="AF61" s="667"/>
      <c r="AG61" s="667"/>
      <c r="AH61" s="667"/>
      <c r="AI61" s="667"/>
      <c r="AJ61" s="667"/>
      <c r="AK61" s="667"/>
      <c r="AL61" s="667"/>
      <c r="AM61" s="667"/>
      <c r="AN61" s="667"/>
      <c r="AO61" s="667"/>
      <c r="AP61" s="672"/>
      <c r="AQ61" s="640"/>
      <c r="AR61" s="640"/>
      <c r="AS61" s="673"/>
      <c r="AT61" s="673"/>
      <c r="AU61" s="673"/>
      <c r="AV61" s="673"/>
      <c r="AW61" s="673"/>
      <c r="AX61" s="673"/>
      <c r="AY61" s="673"/>
      <c r="AZ61" s="667"/>
      <c r="BA61" s="667"/>
      <c r="BB61" s="667"/>
    </row>
    <row r="62" spans="2:54" ht="10.5" customHeight="1" x14ac:dyDescent="0.15">
      <c r="B62" s="659"/>
      <c r="E62" s="657"/>
      <c r="F62" s="667"/>
      <c r="G62" s="667"/>
      <c r="H62" s="667"/>
      <c r="I62" s="667"/>
      <c r="J62" s="667"/>
      <c r="K62" s="667"/>
      <c r="N62" s="657"/>
      <c r="O62" s="667"/>
      <c r="P62" s="667"/>
      <c r="Q62" s="667"/>
      <c r="R62" s="667"/>
      <c r="S62" s="667"/>
      <c r="T62" s="667"/>
      <c r="U62" s="659"/>
      <c r="V62" s="662"/>
      <c r="W62" s="662"/>
      <c r="X62" s="662"/>
      <c r="Y62" s="662"/>
      <c r="Z62" s="662"/>
      <c r="AA62" s="667"/>
      <c r="AB62" s="667"/>
      <c r="AC62" s="667"/>
      <c r="AD62" s="667"/>
      <c r="AE62" s="667"/>
      <c r="AF62" s="667"/>
      <c r="AG62" s="667"/>
      <c r="AH62" s="667"/>
      <c r="AI62" s="667"/>
      <c r="AJ62" s="667"/>
      <c r="AK62" s="667"/>
      <c r="AL62" s="667"/>
      <c r="AM62" s="667"/>
      <c r="AN62" s="667"/>
      <c r="AO62" s="667"/>
      <c r="AP62" s="640"/>
      <c r="AQ62" s="640"/>
      <c r="AR62" s="640"/>
      <c r="AS62" s="673"/>
      <c r="AT62" s="673"/>
      <c r="AU62" s="673"/>
      <c r="AV62" s="673"/>
      <c r="AW62" s="673"/>
      <c r="AX62" s="673"/>
      <c r="AY62" s="673"/>
      <c r="AZ62" s="667"/>
      <c r="BA62" s="667"/>
      <c r="BB62" s="667"/>
    </row>
  </sheetData>
  <sheetProtection algorithmName="SHA-512" hashValue="4cPg6nBEgwoyjACMdYpG/M7JRVMGAdDAF6VkuOE9cAEaTIkRYHDqXX9z3HyXrAt8OYSp+M0twuGRhaW66E2KcA==" saltValue="DTQsRU2OIYJy/jsgDMKWAA==" spinCount="100000" sheet="1" objects="1" scenarios="1"/>
  <mergeCells count="117">
    <mergeCell ref="AP24:AV24"/>
    <mergeCell ref="AW24:BB24"/>
    <mergeCell ref="C24:T24"/>
    <mergeCell ref="C23:K23"/>
    <mergeCell ref="U23:AA23"/>
    <mergeCell ref="AB23:AH23"/>
    <mergeCell ref="AI23:AO23"/>
    <mergeCell ref="AP23:AV23"/>
    <mergeCell ref="AW23:BB23"/>
    <mergeCell ref="L23:T23"/>
    <mergeCell ref="U24:AA24"/>
    <mergeCell ref="AB24:AH24"/>
    <mergeCell ref="AI24:AO24"/>
    <mergeCell ref="AP21:AV21"/>
    <mergeCell ref="AW21:BB21"/>
    <mergeCell ref="L21:T21"/>
    <mergeCell ref="C22:K22"/>
    <mergeCell ref="U22:AA22"/>
    <mergeCell ref="AB22:AH22"/>
    <mergeCell ref="AI22:AO22"/>
    <mergeCell ref="AP22:AV22"/>
    <mergeCell ref="AW22:BB22"/>
    <mergeCell ref="L22:T22"/>
    <mergeCell ref="C21:K21"/>
    <mergeCell ref="U21:AA21"/>
    <mergeCell ref="AB21:AH21"/>
    <mergeCell ref="AI21:AO21"/>
    <mergeCell ref="AP19:AV19"/>
    <mergeCell ref="AW19:BB19"/>
    <mergeCell ref="L19:T19"/>
    <mergeCell ref="C20:K20"/>
    <mergeCell ref="U20:AA20"/>
    <mergeCell ref="AB20:AH20"/>
    <mergeCell ref="AI20:AO20"/>
    <mergeCell ref="AP20:AV20"/>
    <mergeCell ref="AW20:BB20"/>
    <mergeCell ref="L20:T20"/>
    <mergeCell ref="C19:K19"/>
    <mergeCell ref="U19:AA19"/>
    <mergeCell ref="AB19:AH19"/>
    <mergeCell ref="AI19:AO19"/>
    <mergeCell ref="AP17:AV17"/>
    <mergeCell ref="AW17:BB17"/>
    <mergeCell ref="L17:T17"/>
    <mergeCell ref="C18:K18"/>
    <mergeCell ref="U18:AA18"/>
    <mergeCell ref="AB18:AH18"/>
    <mergeCell ref="AI18:AO18"/>
    <mergeCell ref="AP18:AV18"/>
    <mergeCell ref="AW18:BB18"/>
    <mergeCell ref="L18:T18"/>
    <mergeCell ref="C17:K17"/>
    <mergeCell ref="U17:AA17"/>
    <mergeCell ref="AB17:AH17"/>
    <mergeCell ref="AI17:AO17"/>
    <mergeCell ref="AB15:AH15"/>
    <mergeCell ref="AI15:AO15"/>
    <mergeCell ref="AP15:AV15"/>
    <mergeCell ref="AW15:BB15"/>
    <mergeCell ref="L15:T15"/>
    <mergeCell ref="C16:K16"/>
    <mergeCell ref="U16:AA16"/>
    <mergeCell ref="AB16:AH16"/>
    <mergeCell ref="AI16:AO16"/>
    <mergeCell ref="AP16:AV16"/>
    <mergeCell ref="AW16:BB16"/>
    <mergeCell ref="L16:T16"/>
    <mergeCell ref="C15:K15"/>
    <mergeCell ref="U15:AA15"/>
    <mergeCell ref="C13:K13"/>
    <mergeCell ref="U13:AA13"/>
    <mergeCell ref="AB13:AH13"/>
    <mergeCell ref="AI13:AO13"/>
    <mergeCell ref="AP13:AV13"/>
    <mergeCell ref="AW13:BB13"/>
    <mergeCell ref="C14:K14"/>
    <mergeCell ref="U14:AA14"/>
    <mergeCell ref="AB14:AH14"/>
    <mergeCell ref="AI14:AO14"/>
    <mergeCell ref="AP14:AV14"/>
    <mergeCell ref="AW14:BB14"/>
    <mergeCell ref="L13:T13"/>
    <mergeCell ref="L14:T14"/>
    <mergeCell ref="C11:K11"/>
    <mergeCell ref="U11:AA11"/>
    <mergeCell ref="AB11:AH11"/>
    <mergeCell ref="AI11:AO11"/>
    <mergeCell ref="AP11:AV11"/>
    <mergeCell ref="AW11:BB11"/>
    <mergeCell ref="C12:K12"/>
    <mergeCell ref="U12:AA12"/>
    <mergeCell ref="AB12:AH12"/>
    <mergeCell ref="AI12:AO12"/>
    <mergeCell ref="AP12:AV12"/>
    <mergeCell ref="AW12:BB12"/>
    <mergeCell ref="L11:T11"/>
    <mergeCell ref="L12:T12"/>
    <mergeCell ref="C10:K10"/>
    <mergeCell ref="U10:AA10"/>
    <mergeCell ref="AB10:AH10"/>
    <mergeCell ref="AI10:AO10"/>
    <mergeCell ref="AP10:AV10"/>
    <mergeCell ref="AW10:BB10"/>
    <mergeCell ref="AP1:AT1"/>
    <mergeCell ref="C3:I4"/>
    <mergeCell ref="J3:BB4"/>
    <mergeCell ref="C6:BB7"/>
    <mergeCell ref="C9:K9"/>
    <mergeCell ref="U9:AA9"/>
    <mergeCell ref="AB9:AH9"/>
    <mergeCell ref="AI9:AO9"/>
    <mergeCell ref="AP9:AV9"/>
    <mergeCell ref="AW9:BB9"/>
    <mergeCell ref="L9:T9"/>
    <mergeCell ref="L10:T10"/>
    <mergeCell ref="C1:Q1"/>
    <mergeCell ref="AW8:BB8"/>
  </mergeCells>
  <phoneticPr fontId="72"/>
  <conditionalFormatting sqref="J3">
    <cfRule type="containsBlanks" dxfId="88" priority="1">
      <formula>LEN(TRIM(J3))=0</formula>
    </cfRule>
  </conditionalFormatting>
  <hyperlinks>
    <hyperlink ref="A1" location="はじめに!A1" display="はじめにに戻る" xr:uid="{B38685E2-383E-40B7-B40C-5D54BC8E8B3B}"/>
  </hyperlinks>
  <printOptions horizontalCentered="1"/>
  <pageMargins left="0.70866141732283472" right="0.70866141732283472" top="0.74803149606299213" bottom="0.74803149606299213" header="0.31496062992125984" footer="0.31496062992125984"/>
  <pageSetup paperSize="9" scale="81"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1E3D-D88D-4B9B-A5AF-23A6DE729A76}">
  <dimension ref="A1:BY51"/>
  <sheetViews>
    <sheetView showGridLines="0" view="pageBreakPreview" zoomScale="70" zoomScaleNormal="100" zoomScaleSheetLayoutView="70" workbookViewId="0">
      <pane ySplit="1" topLeftCell="A2" activePane="bottomLeft" state="frozen"/>
      <selection pane="bottomLeft"/>
    </sheetView>
  </sheetViews>
  <sheetFormatPr defaultColWidth="6" defaultRowHeight="10.5" customHeight="1" x14ac:dyDescent="0.15"/>
  <cols>
    <col min="1" max="1" width="18.25" style="681" bestFit="1" customWidth="1"/>
    <col min="2" max="2" width="6" style="676"/>
    <col min="3" max="3" width="6" style="682"/>
    <col min="4" max="9" width="6" style="676"/>
    <col min="10" max="12" width="6" style="707"/>
    <col min="13" max="48" width="6" style="676"/>
    <col min="49" max="16384" width="6" style="680"/>
  </cols>
  <sheetData>
    <row r="1" spans="1:77" ht="18" customHeight="1" x14ac:dyDescent="0.15">
      <c r="A1" s="675" t="s">
        <v>517</v>
      </c>
      <c r="C1" s="1129" t="s">
        <v>609</v>
      </c>
      <c r="D1" s="1129"/>
      <c r="E1" s="1129"/>
      <c r="F1" s="1129"/>
      <c r="G1" s="1129"/>
      <c r="H1" s="1129"/>
      <c r="I1" s="1129"/>
      <c r="J1" s="1129"/>
      <c r="K1" s="1129"/>
      <c r="L1" s="1129"/>
      <c r="M1" s="1129"/>
      <c r="N1" s="1129"/>
      <c r="O1" s="1129"/>
      <c r="P1" s="1129"/>
      <c r="Q1" s="1129"/>
      <c r="R1" s="1129"/>
      <c r="S1" s="1129"/>
      <c r="T1" s="677"/>
      <c r="U1" s="677"/>
      <c r="V1" s="677"/>
      <c r="W1" s="677"/>
      <c r="X1" s="677"/>
      <c r="Y1" s="677"/>
      <c r="Z1" s="677"/>
      <c r="AA1" s="677"/>
      <c r="AB1" s="677"/>
      <c r="AC1" s="677"/>
      <c r="AD1" s="677"/>
      <c r="AE1" s="677"/>
      <c r="AF1" s="677"/>
      <c r="AG1" s="677"/>
      <c r="AO1" s="678"/>
      <c r="AP1" s="678"/>
      <c r="AQ1" s="678"/>
      <c r="AR1" s="678"/>
      <c r="AS1" s="678"/>
      <c r="AT1" s="678"/>
      <c r="AU1" s="678"/>
      <c r="AV1" s="678"/>
      <c r="AW1" s="679"/>
      <c r="AX1" s="679"/>
      <c r="AY1" s="679"/>
    </row>
    <row r="2" spans="1:77" ht="18" customHeight="1" x14ac:dyDescent="0.15">
      <c r="D2" s="683"/>
      <c r="E2" s="683"/>
      <c r="F2" s="683"/>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row>
    <row r="3" spans="1:77" ht="15" customHeight="1" x14ac:dyDescent="0.15">
      <c r="B3" s="685"/>
      <c r="C3" s="1137" t="s">
        <v>467</v>
      </c>
      <c r="D3" s="1137"/>
      <c r="E3" s="1137"/>
      <c r="F3" s="1137"/>
      <c r="G3" s="1137"/>
      <c r="H3" s="1137"/>
      <c r="I3" s="1137"/>
      <c r="J3" s="1081" t="str">
        <f>IF(入力シート!M8="","",入力シート!M8)</f>
        <v/>
      </c>
      <c r="K3" s="1082"/>
      <c r="L3" s="1082"/>
      <c r="M3" s="1082"/>
      <c r="N3" s="1082"/>
      <c r="O3" s="1082"/>
      <c r="P3" s="1082"/>
      <c r="Q3" s="1082"/>
      <c r="R3" s="1082"/>
      <c r="S3" s="1082"/>
      <c r="T3" s="1082"/>
      <c r="U3" s="1082"/>
      <c r="V3" s="1082"/>
      <c r="W3" s="1082"/>
      <c r="X3" s="1082"/>
      <c r="Y3" s="1082"/>
      <c r="Z3" s="1082"/>
      <c r="AA3" s="1082"/>
      <c r="AB3" s="1082"/>
      <c r="AC3" s="1082"/>
      <c r="AD3" s="1082"/>
      <c r="AE3" s="1082"/>
      <c r="AF3" s="1082"/>
      <c r="AG3" s="1082"/>
      <c r="AH3" s="1082"/>
      <c r="AI3" s="1082"/>
      <c r="AJ3" s="1082"/>
      <c r="AK3" s="1082"/>
      <c r="AL3" s="1082"/>
      <c r="AM3" s="1082"/>
      <c r="AN3" s="1082"/>
      <c r="AO3" s="1082"/>
      <c r="AP3" s="1082"/>
      <c r="AQ3" s="1082"/>
      <c r="AR3" s="1082"/>
      <c r="AS3" s="1082"/>
      <c r="AT3" s="1082"/>
      <c r="AU3" s="1083"/>
    </row>
    <row r="4" spans="1:77" ht="15" customHeight="1" x14ac:dyDescent="0.15">
      <c r="B4" s="685"/>
      <c r="C4" s="1137"/>
      <c r="D4" s="1137"/>
      <c r="E4" s="1137"/>
      <c r="F4" s="1137"/>
      <c r="G4" s="1137"/>
      <c r="H4" s="1137"/>
      <c r="I4" s="1137"/>
      <c r="J4" s="1084"/>
      <c r="K4" s="1085"/>
      <c r="L4" s="1085"/>
      <c r="M4" s="1085"/>
      <c r="N4" s="1085"/>
      <c r="O4" s="1085"/>
      <c r="P4" s="1085"/>
      <c r="Q4" s="1085"/>
      <c r="R4" s="1085"/>
      <c r="S4" s="1085"/>
      <c r="T4" s="1085"/>
      <c r="U4" s="1085"/>
      <c r="V4" s="1085"/>
      <c r="W4" s="1085"/>
      <c r="X4" s="1085"/>
      <c r="Y4" s="1085"/>
      <c r="Z4" s="1085"/>
      <c r="AA4" s="1085"/>
      <c r="AB4" s="1085"/>
      <c r="AC4" s="1085"/>
      <c r="AD4" s="1085"/>
      <c r="AE4" s="1085"/>
      <c r="AF4" s="1085"/>
      <c r="AG4" s="1085"/>
      <c r="AH4" s="1085"/>
      <c r="AI4" s="1085"/>
      <c r="AJ4" s="1085"/>
      <c r="AK4" s="1085"/>
      <c r="AL4" s="1085"/>
      <c r="AM4" s="1085"/>
      <c r="AN4" s="1085"/>
      <c r="AO4" s="1085"/>
      <c r="AP4" s="1085"/>
      <c r="AQ4" s="1085"/>
      <c r="AR4" s="1085"/>
      <c r="AS4" s="1085"/>
      <c r="AT4" s="1085"/>
      <c r="AU4" s="1086"/>
    </row>
    <row r="5" spans="1:77" ht="12" customHeight="1" x14ac:dyDescent="0.15">
      <c r="B5" s="685"/>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c r="AL5" s="686"/>
      <c r="AM5" s="686"/>
      <c r="AN5" s="686"/>
      <c r="AO5" s="686"/>
      <c r="AP5" s="686"/>
      <c r="AQ5" s="686"/>
      <c r="AR5" s="686"/>
      <c r="AS5" s="686"/>
      <c r="AT5" s="686"/>
      <c r="AU5" s="686"/>
    </row>
    <row r="6" spans="1:77" ht="12" customHeight="1" x14ac:dyDescent="0.15">
      <c r="B6" s="685"/>
      <c r="C6" s="1119" t="s">
        <v>609</v>
      </c>
      <c r="D6" s="1119"/>
      <c r="E6" s="1119"/>
      <c r="F6" s="1119"/>
      <c r="G6" s="1119"/>
      <c r="H6" s="1119"/>
      <c r="I6" s="1119"/>
      <c r="J6" s="1119"/>
      <c r="K6" s="1119"/>
      <c r="L6" s="1119"/>
      <c r="M6" s="1119"/>
      <c r="N6" s="1119"/>
      <c r="O6" s="1119"/>
      <c r="P6" s="1119"/>
      <c r="Q6" s="1119"/>
      <c r="R6" s="1119"/>
      <c r="S6" s="1119"/>
      <c r="T6" s="1119"/>
      <c r="U6" s="1119"/>
      <c r="V6" s="1119"/>
      <c r="W6" s="1119"/>
      <c r="X6" s="1119"/>
      <c r="Y6" s="1119"/>
      <c r="Z6" s="1119"/>
      <c r="AA6" s="1119"/>
      <c r="AB6" s="1119"/>
      <c r="AC6" s="1119"/>
      <c r="AD6" s="1119"/>
      <c r="AE6" s="1119"/>
      <c r="AF6" s="1119"/>
      <c r="AG6" s="1119"/>
      <c r="AH6" s="1119"/>
      <c r="AI6" s="1119"/>
      <c r="AJ6" s="1119"/>
      <c r="AK6" s="1119"/>
      <c r="AL6" s="1119"/>
      <c r="AM6" s="1119"/>
      <c r="AN6" s="1119"/>
      <c r="AO6" s="1119"/>
      <c r="AP6" s="1119"/>
      <c r="AQ6" s="1119"/>
      <c r="AR6" s="1119"/>
      <c r="AS6" s="1119"/>
      <c r="AT6" s="1119"/>
      <c r="AU6" s="1119"/>
    </row>
    <row r="7" spans="1:77" ht="12" customHeight="1" x14ac:dyDescent="0.15">
      <c r="A7" s="687"/>
      <c r="B7" s="685"/>
      <c r="C7" s="1119"/>
      <c r="D7" s="1119"/>
      <c r="E7" s="1119"/>
      <c r="F7" s="1119"/>
      <c r="G7" s="1119"/>
      <c r="H7" s="1119"/>
      <c r="I7" s="1119"/>
      <c r="J7" s="1119"/>
      <c r="K7" s="1119"/>
      <c r="L7" s="1119"/>
      <c r="M7" s="1119"/>
      <c r="N7" s="1119"/>
      <c r="O7" s="1119"/>
      <c r="P7" s="1119"/>
      <c r="Q7" s="1119"/>
      <c r="R7" s="1119"/>
      <c r="S7" s="1119"/>
      <c r="T7" s="1119"/>
      <c r="U7" s="1119"/>
      <c r="V7" s="1119"/>
      <c r="W7" s="1119"/>
      <c r="X7" s="1119"/>
      <c r="Y7" s="1119"/>
      <c r="Z7" s="1119"/>
      <c r="AA7" s="1119"/>
      <c r="AB7" s="1119"/>
      <c r="AC7" s="1119"/>
      <c r="AD7" s="1119"/>
      <c r="AE7" s="1119"/>
      <c r="AF7" s="1119"/>
      <c r="AG7" s="1119"/>
      <c r="AH7" s="1119"/>
      <c r="AI7" s="1119"/>
      <c r="AJ7" s="1119"/>
      <c r="AK7" s="1119"/>
      <c r="AL7" s="1119"/>
      <c r="AM7" s="1119"/>
      <c r="AN7" s="1119"/>
      <c r="AO7" s="1119"/>
      <c r="AP7" s="1119"/>
      <c r="AQ7" s="1119"/>
      <c r="AR7" s="1119"/>
      <c r="AS7" s="1119"/>
      <c r="AT7" s="1119"/>
      <c r="AU7" s="1119"/>
    </row>
    <row r="8" spans="1:77" ht="12" customHeight="1" x14ac:dyDescent="0.15">
      <c r="B8" s="685"/>
      <c r="C8" s="686"/>
      <c r="D8" s="686"/>
      <c r="E8" s="686"/>
      <c r="F8" s="686"/>
      <c r="G8" s="686"/>
      <c r="H8" s="686"/>
      <c r="I8" s="686"/>
      <c r="J8" s="686"/>
      <c r="K8" s="686"/>
      <c r="L8" s="686"/>
      <c r="M8" s="686"/>
      <c r="N8" s="686"/>
      <c r="O8" s="686"/>
      <c r="P8" s="686"/>
      <c r="Q8" s="686"/>
      <c r="R8" s="686"/>
      <c r="S8" s="686"/>
      <c r="T8" s="686"/>
      <c r="U8" s="686"/>
      <c r="V8" s="686"/>
      <c r="W8" s="686"/>
      <c r="X8" s="686"/>
      <c r="Y8" s="686"/>
      <c r="Z8" s="686"/>
      <c r="AA8" s="686"/>
      <c r="AB8" s="686"/>
      <c r="AC8" s="686"/>
      <c r="AD8" s="686"/>
      <c r="AE8" s="686"/>
      <c r="AF8" s="686"/>
      <c r="AG8" s="686"/>
      <c r="AH8" s="686"/>
      <c r="AI8" s="686"/>
      <c r="AJ8" s="686"/>
      <c r="AK8" s="686"/>
      <c r="AL8" s="686"/>
      <c r="AM8" s="686"/>
      <c r="AN8" s="686"/>
      <c r="AO8" s="686"/>
      <c r="AP8" s="686"/>
      <c r="AQ8" s="686"/>
      <c r="AR8" s="686"/>
      <c r="AS8" s="686"/>
      <c r="AT8" s="686"/>
      <c r="AU8" s="686"/>
    </row>
    <row r="9" spans="1:77" ht="42.75" customHeight="1" x14ac:dyDescent="0.15">
      <c r="A9" s="688"/>
      <c r="B9" s="689"/>
      <c r="C9" s="1120" t="s">
        <v>543</v>
      </c>
      <c r="D9" s="1121"/>
      <c r="E9" s="1121"/>
      <c r="F9" s="1121"/>
      <c r="G9" s="1121"/>
      <c r="H9" s="1121"/>
      <c r="I9" s="1121"/>
      <c r="J9" s="1121"/>
      <c r="K9" s="1121"/>
      <c r="L9" s="1122"/>
      <c r="M9" s="1123" t="s">
        <v>407</v>
      </c>
      <c r="N9" s="1124"/>
      <c r="O9" s="1124"/>
      <c r="P9" s="1124"/>
      <c r="Q9" s="1124"/>
      <c r="R9" s="1124"/>
      <c r="S9" s="1124"/>
      <c r="T9" s="1124"/>
      <c r="U9" s="1124"/>
      <c r="V9" s="1124"/>
      <c r="W9" s="1124"/>
      <c r="X9" s="1124"/>
      <c r="Y9" s="1125" t="s">
        <v>119</v>
      </c>
      <c r="Z9" s="1120"/>
      <c r="AA9" s="1126" t="s">
        <v>120</v>
      </c>
      <c r="AB9" s="1126"/>
      <c r="AC9" s="1127" t="s">
        <v>121</v>
      </c>
      <c r="AD9" s="1126"/>
      <c r="AE9" s="1127" t="s">
        <v>122</v>
      </c>
      <c r="AF9" s="1126"/>
      <c r="AG9" s="1127" t="s">
        <v>123</v>
      </c>
      <c r="AH9" s="1126"/>
      <c r="AI9" s="1127" t="s">
        <v>124</v>
      </c>
      <c r="AJ9" s="1126"/>
      <c r="AK9" s="1127" t="s">
        <v>125</v>
      </c>
      <c r="AL9" s="1126"/>
      <c r="AM9" s="1127" t="s">
        <v>126</v>
      </c>
      <c r="AN9" s="1126"/>
      <c r="AO9" s="1127" t="s">
        <v>127</v>
      </c>
      <c r="AP9" s="1126"/>
      <c r="AQ9" s="1128" t="s">
        <v>404</v>
      </c>
      <c r="AR9" s="1128"/>
      <c r="AS9" s="1128"/>
      <c r="AT9" s="1128"/>
      <c r="AU9" s="1128"/>
      <c r="AV9" s="690"/>
      <c r="AX9" s="691"/>
      <c r="AY9" s="691"/>
      <c r="AZ9" s="691"/>
      <c r="BA9" s="691"/>
      <c r="BB9" s="691"/>
      <c r="BC9" s="691"/>
      <c r="BD9" s="691"/>
      <c r="BE9" s="691"/>
      <c r="BF9" s="691"/>
      <c r="BG9" s="691"/>
      <c r="BH9" s="691"/>
      <c r="BI9" s="691"/>
      <c r="BJ9" s="691"/>
      <c r="BK9" s="691"/>
      <c r="BL9" s="691"/>
      <c r="BM9" s="691"/>
      <c r="BN9" s="691"/>
      <c r="BO9" s="691"/>
      <c r="BP9" s="691"/>
      <c r="BQ9" s="691"/>
      <c r="BR9" s="691"/>
      <c r="BS9" s="691"/>
      <c r="BT9" s="691"/>
      <c r="BU9" s="691"/>
      <c r="BV9" s="691"/>
      <c r="BW9" s="691"/>
      <c r="BX9" s="691"/>
      <c r="BY9" s="691"/>
    </row>
    <row r="10" spans="1:77" ht="42.75" customHeight="1" x14ac:dyDescent="0.15">
      <c r="A10" s="688"/>
      <c r="B10" s="689"/>
      <c r="C10" s="1134"/>
      <c r="D10" s="1135"/>
      <c r="E10" s="1135"/>
      <c r="F10" s="1135"/>
      <c r="G10" s="1135"/>
      <c r="H10" s="1135"/>
      <c r="I10" s="1135"/>
      <c r="J10" s="1135"/>
      <c r="K10" s="1135"/>
      <c r="L10" s="1135"/>
      <c r="M10" s="1136"/>
      <c r="N10" s="1136"/>
      <c r="O10" s="1136"/>
      <c r="P10" s="1136"/>
      <c r="Q10" s="1136"/>
      <c r="R10" s="1136"/>
      <c r="S10" s="1136"/>
      <c r="T10" s="1136"/>
      <c r="U10" s="1136"/>
      <c r="V10" s="1136"/>
      <c r="W10" s="1136"/>
      <c r="X10" s="1136"/>
      <c r="Y10" s="1130"/>
      <c r="Z10" s="1130"/>
      <c r="AA10" s="1130"/>
      <c r="AB10" s="1130"/>
      <c r="AC10" s="1130"/>
      <c r="AD10" s="1130"/>
      <c r="AE10" s="1130"/>
      <c r="AF10" s="1130"/>
      <c r="AG10" s="1130"/>
      <c r="AH10" s="1130"/>
      <c r="AI10" s="1130"/>
      <c r="AJ10" s="1130"/>
      <c r="AK10" s="1130"/>
      <c r="AL10" s="1130"/>
      <c r="AM10" s="1130"/>
      <c r="AN10" s="1130"/>
      <c r="AO10" s="1130"/>
      <c r="AP10" s="1130"/>
      <c r="AQ10" s="1131">
        <f t="shared" ref="AQ10:AQ23" si="0">SUM(Y10:AP10)</f>
        <v>0</v>
      </c>
      <c r="AR10" s="1132"/>
      <c r="AS10" s="1132"/>
      <c r="AT10" s="1132"/>
      <c r="AU10" s="1133"/>
      <c r="AV10" s="690"/>
      <c r="AX10" s="691"/>
      <c r="AY10" s="691"/>
      <c r="AZ10" s="691"/>
      <c r="BA10" s="691"/>
      <c r="BB10" s="691"/>
      <c r="BC10" s="691"/>
      <c r="BD10" s="691"/>
      <c r="BE10" s="691"/>
      <c r="BF10" s="691"/>
      <c r="BG10" s="691"/>
      <c r="BH10" s="691"/>
      <c r="BI10" s="691"/>
      <c r="BJ10" s="691"/>
      <c r="BK10" s="691"/>
      <c r="BL10" s="691"/>
      <c r="BM10" s="691"/>
      <c r="BN10" s="691"/>
      <c r="BO10" s="691"/>
      <c r="BP10" s="691"/>
      <c r="BQ10" s="691"/>
      <c r="BR10" s="691"/>
      <c r="BS10" s="691"/>
      <c r="BT10" s="691"/>
      <c r="BU10" s="691"/>
      <c r="BV10" s="691"/>
      <c r="BW10" s="691"/>
      <c r="BX10" s="691"/>
      <c r="BY10" s="691"/>
    </row>
    <row r="11" spans="1:77" ht="42.75" customHeight="1" x14ac:dyDescent="0.15">
      <c r="A11" s="688"/>
      <c r="B11" s="689"/>
      <c r="C11" s="1134"/>
      <c r="D11" s="1135"/>
      <c r="E11" s="1135"/>
      <c r="F11" s="1135"/>
      <c r="G11" s="1135"/>
      <c r="H11" s="1135"/>
      <c r="I11" s="1135"/>
      <c r="J11" s="1135"/>
      <c r="K11" s="1135"/>
      <c r="L11" s="1135"/>
      <c r="M11" s="1136"/>
      <c r="N11" s="1136"/>
      <c r="O11" s="1136"/>
      <c r="P11" s="1136"/>
      <c r="Q11" s="1136"/>
      <c r="R11" s="1136"/>
      <c r="S11" s="1136"/>
      <c r="T11" s="1136"/>
      <c r="U11" s="1136"/>
      <c r="V11" s="1136"/>
      <c r="W11" s="1136"/>
      <c r="X11" s="1136"/>
      <c r="Y11" s="1130"/>
      <c r="Z11" s="1130"/>
      <c r="AA11" s="1130"/>
      <c r="AB11" s="1130"/>
      <c r="AC11" s="1130"/>
      <c r="AD11" s="1130"/>
      <c r="AE11" s="1130"/>
      <c r="AF11" s="1130"/>
      <c r="AG11" s="1130"/>
      <c r="AH11" s="1130"/>
      <c r="AI11" s="1130"/>
      <c r="AJ11" s="1130"/>
      <c r="AK11" s="1130"/>
      <c r="AL11" s="1130"/>
      <c r="AM11" s="1130"/>
      <c r="AN11" s="1130"/>
      <c r="AO11" s="1130"/>
      <c r="AP11" s="1130"/>
      <c r="AQ11" s="1131">
        <f t="shared" si="0"/>
        <v>0</v>
      </c>
      <c r="AR11" s="1132"/>
      <c r="AS11" s="1132"/>
      <c r="AT11" s="1132"/>
      <c r="AU11" s="1133"/>
      <c r="AV11" s="690"/>
      <c r="AX11" s="691"/>
      <c r="AY11" s="691"/>
      <c r="AZ11" s="691"/>
      <c r="BA11" s="691"/>
      <c r="BB11" s="691"/>
      <c r="BC11" s="691"/>
      <c r="BD11" s="691"/>
      <c r="BE11" s="691"/>
      <c r="BF11" s="691"/>
      <c r="BG11" s="691"/>
      <c r="BH11" s="691"/>
      <c r="BI11" s="691"/>
      <c r="BJ11" s="691"/>
      <c r="BK11" s="691"/>
      <c r="BL11" s="691"/>
      <c r="BM11" s="691"/>
      <c r="BN11" s="691"/>
      <c r="BO11" s="691"/>
      <c r="BP11" s="691"/>
      <c r="BQ11" s="691"/>
      <c r="BR11" s="691"/>
      <c r="BS11" s="691"/>
      <c r="BT11" s="691"/>
      <c r="BU11" s="691"/>
      <c r="BV11" s="691"/>
      <c r="BW11" s="691"/>
      <c r="BX11" s="691"/>
      <c r="BY11" s="691"/>
    </row>
    <row r="12" spans="1:77" ht="42.75" customHeight="1" x14ac:dyDescent="0.15">
      <c r="A12" s="688"/>
      <c r="B12" s="692"/>
      <c r="C12" s="1134"/>
      <c r="D12" s="1135"/>
      <c r="E12" s="1135"/>
      <c r="F12" s="1135"/>
      <c r="G12" s="1135"/>
      <c r="H12" s="1135"/>
      <c r="I12" s="1135"/>
      <c r="J12" s="1135"/>
      <c r="K12" s="1135"/>
      <c r="L12" s="1135"/>
      <c r="M12" s="1136"/>
      <c r="N12" s="1136"/>
      <c r="O12" s="1136"/>
      <c r="P12" s="1136"/>
      <c r="Q12" s="1136"/>
      <c r="R12" s="1136"/>
      <c r="S12" s="1136"/>
      <c r="T12" s="1136"/>
      <c r="U12" s="1136"/>
      <c r="V12" s="1136"/>
      <c r="W12" s="1136"/>
      <c r="X12" s="1136"/>
      <c r="Y12" s="1130"/>
      <c r="Z12" s="1130"/>
      <c r="AA12" s="1130"/>
      <c r="AB12" s="1130"/>
      <c r="AC12" s="1130"/>
      <c r="AD12" s="1130"/>
      <c r="AE12" s="1130"/>
      <c r="AF12" s="1130"/>
      <c r="AG12" s="1130"/>
      <c r="AH12" s="1130"/>
      <c r="AI12" s="1130"/>
      <c r="AJ12" s="1130"/>
      <c r="AK12" s="1130"/>
      <c r="AL12" s="1130"/>
      <c r="AM12" s="1130"/>
      <c r="AN12" s="1130"/>
      <c r="AO12" s="1130"/>
      <c r="AP12" s="1130"/>
      <c r="AQ12" s="1131">
        <f t="shared" si="0"/>
        <v>0</v>
      </c>
      <c r="AR12" s="1132"/>
      <c r="AS12" s="1132"/>
      <c r="AT12" s="1132"/>
      <c r="AU12" s="1133"/>
      <c r="AV12" s="690"/>
      <c r="AX12" s="691"/>
      <c r="AY12" s="691"/>
      <c r="AZ12" s="691"/>
      <c r="BA12" s="691"/>
      <c r="BB12" s="691"/>
      <c r="BC12" s="691"/>
      <c r="BD12" s="691"/>
      <c r="BE12" s="691"/>
      <c r="BF12" s="691"/>
      <c r="BG12" s="691"/>
      <c r="BH12" s="691"/>
      <c r="BI12" s="691"/>
      <c r="BJ12" s="691"/>
      <c r="BK12" s="691"/>
      <c r="BL12" s="691"/>
      <c r="BM12" s="691"/>
      <c r="BN12" s="691"/>
      <c r="BO12" s="691"/>
      <c r="BP12" s="691"/>
      <c r="BQ12" s="691"/>
      <c r="BR12" s="691"/>
      <c r="BS12" s="691"/>
      <c r="BT12" s="691"/>
      <c r="BU12" s="691"/>
      <c r="BV12" s="691"/>
      <c r="BW12" s="691"/>
      <c r="BX12" s="691"/>
      <c r="BY12" s="691"/>
    </row>
    <row r="13" spans="1:77" ht="42.75" customHeight="1" x14ac:dyDescent="0.15">
      <c r="A13" s="687"/>
      <c r="B13" s="692"/>
      <c r="C13" s="1134"/>
      <c r="D13" s="1135"/>
      <c r="E13" s="1135"/>
      <c r="F13" s="1135"/>
      <c r="G13" s="1135"/>
      <c r="H13" s="1135"/>
      <c r="I13" s="1135"/>
      <c r="J13" s="1135"/>
      <c r="K13" s="1135"/>
      <c r="L13" s="1135"/>
      <c r="M13" s="1136"/>
      <c r="N13" s="1136"/>
      <c r="O13" s="1136"/>
      <c r="P13" s="1136"/>
      <c r="Q13" s="1136"/>
      <c r="R13" s="1136"/>
      <c r="S13" s="1136"/>
      <c r="T13" s="1136"/>
      <c r="U13" s="1136"/>
      <c r="V13" s="1136"/>
      <c r="W13" s="1136"/>
      <c r="X13" s="1136"/>
      <c r="Y13" s="1130"/>
      <c r="Z13" s="1130"/>
      <c r="AA13" s="1130"/>
      <c r="AB13" s="1130"/>
      <c r="AC13" s="1130"/>
      <c r="AD13" s="1130"/>
      <c r="AE13" s="1130"/>
      <c r="AF13" s="1130"/>
      <c r="AG13" s="1130"/>
      <c r="AH13" s="1130"/>
      <c r="AI13" s="1130"/>
      <c r="AJ13" s="1130"/>
      <c r="AK13" s="1130"/>
      <c r="AL13" s="1130"/>
      <c r="AM13" s="1130"/>
      <c r="AN13" s="1130"/>
      <c r="AO13" s="1130"/>
      <c r="AP13" s="1130"/>
      <c r="AQ13" s="1131">
        <f t="shared" si="0"/>
        <v>0</v>
      </c>
      <c r="AR13" s="1132"/>
      <c r="AS13" s="1132"/>
      <c r="AT13" s="1132"/>
      <c r="AU13" s="1133"/>
      <c r="AV13" s="690"/>
      <c r="AX13" s="691"/>
      <c r="AY13" s="691"/>
      <c r="AZ13" s="691"/>
      <c r="BA13" s="691"/>
      <c r="BB13" s="691"/>
      <c r="BC13" s="691"/>
      <c r="BD13" s="691"/>
      <c r="BE13" s="691"/>
      <c r="BF13" s="691"/>
      <c r="BG13" s="691"/>
      <c r="BH13" s="691"/>
      <c r="BI13" s="691"/>
      <c r="BJ13" s="691"/>
      <c r="BK13" s="691"/>
      <c r="BL13" s="691"/>
      <c r="BM13" s="691"/>
      <c r="BN13" s="691"/>
      <c r="BO13" s="691"/>
      <c r="BP13" s="691"/>
      <c r="BQ13" s="691"/>
      <c r="BR13" s="691"/>
      <c r="BS13" s="691"/>
      <c r="BT13" s="691"/>
      <c r="BU13" s="691"/>
      <c r="BV13" s="691"/>
      <c r="BW13" s="691"/>
      <c r="BX13" s="691"/>
      <c r="BY13" s="691"/>
    </row>
    <row r="14" spans="1:77" ht="42.75" customHeight="1" x14ac:dyDescent="0.15">
      <c r="B14" s="692"/>
      <c r="C14" s="1134"/>
      <c r="D14" s="1135"/>
      <c r="E14" s="1135"/>
      <c r="F14" s="1135"/>
      <c r="G14" s="1135"/>
      <c r="H14" s="1135"/>
      <c r="I14" s="1135"/>
      <c r="J14" s="1135"/>
      <c r="K14" s="1135"/>
      <c r="L14" s="1135"/>
      <c r="M14" s="1136"/>
      <c r="N14" s="1136"/>
      <c r="O14" s="1136"/>
      <c r="P14" s="1136"/>
      <c r="Q14" s="1136"/>
      <c r="R14" s="1136"/>
      <c r="S14" s="1136"/>
      <c r="T14" s="1136"/>
      <c r="U14" s="1136"/>
      <c r="V14" s="1136"/>
      <c r="W14" s="1136"/>
      <c r="X14" s="1136"/>
      <c r="Y14" s="1130"/>
      <c r="Z14" s="1130"/>
      <c r="AA14" s="1130"/>
      <c r="AB14" s="1130"/>
      <c r="AC14" s="1130"/>
      <c r="AD14" s="1130"/>
      <c r="AE14" s="1130"/>
      <c r="AF14" s="1130"/>
      <c r="AG14" s="1130"/>
      <c r="AH14" s="1130"/>
      <c r="AI14" s="1130"/>
      <c r="AJ14" s="1130"/>
      <c r="AK14" s="1130"/>
      <c r="AL14" s="1130"/>
      <c r="AM14" s="1130"/>
      <c r="AN14" s="1130"/>
      <c r="AO14" s="1130"/>
      <c r="AP14" s="1130"/>
      <c r="AQ14" s="1131">
        <f t="shared" si="0"/>
        <v>0</v>
      </c>
      <c r="AR14" s="1132"/>
      <c r="AS14" s="1132"/>
      <c r="AT14" s="1132"/>
      <c r="AU14" s="1133"/>
      <c r="AV14" s="690"/>
      <c r="AX14" s="691"/>
      <c r="AY14" s="691"/>
      <c r="AZ14" s="691"/>
      <c r="BA14" s="691"/>
      <c r="BB14" s="691"/>
      <c r="BC14" s="691"/>
      <c r="BD14" s="691"/>
      <c r="BE14" s="691"/>
      <c r="BF14" s="691"/>
      <c r="BG14" s="691"/>
      <c r="BH14" s="691"/>
      <c r="BI14" s="691"/>
      <c r="BJ14" s="691"/>
      <c r="BK14" s="691"/>
      <c r="BL14" s="691"/>
      <c r="BM14" s="691"/>
      <c r="BN14" s="691"/>
      <c r="BO14" s="691"/>
      <c r="BP14" s="691"/>
      <c r="BQ14" s="691"/>
      <c r="BR14" s="691"/>
      <c r="BS14" s="691"/>
      <c r="BT14" s="691"/>
      <c r="BU14" s="691"/>
      <c r="BV14" s="691"/>
      <c r="BW14" s="691"/>
      <c r="BX14" s="691"/>
      <c r="BY14" s="691"/>
    </row>
    <row r="15" spans="1:77" ht="42.75" customHeight="1" x14ac:dyDescent="0.15">
      <c r="A15" s="693"/>
      <c r="B15" s="692"/>
      <c r="C15" s="1134"/>
      <c r="D15" s="1135"/>
      <c r="E15" s="1135"/>
      <c r="F15" s="1135"/>
      <c r="G15" s="1135"/>
      <c r="H15" s="1135"/>
      <c r="I15" s="1135"/>
      <c r="J15" s="1135"/>
      <c r="K15" s="1135"/>
      <c r="L15" s="1135"/>
      <c r="M15" s="1136"/>
      <c r="N15" s="1136"/>
      <c r="O15" s="1136"/>
      <c r="P15" s="1136"/>
      <c r="Q15" s="1136"/>
      <c r="R15" s="1136"/>
      <c r="S15" s="1136"/>
      <c r="T15" s="1136"/>
      <c r="U15" s="1136"/>
      <c r="V15" s="1136"/>
      <c r="W15" s="1136"/>
      <c r="X15" s="1136"/>
      <c r="Y15" s="1130"/>
      <c r="Z15" s="1130"/>
      <c r="AA15" s="1130"/>
      <c r="AB15" s="1130"/>
      <c r="AC15" s="1130"/>
      <c r="AD15" s="1130"/>
      <c r="AE15" s="1130"/>
      <c r="AF15" s="1130"/>
      <c r="AG15" s="1130"/>
      <c r="AH15" s="1130"/>
      <c r="AI15" s="1130"/>
      <c r="AJ15" s="1130"/>
      <c r="AK15" s="1130"/>
      <c r="AL15" s="1130"/>
      <c r="AM15" s="1130"/>
      <c r="AN15" s="1130"/>
      <c r="AO15" s="1130"/>
      <c r="AP15" s="1130"/>
      <c r="AQ15" s="1131">
        <f t="shared" si="0"/>
        <v>0</v>
      </c>
      <c r="AR15" s="1132"/>
      <c r="AS15" s="1132"/>
      <c r="AT15" s="1132"/>
      <c r="AU15" s="1133"/>
      <c r="AV15" s="690"/>
      <c r="AX15" s="691"/>
      <c r="AY15" s="691"/>
      <c r="AZ15" s="691"/>
      <c r="BA15" s="691"/>
      <c r="BB15" s="691"/>
      <c r="BC15" s="691"/>
      <c r="BD15" s="691"/>
      <c r="BE15" s="691"/>
      <c r="BF15" s="691"/>
      <c r="BG15" s="691"/>
      <c r="BH15" s="691"/>
      <c r="BI15" s="691"/>
      <c r="BJ15" s="691"/>
      <c r="BK15" s="691"/>
      <c r="BL15" s="691"/>
      <c r="BM15" s="691"/>
      <c r="BN15" s="691"/>
      <c r="BO15" s="691"/>
      <c r="BP15" s="691"/>
      <c r="BQ15" s="691"/>
      <c r="BR15" s="691"/>
      <c r="BS15" s="691"/>
      <c r="BT15" s="691"/>
      <c r="BU15" s="691"/>
      <c r="BV15" s="691"/>
      <c r="BW15" s="691"/>
      <c r="BX15" s="691"/>
      <c r="BY15" s="691"/>
    </row>
    <row r="16" spans="1:77" ht="42.75" customHeight="1" x14ac:dyDescent="0.15">
      <c r="A16" s="694"/>
      <c r="B16" s="689"/>
      <c r="C16" s="1134"/>
      <c r="D16" s="1135"/>
      <c r="E16" s="1135"/>
      <c r="F16" s="1135"/>
      <c r="G16" s="1135"/>
      <c r="H16" s="1135"/>
      <c r="I16" s="1135"/>
      <c r="J16" s="1135"/>
      <c r="K16" s="1135"/>
      <c r="L16" s="1135"/>
      <c r="M16" s="1136"/>
      <c r="N16" s="1136"/>
      <c r="O16" s="1136"/>
      <c r="P16" s="1136"/>
      <c r="Q16" s="1136"/>
      <c r="R16" s="1136"/>
      <c r="S16" s="1136"/>
      <c r="T16" s="1136"/>
      <c r="U16" s="1136"/>
      <c r="V16" s="1136"/>
      <c r="W16" s="1136"/>
      <c r="X16" s="1136"/>
      <c r="Y16" s="1130"/>
      <c r="Z16" s="1130"/>
      <c r="AA16" s="1130"/>
      <c r="AB16" s="1130"/>
      <c r="AC16" s="1130"/>
      <c r="AD16" s="1130"/>
      <c r="AE16" s="1130"/>
      <c r="AF16" s="1130"/>
      <c r="AG16" s="1130"/>
      <c r="AH16" s="1130"/>
      <c r="AI16" s="1130"/>
      <c r="AJ16" s="1130"/>
      <c r="AK16" s="1130"/>
      <c r="AL16" s="1130"/>
      <c r="AM16" s="1130"/>
      <c r="AN16" s="1130"/>
      <c r="AO16" s="1130"/>
      <c r="AP16" s="1130"/>
      <c r="AQ16" s="1131">
        <f t="shared" si="0"/>
        <v>0</v>
      </c>
      <c r="AR16" s="1132"/>
      <c r="AS16" s="1132"/>
      <c r="AT16" s="1132"/>
      <c r="AU16" s="1133"/>
      <c r="AV16" s="690"/>
      <c r="AX16" s="691"/>
      <c r="AY16" s="691"/>
      <c r="AZ16" s="691"/>
      <c r="BA16" s="691"/>
      <c r="BB16" s="691"/>
      <c r="BC16" s="691"/>
      <c r="BD16" s="691"/>
      <c r="BE16" s="691"/>
      <c r="BF16" s="691"/>
      <c r="BG16" s="691"/>
      <c r="BH16" s="691"/>
      <c r="BI16" s="691"/>
      <c r="BJ16" s="691"/>
      <c r="BK16" s="691"/>
      <c r="BL16" s="691"/>
      <c r="BM16" s="691"/>
      <c r="BN16" s="691"/>
      <c r="BO16" s="691"/>
      <c r="BP16" s="691"/>
      <c r="BQ16" s="691"/>
      <c r="BR16" s="691"/>
      <c r="BS16" s="691"/>
      <c r="BT16" s="691"/>
      <c r="BU16" s="691"/>
      <c r="BV16" s="691"/>
      <c r="BW16" s="691"/>
      <c r="BX16" s="691"/>
      <c r="BY16" s="691"/>
    </row>
    <row r="17" spans="2:77" ht="42.75" customHeight="1" x14ac:dyDescent="0.15">
      <c r="B17" s="689"/>
      <c r="C17" s="1134"/>
      <c r="D17" s="1135"/>
      <c r="E17" s="1135"/>
      <c r="F17" s="1135"/>
      <c r="G17" s="1135"/>
      <c r="H17" s="1135"/>
      <c r="I17" s="1135"/>
      <c r="J17" s="1135"/>
      <c r="K17" s="1135"/>
      <c r="L17" s="1135"/>
      <c r="M17" s="1136"/>
      <c r="N17" s="1136"/>
      <c r="O17" s="1136"/>
      <c r="P17" s="1136"/>
      <c r="Q17" s="1136"/>
      <c r="R17" s="1136"/>
      <c r="S17" s="1136"/>
      <c r="T17" s="1136"/>
      <c r="U17" s="1136"/>
      <c r="V17" s="1136"/>
      <c r="W17" s="1136"/>
      <c r="X17" s="1136"/>
      <c r="Y17" s="1130"/>
      <c r="Z17" s="1130"/>
      <c r="AA17" s="1130"/>
      <c r="AB17" s="1130"/>
      <c r="AC17" s="1130"/>
      <c r="AD17" s="1130"/>
      <c r="AE17" s="1130"/>
      <c r="AF17" s="1130"/>
      <c r="AG17" s="1130"/>
      <c r="AH17" s="1130"/>
      <c r="AI17" s="1130"/>
      <c r="AJ17" s="1130"/>
      <c r="AK17" s="1130"/>
      <c r="AL17" s="1130"/>
      <c r="AM17" s="1130"/>
      <c r="AN17" s="1130"/>
      <c r="AO17" s="1130"/>
      <c r="AP17" s="1130"/>
      <c r="AQ17" s="1131">
        <f t="shared" si="0"/>
        <v>0</v>
      </c>
      <c r="AR17" s="1132"/>
      <c r="AS17" s="1132"/>
      <c r="AT17" s="1132"/>
      <c r="AU17" s="1133"/>
      <c r="AV17" s="690"/>
      <c r="AX17" s="691"/>
      <c r="AY17" s="691"/>
      <c r="AZ17" s="691"/>
      <c r="BA17" s="691"/>
      <c r="BB17" s="691"/>
      <c r="BC17" s="691"/>
      <c r="BD17" s="691"/>
      <c r="BE17" s="691"/>
      <c r="BF17" s="691"/>
      <c r="BG17" s="691"/>
      <c r="BH17" s="691"/>
      <c r="BI17" s="691"/>
      <c r="BJ17" s="691"/>
      <c r="BK17" s="691"/>
      <c r="BL17" s="691"/>
      <c r="BM17" s="691"/>
      <c r="BN17" s="691"/>
      <c r="BO17" s="691"/>
      <c r="BP17" s="691"/>
      <c r="BQ17" s="691"/>
      <c r="BR17" s="691"/>
      <c r="BS17" s="691"/>
      <c r="BT17" s="691"/>
      <c r="BU17" s="691"/>
      <c r="BV17" s="691"/>
      <c r="BW17" s="691"/>
      <c r="BX17" s="691"/>
      <c r="BY17" s="691"/>
    </row>
    <row r="18" spans="2:77" ht="42.75" customHeight="1" x14ac:dyDescent="0.15">
      <c r="B18" s="689"/>
      <c r="C18" s="1134"/>
      <c r="D18" s="1135"/>
      <c r="E18" s="1135"/>
      <c r="F18" s="1135"/>
      <c r="G18" s="1135"/>
      <c r="H18" s="1135"/>
      <c r="I18" s="1135"/>
      <c r="J18" s="1135"/>
      <c r="K18" s="1135"/>
      <c r="L18" s="1135"/>
      <c r="M18" s="1136"/>
      <c r="N18" s="1136"/>
      <c r="O18" s="1136"/>
      <c r="P18" s="1136"/>
      <c r="Q18" s="1136"/>
      <c r="R18" s="1136"/>
      <c r="S18" s="1136"/>
      <c r="T18" s="1136"/>
      <c r="U18" s="1136"/>
      <c r="V18" s="1136"/>
      <c r="W18" s="1136"/>
      <c r="X18" s="1136"/>
      <c r="Y18" s="1130"/>
      <c r="Z18" s="1130"/>
      <c r="AA18" s="1130"/>
      <c r="AB18" s="1130"/>
      <c r="AC18" s="1130"/>
      <c r="AD18" s="1130"/>
      <c r="AE18" s="1130"/>
      <c r="AF18" s="1130"/>
      <c r="AG18" s="1130"/>
      <c r="AH18" s="1130"/>
      <c r="AI18" s="1130"/>
      <c r="AJ18" s="1130"/>
      <c r="AK18" s="1130"/>
      <c r="AL18" s="1130"/>
      <c r="AM18" s="1130"/>
      <c r="AN18" s="1130"/>
      <c r="AO18" s="1130"/>
      <c r="AP18" s="1130"/>
      <c r="AQ18" s="1131">
        <f t="shared" si="0"/>
        <v>0</v>
      </c>
      <c r="AR18" s="1132"/>
      <c r="AS18" s="1132"/>
      <c r="AT18" s="1132"/>
      <c r="AU18" s="1133"/>
      <c r="AV18" s="690"/>
      <c r="AX18" s="691"/>
      <c r="AY18" s="691"/>
      <c r="AZ18" s="691"/>
      <c r="BA18" s="691"/>
      <c r="BB18" s="691"/>
      <c r="BC18" s="691"/>
      <c r="BD18" s="691"/>
      <c r="BE18" s="691"/>
      <c r="BF18" s="691"/>
      <c r="BG18" s="691"/>
      <c r="BH18" s="691"/>
      <c r="BI18" s="691"/>
      <c r="BJ18" s="691"/>
      <c r="BK18" s="691"/>
      <c r="BL18" s="691"/>
      <c r="BM18" s="691"/>
      <c r="BN18" s="691"/>
      <c r="BO18" s="691"/>
      <c r="BP18" s="691"/>
      <c r="BQ18" s="691"/>
      <c r="BR18" s="691"/>
      <c r="BS18" s="691"/>
      <c r="BT18" s="691"/>
      <c r="BU18" s="691"/>
      <c r="BV18" s="691"/>
      <c r="BW18" s="691"/>
      <c r="BX18" s="691"/>
      <c r="BY18" s="691"/>
    </row>
    <row r="19" spans="2:77" ht="42.75" customHeight="1" x14ac:dyDescent="0.15">
      <c r="B19" s="689"/>
      <c r="C19" s="1134"/>
      <c r="D19" s="1135"/>
      <c r="E19" s="1135"/>
      <c r="F19" s="1135"/>
      <c r="G19" s="1135"/>
      <c r="H19" s="1135"/>
      <c r="I19" s="1135"/>
      <c r="J19" s="1135"/>
      <c r="K19" s="1135"/>
      <c r="L19" s="1135"/>
      <c r="M19" s="1136"/>
      <c r="N19" s="1136"/>
      <c r="O19" s="1136"/>
      <c r="P19" s="1136"/>
      <c r="Q19" s="1136"/>
      <c r="R19" s="1136"/>
      <c r="S19" s="1136"/>
      <c r="T19" s="1136"/>
      <c r="U19" s="1136"/>
      <c r="V19" s="1136"/>
      <c r="W19" s="1136"/>
      <c r="X19" s="1136"/>
      <c r="Y19" s="1130"/>
      <c r="Z19" s="1130"/>
      <c r="AA19" s="1130"/>
      <c r="AB19" s="1130"/>
      <c r="AC19" s="1130"/>
      <c r="AD19" s="1130"/>
      <c r="AE19" s="1130"/>
      <c r="AF19" s="1130"/>
      <c r="AG19" s="1130"/>
      <c r="AH19" s="1130"/>
      <c r="AI19" s="1130"/>
      <c r="AJ19" s="1130"/>
      <c r="AK19" s="1130"/>
      <c r="AL19" s="1130"/>
      <c r="AM19" s="1130"/>
      <c r="AN19" s="1130"/>
      <c r="AO19" s="1130"/>
      <c r="AP19" s="1130"/>
      <c r="AQ19" s="1131">
        <f t="shared" si="0"/>
        <v>0</v>
      </c>
      <c r="AR19" s="1132"/>
      <c r="AS19" s="1132"/>
      <c r="AT19" s="1132"/>
      <c r="AU19" s="1133"/>
      <c r="AV19" s="690"/>
      <c r="AX19" s="691"/>
      <c r="AY19" s="691"/>
      <c r="AZ19" s="691"/>
      <c r="BA19" s="691"/>
      <c r="BB19" s="691"/>
      <c r="BC19" s="691"/>
      <c r="BD19" s="691"/>
      <c r="BE19" s="691"/>
      <c r="BF19" s="691"/>
      <c r="BG19" s="691"/>
      <c r="BH19" s="691"/>
      <c r="BI19" s="691"/>
      <c r="BJ19" s="691"/>
      <c r="BK19" s="691"/>
      <c r="BL19" s="691"/>
      <c r="BM19" s="691"/>
      <c r="BN19" s="691"/>
      <c r="BO19" s="691"/>
      <c r="BP19" s="691"/>
      <c r="BQ19" s="691"/>
      <c r="BR19" s="691"/>
      <c r="BS19" s="691"/>
      <c r="BT19" s="691"/>
      <c r="BU19" s="691"/>
      <c r="BV19" s="691"/>
      <c r="BW19" s="691"/>
      <c r="BX19" s="691"/>
      <c r="BY19" s="691"/>
    </row>
    <row r="20" spans="2:77" ht="42.75" customHeight="1" x14ac:dyDescent="0.15">
      <c r="B20" s="689"/>
      <c r="C20" s="1134"/>
      <c r="D20" s="1135"/>
      <c r="E20" s="1135"/>
      <c r="F20" s="1135"/>
      <c r="G20" s="1135"/>
      <c r="H20" s="1135"/>
      <c r="I20" s="1135"/>
      <c r="J20" s="1135"/>
      <c r="K20" s="1135"/>
      <c r="L20" s="1135"/>
      <c r="M20" s="1136"/>
      <c r="N20" s="1136"/>
      <c r="O20" s="1136"/>
      <c r="P20" s="1136"/>
      <c r="Q20" s="1136"/>
      <c r="R20" s="1136"/>
      <c r="S20" s="1136"/>
      <c r="T20" s="1136"/>
      <c r="U20" s="1136"/>
      <c r="V20" s="1136"/>
      <c r="W20" s="1136"/>
      <c r="X20" s="1136"/>
      <c r="Y20" s="1130"/>
      <c r="Z20" s="1130"/>
      <c r="AA20" s="1130"/>
      <c r="AB20" s="1130"/>
      <c r="AC20" s="1130"/>
      <c r="AD20" s="1130"/>
      <c r="AE20" s="1130"/>
      <c r="AF20" s="1130"/>
      <c r="AG20" s="1130"/>
      <c r="AH20" s="1130"/>
      <c r="AI20" s="1130"/>
      <c r="AJ20" s="1130"/>
      <c r="AK20" s="1130"/>
      <c r="AL20" s="1130"/>
      <c r="AM20" s="1130"/>
      <c r="AN20" s="1130"/>
      <c r="AO20" s="1130"/>
      <c r="AP20" s="1130"/>
      <c r="AQ20" s="1131">
        <f t="shared" si="0"/>
        <v>0</v>
      </c>
      <c r="AR20" s="1132"/>
      <c r="AS20" s="1132"/>
      <c r="AT20" s="1132"/>
      <c r="AU20" s="1133"/>
      <c r="AV20" s="690"/>
      <c r="AX20" s="691"/>
      <c r="AY20" s="691"/>
      <c r="AZ20" s="691"/>
      <c r="BA20" s="691"/>
      <c r="BB20" s="691"/>
      <c r="BC20" s="691"/>
      <c r="BD20" s="691"/>
      <c r="BE20" s="691"/>
      <c r="BF20" s="691"/>
      <c r="BG20" s="691"/>
      <c r="BH20" s="691"/>
      <c r="BI20" s="691"/>
      <c r="BJ20" s="691"/>
      <c r="BK20" s="691"/>
      <c r="BL20" s="691"/>
      <c r="BM20" s="691"/>
      <c r="BN20" s="691"/>
      <c r="BO20" s="691"/>
      <c r="BP20" s="691"/>
      <c r="BQ20" s="691"/>
      <c r="BR20" s="691"/>
      <c r="BS20" s="691"/>
      <c r="BT20" s="691"/>
      <c r="BU20" s="691"/>
      <c r="BV20" s="691"/>
      <c r="BW20" s="691"/>
      <c r="BX20" s="691"/>
      <c r="BY20" s="691"/>
    </row>
    <row r="21" spans="2:77" ht="42.75" customHeight="1" x14ac:dyDescent="0.15">
      <c r="B21" s="689"/>
      <c r="C21" s="1134"/>
      <c r="D21" s="1135"/>
      <c r="E21" s="1135"/>
      <c r="F21" s="1135"/>
      <c r="G21" s="1135"/>
      <c r="H21" s="1135"/>
      <c r="I21" s="1135"/>
      <c r="J21" s="1135"/>
      <c r="K21" s="1135"/>
      <c r="L21" s="1135"/>
      <c r="M21" s="1136"/>
      <c r="N21" s="1136"/>
      <c r="O21" s="1136"/>
      <c r="P21" s="1136"/>
      <c r="Q21" s="1136"/>
      <c r="R21" s="1136"/>
      <c r="S21" s="1136"/>
      <c r="T21" s="1136"/>
      <c r="U21" s="1136"/>
      <c r="V21" s="1136"/>
      <c r="W21" s="1136"/>
      <c r="X21" s="1136"/>
      <c r="Y21" s="1130"/>
      <c r="Z21" s="1130"/>
      <c r="AA21" s="1130"/>
      <c r="AB21" s="1130"/>
      <c r="AC21" s="1130"/>
      <c r="AD21" s="1130"/>
      <c r="AE21" s="1130"/>
      <c r="AF21" s="1130"/>
      <c r="AG21" s="1130"/>
      <c r="AH21" s="1130"/>
      <c r="AI21" s="1130"/>
      <c r="AJ21" s="1130"/>
      <c r="AK21" s="1130"/>
      <c r="AL21" s="1130"/>
      <c r="AM21" s="1130"/>
      <c r="AN21" s="1130"/>
      <c r="AO21" s="1130"/>
      <c r="AP21" s="1130"/>
      <c r="AQ21" s="1131">
        <f t="shared" si="0"/>
        <v>0</v>
      </c>
      <c r="AR21" s="1132"/>
      <c r="AS21" s="1132"/>
      <c r="AT21" s="1132"/>
      <c r="AU21" s="1133"/>
      <c r="AV21" s="690"/>
      <c r="AX21" s="691"/>
      <c r="AY21" s="691"/>
      <c r="AZ21" s="691"/>
      <c r="BA21" s="691"/>
      <c r="BB21" s="691"/>
      <c r="BC21" s="691"/>
      <c r="BD21" s="691"/>
      <c r="BE21" s="691"/>
      <c r="BF21" s="691"/>
      <c r="BG21" s="691"/>
      <c r="BH21" s="691"/>
      <c r="BI21" s="691"/>
      <c r="BJ21" s="691"/>
      <c r="BK21" s="691"/>
      <c r="BL21" s="691"/>
      <c r="BM21" s="691"/>
      <c r="BN21" s="691"/>
      <c r="BO21" s="691"/>
      <c r="BP21" s="691"/>
      <c r="BQ21" s="691"/>
      <c r="BR21" s="691"/>
      <c r="BS21" s="691"/>
      <c r="BT21" s="691"/>
      <c r="BU21" s="691"/>
      <c r="BV21" s="691"/>
      <c r="BW21" s="691"/>
      <c r="BX21" s="691"/>
      <c r="BY21" s="691"/>
    </row>
    <row r="22" spans="2:77" ht="42.75" customHeight="1" x14ac:dyDescent="0.15">
      <c r="B22" s="689"/>
      <c r="C22" s="1134"/>
      <c r="D22" s="1135"/>
      <c r="E22" s="1135"/>
      <c r="F22" s="1135"/>
      <c r="G22" s="1135"/>
      <c r="H22" s="1135"/>
      <c r="I22" s="1135"/>
      <c r="J22" s="1135"/>
      <c r="K22" s="1135"/>
      <c r="L22" s="1135"/>
      <c r="M22" s="1136"/>
      <c r="N22" s="1136"/>
      <c r="O22" s="1136"/>
      <c r="P22" s="1136"/>
      <c r="Q22" s="1136"/>
      <c r="R22" s="1136"/>
      <c r="S22" s="1136"/>
      <c r="T22" s="1136"/>
      <c r="U22" s="1136"/>
      <c r="V22" s="1136"/>
      <c r="W22" s="1136"/>
      <c r="X22" s="1136"/>
      <c r="Y22" s="1130"/>
      <c r="Z22" s="1130"/>
      <c r="AA22" s="1130"/>
      <c r="AB22" s="1130"/>
      <c r="AC22" s="1130"/>
      <c r="AD22" s="1130"/>
      <c r="AE22" s="1130"/>
      <c r="AF22" s="1130"/>
      <c r="AG22" s="1130"/>
      <c r="AH22" s="1130"/>
      <c r="AI22" s="1130"/>
      <c r="AJ22" s="1130"/>
      <c r="AK22" s="1130"/>
      <c r="AL22" s="1130"/>
      <c r="AM22" s="1130"/>
      <c r="AN22" s="1130"/>
      <c r="AO22" s="1130"/>
      <c r="AP22" s="1130"/>
      <c r="AQ22" s="1131">
        <f t="shared" si="0"/>
        <v>0</v>
      </c>
      <c r="AR22" s="1132"/>
      <c r="AS22" s="1132"/>
      <c r="AT22" s="1132"/>
      <c r="AU22" s="1133"/>
      <c r="AV22" s="690"/>
      <c r="AX22" s="691"/>
      <c r="AY22" s="691"/>
      <c r="AZ22" s="691"/>
      <c r="BA22" s="691"/>
      <c r="BB22" s="691"/>
      <c r="BC22" s="691"/>
      <c r="BD22" s="691"/>
      <c r="BE22" s="691"/>
      <c r="BF22" s="691"/>
      <c r="BG22" s="691"/>
      <c r="BH22" s="691"/>
      <c r="BI22" s="691"/>
      <c r="BJ22" s="691"/>
      <c r="BK22" s="691"/>
      <c r="BL22" s="691"/>
      <c r="BM22" s="691"/>
      <c r="BN22" s="691"/>
      <c r="BO22" s="691"/>
      <c r="BP22" s="691"/>
      <c r="BQ22" s="691"/>
      <c r="BR22" s="691"/>
      <c r="BS22" s="691"/>
      <c r="BT22" s="691"/>
      <c r="BU22" s="691"/>
      <c r="BV22" s="691"/>
      <c r="BW22" s="691"/>
      <c r="BX22" s="691"/>
      <c r="BY22" s="691"/>
    </row>
    <row r="23" spans="2:77" ht="42.75" customHeight="1" thickBot="1" x14ac:dyDescent="0.2">
      <c r="B23" s="689"/>
      <c r="C23" s="1134"/>
      <c r="D23" s="1135"/>
      <c r="E23" s="1135"/>
      <c r="F23" s="1135"/>
      <c r="G23" s="1135"/>
      <c r="H23" s="1135"/>
      <c r="I23" s="1135"/>
      <c r="J23" s="1135"/>
      <c r="K23" s="1135"/>
      <c r="L23" s="1135"/>
      <c r="M23" s="1136"/>
      <c r="N23" s="1136"/>
      <c r="O23" s="1136"/>
      <c r="P23" s="1136"/>
      <c r="Q23" s="1136"/>
      <c r="R23" s="1136"/>
      <c r="S23" s="1136"/>
      <c r="T23" s="1136"/>
      <c r="U23" s="1136"/>
      <c r="V23" s="1136"/>
      <c r="W23" s="1136"/>
      <c r="X23" s="1136"/>
      <c r="Y23" s="1141"/>
      <c r="Z23" s="1141"/>
      <c r="AA23" s="1141"/>
      <c r="AB23" s="1141"/>
      <c r="AC23" s="1141"/>
      <c r="AD23" s="1141"/>
      <c r="AE23" s="1141"/>
      <c r="AF23" s="1141"/>
      <c r="AG23" s="1141"/>
      <c r="AH23" s="1141"/>
      <c r="AI23" s="1141"/>
      <c r="AJ23" s="1141"/>
      <c r="AK23" s="1141"/>
      <c r="AL23" s="1141"/>
      <c r="AM23" s="1141"/>
      <c r="AN23" s="1141"/>
      <c r="AO23" s="1141"/>
      <c r="AP23" s="1141"/>
      <c r="AQ23" s="1131">
        <f t="shared" si="0"/>
        <v>0</v>
      </c>
      <c r="AR23" s="1132"/>
      <c r="AS23" s="1132"/>
      <c r="AT23" s="1132"/>
      <c r="AU23" s="1133"/>
      <c r="AV23" s="690"/>
      <c r="AX23" s="691"/>
      <c r="AY23" s="691"/>
      <c r="AZ23" s="691"/>
      <c r="BA23" s="691"/>
      <c r="BB23" s="691"/>
      <c r="BC23" s="691"/>
      <c r="BD23" s="691"/>
      <c r="BE23" s="691"/>
      <c r="BF23" s="691"/>
      <c r="BG23" s="691"/>
      <c r="BH23" s="691"/>
      <c r="BI23" s="691"/>
      <c r="BJ23" s="691"/>
      <c r="BK23" s="691"/>
      <c r="BL23" s="691"/>
      <c r="BM23" s="691"/>
      <c r="BN23" s="691"/>
      <c r="BO23" s="691"/>
      <c r="BP23" s="691"/>
      <c r="BQ23" s="691"/>
      <c r="BR23" s="691"/>
      <c r="BS23" s="691"/>
      <c r="BT23" s="691"/>
      <c r="BU23" s="691"/>
      <c r="BV23" s="691"/>
      <c r="BW23" s="691"/>
      <c r="BX23" s="691"/>
      <c r="BY23" s="691"/>
    </row>
    <row r="24" spans="2:77" ht="42.75" customHeight="1" thickTop="1" x14ac:dyDescent="0.15">
      <c r="B24" s="689"/>
      <c r="C24" s="1138" t="s">
        <v>542</v>
      </c>
      <c r="D24" s="1139"/>
      <c r="E24" s="1139"/>
      <c r="F24" s="1139"/>
      <c r="G24" s="1139"/>
      <c r="H24" s="1139"/>
      <c r="I24" s="1139"/>
      <c r="J24" s="1139"/>
      <c r="K24" s="1139"/>
      <c r="L24" s="1139"/>
      <c r="M24" s="1139"/>
      <c r="N24" s="1139"/>
      <c r="O24" s="1139"/>
      <c r="P24" s="1139"/>
      <c r="Q24" s="1139"/>
      <c r="R24" s="1139"/>
      <c r="S24" s="1139"/>
      <c r="T24" s="1139"/>
      <c r="U24" s="1139"/>
      <c r="V24" s="1139"/>
      <c r="W24" s="1139"/>
      <c r="X24" s="1139"/>
      <c r="Y24" s="1139"/>
      <c r="Z24" s="1139"/>
      <c r="AA24" s="1139"/>
      <c r="AB24" s="1139"/>
      <c r="AC24" s="1139"/>
      <c r="AD24" s="1139"/>
      <c r="AE24" s="1139"/>
      <c r="AF24" s="1139"/>
      <c r="AG24" s="1139"/>
      <c r="AH24" s="1139"/>
      <c r="AI24" s="1139"/>
      <c r="AJ24" s="1139"/>
      <c r="AK24" s="1139"/>
      <c r="AL24" s="1139"/>
      <c r="AM24" s="1139"/>
      <c r="AN24" s="1139"/>
      <c r="AO24" s="1139"/>
      <c r="AP24" s="1139"/>
      <c r="AQ24" s="1140">
        <f>ROUNDDOWN(SUM(AQ10:AU23),0)</f>
        <v>0</v>
      </c>
      <c r="AR24" s="1140"/>
      <c r="AS24" s="1140"/>
      <c r="AT24" s="1140"/>
      <c r="AU24" s="1140"/>
      <c r="AV24" s="690"/>
      <c r="AX24" s="691"/>
      <c r="AY24" s="691"/>
      <c r="AZ24" s="691"/>
      <c r="BA24" s="691"/>
      <c r="BB24" s="691"/>
      <c r="BC24" s="691"/>
      <c r="BD24" s="691"/>
      <c r="BE24" s="691"/>
      <c r="BF24" s="691"/>
      <c r="BG24" s="691"/>
      <c r="BH24" s="691"/>
      <c r="BI24" s="691"/>
      <c r="BJ24" s="691"/>
      <c r="BK24" s="691"/>
      <c r="BL24" s="691"/>
      <c r="BM24" s="691"/>
      <c r="BN24" s="691"/>
      <c r="BO24" s="691"/>
      <c r="BP24" s="691"/>
      <c r="BQ24" s="691"/>
      <c r="BR24" s="691"/>
      <c r="BS24" s="691"/>
      <c r="BT24" s="691"/>
      <c r="BU24" s="691"/>
      <c r="BV24" s="691"/>
      <c r="BW24" s="691"/>
      <c r="BX24" s="691"/>
      <c r="BY24" s="691"/>
    </row>
    <row r="25" spans="2:77" ht="17.25" customHeight="1" x14ac:dyDescent="0.15">
      <c r="B25" s="689"/>
      <c r="C25" s="695"/>
      <c r="D25" s="696"/>
      <c r="E25" s="696"/>
      <c r="F25" s="696"/>
      <c r="G25" s="696"/>
      <c r="H25" s="696"/>
      <c r="I25" s="696"/>
      <c r="J25" s="696"/>
      <c r="K25" s="696"/>
      <c r="L25" s="696"/>
      <c r="M25" s="696"/>
      <c r="U25" s="696"/>
      <c r="V25" s="696"/>
      <c r="W25" s="696"/>
      <c r="X25" s="696"/>
      <c r="Y25" s="696"/>
      <c r="Z25" s="696"/>
      <c r="AA25" s="696"/>
      <c r="AB25" s="696"/>
      <c r="AC25" s="696"/>
      <c r="AD25" s="696"/>
      <c r="AE25" s="696"/>
      <c r="AF25" s="677"/>
      <c r="AG25" s="677"/>
      <c r="AH25" s="677"/>
      <c r="AI25" s="696"/>
      <c r="AJ25" s="696"/>
      <c r="AK25" s="696"/>
      <c r="AL25" s="696"/>
      <c r="AM25" s="696"/>
      <c r="AN25" s="696"/>
      <c r="AO25" s="696"/>
      <c r="AP25" s="696"/>
      <c r="AQ25" s="696"/>
      <c r="AR25" s="696"/>
      <c r="AS25" s="696"/>
      <c r="AT25" s="696"/>
      <c r="AU25" s="696"/>
      <c r="AV25" s="690"/>
      <c r="AX25" s="691"/>
      <c r="AY25" s="691"/>
      <c r="AZ25" s="691"/>
      <c r="BA25" s="691"/>
      <c r="BB25" s="691"/>
      <c r="BC25" s="691"/>
      <c r="BD25" s="691"/>
      <c r="BE25" s="691"/>
      <c r="BF25" s="691"/>
      <c r="BG25" s="691"/>
      <c r="BH25" s="691"/>
      <c r="BI25" s="691"/>
      <c r="BJ25" s="691"/>
      <c r="BK25" s="691"/>
      <c r="BL25" s="691"/>
      <c r="BM25" s="691"/>
      <c r="BN25" s="691"/>
      <c r="BO25" s="691"/>
      <c r="BP25" s="691"/>
      <c r="BQ25" s="691"/>
      <c r="BR25" s="691"/>
      <c r="BS25" s="691"/>
      <c r="BT25" s="691"/>
      <c r="BU25" s="691"/>
      <c r="BV25" s="691"/>
      <c r="BW25" s="691"/>
      <c r="BX25" s="691"/>
      <c r="BY25" s="691"/>
    </row>
    <row r="26" spans="2:77" ht="10.5" customHeight="1" x14ac:dyDescent="0.15">
      <c r="B26" s="697"/>
      <c r="D26" s="698"/>
      <c r="E26" s="682"/>
      <c r="F26" s="699"/>
      <c r="G26" s="699"/>
      <c r="H26" s="699"/>
      <c r="I26" s="699"/>
      <c r="J26" s="700"/>
      <c r="K26" s="700"/>
      <c r="L26" s="700"/>
      <c r="M26" s="700"/>
      <c r="N26" s="697"/>
      <c r="O26" s="697"/>
      <c r="P26" s="697"/>
      <c r="Q26" s="697"/>
      <c r="R26" s="697"/>
      <c r="S26" s="697"/>
      <c r="T26" s="697"/>
      <c r="U26" s="697"/>
      <c r="V26" s="697"/>
      <c r="W26" s="697"/>
      <c r="X26" s="697"/>
      <c r="Y26" s="697"/>
      <c r="Z26" s="697"/>
      <c r="AA26" s="697"/>
      <c r="AB26" s="697"/>
      <c r="AC26" s="697"/>
      <c r="AD26" s="697"/>
      <c r="AE26" s="697"/>
      <c r="AF26" s="697"/>
      <c r="AG26" s="697"/>
      <c r="AH26" s="697"/>
      <c r="AI26" s="697"/>
      <c r="AJ26" s="697"/>
      <c r="AK26" s="697"/>
      <c r="AL26" s="697"/>
      <c r="AM26" s="697"/>
      <c r="AN26" s="697"/>
      <c r="AO26" s="697"/>
      <c r="AP26" s="697"/>
      <c r="AQ26" s="697"/>
      <c r="AR26" s="697"/>
      <c r="AS26" s="697"/>
      <c r="AT26" s="697"/>
      <c r="AU26" s="697"/>
    </row>
    <row r="27" spans="2:77" ht="10.5" customHeight="1" x14ac:dyDescent="0.15">
      <c r="B27" s="697"/>
      <c r="D27" s="698"/>
      <c r="E27" s="682"/>
      <c r="F27" s="699"/>
      <c r="G27" s="699"/>
      <c r="H27" s="699"/>
      <c r="I27" s="699"/>
      <c r="J27" s="700"/>
      <c r="K27" s="700"/>
      <c r="L27" s="700"/>
      <c r="M27" s="700"/>
      <c r="N27" s="697"/>
      <c r="O27" s="697"/>
      <c r="P27" s="697"/>
      <c r="Q27" s="697"/>
      <c r="R27" s="697"/>
      <c r="S27" s="697"/>
      <c r="T27" s="697"/>
      <c r="U27" s="697"/>
      <c r="V27" s="697"/>
      <c r="W27" s="697"/>
      <c r="X27" s="697"/>
      <c r="Y27" s="697"/>
      <c r="Z27" s="697"/>
      <c r="AA27" s="697"/>
      <c r="AB27" s="697"/>
      <c r="AC27" s="697"/>
      <c r="AD27" s="697"/>
      <c r="AE27" s="697"/>
      <c r="AF27" s="697"/>
      <c r="AG27" s="697"/>
      <c r="AH27" s="697"/>
      <c r="AI27" s="697"/>
      <c r="AJ27" s="697"/>
      <c r="AK27" s="697"/>
      <c r="AL27" s="697"/>
      <c r="AM27" s="697"/>
      <c r="AN27" s="697"/>
      <c r="AO27" s="697"/>
      <c r="AP27" s="697"/>
      <c r="AQ27" s="697"/>
      <c r="AR27" s="697"/>
      <c r="AS27" s="697"/>
      <c r="AT27" s="697"/>
      <c r="AU27" s="697"/>
    </row>
    <row r="28" spans="2:77" ht="10.5" customHeight="1" x14ac:dyDescent="0.15">
      <c r="B28" s="697"/>
      <c r="D28" s="698"/>
      <c r="E28" s="682"/>
      <c r="F28" s="699"/>
      <c r="G28" s="699"/>
      <c r="H28" s="699"/>
      <c r="I28" s="699"/>
      <c r="J28" s="700"/>
      <c r="K28" s="700"/>
      <c r="L28" s="700"/>
      <c r="M28" s="700"/>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697"/>
      <c r="AK28" s="697"/>
      <c r="AL28" s="697"/>
      <c r="AM28" s="697"/>
      <c r="AN28" s="697"/>
      <c r="AO28" s="697"/>
      <c r="AP28" s="697"/>
      <c r="AQ28" s="697"/>
      <c r="AR28" s="697"/>
      <c r="AS28" s="697"/>
      <c r="AT28" s="697"/>
      <c r="AU28" s="697"/>
    </row>
    <row r="29" spans="2:77" ht="10.5" customHeight="1" x14ac:dyDescent="0.15">
      <c r="B29" s="697"/>
      <c r="E29" s="682"/>
      <c r="F29" s="699"/>
      <c r="G29" s="699"/>
      <c r="H29" s="699"/>
      <c r="I29" s="699"/>
      <c r="J29" s="700"/>
      <c r="K29" s="700"/>
      <c r="L29" s="700"/>
      <c r="M29" s="700"/>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7"/>
      <c r="AL29" s="697"/>
      <c r="AM29" s="697"/>
      <c r="AN29" s="697"/>
      <c r="AO29" s="697"/>
      <c r="AP29" s="697"/>
      <c r="AQ29" s="697"/>
      <c r="AR29" s="697"/>
      <c r="AS29" s="697"/>
      <c r="AT29" s="697"/>
      <c r="AU29" s="697"/>
    </row>
    <row r="30" spans="2:77" ht="10.5" customHeight="1" x14ac:dyDescent="0.15">
      <c r="B30" s="697"/>
      <c r="E30" s="682"/>
      <c r="F30" s="699"/>
      <c r="G30" s="699"/>
      <c r="H30" s="699"/>
      <c r="I30" s="699"/>
      <c r="J30" s="700"/>
      <c r="K30" s="700"/>
      <c r="L30" s="700"/>
      <c r="M30" s="700"/>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7"/>
      <c r="AK30" s="697"/>
      <c r="AL30" s="697"/>
      <c r="AM30" s="697"/>
      <c r="AN30" s="697"/>
      <c r="AO30" s="697"/>
      <c r="AP30" s="697"/>
      <c r="AQ30" s="697"/>
      <c r="AR30" s="697"/>
      <c r="AS30" s="697"/>
      <c r="AT30" s="697"/>
      <c r="AU30" s="697"/>
    </row>
    <row r="31" spans="2:77" ht="10.5" customHeight="1" x14ac:dyDescent="0.15">
      <c r="B31" s="697"/>
      <c r="E31" s="682"/>
      <c r="F31" s="699"/>
      <c r="G31" s="699"/>
      <c r="H31" s="699"/>
      <c r="I31" s="699"/>
      <c r="J31" s="700"/>
      <c r="K31" s="700"/>
      <c r="L31" s="700"/>
      <c r="M31" s="700"/>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697"/>
      <c r="AM31" s="697"/>
      <c r="AN31" s="697"/>
      <c r="AO31" s="697"/>
      <c r="AP31" s="697"/>
      <c r="AQ31" s="697"/>
      <c r="AR31" s="697"/>
      <c r="AS31" s="697"/>
      <c r="AT31" s="697"/>
      <c r="AU31" s="697"/>
    </row>
    <row r="32" spans="2:77" ht="10.5" customHeight="1" x14ac:dyDescent="0.15">
      <c r="B32" s="697"/>
      <c r="E32" s="682"/>
      <c r="F32" s="699"/>
      <c r="G32" s="699"/>
      <c r="H32" s="699"/>
      <c r="I32" s="699"/>
      <c r="J32" s="700"/>
      <c r="K32" s="700"/>
      <c r="L32" s="700"/>
      <c r="M32" s="700"/>
      <c r="N32" s="697"/>
      <c r="O32" s="697"/>
      <c r="P32" s="697"/>
      <c r="Q32" s="697"/>
      <c r="R32" s="697"/>
      <c r="S32" s="697"/>
      <c r="T32" s="697"/>
      <c r="U32" s="697"/>
      <c r="V32" s="697"/>
      <c r="W32" s="697"/>
      <c r="X32" s="697"/>
      <c r="Y32" s="697"/>
      <c r="Z32" s="697"/>
      <c r="AA32" s="697"/>
      <c r="AB32" s="697"/>
      <c r="AC32" s="697"/>
      <c r="AD32" s="697"/>
      <c r="AE32" s="697"/>
      <c r="AF32" s="697"/>
      <c r="AG32" s="697"/>
      <c r="AH32" s="697"/>
      <c r="AI32" s="697"/>
      <c r="AJ32" s="697"/>
      <c r="AK32" s="697"/>
      <c r="AL32" s="697"/>
      <c r="AM32" s="697"/>
      <c r="AN32" s="697"/>
      <c r="AO32" s="697"/>
      <c r="AP32" s="697"/>
      <c r="AQ32" s="697"/>
      <c r="AR32" s="697"/>
      <c r="AS32" s="697"/>
      <c r="AT32" s="697"/>
      <c r="AU32" s="697"/>
    </row>
    <row r="33" spans="2:47" ht="10.5" customHeight="1" x14ac:dyDescent="0.15">
      <c r="B33" s="697"/>
      <c r="E33" s="682"/>
      <c r="F33" s="699"/>
      <c r="G33" s="699"/>
      <c r="H33" s="699"/>
      <c r="I33" s="699"/>
      <c r="J33" s="701"/>
      <c r="K33" s="701"/>
      <c r="L33" s="701"/>
      <c r="M33" s="701"/>
      <c r="N33" s="697"/>
      <c r="O33" s="697"/>
      <c r="P33" s="697"/>
      <c r="Q33" s="697"/>
      <c r="R33" s="697"/>
      <c r="S33" s="697"/>
      <c r="T33" s="697"/>
      <c r="U33" s="697"/>
      <c r="V33" s="697"/>
      <c r="W33" s="697"/>
      <c r="X33" s="697"/>
      <c r="Y33" s="697"/>
      <c r="Z33" s="697"/>
      <c r="AA33" s="697"/>
      <c r="AB33" s="697"/>
      <c r="AC33" s="697"/>
      <c r="AD33" s="697"/>
      <c r="AE33" s="697"/>
      <c r="AF33" s="697"/>
      <c r="AG33" s="697"/>
      <c r="AH33" s="697"/>
      <c r="AI33" s="697"/>
      <c r="AJ33" s="697"/>
      <c r="AK33" s="697"/>
      <c r="AL33" s="697"/>
      <c r="AM33" s="697"/>
      <c r="AN33" s="697"/>
      <c r="AO33" s="697"/>
      <c r="AP33" s="697"/>
      <c r="AQ33" s="697"/>
      <c r="AR33" s="697"/>
      <c r="AS33" s="697"/>
      <c r="AT33" s="697"/>
      <c r="AU33" s="697"/>
    </row>
    <row r="34" spans="2:47" ht="10.5" customHeight="1" x14ac:dyDescent="0.15">
      <c r="B34" s="697"/>
      <c r="E34" s="702"/>
      <c r="F34" s="699"/>
      <c r="G34" s="699"/>
      <c r="H34" s="699"/>
      <c r="I34" s="699"/>
      <c r="J34" s="701"/>
      <c r="K34" s="701"/>
      <c r="L34" s="701"/>
      <c r="M34" s="701"/>
      <c r="N34" s="697"/>
      <c r="O34" s="697"/>
      <c r="P34" s="697"/>
      <c r="Q34" s="697"/>
      <c r="R34" s="697"/>
      <c r="S34" s="697"/>
      <c r="T34" s="697"/>
      <c r="U34" s="697"/>
      <c r="V34" s="697"/>
      <c r="W34" s="697"/>
      <c r="X34" s="697"/>
      <c r="Y34" s="697"/>
      <c r="Z34" s="697"/>
      <c r="AA34" s="697"/>
      <c r="AB34" s="697"/>
      <c r="AC34" s="697"/>
      <c r="AD34" s="697"/>
      <c r="AE34" s="697"/>
      <c r="AF34" s="697"/>
      <c r="AG34" s="697"/>
      <c r="AH34" s="697"/>
      <c r="AI34" s="697"/>
      <c r="AJ34" s="697"/>
      <c r="AK34" s="697"/>
      <c r="AL34" s="697"/>
      <c r="AM34" s="697"/>
      <c r="AN34" s="697"/>
      <c r="AO34" s="697"/>
      <c r="AP34" s="697"/>
      <c r="AQ34" s="697"/>
      <c r="AR34" s="697"/>
      <c r="AS34" s="697"/>
      <c r="AT34" s="697"/>
      <c r="AU34" s="697"/>
    </row>
    <row r="35" spans="2:47" ht="10.5" customHeight="1" x14ac:dyDescent="0.15">
      <c r="B35" s="697"/>
      <c r="E35" s="682"/>
      <c r="F35" s="699"/>
      <c r="G35" s="699"/>
      <c r="H35" s="699"/>
      <c r="I35" s="699"/>
      <c r="J35" s="701"/>
      <c r="K35" s="701"/>
      <c r="L35" s="701"/>
      <c r="M35" s="701"/>
      <c r="N35" s="697"/>
      <c r="O35" s="697"/>
      <c r="P35" s="697"/>
      <c r="Q35" s="697"/>
      <c r="R35" s="697"/>
      <c r="S35" s="697"/>
      <c r="T35" s="697"/>
      <c r="U35" s="697"/>
      <c r="V35" s="697"/>
      <c r="W35" s="697"/>
      <c r="X35" s="697"/>
      <c r="Y35" s="697"/>
      <c r="Z35" s="697"/>
      <c r="AA35" s="697"/>
      <c r="AB35" s="697"/>
      <c r="AC35" s="697"/>
      <c r="AD35" s="697"/>
      <c r="AE35" s="697"/>
      <c r="AF35" s="697"/>
      <c r="AG35" s="697"/>
      <c r="AH35" s="697"/>
      <c r="AI35" s="697"/>
      <c r="AJ35" s="697"/>
      <c r="AK35" s="697"/>
      <c r="AL35" s="697"/>
      <c r="AM35" s="697"/>
      <c r="AN35" s="697"/>
      <c r="AO35" s="697"/>
      <c r="AP35" s="697"/>
      <c r="AQ35" s="697"/>
      <c r="AR35" s="697"/>
      <c r="AS35" s="697"/>
      <c r="AT35" s="697"/>
      <c r="AU35" s="697"/>
    </row>
    <row r="36" spans="2:47" ht="10.5" customHeight="1" x14ac:dyDescent="0.15">
      <c r="B36" s="697"/>
      <c r="E36" s="702"/>
      <c r="F36" s="699"/>
      <c r="G36" s="699"/>
      <c r="H36" s="699"/>
      <c r="I36" s="699"/>
      <c r="J36" s="701"/>
      <c r="K36" s="701"/>
      <c r="L36" s="701"/>
      <c r="M36" s="701"/>
      <c r="N36" s="697"/>
      <c r="O36" s="697"/>
      <c r="P36" s="697"/>
      <c r="Q36" s="697"/>
      <c r="R36" s="697"/>
      <c r="S36" s="697"/>
      <c r="T36" s="697"/>
      <c r="U36" s="697"/>
      <c r="V36" s="697"/>
      <c r="W36" s="697"/>
      <c r="X36" s="697"/>
      <c r="Y36" s="697"/>
      <c r="Z36" s="697"/>
      <c r="AA36" s="697"/>
      <c r="AB36" s="697"/>
      <c r="AC36" s="697"/>
      <c r="AD36" s="697"/>
      <c r="AE36" s="697"/>
      <c r="AF36" s="697"/>
      <c r="AG36" s="697"/>
      <c r="AH36" s="697"/>
      <c r="AI36" s="697"/>
      <c r="AJ36" s="697"/>
      <c r="AK36" s="697"/>
      <c r="AL36" s="697"/>
      <c r="AM36" s="697"/>
      <c r="AN36" s="697"/>
      <c r="AO36" s="697"/>
      <c r="AP36" s="697"/>
      <c r="AQ36" s="697"/>
      <c r="AR36" s="697"/>
      <c r="AS36" s="697"/>
      <c r="AT36" s="697"/>
      <c r="AU36" s="697"/>
    </row>
    <row r="37" spans="2:47" ht="10.5" customHeight="1" x14ac:dyDescent="0.15">
      <c r="B37" s="697"/>
      <c r="E37" s="682"/>
      <c r="F37" s="699"/>
      <c r="G37" s="699"/>
      <c r="H37" s="699"/>
      <c r="I37" s="699"/>
      <c r="J37" s="699"/>
      <c r="K37" s="699"/>
      <c r="L37" s="699"/>
      <c r="M37" s="699"/>
      <c r="N37" s="698"/>
      <c r="O37" s="698"/>
      <c r="P37" s="698"/>
      <c r="Q37" s="698"/>
      <c r="R37" s="698"/>
      <c r="S37" s="699"/>
      <c r="T37" s="699"/>
      <c r="U37" s="699"/>
      <c r="V37" s="699"/>
      <c r="W37" s="699"/>
      <c r="X37" s="699"/>
      <c r="Y37" s="699"/>
      <c r="Z37" s="699"/>
      <c r="AA37" s="699"/>
      <c r="AB37" s="699"/>
      <c r="AC37" s="699"/>
      <c r="AD37" s="699"/>
      <c r="AE37" s="699"/>
      <c r="AF37" s="699"/>
      <c r="AG37" s="703"/>
      <c r="AH37" s="677"/>
      <c r="AI37" s="704"/>
      <c r="AJ37" s="704"/>
      <c r="AK37" s="704"/>
      <c r="AL37" s="704"/>
      <c r="AM37" s="704"/>
      <c r="AN37" s="704"/>
      <c r="AO37" s="704"/>
      <c r="AP37" s="704"/>
      <c r="AQ37" s="704"/>
      <c r="AR37" s="699"/>
      <c r="AS37" s="699"/>
      <c r="AT37" s="699"/>
      <c r="AU37" s="699"/>
    </row>
    <row r="38" spans="2:47" ht="10.5" customHeight="1" x14ac:dyDescent="0.15">
      <c r="B38" s="698"/>
      <c r="E38" s="682"/>
      <c r="F38" s="699"/>
      <c r="G38" s="699"/>
      <c r="H38" s="699"/>
      <c r="I38" s="699"/>
      <c r="J38" s="699"/>
      <c r="K38" s="699"/>
      <c r="L38" s="699"/>
      <c r="M38" s="699"/>
      <c r="N38" s="698"/>
      <c r="O38" s="698"/>
      <c r="P38" s="698"/>
      <c r="Q38" s="698"/>
      <c r="R38" s="698"/>
      <c r="S38" s="699"/>
      <c r="T38" s="699"/>
      <c r="U38" s="699"/>
      <c r="V38" s="699"/>
      <c r="W38" s="699"/>
      <c r="X38" s="699"/>
      <c r="Y38" s="699"/>
      <c r="Z38" s="699"/>
      <c r="AA38" s="699"/>
      <c r="AB38" s="699"/>
      <c r="AC38" s="699"/>
      <c r="AD38" s="699"/>
      <c r="AE38" s="699"/>
      <c r="AF38" s="699"/>
      <c r="AG38" s="677"/>
      <c r="AH38" s="677"/>
      <c r="AI38" s="704"/>
      <c r="AJ38" s="704"/>
      <c r="AK38" s="704"/>
      <c r="AL38" s="704"/>
      <c r="AM38" s="704"/>
      <c r="AN38" s="704"/>
      <c r="AO38" s="704"/>
      <c r="AP38" s="704"/>
      <c r="AQ38" s="704"/>
      <c r="AR38" s="699"/>
      <c r="AS38" s="699"/>
      <c r="AT38" s="699"/>
      <c r="AU38" s="699"/>
    </row>
    <row r="39" spans="2:47" ht="10.5" customHeight="1" x14ac:dyDescent="0.15">
      <c r="B39" s="698"/>
      <c r="E39" s="682"/>
      <c r="F39" s="699"/>
      <c r="G39" s="699"/>
      <c r="H39" s="699"/>
      <c r="I39" s="699"/>
      <c r="J39" s="699"/>
      <c r="K39" s="699"/>
      <c r="L39" s="699"/>
      <c r="M39" s="699"/>
      <c r="N39" s="705"/>
      <c r="O39" s="705"/>
      <c r="P39" s="705"/>
      <c r="Q39" s="705"/>
      <c r="R39" s="705"/>
      <c r="S39" s="699"/>
      <c r="T39" s="699"/>
      <c r="U39" s="699"/>
      <c r="V39" s="699"/>
      <c r="W39" s="699"/>
      <c r="X39" s="699"/>
      <c r="Y39" s="699"/>
      <c r="Z39" s="699"/>
      <c r="AA39" s="699"/>
      <c r="AB39" s="699"/>
      <c r="AC39" s="699"/>
      <c r="AD39" s="699"/>
      <c r="AE39" s="699"/>
      <c r="AF39" s="699"/>
      <c r="AG39" s="703"/>
      <c r="AH39" s="677"/>
      <c r="AI39" s="704"/>
      <c r="AJ39" s="704"/>
      <c r="AK39" s="704"/>
      <c r="AL39" s="704"/>
      <c r="AM39" s="704"/>
      <c r="AN39" s="704"/>
      <c r="AO39" s="704"/>
      <c r="AP39" s="704"/>
      <c r="AQ39" s="704"/>
      <c r="AR39" s="699"/>
      <c r="AS39" s="699"/>
      <c r="AT39" s="699"/>
      <c r="AU39" s="699"/>
    </row>
    <row r="40" spans="2:47" ht="10.5" customHeight="1" x14ac:dyDescent="0.15">
      <c r="B40" s="698"/>
      <c r="E40" s="682"/>
      <c r="F40" s="699"/>
      <c r="G40" s="699"/>
      <c r="H40" s="699"/>
      <c r="I40" s="699"/>
      <c r="J40" s="699"/>
      <c r="K40" s="699"/>
      <c r="L40" s="699"/>
      <c r="M40" s="699"/>
      <c r="N40" s="698"/>
      <c r="O40" s="705"/>
      <c r="P40" s="705"/>
      <c r="Q40" s="705"/>
      <c r="R40" s="705"/>
      <c r="S40" s="699"/>
      <c r="T40" s="699"/>
      <c r="U40" s="699"/>
      <c r="V40" s="699"/>
      <c r="W40" s="699"/>
      <c r="X40" s="699"/>
      <c r="Y40" s="699"/>
      <c r="Z40" s="699"/>
      <c r="AA40" s="699"/>
      <c r="AB40" s="699"/>
      <c r="AC40" s="699"/>
      <c r="AD40" s="699"/>
      <c r="AE40" s="699"/>
      <c r="AF40" s="699"/>
      <c r="AG40" s="677"/>
      <c r="AH40" s="677"/>
      <c r="AI40" s="704"/>
      <c r="AJ40" s="704"/>
      <c r="AK40" s="704"/>
      <c r="AL40" s="704"/>
      <c r="AM40" s="704"/>
      <c r="AN40" s="704"/>
      <c r="AO40" s="704"/>
      <c r="AP40" s="704"/>
      <c r="AQ40" s="704"/>
      <c r="AR40" s="699"/>
      <c r="AS40" s="699"/>
      <c r="AT40" s="699"/>
      <c r="AU40" s="699"/>
    </row>
    <row r="41" spans="2:47" ht="10.5" customHeight="1" x14ac:dyDescent="0.15">
      <c r="B41" s="698"/>
      <c r="E41" s="682"/>
      <c r="F41" s="699"/>
      <c r="G41" s="699"/>
      <c r="H41" s="699"/>
      <c r="I41" s="699"/>
      <c r="J41" s="699"/>
      <c r="K41" s="699"/>
      <c r="L41" s="699"/>
      <c r="M41" s="699"/>
      <c r="N41" s="698"/>
      <c r="O41" s="698"/>
      <c r="P41" s="698"/>
      <c r="Q41" s="698"/>
      <c r="R41" s="698"/>
      <c r="S41" s="699"/>
      <c r="T41" s="699"/>
      <c r="U41" s="699"/>
      <c r="V41" s="699"/>
      <c r="W41" s="699"/>
      <c r="X41" s="699"/>
      <c r="Y41" s="699"/>
      <c r="Z41" s="699"/>
      <c r="AA41" s="699"/>
      <c r="AB41" s="699"/>
      <c r="AC41" s="699"/>
      <c r="AD41" s="699"/>
      <c r="AE41" s="699"/>
      <c r="AF41" s="699"/>
      <c r="AG41" s="703"/>
      <c r="AH41" s="677"/>
      <c r="AI41" s="704"/>
      <c r="AJ41" s="704"/>
      <c r="AK41" s="704"/>
      <c r="AL41" s="704"/>
      <c r="AM41" s="704"/>
      <c r="AN41" s="704"/>
      <c r="AO41" s="704"/>
      <c r="AP41" s="704"/>
      <c r="AQ41" s="704"/>
      <c r="AR41" s="699"/>
      <c r="AS41" s="699"/>
      <c r="AT41" s="699"/>
      <c r="AU41" s="699"/>
    </row>
    <row r="42" spans="2:47" ht="10.5" customHeight="1" x14ac:dyDescent="0.15">
      <c r="B42" s="698"/>
      <c r="E42" s="682"/>
      <c r="F42" s="699"/>
      <c r="G42" s="699"/>
      <c r="H42" s="699"/>
      <c r="I42" s="699"/>
      <c r="J42" s="699"/>
      <c r="K42" s="699"/>
      <c r="L42" s="699"/>
      <c r="M42" s="699"/>
      <c r="N42" s="698"/>
      <c r="O42" s="698"/>
      <c r="P42" s="698"/>
      <c r="Q42" s="698"/>
      <c r="R42" s="698"/>
      <c r="S42" s="699"/>
      <c r="T42" s="699"/>
      <c r="U42" s="699"/>
      <c r="V42" s="699"/>
      <c r="W42" s="699"/>
      <c r="X42" s="699"/>
      <c r="Y42" s="699"/>
      <c r="Z42" s="699"/>
      <c r="AA42" s="699"/>
      <c r="AB42" s="699"/>
      <c r="AC42" s="699"/>
      <c r="AD42" s="699"/>
      <c r="AE42" s="699"/>
      <c r="AF42" s="699"/>
      <c r="AG42" s="677"/>
      <c r="AH42" s="677"/>
      <c r="AI42" s="704"/>
      <c r="AJ42" s="704"/>
      <c r="AK42" s="704"/>
      <c r="AL42" s="704"/>
      <c r="AM42" s="704"/>
      <c r="AN42" s="704"/>
      <c r="AO42" s="704"/>
      <c r="AP42" s="704"/>
      <c r="AQ42" s="704"/>
      <c r="AR42" s="699"/>
      <c r="AS42" s="699"/>
      <c r="AT42" s="699"/>
      <c r="AU42" s="699"/>
    </row>
    <row r="43" spans="2:47" ht="10.5" customHeight="1" x14ac:dyDescent="0.15">
      <c r="B43" s="698"/>
      <c r="E43" s="682"/>
      <c r="F43" s="699"/>
      <c r="G43" s="699"/>
      <c r="H43" s="699"/>
      <c r="I43" s="699"/>
      <c r="J43" s="699"/>
      <c r="K43" s="699"/>
      <c r="L43" s="699"/>
      <c r="M43" s="699"/>
      <c r="N43" s="705"/>
      <c r="O43" s="705"/>
      <c r="P43" s="705"/>
      <c r="Q43" s="705"/>
      <c r="R43" s="705"/>
      <c r="S43" s="699"/>
      <c r="T43" s="699"/>
      <c r="U43" s="699"/>
      <c r="V43" s="699"/>
      <c r="W43" s="699"/>
      <c r="X43" s="699"/>
      <c r="Y43" s="699"/>
      <c r="Z43" s="699"/>
      <c r="AA43" s="699"/>
      <c r="AB43" s="699"/>
      <c r="AC43" s="699"/>
      <c r="AD43" s="699"/>
      <c r="AE43" s="699"/>
      <c r="AF43" s="699"/>
      <c r="AG43" s="703"/>
      <c r="AH43" s="677"/>
      <c r="AI43" s="704"/>
      <c r="AJ43" s="704"/>
      <c r="AK43" s="704"/>
      <c r="AL43" s="704"/>
      <c r="AM43" s="704"/>
      <c r="AN43" s="704"/>
      <c r="AO43" s="704"/>
      <c r="AP43" s="704"/>
      <c r="AQ43" s="704"/>
      <c r="AR43" s="699"/>
      <c r="AS43" s="699"/>
      <c r="AT43" s="699"/>
      <c r="AU43" s="699"/>
    </row>
    <row r="44" spans="2:47" ht="10.5" customHeight="1" x14ac:dyDescent="0.15">
      <c r="B44" s="698"/>
      <c r="E44" s="682"/>
      <c r="F44" s="699"/>
      <c r="G44" s="699"/>
      <c r="H44" s="699"/>
      <c r="I44" s="699"/>
      <c r="J44" s="699"/>
      <c r="K44" s="699"/>
      <c r="L44" s="699"/>
      <c r="M44" s="699"/>
      <c r="N44" s="698"/>
      <c r="O44" s="705"/>
      <c r="P44" s="705"/>
      <c r="Q44" s="705"/>
      <c r="R44" s="705"/>
      <c r="S44" s="699"/>
      <c r="T44" s="699"/>
      <c r="U44" s="699"/>
      <c r="V44" s="699"/>
      <c r="W44" s="699"/>
      <c r="X44" s="699"/>
      <c r="Y44" s="699"/>
      <c r="Z44" s="699"/>
      <c r="AA44" s="699"/>
      <c r="AB44" s="699"/>
      <c r="AC44" s="699"/>
      <c r="AD44" s="699"/>
      <c r="AE44" s="699"/>
      <c r="AF44" s="699"/>
      <c r="AG44" s="677"/>
      <c r="AH44" s="677"/>
      <c r="AI44" s="704"/>
      <c r="AJ44" s="704"/>
      <c r="AK44" s="704"/>
      <c r="AL44" s="704"/>
      <c r="AM44" s="704"/>
      <c r="AN44" s="704"/>
      <c r="AO44" s="704"/>
      <c r="AP44" s="704"/>
      <c r="AQ44" s="704"/>
      <c r="AR44" s="699"/>
      <c r="AS44" s="699"/>
      <c r="AT44" s="699"/>
      <c r="AU44" s="699"/>
    </row>
    <row r="45" spans="2:47" ht="10.5" customHeight="1" x14ac:dyDescent="0.15">
      <c r="B45" s="698"/>
      <c r="E45" s="682"/>
      <c r="F45" s="699"/>
      <c r="G45" s="699"/>
      <c r="H45" s="699"/>
      <c r="I45" s="699"/>
      <c r="J45" s="699"/>
      <c r="K45" s="699"/>
      <c r="L45" s="699"/>
      <c r="M45" s="699"/>
      <c r="N45" s="699"/>
      <c r="O45" s="699"/>
      <c r="P45" s="699"/>
      <c r="Q45" s="699"/>
      <c r="R45" s="699"/>
      <c r="S45" s="699"/>
      <c r="T45" s="699"/>
      <c r="U45" s="699"/>
      <c r="V45" s="699"/>
      <c r="W45" s="699"/>
      <c r="X45" s="699"/>
      <c r="Y45" s="699"/>
      <c r="Z45" s="699"/>
      <c r="AA45" s="699"/>
      <c r="AB45" s="699"/>
      <c r="AC45" s="699"/>
      <c r="AD45" s="699"/>
      <c r="AE45" s="699"/>
      <c r="AF45" s="699"/>
      <c r="AG45" s="699"/>
      <c r="AH45" s="699"/>
      <c r="AI45" s="699"/>
      <c r="AJ45" s="699"/>
      <c r="AK45" s="699"/>
      <c r="AL45" s="699"/>
      <c r="AM45" s="699"/>
      <c r="AN45" s="699"/>
      <c r="AO45" s="699"/>
      <c r="AP45" s="699"/>
    </row>
    <row r="46" spans="2:47" ht="10.5" customHeight="1" x14ac:dyDescent="0.15">
      <c r="B46" s="699"/>
      <c r="E46" s="682"/>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6"/>
      <c r="AE46" s="706"/>
      <c r="AF46" s="706"/>
      <c r="AG46" s="706"/>
      <c r="AH46" s="706"/>
      <c r="AI46" s="706"/>
      <c r="AJ46" s="706"/>
      <c r="AK46" s="706"/>
      <c r="AL46" s="706"/>
      <c r="AM46" s="706"/>
      <c r="AN46" s="706"/>
      <c r="AO46" s="706"/>
      <c r="AP46" s="706"/>
    </row>
    <row r="47" spans="2:47" ht="10.5" customHeight="1" x14ac:dyDescent="0.15">
      <c r="B47" s="706"/>
      <c r="E47" s="682"/>
      <c r="F47" s="706"/>
      <c r="G47" s="706"/>
      <c r="H47" s="706"/>
      <c r="I47" s="706"/>
      <c r="J47" s="706"/>
      <c r="K47" s="706"/>
      <c r="L47" s="706"/>
      <c r="M47" s="706"/>
      <c r="N47" s="706"/>
      <c r="O47" s="706"/>
      <c r="P47" s="706"/>
      <c r="Q47" s="706"/>
      <c r="R47" s="706"/>
      <c r="S47" s="706"/>
      <c r="T47" s="706"/>
      <c r="U47" s="706"/>
      <c r="V47" s="706"/>
      <c r="W47" s="706"/>
      <c r="X47" s="706"/>
      <c r="Y47" s="706"/>
      <c r="Z47" s="706"/>
      <c r="AA47" s="706"/>
      <c r="AB47" s="706"/>
      <c r="AC47" s="706"/>
      <c r="AD47" s="706"/>
      <c r="AE47" s="706"/>
      <c r="AF47" s="706"/>
      <c r="AG47" s="706"/>
      <c r="AH47" s="706"/>
      <c r="AI47" s="706"/>
      <c r="AJ47" s="706"/>
      <c r="AK47" s="706"/>
      <c r="AL47" s="706"/>
      <c r="AM47" s="706"/>
      <c r="AN47" s="706"/>
      <c r="AO47" s="706"/>
      <c r="AP47" s="706"/>
    </row>
    <row r="48" spans="2:47" ht="10.5" customHeight="1" x14ac:dyDescent="0.15">
      <c r="B48" s="706"/>
      <c r="E48" s="682"/>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699"/>
      <c r="AM48" s="699"/>
      <c r="AN48" s="699"/>
      <c r="AO48" s="699"/>
      <c r="AP48" s="699"/>
    </row>
    <row r="49" spans="2:42" ht="10.5" customHeight="1" x14ac:dyDescent="0.15">
      <c r="B49" s="699"/>
      <c r="E49" s="682"/>
      <c r="F49" s="706"/>
      <c r="G49" s="706"/>
      <c r="H49" s="706"/>
      <c r="I49" s="706"/>
      <c r="J49" s="706"/>
      <c r="K49" s="706"/>
      <c r="L49" s="706"/>
      <c r="M49" s="706"/>
      <c r="N49" s="706"/>
      <c r="O49" s="706"/>
      <c r="P49" s="706"/>
      <c r="Q49" s="706"/>
      <c r="R49" s="706"/>
      <c r="S49" s="706"/>
      <c r="T49" s="706"/>
      <c r="U49" s="706"/>
      <c r="V49" s="706"/>
      <c r="W49" s="706"/>
      <c r="X49" s="706"/>
      <c r="Y49" s="706"/>
      <c r="Z49" s="706"/>
      <c r="AA49" s="706"/>
      <c r="AB49" s="706"/>
      <c r="AC49" s="706"/>
      <c r="AD49" s="706"/>
      <c r="AE49" s="706"/>
      <c r="AF49" s="706"/>
      <c r="AG49" s="706"/>
      <c r="AH49" s="706"/>
      <c r="AI49" s="706"/>
      <c r="AJ49" s="706"/>
      <c r="AK49" s="706"/>
      <c r="AL49" s="706"/>
      <c r="AM49" s="706"/>
      <c r="AN49" s="706"/>
      <c r="AO49" s="706"/>
      <c r="AP49" s="706"/>
    </row>
    <row r="50" spans="2:42" ht="10.5" customHeight="1" x14ac:dyDescent="0.15">
      <c r="B50" s="706"/>
      <c r="E50" s="682"/>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6"/>
      <c r="AH50" s="706"/>
      <c r="AI50" s="706"/>
      <c r="AJ50" s="706"/>
      <c r="AK50" s="706"/>
      <c r="AL50" s="706"/>
      <c r="AM50" s="706"/>
      <c r="AN50" s="706"/>
      <c r="AO50" s="706"/>
      <c r="AP50" s="706"/>
    </row>
    <row r="51" spans="2:42" ht="10.5" customHeight="1" x14ac:dyDescent="0.15">
      <c r="B51" s="706"/>
    </row>
  </sheetData>
  <sheetProtection algorithmName="SHA-512" hashValue="XFe3cg6geL7A23JVpAD9UxAdQPGtfvbUP3C+9peAkPrfwIDBD7CMqgLGKaSxYoLhHp08Y+Llj1fUQ0rDcaXUtg==" saltValue="pT0SCL2JxMh+M1jRLTXrQA==" spinCount="100000" sheet="1" objects="1" scenarios="1" formatCells="0" formatColumns="0" formatRows="0" insertColumns="0" insertRows="0" deleteColumns="0" deleteRows="0"/>
  <mergeCells count="186">
    <mergeCell ref="AE23:AF23"/>
    <mergeCell ref="AG23:AH23"/>
    <mergeCell ref="AI23:AJ23"/>
    <mergeCell ref="AK23:AL23"/>
    <mergeCell ref="AM23:AN23"/>
    <mergeCell ref="AO23:AP23"/>
    <mergeCell ref="AQ23:AU23"/>
    <mergeCell ref="AG20:AH20"/>
    <mergeCell ref="AI20:AJ20"/>
    <mergeCell ref="AK20:AL20"/>
    <mergeCell ref="C24:AP24"/>
    <mergeCell ref="AQ24:AU24"/>
    <mergeCell ref="AM21:AN21"/>
    <mergeCell ref="AO21:AP21"/>
    <mergeCell ref="AQ21:AU21"/>
    <mergeCell ref="C22:L22"/>
    <mergeCell ref="M22:X22"/>
    <mergeCell ref="Y22:Z22"/>
    <mergeCell ref="AA22:AB22"/>
    <mergeCell ref="AC22:AD22"/>
    <mergeCell ref="AE22:AF22"/>
    <mergeCell ref="AG22:AH22"/>
    <mergeCell ref="AI22:AJ22"/>
    <mergeCell ref="AK22:AL22"/>
    <mergeCell ref="AM22:AN22"/>
    <mergeCell ref="AO22:AP22"/>
    <mergeCell ref="AQ22:AU22"/>
    <mergeCell ref="C23:L23"/>
    <mergeCell ref="M23:X23"/>
    <mergeCell ref="Y23:Z23"/>
    <mergeCell ref="AA23:AB23"/>
    <mergeCell ref="AC23:AD23"/>
    <mergeCell ref="C21:L21"/>
    <mergeCell ref="M21:X21"/>
    <mergeCell ref="Y21:Z21"/>
    <mergeCell ref="AA21:AB21"/>
    <mergeCell ref="AC21:AD21"/>
    <mergeCell ref="AE21:AF21"/>
    <mergeCell ref="AG21:AH21"/>
    <mergeCell ref="AI21:AJ21"/>
    <mergeCell ref="AK21:AL21"/>
    <mergeCell ref="AM19:AN19"/>
    <mergeCell ref="AO19:AP19"/>
    <mergeCell ref="AQ19:AU19"/>
    <mergeCell ref="C20:L20"/>
    <mergeCell ref="M20:X20"/>
    <mergeCell ref="Y20:Z20"/>
    <mergeCell ref="AA20:AB20"/>
    <mergeCell ref="AC20:AD20"/>
    <mergeCell ref="AE20:AF20"/>
    <mergeCell ref="AM20:AN20"/>
    <mergeCell ref="AO20:AP20"/>
    <mergeCell ref="AQ20:AU20"/>
    <mergeCell ref="C19:L19"/>
    <mergeCell ref="M19:X19"/>
    <mergeCell ref="Y19:Z19"/>
    <mergeCell ref="AA19:AB19"/>
    <mergeCell ref="AC19:AD19"/>
    <mergeCell ref="AE19:AF19"/>
    <mergeCell ref="AG19:AH19"/>
    <mergeCell ref="AI19:AJ19"/>
    <mergeCell ref="AK19:AL19"/>
    <mergeCell ref="AM17:AN17"/>
    <mergeCell ref="AO17:AP17"/>
    <mergeCell ref="AQ17:AU17"/>
    <mergeCell ref="C18:L18"/>
    <mergeCell ref="M18:X18"/>
    <mergeCell ref="Y18:Z18"/>
    <mergeCell ref="AA18:AB18"/>
    <mergeCell ref="AC18:AD18"/>
    <mergeCell ref="AE18:AF18"/>
    <mergeCell ref="AG18:AH18"/>
    <mergeCell ref="AI18:AJ18"/>
    <mergeCell ref="AK18:AL18"/>
    <mergeCell ref="AM18:AN18"/>
    <mergeCell ref="AO18:AP18"/>
    <mergeCell ref="AQ18:AU18"/>
    <mergeCell ref="C17:L17"/>
    <mergeCell ref="M17:X17"/>
    <mergeCell ref="Y17:Z17"/>
    <mergeCell ref="AA17:AB17"/>
    <mergeCell ref="AC17:AD17"/>
    <mergeCell ref="AE17:AF17"/>
    <mergeCell ref="AG17:AH17"/>
    <mergeCell ref="AI17:AJ17"/>
    <mergeCell ref="AK17:AL17"/>
    <mergeCell ref="AM16:AN16"/>
    <mergeCell ref="AO16:AP16"/>
    <mergeCell ref="AQ16:AU16"/>
    <mergeCell ref="C15:L15"/>
    <mergeCell ref="M15:X15"/>
    <mergeCell ref="Y15:Z15"/>
    <mergeCell ref="AA15:AB15"/>
    <mergeCell ref="AC15:AD15"/>
    <mergeCell ref="AE15:AF15"/>
    <mergeCell ref="AG15:AH15"/>
    <mergeCell ref="AI15:AJ15"/>
    <mergeCell ref="AK15:AL15"/>
    <mergeCell ref="C16:L16"/>
    <mergeCell ref="M16:X16"/>
    <mergeCell ref="Y16:Z16"/>
    <mergeCell ref="AA16:AB16"/>
    <mergeCell ref="AC16:AD16"/>
    <mergeCell ref="AE16:AF16"/>
    <mergeCell ref="AG16:AH16"/>
    <mergeCell ref="AI16:AJ16"/>
    <mergeCell ref="AK16:AL16"/>
    <mergeCell ref="AM14:AN14"/>
    <mergeCell ref="AO14:AP14"/>
    <mergeCell ref="AQ14:AU14"/>
    <mergeCell ref="C13:L13"/>
    <mergeCell ref="M13:X13"/>
    <mergeCell ref="Y13:Z13"/>
    <mergeCell ref="AM15:AN15"/>
    <mergeCell ref="AO15:AP15"/>
    <mergeCell ref="AQ15:AU15"/>
    <mergeCell ref="C14:L14"/>
    <mergeCell ref="M14:X14"/>
    <mergeCell ref="Y14:Z14"/>
    <mergeCell ref="AA14:AB14"/>
    <mergeCell ref="AC14:AD14"/>
    <mergeCell ref="AE14:AF14"/>
    <mergeCell ref="AG14:AH14"/>
    <mergeCell ref="AI14:AJ14"/>
    <mergeCell ref="AK14:AL14"/>
    <mergeCell ref="C12:L12"/>
    <mergeCell ref="M12:X12"/>
    <mergeCell ref="Y12:Z12"/>
    <mergeCell ref="AA12:AB12"/>
    <mergeCell ref="AC12:AD12"/>
    <mergeCell ref="AE12:AF12"/>
    <mergeCell ref="AG12:AH12"/>
    <mergeCell ref="AI12:AJ12"/>
    <mergeCell ref="AK12:AL12"/>
    <mergeCell ref="AO11:AP11"/>
    <mergeCell ref="AA13:AB13"/>
    <mergeCell ref="AC13:AD13"/>
    <mergeCell ref="AE13:AF13"/>
    <mergeCell ref="AG13:AH13"/>
    <mergeCell ref="AI13:AJ13"/>
    <mergeCell ref="AK13:AL13"/>
    <mergeCell ref="AQ11:AU11"/>
    <mergeCell ref="AM12:AN12"/>
    <mergeCell ref="AO12:AP12"/>
    <mergeCell ref="AQ12:AU12"/>
    <mergeCell ref="AM13:AN13"/>
    <mergeCell ref="AO13:AP13"/>
    <mergeCell ref="AQ13:AU13"/>
    <mergeCell ref="C1:S1"/>
    <mergeCell ref="AM10:AN10"/>
    <mergeCell ref="AO10:AP10"/>
    <mergeCell ref="AQ10:AU10"/>
    <mergeCell ref="C11:L11"/>
    <mergeCell ref="M11:X11"/>
    <mergeCell ref="Y11:Z11"/>
    <mergeCell ref="AA11:AB11"/>
    <mergeCell ref="AC11:AD11"/>
    <mergeCell ref="AE11:AF11"/>
    <mergeCell ref="AG11:AH11"/>
    <mergeCell ref="AI11:AJ11"/>
    <mergeCell ref="AK11:AL11"/>
    <mergeCell ref="C10:L10"/>
    <mergeCell ref="M10:X10"/>
    <mergeCell ref="Y10:Z10"/>
    <mergeCell ref="AA10:AB10"/>
    <mergeCell ref="AC10:AD10"/>
    <mergeCell ref="AE10:AF10"/>
    <mergeCell ref="AG10:AH10"/>
    <mergeCell ref="AI10:AJ10"/>
    <mergeCell ref="AK10:AL10"/>
    <mergeCell ref="AM11:AN11"/>
    <mergeCell ref="C3:I4"/>
    <mergeCell ref="J3:AU4"/>
    <mergeCell ref="C6:AU7"/>
    <mergeCell ref="C9:L9"/>
    <mergeCell ref="M9:X9"/>
    <mergeCell ref="Y9:Z9"/>
    <mergeCell ref="AA9:AB9"/>
    <mergeCell ref="AC9:AD9"/>
    <mergeCell ref="AE9:AF9"/>
    <mergeCell ref="AG9:AH9"/>
    <mergeCell ref="AI9:AJ9"/>
    <mergeCell ref="AK9:AL9"/>
    <mergeCell ref="AM9:AN9"/>
    <mergeCell ref="AO9:AP9"/>
    <mergeCell ref="AQ9:AU9"/>
  </mergeCells>
  <phoneticPr fontId="72"/>
  <conditionalFormatting sqref="J3">
    <cfRule type="containsBlanks" dxfId="87" priority="1">
      <formula>LEN(TRIM(J3))=0</formula>
    </cfRule>
  </conditionalFormatting>
  <hyperlinks>
    <hyperlink ref="A1" location="はじめに!A1" display="はじめにに戻る" xr:uid="{FA937D8B-E220-4038-BFBC-FC573E18AA4E}"/>
  </hyperlinks>
  <printOptions horizontalCentered="1"/>
  <pageMargins left="0.7" right="0.7" top="0.75" bottom="0.75" header="0.3" footer="0.3"/>
  <pageSetup paperSize="9" scale="4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FD22E-02EB-48B4-B245-0025C2BF9ED3}">
  <sheetPr>
    <tabColor rgb="FF92D050"/>
  </sheetPr>
  <dimension ref="A1:BV61"/>
  <sheetViews>
    <sheetView showGridLines="0" view="pageBreakPreview" zoomScaleNormal="100" zoomScaleSheetLayoutView="100" workbookViewId="0">
      <pane ySplit="1" topLeftCell="A2" activePane="bottomLeft" state="frozen"/>
      <selection pane="bottomLeft"/>
    </sheetView>
  </sheetViews>
  <sheetFormatPr defaultColWidth="2.625" defaultRowHeight="10.5" customHeight="1" x14ac:dyDescent="0.15"/>
  <cols>
    <col min="1" max="1" width="18.125" style="681" bestFit="1" customWidth="1"/>
    <col min="2" max="2" width="1.375" style="708" customWidth="1"/>
    <col min="3" max="3" width="2.625" style="722" customWidth="1"/>
    <col min="4" max="9" width="2.625" style="708" customWidth="1"/>
    <col min="10" max="10" width="2.625" style="739" customWidth="1"/>
    <col min="11" max="45" width="2.625" style="708" customWidth="1"/>
    <col min="46" max="46" width="1.5" style="708" customWidth="1"/>
    <col min="47" max="52" width="7.25" style="713" customWidth="1"/>
    <col min="53" max="16384" width="2.625" style="713"/>
  </cols>
  <sheetData>
    <row r="1" spans="1:74" ht="18" customHeight="1" x14ac:dyDescent="0.15">
      <c r="A1" s="675" t="s">
        <v>517</v>
      </c>
      <c r="C1" s="709" t="s">
        <v>550</v>
      </c>
      <c r="D1" s="710"/>
      <c r="E1" s="710"/>
      <c r="F1" s="710"/>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T1" s="712"/>
    </row>
    <row r="2" spans="1:74" ht="12" customHeight="1" x14ac:dyDescent="0.15">
      <c r="B2" s="714"/>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c r="AJ2" s="715"/>
      <c r="AK2" s="715"/>
      <c r="AL2" s="715"/>
      <c r="AM2" s="715"/>
      <c r="AN2" s="715"/>
      <c r="AO2" s="715"/>
      <c r="AP2" s="715"/>
      <c r="AQ2" s="715"/>
      <c r="AR2" s="715"/>
      <c r="AS2" s="715"/>
    </row>
    <row r="3" spans="1:74" ht="15" customHeight="1" x14ac:dyDescent="0.15">
      <c r="C3" s="1145" t="s">
        <v>467</v>
      </c>
      <c r="D3" s="1146"/>
      <c r="E3" s="1146"/>
      <c r="F3" s="1146"/>
      <c r="G3" s="1146"/>
      <c r="H3" s="1146"/>
      <c r="I3" s="1147"/>
      <c r="J3" s="1151" t="str">
        <f>IF(入力シート!M8="","",入力シート!M8)</f>
        <v/>
      </c>
      <c r="K3" s="1152"/>
      <c r="L3" s="1152"/>
      <c r="M3" s="1152"/>
      <c r="N3" s="1152"/>
      <c r="O3" s="1152"/>
      <c r="P3" s="1152"/>
      <c r="Q3" s="1152"/>
      <c r="R3" s="1152"/>
      <c r="S3" s="1152"/>
      <c r="T3" s="1152"/>
      <c r="U3" s="1152"/>
      <c r="V3" s="1152"/>
      <c r="W3" s="1152"/>
      <c r="X3" s="1152"/>
      <c r="Y3" s="1152"/>
      <c r="Z3" s="1152"/>
      <c r="AA3" s="1152"/>
      <c r="AB3" s="1152"/>
      <c r="AC3" s="1152"/>
      <c r="AD3" s="1152"/>
      <c r="AE3" s="1152"/>
      <c r="AF3" s="1152"/>
      <c r="AG3" s="1152"/>
      <c r="AH3" s="1152"/>
      <c r="AI3" s="1152"/>
      <c r="AJ3" s="1152"/>
      <c r="AK3" s="1152"/>
      <c r="AL3" s="1152"/>
      <c r="AM3" s="1152"/>
      <c r="AN3" s="1152"/>
      <c r="AO3" s="1152"/>
      <c r="AP3" s="1152"/>
      <c r="AQ3" s="1152"/>
      <c r="AR3" s="1152"/>
      <c r="AS3" s="1153"/>
    </row>
    <row r="4" spans="1:74" ht="15" customHeight="1" x14ac:dyDescent="0.15">
      <c r="C4" s="1148"/>
      <c r="D4" s="1149"/>
      <c r="E4" s="1149"/>
      <c r="F4" s="1149"/>
      <c r="G4" s="1149"/>
      <c r="H4" s="1149"/>
      <c r="I4" s="1150"/>
      <c r="J4" s="1154"/>
      <c r="K4" s="1155"/>
      <c r="L4" s="1155"/>
      <c r="M4" s="1155"/>
      <c r="N4" s="1155"/>
      <c r="O4" s="1155"/>
      <c r="P4" s="1155"/>
      <c r="Q4" s="1155"/>
      <c r="R4" s="1155"/>
      <c r="S4" s="1155"/>
      <c r="T4" s="1155"/>
      <c r="U4" s="1155"/>
      <c r="V4" s="1155"/>
      <c r="W4" s="1155"/>
      <c r="X4" s="1155"/>
      <c r="Y4" s="1155"/>
      <c r="Z4" s="1155"/>
      <c r="AA4" s="1155"/>
      <c r="AB4" s="1155"/>
      <c r="AC4" s="1155"/>
      <c r="AD4" s="1155"/>
      <c r="AE4" s="1155"/>
      <c r="AF4" s="1155"/>
      <c r="AG4" s="1155"/>
      <c r="AH4" s="1155"/>
      <c r="AI4" s="1155"/>
      <c r="AJ4" s="1155"/>
      <c r="AK4" s="1155"/>
      <c r="AL4" s="1155"/>
      <c r="AM4" s="1155"/>
      <c r="AN4" s="1155"/>
      <c r="AO4" s="1155"/>
      <c r="AP4" s="1155"/>
      <c r="AQ4" s="1155"/>
      <c r="AR4" s="1155"/>
      <c r="AS4" s="1156"/>
    </row>
    <row r="5" spans="1:74" ht="12" customHeight="1" x14ac:dyDescent="0.15">
      <c r="C5" s="715"/>
      <c r="D5" s="715"/>
      <c r="E5" s="715"/>
      <c r="F5" s="715"/>
      <c r="G5" s="715"/>
      <c r="H5" s="715"/>
      <c r="I5" s="715"/>
      <c r="J5" s="715"/>
      <c r="K5" s="715"/>
      <c r="L5" s="715"/>
      <c r="M5" s="715"/>
      <c r="N5" s="715"/>
      <c r="O5" s="715"/>
      <c r="P5" s="715"/>
      <c r="Q5" s="715"/>
      <c r="R5" s="715"/>
      <c r="S5" s="715"/>
      <c r="T5" s="715"/>
      <c r="U5" s="715"/>
      <c r="V5" s="715"/>
      <c r="W5" s="715"/>
      <c r="X5" s="715"/>
      <c r="Y5" s="715"/>
      <c r="Z5" s="715"/>
      <c r="AA5" s="715"/>
      <c r="AB5" s="715"/>
      <c r="AC5" s="715"/>
      <c r="AD5" s="715"/>
      <c r="AE5" s="715"/>
      <c r="AF5" s="715"/>
      <c r="AG5" s="715"/>
      <c r="AH5" s="715"/>
      <c r="AI5" s="715"/>
      <c r="AJ5" s="715"/>
      <c r="AK5" s="715"/>
      <c r="AL5" s="715"/>
      <c r="AM5" s="715"/>
      <c r="AN5" s="715"/>
      <c r="AO5" s="715"/>
      <c r="AP5" s="715"/>
      <c r="AQ5" s="715"/>
      <c r="AR5" s="715"/>
      <c r="AS5" s="715"/>
    </row>
    <row r="6" spans="1:74" ht="12" customHeight="1" x14ac:dyDescent="0.15">
      <c r="C6" s="1157" t="s">
        <v>391</v>
      </c>
      <c r="D6" s="1158"/>
      <c r="E6" s="1158"/>
      <c r="F6" s="1158"/>
      <c r="G6" s="1158"/>
      <c r="H6" s="1158"/>
      <c r="I6" s="1158"/>
      <c r="J6" s="1158"/>
      <c r="K6" s="1158"/>
      <c r="L6" s="1158"/>
      <c r="M6" s="1158"/>
      <c r="N6" s="1158"/>
      <c r="O6" s="1158"/>
      <c r="P6" s="1158"/>
      <c r="Q6" s="1158"/>
      <c r="R6" s="1158"/>
      <c r="S6" s="1158"/>
      <c r="T6" s="1158"/>
      <c r="U6" s="1158"/>
      <c r="V6" s="1158"/>
      <c r="W6" s="1158"/>
      <c r="X6" s="1158"/>
      <c r="Y6" s="1158"/>
      <c r="Z6" s="1158"/>
      <c r="AA6" s="1158"/>
      <c r="AB6" s="1158"/>
      <c r="AC6" s="1158"/>
      <c r="AD6" s="1158"/>
      <c r="AE6" s="1158"/>
      <c r="AF6" s="1158"/>
      <c r="AG6" s="1158"/>
      <c r="AH6" s="1158"/>
      <c r="AI6" s="1158"/>
      <c r="AJ6" s="1158"/>
      <c r="AK6" s="1158"/>
      <c r="AL6" s="1158"/>
      <c r="AM6" s="1158"/>
      <c r="AN6" s="1158"/>
      <c r="AO6" s="1158"/>
      <c r="AP6" s="1158"/>
      <c r="AQ6" s="1158"/>
      <c r="AR6" s="1158"/>
      <c r="AS6" s="1159"/>
      <c r="AV6" s="716"/>
      <c r="AW6" s="716"/>
      <c r="AX6" s="716"/>
      <c r="AY6" s="716"/>
      <c r="AZ6" s="716"/>
    </row>
    <row r="7" spans="1:74" ht="12" customHeight="1" x14ac:dyDescent="0.15">
      <c r="A7" s="687"/>
      <c r="C7" s="1160"/>
      <c r="D7" s="1161"/>
      <c r="E7" s="1161"/>
      <c r="F7" s="1161"/>
      <c r="G7" s="1161"/>
      <c r="H7" s="1161"/>
      <c r="I7" s="1161"/>
      <c r="J7" s="1161"/>
      <c r="K7" s="1161"/>
      <c r="L7" s="1161"/>
      <c r="M7" s="1161"/>
      <c r="N7" s="1161"/>
      <c r="O7" s="1161"/>
      <c r="P7" s="1161"/>
      <c r="Q7" s="1161"/>
      <c r="R7" s="1161"/>
      <c r="S7" s="1161"/>
      <c r="T7" s="1161"/>
      <c r="U7" s="1161"/>
      <c r="V7" s="1161"/>
      <c r="W7" s="1161"/>
      <c r="X7" s="1161"/>
      <c r="Y7" s="1161"/>
      <c r="Z7" s="1161"/>
      <c r="AA7" s="1161"/>
      <c r="AB7" s="1161"/>
      <c r="AC7" s="1161"/>
      <c r="AD7" s="1161"/>
      <c r="AE7" s="1161"/>
      <c r="AF7" s="1161"/>
      <c r="AG7" s="1161"/>
      <c r="AH7" s="1161"/>
      <c r="AI7" s="1161"/>
      <c r="AJ7" s="1161"/>
      <c r="AK7" s="1161"/>
      <c r="AL7" s="1161"/>
      <c r="AM7" s="1161"/>
      <c r="AN7" s="1161"/>
      <c r="AO7" s="1161"/>
      <c r="AP7" s="1161"/>
      <c r="AQ7" s="1161"/>
      <c r="AR7" s="1161"/>
      <c r="AS7" s="1162"/>
      <c r="AV7" s="716"/>
      <c r="AW7" s="716"/>
      <c r="AX7" s="716"/>
      <c r="AY7" s="716"/>
      <c r="AZ7" s="716"/>
    </row>
    <row r="8" spans="1:74" ht="12" customHeight="1" x14ac:dyDescent="0.15">
      <c r="B8" s="714"/>
      <c r="C8" s="715"/>
      <c r="D8" s="715"/>
      <c r="E8" s="715"/>
      <c r="F8" s="715"/>
      <c r="G8" s="715"/>
      <c r="H8" s="715"/>
      <c r="I8" s="715"/>
      <c r="J8" s="715"/>
      <c r="K8" s="715"/>
      <c r="L8" s="715"/>
      <c r="M8" s="715"/>
      <c r="N8" s="715"/>
      <c r="O8" s="715"/>
      <c r="P8" s="715"/>
      <c r="Q8" s="715"/>
      <c r="R8" s="715"/>
      <c r="S8" s="715"/>
      <c r="T8" s="715"/>
      <c r="U8" s="715"/>
      <c r="V8" s="715"/>
      <c r="W8" s="715"/>
      <c r="X8" s="715"/>
      <c r="Y8" s="715"/>
      <c r="Z8" s="715"/>
      <c r="AA8" s="715"/>
      <c r="AB8" s="715"/>
      <c r="AC8" s="715"/>
      <c r="AD8" s="715"/>
      <c r="AE8" s="715"/>
      <c r="AF8" s="715"/>
      <c r="AG8" s="715"/>
      <c r="AH8" s="715"/>
      <c r="AI8" s="715"/>
      <c r="AJ8" s="715"/>
      <c r="AK8" s="715"/>
      <c r="AL8" s="715"/>
      <c r="AM8" s="715"/>
      <c r="AN8" s="1180" t="s">
        <v>629</v>
      </c>
      <c r="AO8" s="1180"/>
      <c r="AP8" s="1180"/>
      <c r="AQ8" s="1180"/>
      <c r="AR8" s="1180"/>
      <c r="AS8" s="1180"/>
      <c r="AV8" s="716"/>
      <c r="AW8" s="716"/>
      <c r="AX8" s="716"/>
      <c r="AY8" s="716"/>
      <c r="AZ8" s="716"/>
    </row>
    <row r="9" spans="1:74" ht="30" customHeight="1" x14ac:dyDescent="0.15">
      <c r="A9" s="688"/>
      <c r="B9" s="717"/>
      <c r="C9" s="1163" t="s">
        <v>392</v>
      </c>
      <c r="D9" s="1164"/>
      <c r="E9" s="1164"/>
      <c r="F9" s="1164"/>
      <c r="G9" s="1164"/>
      <c r="H9" s="1164"/>
      <c r="I9" s="1164"/>
      <c r="J9" s="1164"/>
      <c r="K9" s="1165"/>
      <c r="L9" s="1166" t="s">
        <v>393</v>
      </c>
      <c r="M9" s="1167"/>
      <c r="N9" s="1167"/>
      <c r="O9" s="1167"/>
      <c r="P9" s="1167"/>
      <c r="Q9" s="1167"/>
      <c r="R9" s="1167"/>
      <c r="S9" s="1167" t="s">
        <v>394</v>
      </c>
      <c r="T9" s="1167"/>
      <c r="U9" s="1167"/>
      <c r="V9" s="1167"/>
      <c r="W9" s="1167"/>
      <c r="X9" s="1167"/>
      <c r="Y9" s="1167"/>
      <c r="Z9" s="1167" t="s">
        <v>395</v>
      </c>
      <c r="AA9" s="1167"/>
      <c r="AB9" s="1167"/>
      <c r="AC9" s="1167"/>
      <c r="AD9" s="1167"/>
      <c r="AE9" s="1167"/>
      <c r="AF9" s="1167"/>
      <c r="AG9" s="1167" t="s">
        <v>396</v>
      </c>
      <c r="AH9" s="1167"/>
      <c r="AI9" s="1167"/>
      <c r="AJ9" s="1167"/>
      <c r="AK9" s="1167"/>
      <c r="AL9" s="1167"/>
      <c r="AM9" s="1168"/>
      <c r="AN9" s="1169" t="s">
        <v>397</v>
      </c>
      <c r="AO9" s="1170"/>
      <c r="AP9" s="1170"/>
      <c r="AQ9" s="1170"/>
      <c r="AR9" s="1170"/>
      <c r="AS9" s="1171"/>
      <c r="AT9" s="718"/>
      <c r="AU9" s="719"/>
      <c r="AV9" s="716"/>
      <c r="AW9" s="716"/>
      <c r="AX9" s="716"/>
      <c r="AY9" s="716"/>
      <c r="AZ9" s="716"/>
      <c r="BA9" s="719"/>
      <c r="BB9" s="719"/>
      <c r="BC9" s="719"/>
      <c r="BD9" s="719"/>
      <c r="BE9" s="719"/>
      <c r="BF9" s="719"/>
      <c r="BG9" s="719"/>
      <c r="BH9" s="719"/>
      <c r="BI9" s="719"/>
      <c r="BJ9" s="719"/>
      <c r="BK9" s="719"/>
      <c r="BL9" s="719"/>
      <c r="BM9" s="719"/>
      <c r="BN9" s="719"/>
      <c r="BO9" s="719"/>
      <c r="BP9" s="719"/>
      <c r="BQ9" s="719"/>
      <c r="BR9" s="719"/>
      <c r="BS9" s="719"/>
      <c r="BT9" s="719"/>
      <c r="BU9" s="719"/>
      <c r="BV9" s="719"/>
    </row>
    <row r="10" spans="1:74" ht="30" customHeight="1" x14ac:dyDescent="0.15">
      <c r="A10" s="688"/>
      <c r="B10" s="717"/>
      <c r="C10" s="1172" t="str">
        <f>IF('１１-１人件費計算シート（提出は不要）'!C10="","-",'１１-１人件費計算シート（提出は不要）'!C10)</f>
        <v>-</v>
      </c>
      <c r="D10" s="1173"/>
      <c r="E10" s="1173"/>
      <c r="F10" s="1173"/>
      <c r="G10" s="1173"/>
      <c r="H10" s="1173"/>
      <c r="I10" s="1173"/>
      <c r="J10" s="1173"/>
      <c r="K10" s="1174"/>
      <c r="L10" s="1175" t="str">
        <f>IF($C10="-","-",SUM('１１-１人件費計算シート（提出は不要）'!P10:R10)*'１１-１人件費計算シート（提出は不要）'!$N10)</f>
        <v>-</v>
      </c>
      <c r="M10" s="1176"/>
      <c r="N10" s="1176"/>
      <c r="O10" s="1176"/>
      <c r="P10" s="1176"/>
      <c r="Q10" s="1176"/>
      <c r="R10" s="1176"/>
      <c r="S10" s="1177" t="str">
        <f>IF($C10="-","-",SUM('１１-１人件費計算シート（提出は不要）'!T10:X10)*'１１-１人件費計算シート（提出は不要）'!$N10)</f>
        <v>-</v>
      </c>
      <c r="T10" s="1143"/>
      <c r="U10" s="1143"/>
      <c r="V10" s="1143"/>
      <c r="W10" s="1143"/>
      <c r="X10" s="1143"/>
      <c r="Y10" s="1178"/>
      <c r="Z10" s="1177" t="str">
        <f>IF($C10="-","-",SUM('１１-１人件費計算シート（提出は不要）'!Z10:AD10)*'１１-１人件費計算シート（提出は不要）'!$N10)</f>
        <v>-</v>
      </c>
      <c r="AA10" s="1143"/>
      <c r="AB10" s="1143"/>
      <c r="AC10" s="1143"/>
      <c r="AD10" s="1143"/>
      <c r="AE10" s="1143"/>
      <c r="AF10" s="1178"/>
      <c r="AG10" s="1177" t="str">
        <f>IF($C10="-","-",SUM('１１-１人件費計算シート（提出は不要）'!AF10:AI10)*'１１-１人件費計算シート（提出は不要）'!$N10)</f>
        <v>-</v>
      </c>
      <c r="AH10" s="1143"/>
      <c r="AI10" s="1143"/>
      <c r="AJ10" s="1143"/>
      <c r="AK10" s="1143"/>
      <c r="AL10" s="1143"/>
      <c r="AM10" s="1179"/>
      <c r="AN10" s="1142" t="str">
        <f>IF(SUM(L10:AM10)=0,"",SUM(L10:AM10))</f>
        <v/>
      </c>
      <c r="AO10" s="1143"/>
      <c r="AP10" s="1143"/>
      <c r="AQ10" s="1143"/>
      <c r="AR10" s="1143"/>
      <c r="AS10" s="1144"/>
      <c r="AT10" s="718"/>
      <c r="AU10" s="719"/>
      <c r="AV10" s="719"/>
      <c r="AW10" s="719"/>
      <c r="AX10" s="719"/>
      <c r="AY10" s="719"/>
      <c r="AZ10" s="719"/>
      <c r="BA10" s="719"/>
      <c r="BB10" s="719"/>
      <c r="BC10" s="719"/>
      <c r="BD10" s="719"/>
      <c r="BE10" s="719"/>
      <c r="BF10" s="719"/>
      <c r="BG10" s="719"/>
      <c r="BH10" s="719"/>
      <c r="BI10" s="719"/>
      <c r="BJ10" s="719"/>
      <c r="BK10" s="719"/>
      <c r="BL10" s="719"/>
      <c r="BM10" s="719"/>
      <c r="BN10" s="719"/>
      <c r="BO10" s="719"/>
      <c r="BP10" s="719"/>
      <c r="BQ10" s="719"/>
      <c r="BR10" s="719"/>
      <c r="BS10" s="719"/>
      <c r="BT10" s="719"/>
      <c r="BU10" s="719"/>
      <c r="BV10" s="719"/>
    </row>
    <row r="11" spans="1:74" ht="30" customHeight="1" x14ac:dyDescent="0.15">
      <c r="A11" s="688"/>
      <c r="B11" s="717"/>
      <c r="C11" s="1172" t="str">
        <f>IF('１１-１人件費計算シート（提出は不要）'!C11="","-",'１１-１人件費計算シート（提出は不要）'!C11)</f>
        <v>-</v>
      </c>
      <c r="D11" s="1173"/>
      <c r="E11" s="1173"/>
      <c r="F11" s="1173"/>
      <c r="G11" s="1173"/>
      <c r="H11" s="1173"/>
      <c r="I11" s="1173"/>
      <c r="J11" s="1173"/>
      <c r="K11" s="1174"/>
      <c r="L11" s="1175" t="str">
        <f>IF($C11="-","-",SUM('１１-１人件費計算シート（提出は不要）'!P11:R11)*'１１-１人件費計算シート（提出は不要）'!$N11)</f>
        <v>-</v>
      </c>
      <c r="M11" s="1176"/>
      <c r="N11" s="1176"/>
      <c r="O11" s="1176"/>
      <c r="P11" s="1176"/>
      <c r="Q11" s="1176"/>
      <c r="R11" s="1176"/>
      <c r="S11" s="1177" t="str">
        <f>IF($C11="-","-",SUM('１１-１人件費計算シート（提出は不要）'!T11:X11)*'１１-１人件費計算シート（提出は不要）'!$N11)</f>
        <v>-</v>
      </c>
      <c r="T11" s="1143"/>
      <c r="U11" s="1143"/>
      <c r="V11" s="1143"/>
      <c r="W11" s="1143"/>
      <c r="X11" s="1143"/>
      <c r="Y11" s="1178"/>
      <c r="Z11" s="1177" t="str">
        <f>IF($C11="-","-",SUM('１１-１人件費計算シート（提出は不要）'!Z11:AD11)*'１１-１人件費計算シート（提出は不要）'!$N11)</f>
        <v>-</v>
      </c>
      <c r="AA11" s="1143"/>
      <c r="AB11" s="1143"/>
      <c r="AC11" s="1143"/>
      <c r="AD11" s="1143"/>
      <c r="AE11" s="1143"/>
      <c r="AF11" s="1178"/>
      <c r="AG11" s="1177" t="str">
        <f>IF($C11="-","-",SUM('１１-１人件費計算シート（提出は不要）'!AF11:AI11)*'１１-１人件費計算シート（提出は不要）'!$N11)</f>
        <v>-</v>
      </c>
      <c r="AH11" s="1143"/>
      <c r="AI11" s="1143"/>
      <c r="AJ11" s="1143"/>
      <c r="AK11" s="1143"/>
      <c r="AL11" s="1143"/>
      <c r="AM11" s="1179"/>
      <c r="AN11" s="1142" t="str">
        <f>IF(SUM(L11:AM11)=0,"",SUM(L11:AM11))</f>
        <v/>
      </c>
      <c r="AO11" s="1143"/>
      <c r="AP11" s="1143"/>
      <c r="AQ11" s="1143"/>
      <c r="AR11" s="1143"/>
      <c r="AS11" s="1144"/>
      <c r="AT11" s="718"/>
      <c r="AU11" s="719"/>
      <c r="AV11" s="719"/>
      <c r="AW11" s="719"/>
      <c r="AX11" s="719"/>
      <c r="AY11" s="719"/>
      <c r="AZ11" s="719"/>
      <c r="BA11" s="719"/>
      <c r="BB11" s="719"/>
      <c r="BC11" s="719"/>
      <c r="BD11" s="719"/>
      <c r="BE11" s="719"/>
      <c r="BF11" s="719"/>
      <c r="BG11" s="719"/>
      <c r="BH11" s="719"/>
      <c r="BI11" s="719"/>
      <c r="BJ11" s="719"/>
      <c r="BK11" s="719"/>
      <c r="BL11" s="719"/>
      <c r="BM11" s="719"/>
      <c r="BN11" s="719"/>
      <c r="BO11" s="719"/>
      <c r="BP11" s="719"/>
      <c r="BQ11" s="719"/>
      <c r="BR11" s="719"/>
      <c r="BS11" s="719"/>
      <c r="BT11" s="719"/>
      <c r="BU11" s="719"/>
      <c r="BV11" s="719"/>
    </row>
    <row r="12" spans="1:74" ht="30" customHeight="1" x14ac:dyDescent="0.15">
      <c r="A12" s="688"/>
      <c r="B12" s="720"/>
      <c r="C12" s="1172" t="str">
        <f>IF('１１-１人件費計算シート（提出は不要）'!C12="","-",'１１-１人件費計算シート（提出は不要）'!C12)</f>
        <v>-</v>
      </c>
      <c r="D12" s="1173"/>
      <c r="E12" s="1173"/>
      <c r="F12" s="1173"/>
      <c r="G12" s="1173"/>
      <c r="H12" s="1173"/>
      <c r="I12" s="1173"/>
      <c r="J12" s="1173"/>
      <c r="K12" s="1174"/>
      <c r="L12" s="1175" t="str">
        <f>IF($C12="-","-",SUM('１１-１人件費計算シート（提出は不要）'!P12:R12)*'１１-１人件費計算シート（提出は不要）'!$N12)</f>
        <v>-</v>
      </c>
      <c r="M12" s="1176"/>
      <c r="N12" s="1176"/>
      <c r="O12" s="1176"/>
      <c r="P12" s="1176"/>
      <c r="Q12" s="1176"/>
      <c r="R12" s="1176"/>
      <c r="S12" s="1177" t="str">
        <f>IF($C12="-","-",SUM('１１-１人件費計算シート（提出は不要）'!T12:X12)*'１１-１人件費計算シート（提出は不要）'!$N12)</f>
        <v>-</v>
      </c>
      <c r="T12" s="1143"/>
      <c r="U12" s="1143"/>
      <c r="V12" s="1143"/>
      <c r="W12" s="1143"/>
      <c r="X12" s="1143"/>
      <c r="Y12" s="1178"/>
      <c r="Z12" s="1177" t="str">
        <f>IF($C12="-","-",SUM('１１-１人件費計算シート（提出は不要）'!Z12:AD12)*'１１-１人件費計算シート（提出は不要）'!$N12)</f>
        <v>-</v>
      </c>
      <c r="AA12" s="1143"/>
      <c r="AB12" s="1143"/>
      <c r="AC12" s="1143"/>
      <c r="AD12" s="1143"/>
      <c r="AE12" s="1143"/>
      <c r="AF12" s="1178"/>
      <c r="AG12" s="1177" t="str">
        <f>IF($C12="-","-",SUM('１１-１人件費計算シート（提出は不要）'!AF12:AI12)*'１１-１人件費計算シート（提出は不要）'!$N12)</f>
        <v>-</v>
      </c>
      <c r="AH12" s="1143"/>
      <c r="AI12" s="1143"/>
      <c r="AJ12" s="1143"/>
      <c r="AK12" s="1143"/>
      <c r="AL12" s="1143"/>
      <c r="AM12" s="1179"/>
      <c r="AN12" s="1142" t="str">
        <f>IF(SUM(L12:AM12)=0,"",SUM(L12:AM12))</f>
        <v/>
      </c>
      <c r="AO12" s="1143"/>
      <c r="AP12" s="1143"/>
      <c r="AQ12" s="1143"/>
      <c r="AR12" s="1143"/>
      <c r="AS12" s="1144"/>
      <c r="AT12" s="718"/>
      <c r="AU12" s="719"/>
      <c r="AV12" s="719"/>
      <c r="AW12" s="719"/>
      <c r="AX12" s="719"/>
      <c r="AY12" s="719"/>
      <c r="AZ12" s="719"/>
      <c r="BA12" s="719"/>
      <c r="BB12" s="719"/>
      <c r="BC12" s="719"/>
      <c r="BD12" s="719"/>
      <c r="BE12" s="719"/>
      <c r="BF12" s="719"/>
      <c r="BG12" s="719"/>
      <c r="BH12" s="719"/>
      <c r="BI12" s="719"/>
      <c r="BJ12" s="719"/>
      <c r="BK12" s="719"/>
      <c r="BL12" s="719"/>
      <c r="BM12" s="719"/>
      <c r="BN12" s="719"/>
      <c r="BO12" s="719"/>
      <c r="BP12" s="719"/>
      <c r="BQ12" s="719"/>
      <c r="BR12" s="719"/>
      <c r="BS12" s="719"/>
      <c r="BT12" s="719"/>
      <c r="BU12" s="719"/>
      <c r="BV12" s="719"/>
    </row>
    <row r="13" spans="1:74" ht="30" customHeight="1" x14ac:dyDescent="0.15">
      <c r="A13" s="687"/>
      <c r="B13" s="720"/>
      <c r="C13" s="1172" t="str">
        <f>IF('１１-１人件費計算シート（提出は不要）'!C13="","-",'１１-１人件費計算シート（提出は不要）'!C13)</f>
        <v>-</v>
      </c>
      <c r="D13" s="1173"/>
      <c r="E13" s="1173"/>
      <c r="F13" s="1173"/>
      <c r="G13" s="1173"/>
      <c r="H13" s="1173"/>
      <c r="I13" s="1173"/>
      <c r="J13" s="1173"/>
      <c r="K13" s="1174"/>
      <c r="L13" s="1175" t="str">
        <f>IF($C13="-","-",SUM('１１-１人件費計算シート（提出は不要）'!P13:R13)*'１１-１人件費計算シート（提出は不要）'!$N13)</f>
        <v>-</v>
      </c>
      <c r="M13" s="1176"/>
      <c r="N13" s="1176"/>
      <c r="O13" s="1176"/>
      <c r="P13" s="1176"/>
      <c r="Q13" s="1176"/>
      <c r="R13" s="1176"/>
      <c r="S13" s="1177" t="str">
        <f>IF($C13="-","-",SUM('１１-１人件費計算シート（提出は不要）'!T13:X13)*'１１-１人件費計算シート（提出は不要）'!$N13)</f>
        <v>-</v>
      </c>
      <c r="T13" s="1143"/>
      <c r="U13" s="1143"/>
      <c r="V13" s="1143"/>
      <c r="W13" s="1143"/>
      <c r="X13" s="1143"/>
      <c r="Y13" s="1178"/>
      <c r="Z13" s="1177" t="str">
        <f>IF($C13="-","-",SUM('１１-１人件費計算シート（提出は不要）'!Z13:AD13)*'１１-１人件費計算シート（提出は不要）'!$N13)</f>
        <v>-</v>
      </c>
      <c r="AA13" s="1143"/>
      <c r="AB13" s="1143"/>
      <c r="AC13" s="1143"/>
      <c r="AD13" s="1143"/>
      <c r="AE13" s="1143"/>
      <c r="AF13" s="1178"/>
      <c r="AG13" s="1177" t="str">
        <f>IF($C13="-","-",SUM('１１-１人件費計算シート（提出は不要）'!AF13:AI13)*'１１-１人件費計算シート（提出は不要）'!$N13)</f>
        <v>-</v>
      </c>
      <c r="AH13" s="1143"/>
      <c r="AI13" s="1143"/>
      <c r="AJ13" s="1143"/>
      <c r="AK13" s="1143"/>
      <c r="AL13" s="1143"/>
      <c r="AM13" s="1179"/>
      <c r="AN13" s="1142" t="str">
        <f>IF(SUM(L13:AM13)=0,"",SUM(L13:AM13))</f>
        <v/>
      </c>
      <c r="AO13" s="1143"/>
      <c r="AP13" s="1143"/>
      <c r="AQ13" s="1143"/>
      <c r="AR13" s="1143"/>
      <c r="AS13" s="1144"/>
      <c r="AT13" s="718"/>
      <c r="AU13" s="719"/>
      <c r="AV13" s="719"/>
      <c r="AW13" s="719"/>
      <c r="AX13" s="719"/>
      <c r="AY13" s="719"/>
      <c r="AZ13" s="719"/>
      <c r="BA13" s="719"/>
      <c r="BB13" s="719"/>
      <c r="BC13" s="719"/>
      <c r="BD13" s="719"/>
      <c r="BE13" s="719"/>
      <c r="BF13" s="719"/>
      <c r="BG13" s="719"/>
      <c r="BH13" s="719"/>
      <c r="BI13" s="719"/>
      <c r="BJ13" s="719"/>
      <c r="BK13" s="719"/>
      <c r="BL13" s="719"/>
      <c r="BM13" s="719"/>
      <c r="BN13" s="719"/>
      <c r="BO13" s="719"/>
      <c r="BP13" s="719"/>
      <c r="BQ13" s="719"/>
      <c r="BR13" s="719"/>
      <c r="BS13" s="719"/>
      <c r="BT13" s="719"/>
      <c r="BU13" s="719"/>
      <c r="BV13" s="719"/>
    </row>
    <row r="14" spans="1:74" ht="30" customHeight="1" x14ac:dyDescent="0.15">
      <c r="B14" s="720"/>
      <c r="C14" s="1172" t="str">
        <f>IF('１１-１人件費計算シート（提出は不要）'!C14="","-",'１１-１人件費計算シート（提出は不要）'!C14)</f>
        <v>-</v>
      </c>
      <c r="D14" s="1173"/>
      <c r="E14" s="1173"/>
      <c r="F14" s="1173"/>
      <c r="G14" s="1173"/>
      <c r="H14" s="1173"/>
      <c r="I14" s="1173"/>
      <c r="J14" s="1173"/>
      <c r="K14" s="1174"/>
      <c r="L14" s="1175" t="str">
        <f>IF($C14="-","-",SUM('１１-１人件費計算シート（提出は不要）'!P14:R14)*'１１-１人件費計算シート（提出は不要）'!$N14)</f>
        <v>-</v>
      </c>
      <c r="M14" s="1176"/>
      <c r="N14" s="1176"/>
      <c r="O14" s="1176"/>
      <c r="P14" s="1176"/>
      <c r="Q14" s="1176"/>
      <c r="R14" s="1176"/>
      <c r="S14" s="1177" t="str">
        <f>IF($C14="-","-",SUM('１１-１人件費計算シート（提出は不要）'!T14:X14)*'１１-１人件費計算シート（提出は不要）'!$N14)</f>
        <v>-</v>
      </c>
      <c r="T14" s="1143"/>
      <c r="U14" s="1143"/>
      <c r="V14" s="1143"/>
      <c r="W14" s="1143"/>
      <c r="X14" s="1143"/>
      <c r="Y14" s="1178"/>
      <c r="Z14" s="1177" t="str">
        <f>IF($C14="-","-",SUM('１１-１人件費計算シート（提出は不要）'!Z14:AD14)*'１１-１人件費計算シート（提出は不要）'!$N14)</f>
        <v>-</v>
      </c>
      <c r="AA14" s="1143"/>
      <c r="AB14" s="1143"/>
      <c r="AC14" s="1143"/>
      <c r="AD14" s="1143"/>
      <c r="AE14" s="1143"/>
      <c r="AF14" s="1178"/>
      <c r="AG14" s="1177" t="str">
        <f>IF($C14="-","-",SUM('１１-１人件費計算シート（提出は不要）'!AF14:AI14)*'１１-１人件費計算シート（提出は不要）'!$N14)</f>
        <v>-</v>
      </c>
      <c r="AH14" s="1143"/>
      <c r="AI14" s="1143"/>
      <c r="AJ14" s="1143"/>
      <c r="AK14" s="1143"/>
      <c r="AL14" s="1143"/>
      <c r="AM14" s="1179"/>
      <c r="AN14" s="1142" t="str">
        <f t="shared" ref="AN14:AN22" si="0">IF(SUM(L14:AM14)=0,"",SUM(L14:AM14))</f>
        <v/>
      </c>
      <c r="AO14" s="1143"/>
      <c r="AP14" s="1143"/>
      <c r="AQ14" s="1143"/>
      <c r="AR14" s="1143"/>
      <c r="AS14" s="1144"/>
      <c r="AT14" s="718"/>
      <c r="AU14" s="719"/>
      <c r="AV14" s="719"/>
      <c r="AW14" s="719"/>
      <c r="AX14" s="719"/>
      <c r="AY14" s="719"/>
      <c r="AZ14" s="719"/>
      <c r="BA14" s="719"/>
      <c r="BB14" s="719"/>
      <c r="BC14" s="719"/>
      <c r="BD14" s="719"/>
      <c r="BE14" s="719"/>
      <c r="BF14" s="719"/>
      <c r="BG14" s="719"/>
      <c r="BH14" s="719"/>
      <c r="BI14" s="719"/>
      <c r="BJ14" s="719"/>
      <c r="BK14" s="719"/>
      <c r="BL14" s="719"/>
      <c r="BM14" s="719"/>
      <c r="BN14" s="719"/>
      <c r="BO14" s="719"/>
      <c r="BP14" s="719"/>
      <c r="BQ14" s="719"/>
      <c r="BR14" s="719"/>
      <c r="BS14" s="719"/>
      <c r="BT14" s="719"/>
      <c r="BU14" s="719"/>
      <c r="BV14" s="719"/>
    </row>
    <row r="15" spans="1:74" ht="30" customHeight="1" x14ac:dyDescent="0.15">
      <c r="A15" s="693"/>
      <c r="B15" s="720"/>
      <c r="C15" s="1172" t="str">
        <f>IF('１１-１人件費計算シート（提出は不要）'!C15="","-",'１１-１人件費計算シート（提出は不要）'!C15)</f>
        <v>-</v>
      </c>
      <c r="D15" s="1173"/>
      <c r="E15" s="1173"/>
      <c r="F15" s="1173"/>
      <c r="G15" s="1173"/>
      <c r="H15" s="1173"/>
      <c r="I15" s="1173"/>
      <c r="J15" s="1173"/>
      <c r="K15" s="1174"/>
      <c r="L15" s="1175" t="str">
        <f>IF($C15="-","-",SUM('１１-１人件費計算シート（提出は不要）'!P15:R15)*'１１-１人件費計算シート（提出は不要）'!$N15)</f>
        <v>-</v>
      </c>
      <c r="M15" s="1176"/>
      <c r="N15" s="1176"/>
      <c r="O15" s="1176"/>
      <c r="P15" s="1176"/>
      <c r="Q15" s="1176"/>
      <c r="R15" s="1176"/>
      <c r="S15" s="1177" t="str">
        <f>IF($C15="-","-",SUM('１１-１人件費計算シート（提出は不要）'!T15:X15)*'１１-１人件費計算シート（提出は不要）'!$N15)</f>
        <v>-</v>
      </c>
      <c r="T15" s="1143"/>
      <c r="U15" s="1143"/>
      <c r="V15" s="1143"/>
      <c r="W15" s="1143"/>
      <c r="X15" s="1143"/>
      <c r="Y15" s="1178"/>
      <c r="Z15" s="1177" t="str">
        <f>IF($C15="-","-",SUM('１１-１人件費計算シート（提出は不要）'!Z15:AD15)*'１１-１人件費計算シート（提出は不要）'!$N15)</f>
        <v>-</v>
      </c>
      <c r="AA15" s="1143"/>
      <c r="AB15" s="1143"/>
      <c r="AC15" s="1143"/>
      <c r="AD15" s="1143"/>
      <c r="AE15" s="1143"/>
      <c r="AF15" s="1178"/>
      <c r="AG15" s="1177" t="str">
        <f>IF($C15="-","-",SUM('１１-１人件費計算シート（提出は不要）'!AF15:AI15)*'１１-１人件費計算シート（提出は不要）'!$N15)</f>
        <v>-</v>
      </c>
      <c r="AH15" s="1143"/>
      <c r="AI15" s="1143"/>
      <c r="AJ15" s="1143"/>
      <c r="AK15" s="1143"/>
      <c r="AL15" s="1143"/>
      <c r="AM15" s="1179"/>
      <c r="AN15" s="1142" t="str">
        <f t="shared" si="0"/>
        <v/>
      </c>
      <c r="AO15" s="1143"/>
      <c r="AP15" s="1143"/>
      <c r="AQ15" s="1143"/>
      <c r="AR15" s="1143"/>
      <c r="AS15" s="1144"/>
      <c r="AT15" s="718"/>
      <c r="AU15" s="719"/>
      <c r="AV15" s="719"/>
      <c r="AW15" s="719"/>
      <c r="AX15" s="719"/>
      <c r="AY15" s="719"/>
      <c r="AZ15" s="719"/>
      <c r="BA15" s="719"/>
      <c r="BB15" s="719"/>
      <c r="BC15" s="719"/>
      <c r="BD15" s="719"/>
      <c r="BE15" s="719"/>
      <c r="BF15" s="719"/>
      <c r="BG15" s="719"/>
      <c r="BH15" s="719"/>
      <c r="BI15" s="719"/>
      <c r="BJ15" s="719"/>
      <c r="BK15" s="719"/>
      <c r="BL15" s="719"/>
      <c r="BM15" s="719"/>
      <c r="BN15" s="719"/>
      <c r="BO15" s="719"/>
      <c r="BP15" s="719"/>
      <c r="BQ15" s="719"/>
      <c r="BR15" s="719"/>
      <c r="BS15" s="719"/>
      <c r="BT15" s="719"/>
      <c r="BU15" s="719"/>
      <c r="BV15" s="719"/>
    </row>
    <row r="16" spans="1:74" ht="30" customHeight="1" x14ac:dyDescent="0.15">
      <c r="A16" s="425"/>
      <c r="B16" s="717"/>
      <c r="C16" s="1172" t="str">
        <f>IF('１１-１人件費計算シート（提出は不要）'!C16="","-",'１１-１人件費計算シート（提出は不要）'!C16)</f>
        <v>-</v>
      </c>
      <c r="D16" s="1173"/>
      <c r="E16" s="1173"/>
      <c r="F16" s="1173"/>
      <c r="G16" s="1173"/>
      <c r="H16" s="1173"/>
      <c r="I16" s="1173"/>
      <c r="J16" s="1173"/>
      <c r="K16" s="1174"/>
      <c r="L16" s="1175" t="str">
        <f>IF($C16="-","-",SUM('１１-１人件費計算シート（提出は不要）'!P16:R16)*'１１-１人件費計算シート（提出は不要）'!$N16)</f>
        <v>-</v>
      </c>
      <c r="M16" s="1176"/>
      <c r="N16" s="1176"/>
      <c r="O16" s="1176"/>
      <c r="P16" s="1176"/>
      <c r="Q16" s="1176"/>
      <c r="R16" s="1176"/>
      <c r="S16" s="1177" t="str">
        <f>IF($C16="-","-",SUM('１１-１人件費計算シート（提出は不要）'!T16:X16)*'１１-１人件費計算シート（提出は不要）'!$N16)</f>
        <v>-</v>
      </c>
      <c r="T16" s="1143"/>
      <c r="U16" s="1143"/>
      <c r="V16" s="1143"/>
      <c r="W16" s="1143"/>
      <c r="X16" s="1143"/>
      <c r="Y16" s="1178"/>
      <c r="Z16" s="1177" t="str">
        <f>IF($C16="-","-",SUM('１１-１人件費計算シート（提出は不要）'!Z16:AD16)*'１１-１人件費計算シート（提出は不要）'!$N16)</f>
        <v>-</v>
      </c>
      <c r="AA16" s="1143"/>
      <c r="AB16" s="1143"/>
      <c r="AC16" s="1143"/>
      <c r="AD16" s="1143"/>
      <c r="AE16" s="1143"/>
      <c r="AF16" s="1178"/>
      <c r="AG16" s="1177" t="str">
        <f>IF($C16="-","-",SUM('１１-１人件費計算シート（提出は不要）'!AF16:AI16)*'１１-１人件費計算シート（提出は不要）'!$N16)</f>
        <v>-</v>
      </c>
      <c r="AH16" s="1143"/>
      <c r="AI16" s="1143"/>
      <c r="AJ16" s="1143"/>
      <c r="AK16" s="1143"/>
      <c r="AL16" s="1143"/>
      <c r="AM16" s="1179"/>
      <c r="AN16" s="1142" t="str">
        <f t="shared" si="0"/>
        <v/>
      </c>
      <c r="AO16" s="1143"/>
      <c r="AP16" s="1143"/>
      <c r="AQ16" s="1143"/>
      <c r="AR16" s="1143"/>
      <c r="AS16" s="1144"/>
      <c r="AT16" s="718"/>
      <c r="AU16" s="719"/>
      <c r="AV16" s="719"/>
      <c r="AW16" s="719"/>
      <c r="AX16" s="719"/>
      <c r="AY16" s="719"/>
      <c r="AZ16" s="719"/>
      <c r="BA16" s="719"/>
      <c r="BB16" s="719"/>
      <c r="BC16" s="719"/>
      <c r="BD16" s="719"/>
      <c r="BE16" s="719"/>
      <c r="BF16" s="719"/>
      <c r="BG16" s="719"/>
      <c r="BH16" s="719"/>
      <c r="BI16" s="719"/>
      <c r="BJ16" s="719"/>
      <c r="BK16" s="719"/>
      <c r="BL16" s="719"/>
      <c r="BM16" s="719"/>
      <c r="BN16" s="719"/>
      <c r="BO16" s="719"/>
      <c r="BP16" s="719"/>
      <c r="BQ16" s="719"/>
      <c r="BR16" s="719"/>
      <c r="BS16" s="719"/>
      <c r="BT16" s="719"/>
      <c r="BU16" s="719"/>
      <c r="BV16" s="719"/>
    </row>
    <row r="17" spans="2:74" ht="30" customHeight="1" x14ac:dyDescent="0.15">
      <c r="B17" s="720"/>
      <c r="C17" s="1172" t="str">
        <f>IF('１１-１人件費計算シート（提出は不要）'!C17="","-",'１１-１人件費計算シート（提出は不要）'!C17)</f>
        <v>-</v>
      </c>
      <c r="D17" s="1173"/>
      <c r="E17" s="1173"/>
      <c r="F17" s="1173"/>
      <c r="G17" s="1173"/>
      <c r="H17" s="1173"/>
      <c r="I17" s="1173"/>
      <c r="J17" s="1173"/>
      <c r="K17" s="1174"/>
      <c r="L17" s="1175" t="str">
        <f>IF($C17="-","-",SUM('１１-１人件費計算シート（提出は不要）'!P17:R17)*'１１-１人件費計算シート（提出は不要）'!$N17)</f>
        <v>-</v>
      </c>
      <c r="M17" s="1176"/>
      <c r="N17" s="1176"/>
      <c r="O17" s="1176"/>
      <c r="P17" s="1176"/>
      <c r="Q17" s="1176"/>
      <c r="R17" s="1176"/>
      <c r="S17" s="1177" t="str">
        <f>IF($C17="-","-",SUM('１１-１人件費計算シート（提出は不要）'!T17:X17)*'１１-１人件費計算シート（提出は不要）'!$N17)</f>
        <v>-</v>
      </c>
      <c r="T17" s="1143"/>
      <c r="U17" s="1143"/>
      <c r="V17" s="1143"/>
      <c r="W17" s="1143"/>
      <c r="X17" s="1143"/>
      <c r="Y17" s="1178"/>
      <c r="Z17" s="1177" t="str">
        <f>IF($C17="-","-",SUM('１１-１人件費計算シート（提出は不要）'!Z17:AD17)*'１１-１人件費計算シート（提出は不要）'!$N17)</f>
        <v>-</v>
      </c>
      <c r="AA17" s="1143"/>
      <c r="AB17" s="1143"/>
      <c r="AC17" s="1143"/>
      <c r="AD17" s="1143"/>
      <c r="AE17" s="1143"/>
      <c r="AF17" s="1178"/>
      <c r="AG17" s="1177" t="str">
        <f>IF($C17="-","-",SUM('１１-１人件費計算シート（提出は不要）'!AF17:AI17)*'１１-１人件費計算シート（提出は不要）'!$N17)</f>
        <v>-</v>
      </c>
      <c r="AH17" s="1143"/>
      <c r="AI17" s="1143"/>
      <c r="AJ17" s="1143"/>
      <c r="AK17" s="1143"/>
      <c r="AL17" s="1143"/>
      <c r="AM17" s="1179"/>
      <c r="AN17" s="1142" t="str">
        <f t="shared" si="0"/>
        <v/>
      </c>
      <c r="AO17" s="1143"/>
      <c r="AP17" s="1143"/>
      <c r="AQ17" s="1143"/>
      <c r="AR17" s="1143"/>
      <c r="AS17" s="1144"/>
      <c r="AT17" s="718"/>
      <c r="AU17" s="719"/>
      <c r="AV17" s="719"/>
      <c r="AW17" s="719"/>
      <c r="AX17" s="719"/>
      <c r="AY17" s="719"/>
      <c r="AZ17" s="719"/>
      <c r="BA17" s="719"/>
      <c r="BB17" s="719"/>
      <c r="BC17" s="719"/>
      <c r="BD17" s="719"/>
      <c r="BE17" s="719"/>
      <c r="BF17" s="719"/>
      <c r="BG17" s="719"/>
      <c r="BH17" s="719"/>
      <c r="BI17" s="719"/>
      <c r="BJ17" s="719"/>
      <c r="BK17" s="719"/>
      <c r="BL17" s="719"/>
      <c r="BM17" s="719"/>
      <c r="BN17" s="719"/>
      <c r="BO17" s="719"/>
      <c r="BP17" s="719"/>
      <c r="BQ17" s="719"/>
      <c r="BR17" s="719"/>
      <c r="BS17" s="719"/>
      <c r="BT17" s="719"/>
      <c r="BU17" s="719"/>
      <c r="BV17" s="719"/>
    </row>
    <row r="18" spans="2:74" ht="30" customHeight="1" x14ac:dyDescent="0.15">
      <c r="B18" s="720"/>
      <c r="C18" s="1172" t="str">
        <f>IF('１１-１人件費計算シート（提出は不要）'!C18="","-",'１１-１人件費計算シート（提出は不要）'!C18)</f>
        <v>-</v>
      </c>
      <c r="D18" s="1173"/>
      <c r="E18" s="1173"/>
      <c r="F18" s="1173"/>
      <c r="G18" s="1173"/>
      <c r="H18" s="1173"/>
      <c r="I18" s="1173"/>
      <c r="J18" s="1173"/>
      <c r="K18" s="1174"/>
      <c r="L18" s="1175" t="str">
        <f>IF($C18="-","-",SUM('１１-１人件費計算シート（提出は不要）'!P18:R18)*'１１-１人件費計算シート（提出は不要）'!$N18)</f>
        <v>-</v>
      </c>
      <c r="M18" s="1176"/>
      <c r="N18" s="1176"/>
      <c r="O18" s="1176"/>
      <c r="P18" s="1176"/>
      <c r="Q18" s="1176"/>
      <c r="R18" s="1176"/>
      <c r="S18" s="1177" t="str">
        <f>IF($C18="-","-",SUM('１１-１人件費計算シート（提出は不要）'!T18:X18)*'１１-１人件費計算シート（提出は不要）'!$N18)</f>
        <v>-</v>
      </c>
      <c r="T18" s="1143"/>
      <c r="U18" s="1143"/>
      <c r="V18" s="1143"/>
      <c r="W18" s="1143"/>
      <c r="X18" s="1143"/>
      <c r="Y18" s="1178"/>
      <c r="Z18" s="1177" t="str">
        <f>IF($C18="-","-",SUM('１１-１人件費計算シート（提出は不要）'!Z18:AD18)*'１１-１人件費計算シート（提出は不要）'!$N18)</f>
        <v>-</v>
      </c>
      <c r="AA18" s="1143"/>
      <c r="AB18" s="1143"/>
      <c r="AC18" s="1143"/>
      <c r="AD18" s="1143"/>
      <c r="AE18" s="1143"/>
      <c r="AF18" s="1178"/>
      <c r="AG18" s="1177" t="str">
        <f>IF($C18="-","-",SUM('１１-１人件費計算シート（提出は不要）'!AF18:AI18)*'１１-１人件費計算シート（提出は不要）'!$N18)</f>
        <v>-</v>
      </c>
      <c r="AH18" s="1143"/>
      <c r="AI18" s="1143"/>
      <c r="AJ18" s="1143"/>
      <c r="AK18" s="1143"/>
      <c r="AL18" s="1143"/>
      <c r="AM18" s="1179"/>
      <c r="AN18" s="1142" t="str">
        <f t="shared" si="0"/>
        <v/>
      </c>
      <c r="AO18" s="1143"/>
      <c r="AP18" s="1143"/>
      <c r="AQ18" s="1143"/>
      <c r="AR18" s="1143"/>
      <c r="AS18" s="1144"/>
      <c r="AT18" s="718"/>
      <c r="AU18" s="719"/>
      <c r="AV18" s="719"/>
      <c r="AW18" s="719"/>
      <c r="AX18" s="719"/>
      <c r="AY18" s="719"/>
      <c r="AZ18" s="719"/>
      <c r="BA18" s="719"/>
      <c r="BB18" s="719"/>
      <c r="BC18" s="719"/>
      <c r="BD18" s="719"/>
      <c r="BE18" s="719"/>
      <c r="BF18" s="719"/>
      <c r="BG18" s="719"/>
      <c r="BH18" s="719"/>
      <c r="BI18" s="719"/>
      <c r="BJ18" s="719"/>
      <c r="BK18" s="719"/>
      <c r="BL18" s="719"/>
      <c r="BM18" s="719"/>
      <c r="BN18" s="719"/>
      <c r="BO18" s="719"/>
      <c r="BP18" s="719"/>
      <c r="BQ18" s="719"/>
      <c r="BR18" s="719"/>
      <c r="BS18" s="719"/>
      <c r="BT18" s="719"/>
      <c r="BU18" s="719"/>
      <c r="BV18" s="719"/>
    </row>
    <row r="19" spans="2:74" ht="30" customHeight="1" x14ac:dyDescent="0.15">
      <c r="B19" s="720"/>
      <c r="C19" s="1172" t="str">
        <f>IF('１１-１人件費計算シート（提出は不要）'!C19="","-",'１１-１人件費計算シート（提出は不要）'!C19)</f>
        <v>-</v>
      </c>
      <c r="D19" s="1173"/>
      <c r="E19" s="1173"/>
      <c r="F19" s="1173"/>
      <c r="G19" s="1173"/>
      <c r="H19" s="1173"/>
      <c r="I19" s="1173"/>
      <c r="J19" s="1173"/>
      <c r="K19" s="1174"/>
      <c r="L19" s="1175" t="str">
        <f>IF($C19="-","-",SUM('１１-１人件費計算シート（提出は不要）'!P19:R19)*'１１-１人件費計算シート（提出は不要）'!$N19)</f>
        <v>-</v>
      </c>
      <c r="M19" s="1176"/>
      <c r="N19" s="1176"/>
      <c r="O19" s="1176"/>
      <c r="P19" s="1176"/>
      <c r="Q19" s="1176"/>
      <c r="R19" s="1176"/>
      <c r="S19" s="1177" t="str">
        <f>IF($C19="-","-",SUM('１１-１人件費計算シート（提出は不要）'!T19:X19)*'１１-１人件費計算シート（提出は不要）'!$N19)</f>
        <v>-</v>
      </c>
      <c r="T19" s="1143"/>
      <c r="U19" s="1143"/>
      <c r="V19" s="1143"/>
      <c r="W19" s="1143"/>
      <c r="X19" s="1143"/>
      <c r="Y19" s="1178"/>
      <c r="Z19" s="1177" t="str">
        <f>IF($C19="-","-",SUM('１１-１人件費計算シート（提出は不要）'!Z19:AD19)*'１１-１人件費計算シート（提出は不要）'!$N19)</f>
        <v>-</v>
      </c>
      <c r="AA19" s="1143"/>
      <c r="AB19" s="1143"/>
      <c r="AC19" s="1143"/>
      <c r="AD19" s="1143"/>
      <c r="AE19" s="1143"/>
      <c r="AF19" s="1178"/>
      <c r="AG19" s="1177" t="str">
        <f>IF($C19="-","-",SUM('１１-１人件費計算シート（提出は不要）'!AF19:AI19)*'１１-１人件費計算シート（提出は不要）'!$N19)</f>
        <v>-</v>
      </c>
      <c r="AH19" s="1143"/>
      <c r="AI19" s="1143"/>
      <c r="AJ19" s="1143"/>
      <c r="AK19" s="1143"/>
      <c r="AL19" s="1143"/>
      <c r="AM19" s="1179"/>
      <c r="AN19" s="1142" t="str">
        <f t="shared" si="0"/>
        <v/>
      </c>
      <c r="AO19" s="1143"/>
      <c r="AP19" s="1143"/>
      <c r="AQ19" s="1143"/>
      <c r="AR19" s="1143"/>
      <c r="AS19" s="1144"/>
      <c r="AT19" s="718"/>
      <c r="AU19" s="719"/>
      <c r="AV19" s="719"/>
      <c r="AW19" s="719"/>
      <c r="AX19" s="719"/>
      <c r="AY19" s="719"/>
      <c r="AZ19" s="719"/>
      <c r="BA19" s="719"/>
      <c r="BB19" s="719"/>
      <c r="BC19" s="719"/>
      <c r="BD19" s="719"/>
      <c r="BE19" s="719"/>
      <c r="BF19" s="719"/>
      <c r="BG19" s="719"/>
      <c r="BH19" s="719"/>
      <c r="BI19" s="719"/>
      <c r="BJ19" s="719"/>
      <c r="BK19" s="719"/>
      <c r="BL19" s="719"/>
      <c r="BM19" s="719"/>
      <c r="BN19" s="719"/>
      <c r="BO19" s="719"/>
      <c r="BP19" s="719"/>
      <c r="BQ19" s="719"/>
      <c r="BR19" s="719"/>
      <c r="BS19" s="719"/>
      <c r="BT19" s="719"/>
      <c r="BU19" s="719"/>
      <c r="BV19" s="719"/>
    </row>
    <row r="20" spans="2:74" ht="30" customHeight="1" x14ac:dyDescent="0.15">
      <c r="B20" s="720"/>
      <c r="C20" s="1172" t="str">
        <f>IF('１１-１人件費計算シート（提出は不要）'!C20="","-",'１１-１人件費計算シート（提出は不要）'!C20)</f>
        <v>-</v>
      </c>
      <c r="D20" s="1173"/>
      <c r="E20" s="1173"/>
      <c r="F20" s="1173"/>
      <c r="G20" s="1173"/>
      <c r="H20" s="1173"/>
      <c r="I20" s="1173"/>
      <c r="J20" s="1173"/>
      <c r="K20" s="1174"/>
      <c r="L20" s="1175" t="str">
        <f>IF($C20="-","-",SUM('１１-１人件費計算シート（提出は不要）'!P20:R20)*'１１-１人件費計算シート（提出は不要）'!$N20)</f>
        <v>-</v>
      </c>
      <c r="M20" s="1176"/>
      <c r="N20" s="1176"/>
      <c r="O20" s="1176"/>
      <c r="P20" s="1176"/>
      <c r="Q20" s="1176"/>
      <c r="R20" s="1176"/>
      <c r="S20" s="1177" t="str">
        <f>IF($C20="-","-",SUM('１１-１人件費計算シート（提出は不要）'!T20:X20)*'１１-１人件費計算シート（提出は不要）'!$N20)</f>
        <v>-</v>
      </c>
      <c r="T20" s="1143"/>
      <c r="U20" s="1143"/>
      <c r="V20" s="1143"/>
      <c r="W20" s="1143"/>
      <c r="X20" s="1143"/>
      <c r="Y20" s="1178"/>
      <c r="Z20" s="1177" t="str">
        <f>IF($C20="-","-",SUM('１１-１人件費計算シート（提出は不要）'!Z20:AD20)*'１１-１人件費計算シート（提出は不要）'!$N20)</f>
        <v>-</v>
      </c>
      <c r="AA20" s="1143"/>
      <c r="AB20" s="1143"/>
      <c r="AC20" s="1143"/>
      <c r="AD20" s="1143"/>
      <c r="AE20" s="1143"/>
      <c r="AF20" s="1178"/>
      <c r="AG20" s="1177" t="str">
        <f>IF($C20="-","-",SUM('１１-１人件費計算シート（提出は不要）'!AF20:AI20)*'１１-１人件費計算シート（提出は不要）'!$N20)</f>
        <v>-</v>
      </c>
      <c r="AH20" s="1143"/>
      <c r="AI20" s="1143"/>
      <c r="AJ20" s="1143"/>
      <c r="AK20" s="1143"/>
      <c r="AL20" s="1143"/>
      <c r="AM20" s="1179"/>
      <c r="AN20" s="1142" t="str">
        <f t="shared" si="0"/>
        <v/>
      </c>
      <c r="AO20" s="1143"/>
      <c r="AP20" s="1143"/>
      <c r="AQ20" s="1143"/>
      <c r="AR20" s="1143"/>
      <c r="AS20" s="1144"/>
      <c r="AT20" s="718"/>
      <c r="AU20" s="719"/>
      <c r="AV20" s="719"/>
      <c r="AW20" s="719"/>
      <c r="AX20" s="719"/>
      <c r="AY20" s="719"/>
      <c r="AZ20" s="719"/>
      <c r="BA20" s="719"/>
      <c r="BB20" s="719"/>
      <c r="BC20" s="719"/>
      <c r="BD20" s="719"/>
      <c r="BE20" s="719"/>
      <c r="BF20" s="719"/>
      <c r="BG20" s="719"/>
      <c r="BH20" s="719"/>
      <c r="BI20" s="719"/>
      <c r="BJ20" s="719"/>
      <c r="BK20" s="719"/>
      <c r="BL20" s="719"/>
      <c r="BM20" s="719"/>
      <c r="BN20" s="719"/>
      <c r="BO20" s="719"/>
      <c r="BP20" s="719"/>
      <c r="BQ20" s="719"/>
      <c r="BR20" s="719"/>
      <c r="BS20" s="719"/>
      <c r="BT20" s="719"/>
      <c r="BU20" s="719"/>
      <c r="BV20" s="719"/>
    </row>
    <row r="21" spans="2:74" ht="30" customHeight="1" x14ac:dyDescent="0.15">
      <c r="B21" s="717"/>
      <c r="C21" s="1172" t="str">
        <f>IF('１１-１人件費計算シート（提出は不要）'!C21="","-",'１１-１人件費計算シート（提出は不要）'!C21)</f>
        <v>-</v>
      </c>
      <c r="D21" s="1173"/>
      <c r="E21" s="1173"/>
      <c r="F21" s="1173"/>
      <c r="G21" s="1173"/>
      <c r="H21" s="1173"/>
      <c r="I21" s="1173"/>
      <c r="J21" s="1173"/>
      <c r="K21" s="1174"/>
      <c r="L21" s="1175" t="str">
        <f>IF($C21="-","-",SUM('１１-１人件費計算シート（提出は不要）'!P21:R21)*'１１-１人件費計算シート（提出は不要）'!$N21)</f>
        <v>-</v>
      </c>
      <c r="M21" s="1176"/>
      <c r="N21" s="1176"/>
      <c r="O21" s="1176"/>
      <c r="P21" s="1176"/>
      <c r="Q21" s="1176"/>
      <c r="R21" s="1176"/>
      <c r="S21" s="1177" t="str">
        <f>IF($C21="-","-",SUM('１１-１人件費計算シート（提出は不要）'!T21:X21)*'１１-１人件費計算シート（提出は不要）'!$N21)</f>
        <v>-</v>
      </c>
      <c r="T21" s="1143"/>
      <c r="U21" s="1143"/>
      <c r="V21" s="1143"/>
      <c r="W21" s="1143"/>
      <c r="X21" s="1143"/>
      <c r="Y21" s="1178"/>
      <c r="Z21" s="1177" t="str">
        <f>IF($C21="-","-",SUM('１１-１人件費計算シート（提出は不要）'!Z21:AD21)*'１１-１人件費計算シート（提出は不要）'!$N21)</f>
        <v>-</v>
      </c>
      <c r="AA21" s="1143"/>
      <c r="AB21" s="1143"/>
      <c r="AC21" s="1143"/>
      <c r="AD21" s="1143"/>
      <c r="AE21" s="1143"/>
      <c r="AF21" s="1178"/>
      <c r="AG21" s="1177" t="str">
        <f>IF($C21="-","-",SUM('１１-１人件費計算シート（提出は不要）'!AF21:AI21)*'１１-１人件費計算シート（提出は不要）'!$N21)</f>
        <v>-</v>
      </c>
      <c r="AH21" s="1143"/>
      <c r="AI21" s="1143"/>
      <c r="AJ21" s="1143"/>
      <c r="AK21" s="1143"/>
      <c r="AL21" s="1143"/>
      <c r="AM21" s="1179"/>
      <c r="AN21" s="1142" t="str">
        <f t="shared" si="0"/>
        <v/>
      </c>
      <c r="AO21" s="1143"/>
      <c r="AP21" s="1143"/>
      <c r="AQ21" s="1143"/>
      <c r="AR21" s="1143"/>
      <c r="AS21" s="1144"/>
      <c r="AT21" s="718"/>
      <c r="AU21" s="719"/>
      <c r="AV21" s="719"/>
      <c r="AW21" s="719"/>
      <c r="AX21" s="719"/>
      <c r="AY21" s="719"/>
      <c r="AZ21" s="719"/>
      <c r="BA21" s="719"/>
      <c r="BB21" s="719"/>
      <c r="BC21" s="719"/>
      <c r="BD21" s="719"/>
      <c r="BE21" s="719"/>
      <c r="BF21" s="719"/>
      <c r="BG21" s="719"/>
      <c r="BH21" s="719"/>
      <c r="BI21" s="719"/>
      <c r="BJ21" s="719"/>
      <c r="BK21" s="719"/>
      <c r="BL21" s="719"/>
      <c r="BM21" s="719"/>
      <c r="BN21" s="719"/>
      <c r="BO21" s="719"/>
      <c r="BP21" s="719"/>
      <c r="BQ21" s="719"/>
      <c r="BR21" s="719"/>
      <c r="BS21" s="719"/>
      <c r="BT21" s="719"/>
      <c r="BU21" s="719"/>
      <c r="BV21" s="719"/>
    </row>
    <row r="22" spans="2:74" ht="30" customHeight="1" x14ac:dyDescent="0.15">
      <c r="B22" s="717"/>
      <c r="C22" s="1172" t="str">
        <f>IF('１１-１人件費計算シート（提出は不要）'!C22="","-",'１１-１人件費計算シート（提出は不要）'!C22)</f>
        <v>-</v>
      </c>
      <c r="D22" s="1173"/>
      <c r="E22" s="1173"/>
      <c r="F22" s="1173"/>
      <c r="G22" s="1173"/>
      <c r="H22" s="1173"/>
      <c r="I22" s="1173"/>
      <c r="J22" s="1173"/>
      <c r="K22" s="1174"/>
      <c r="L22" s="1175" t="str">
        <f>IF($C22="-","-",SUM('１１-１人件費計算シート（提出は不要）'!P22:R22)*'１１-１人件費計算シート（提出は不要）'!$N22)</f>
        <v>-</v>
      </c>
      <c r="M22" s="1176"/>
      <c r="N22" s="1176"/>
      <c r="O22" s="1176"/>
      <c r="P22" s="1176"/>
      <c r="Q22" s="1176"/>
      <c r="R22" s="1176"/>
      <c r="S22" s="1177" t="str">
        <f>IF($C22="-","-",SUM('１１-１人件費計算シート（提出は不要）'!T22:X22)*'１１-１人件費計算シート（提出は不要）'!$N22)</f>
        <v>-</v>
      </c>
      <c r="T22" s="1143"/>
      <c r="U22" s="1143"/>
      <c r="V22" s="1143"/>
      <c r="W22" s="1143"/>
      <c r="X22" s="1143"/>
      <c r="Y22" s="1178"/>
      <c r="Z22" s="1177" t="str">
        <f>IF($C22="-","-",SUM('１１-１人件費計算シート（提出は不要）'!Z22:AD22)*'１１-１人件費計算シート（提出は不要）'!$N22)</f>
        <v>-</v>
      </c>
      <c r="AA22" s="1143"/>
      <c r="AB22" s="1143"/>
      <c r="AC22" s="1143"/>
      <c r="AD22" s="1143"/>
      <c r="AE22" s="1143"/>
      <c r="AF22" s="1178"/>
      <c r="AG22" s="1177" t="str">
        <f>IF($C22="-","-",SUM('１１-１人件費計算シート（提出は不要）'!AF22:AI22)*'１１-１人件費計算シート（提出は不要）'!$N22)</f>
        <v>-</v>
      </c>
      <c r="AH22" s="1143"/>
      <c r="AI22" s="1143"/>
      <c r="AJ22" s="1143"/>
      <c r="AK22" s="1143"/>
      <c r="AL22" s="1143"/>
      <c r="AM22" s="1179"/>
      <c r="AN22" s="1142" t="str">
        <f t="shared" si="0"/>
        <v/>
      </c>
      <c r="AO22" s="1143"/>
      <c r="AP22" s="1143"/>
      <c r="AQ22" s="1143"/>
      <c r="AR22" s="1143"/>
      <c r="AS22" s="1144"/>
      <c r="AT22" s="718"/>
      <c r="AU22" s="719"/>
      <c r="AV22" s="719"/>
      <c r="AW22" s="719"/>
      <c r="AX22" s="719"/>
      <c r="AY22" s="719"/>
      <c r="AZ22" s="719"/>
      <c r="BA22" s="719"/>
      <c r="BB22" s="719"/>
      <c r="BC22" s="719"/>
      <c r="BD22" s="719"/>
      <c r="BE22" s="719"/>
      <c r="BF22" s="719"/>
      <c r="BG22" s="719"/>
      <c r="BH22" s="719"/>
      <c r="BI22" s="719"/>
      <c r="BJ22" s="719"/>
      <c r="BK22" s="719"/>
      <c r="BL22" s="719"/>
      <c r="BM22" s="719"/>
      <c r="BN22" s="719"/>
      <c r="BO22" s="719"/>
      <c r="BP22" s="719"/>
      <c r="BQ22" s="719"/>
      <c r="BR22" s="719"/>
      <c r="BS22" s="719"/>
      <c r="BT22" s="719"/>
      <c r="BU22" s="719"/>
      <c r="BV22" s="719"/>
    </row>
    <row r="23" spans="2:74" ht="30" customHeight="1" thickBot="1" x14ac:dyDescent="0.2">
      <c r="B23" s="717"/>
      <c r="C23" s="1172" t="str">
        <f>IF('１１-１人件費計算シート（提出は不要）'!C23="","-",'１１-１人件費計算シート（提出は不要）'!C23)</f>
        <v>-</v>
      </c>
      <c r="D23" s="1173"/>
      <c r="E23" s="1173"/>
      <c r="F23" s="1173"/>
      <c r="G23" s="1173"/>
      <c r="H23" s="1173"/>
      <c r="I23" s="1173"/>
      <c r="J23" s="1173"/>
      <c r="K23" s="1174"/>
      <c r="L23" s="1175" t="str">
        <f>IF($C23="-","-",SUM('１１-１人件費計算シート（提出は不要）'!P23:R23)*'１１-１人件費計算シート（提出は不要）'!$N23)</f>
        <v>-</v>
      </c>
      <c r="M23" s="1176"/>
      <c r="N23" s="1176"/>
      <c r="O23" s="1176"/>
      <c r="P23" s="1176"/>
      <c r="Q23" s="1176"/>
      <c r="R23" s="1176"/>
      <c r="S23" s="1177" t="str">
        <f>IF($C23="-","-",SUM('１１-１人件費計算シート（提出は不要）'!T23:X23)*'１１-１人件費計算シート（提出は不要）'!$N23)</f>
        <v>-</v>
      </c>
      <c r="T23" s="1143"/>
      <c r="U23" s="1143"/>
      <c r="V23" s="1143"/>
      <c r="W23" s="1143"/>
      <c r="X23" s="1143"/>
      <c r="Y23" s="1178"/>
      <c r="Z23" s="1177" t="str">
        <f>IF($C23="-","-",SUM('１１-１人件費計算シート（提出は不要）'!Z23:AD23)*'１１-１人件費計算シート（提出は不要）'!$N23)</f>
        <v>-</v>
      </c>
      <c r="AA23" s="1143"/>
      <c r="AB23" s="1143"/>
      <c r="AC23" s="1143"/>
      <c r="AD23" s="1143"/>
      <c r="AE23" s="1143"/>
      <c r="AF23" s="1178"/>
      <c r="AG23" s="1177" t="str">
        <f>IF($C23="-","-",SUM('１１-１人件費計算シート（提出は不要）'!AF23:AI23)*'１１-１人件費計算シート（提出は不要）'!$N23)</f>
        <v>-</v>
      </c>
      <c r="AH23" s="1143"/>
      <c r="AI23" s="1143"/>
      <c r="AJ23" s="1143"/>
      <c r="AK23" s="1143"/>
      <c r="AL23" s="1143"/>
      <c r="AM23" s="1179"/>
      <c r="AN23" s="1142" t="str">
        <f>IF(SUM(L23:AM23)=0,"",SUM(L23:AM23))</f>
        <v/>
      </c>
      <c r="AO23" s="1143"/>
      <c r="AP23" s="1143"/>
      <c r="AQ23" s="1143"/>
      <c r="AR23" s="1143"/>
      <c r="AS23" s="1144"/>
      <c r="AT23" s="718"/>
      <c r="AU23" s="719"/>
      <c r="AV23" s="719"/>
      <c r="AW23" s="719"/>
      <c r="AX23" s="719"/>
      <c r="AY23" s="719"/>
      <c r="AZ23" s="719"/>
      <c r="BA23" s="719"/>
      <c r="BB23" s="719"/>
      <c r="BC23" s="719"/>
      <c r="BD23" s="719"/>
      <c r="BE23" s="719"/>
      <c r="BF23" s="719"/>
      <c r="BG23" s="719"/>
      <c r="BH23" s="719"/>
      <c r="BI23" s="719"/>
      <c r="BJ23" s="719"/>
      <c r="BK23" s="719"/>
      <c r="BL23" s="719"/>
      <c r="BM23" s="719"/>
      <c r="BN23" s="719"/>
      <c r="BO23" s="719"/>
      <c r="BP23" s="719"/>
      <c r="BQ23" s="719"/>
      <c r="BR23" s="719"/>
      <c r="BS23" s="719"/>
      <c r="BT23" s="719"/>
      <c r="BU23" s="719"/>
      <c r="BV23" s="719"/>
    </row>
    <row r="24" spans="2:74" ht="30" customHeight="1" thickTop="1" x14ac:dyDescent="0.15">
      <c r="B24" s="717"/>
      <c r="C24" s="1184" t="s">
        <v>397</v>
      </c>
      <c r="D24" s="1185"/>
      <c r="E24" s="1185"/>
      <c r="F24" s="1185"/>
      <c r="G24" s="1185"/>
      <c r="H24" s="1185"/>
      <c r="I24" s="1185"/>
      <c r="J24" s="1185"/>
      <c r="K24" s="1185"/>
      <c r="L24" s="1186">
        <f>SUM(L10:R23)</f>
        <v>0</v>
      </c>
      <c r="M24" s="1187"/>
      <c r="N24" s="1187"/>
      <c r="O24" s="1187"/>
      <c r="P24" s="1187"/>
      <c r="Q24" s="1187"/>
      <c r="R24" s="1187"/>
      <c r="S24" s="1187">
        <f>SUM(S10:Y23)</f>
        <v>0</v>
      </c>
      <c r="T24" s="1187"/>
      <c r="U24" s="1187"/>
      <c r="V24" s="1187"/>
      <c r="W24" s="1187"/>
      <c r="X24" s="1187"/>
      <c r="Y24" s="1187"/>
      <c r="Z24" s="1187">
        <f>SUM(Z10:AF23)</f>
        <v>0</v>
      </c>
      <c r="AA24" s="1187"/>
      <c r="AB24" s="1187"/>
      <c r="AC24" s="1187"/>
      <c r="AD24" s="1187"/>
      <c r="AE24" s="1187"/>
      <c r="AF24" s="1187"/>
      <c r="AG24" s="1187">
        <f>SUM(AG10:AM23)</f>
        <v>0</v>
      </c>
      <c r="AH24" s="1187"/>
      <c r="AI24" s="1187"/>
      <c r="AJ24" s="1187"/>
      <c r="AK24" s="1187"/>
      <c r="AL24" s="1187"/>
      <c r="AM24" s="1188"/>
      <c r="AN24" s="1181">
        <f>SUM(AN10:AS23)</f>
        <v>0</v>
      </c>
      <c r="AO24" s="1182"/>
      <c r="AP24" s="1182"/>
      <c r="AQ24" s="1182"/>
      <c r="AR24" s="1182"/>
      <c r="AS24" s="1183"/>
      <c r="AT24" s="718"/>
      <c r="AU24" s="719"/>
      <c r="AV24" s="719"/>
      <c r="AW24" s="719"/>
      <c r="AX24" s="719"/>
      <c r="AY24" s="719"/>
      <c r="AZ24" s="719"/>
      <c r="BA24" s="719"/>
      <c r="BB24" s="719"/>
      <c r="BC24" s="719"/>
      <c r="BD24" s="719"/>
      <c r="BE24" s="719"/>
      <c r="BF24" s="719"/>
      <c r="BG24" s="719"/>
      <c r="BH24" s="719"/>
      <c r="BI24" s="719"/>
      <c r="BJ24" s="719"/>
      <c r="BK24" s="719"/>
      <c r="BL24" s="719"/>
      <c r="BM24" s="719"/>
      <c r="BN24" s="719"/>
      <c r="BO24" s="719"/>
      <c r="BP24" s="719"/>
      <c r="BQ24" s="719"/>
      <c r="BR24" s="719"/>
      <c r="BS24" s="719"/>
      <c r="BT24" s="719"/>
      <c r="BU24" s="719"/>
      <c r="BV24" s="719"/>
    </row>
    <row r="25" spans="2:74" ht="12.75" customHeight="1" x14ac:dyDescent="0.15">
      <c r="B25" s="721"/>
      <c r="D25" s="722"/>
      <c r="E25" s="723"/>
      <c r="F25" s="724"/>
      <c r="G25" s="724"/>
      <c r="H25" s="724"/>
      <c r="I25" s="724"/>
      <c r="J25" s="724"/>
      <c r="K25" s="724"/>
      <c r="L25" s="724"/>
      <c r="M25" s="724"/>
      <c r="N25" s="724"/>
      <c r="O25" s="724"/>
      <c r="P25" s="724"/>
      <c r="Q25" s="724"/>
      <c r="R25" s="724"/>
      <c r="S25" s="724"/>
      <c r="T25" s="724"/>
      <c r="U25" s="724"/>
      <c r="V25" s="724"/>
      <c r="W25" s="724"/>
      <c r="X25" s="724"/>
      <c r="Y25" s="724"/>
      <c r="Z25" s="724"/>
      <c r="AA25" s="724"/>
      <c r="AB25" s="724"/>
      <c r="AC25" s="724"/>
      <c r="AD25" s="724"/>
      <c r="AE25" s="724"/>
      <c r="AF25" s="724"/>
      <c r="AG25" s="724"/>
      <c r="AH25" s="724"/>
      <c r="AI25" s="724"/>
      <c r="AJ25" s="725"/>
      <c r="AK25" s="725"/>
      <c r="AL25" s="725"/>
      <c r="AM25" s="725"/>
      <c r="AN25" s="725"/>
      <c r="AO25" s="725"/>
      <c r="AP25" s="725"/>
      <c r="AQ25" s="725"/>
      <c r="AR25" s="725"/>
      <c r="AS25" s="725"/>
    </row>
    <row r="26" spans="2:74" ht="17.25" customHeight="1" x14ac:dyDescent="0.15">
      <c r="B26" s="725"/>
      <c r="D26" s="722"/>
      <c r="E26" s="723"/>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5"/>
      <c r="AK26" s="725"/>
      <c r="AL26" s="725"/>
      <c r="AM26" s="725"/>
      <c r="AN26" s="725"/>
      <c r="AO26" s="725"/>
      <c r="AP26" s="725"/>
      <c r="AQ26" s="725"/>
      <c r="AR26" s="725"/>
      <c r="AS26" s="725"/>
    </row>
    <row r="27" spans="2:74" ht="17.25" customHeight="1" x14ac:dyDescent="0.15">
      <c r="B27" s="725"/>
      <c r="D27" s="722"/>
      <c r="E27" s="723"/>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4"/>
      <c r="AE27" s="724"/>
      <c r="AF27" s="724"/>
      <c r="AG27" s="724"/>
      <c r="AH27" s="724"/>
      <c r="AI27" s="724"/>
      <c r="AJ27" s="725"/>
      <c r="AK27" s="725"/>
      <c r="AL27" s="725"/>
      <c r="AM27" s="725"/>
      <c r="AN27" s="725"/>
      <c r="AO27" s="725"/>
      <c r="AP27" s="725"/>
      <c r="AQ27" s="725"/>
      <c r="AR27" s="725"/>
      <c r="AS27" s="725"/>
    </row>
    <row r="28" spans="2:74" ht="17.25" customHeight="1" x14ac:dyDescent="0.15">
      <c r="B28" s="725"/>
      <c r="D28" s="722"/>
      <c r="E28" s="723"/>
      <c r="F28" s="724"/>
      <c r="G28" s="724"/>
      <c r="H28" s="724"/>
      <c r="I28" s="724"/>
      <c r="J28" s="724"/>
      <c r="K28" s="724"/>
      <c r="L28" s="724"/>
      <c r="M28" s="724"/>
      <c r="N28" s="724"/>
      <c r="O28" s="724"/>
      <c r="P28" s="724"/>
      <c r="Q28" s="724"/>
      <c r="R28" s="724"/>
      <c r="S28" s="724"/>
      <c r="T28" s="724"/>
      <c r="U28" s="724"/>
      <c r="V28" s="724"/>
      <c r="W28" s="724"/>
      <c r="X28" s="724"/>
      <c r="Y28" s="724"/>
      <c r="Z28" s="724"/>
      <c r="AA28" s="724"/>
      <c r="AB28" s="724"/>
      <c r="AC28" s="724"/>
      <c r="AD28" s="724"/>
      <c r="AE28" s="724"/>
      <c r="AF28" s="724"/>
      <c r="AG28" s="724"/>
      <c r="AH28" s="724"/>
      <c r="AI28" s="724"/>
      <c r="AJ28" s="725"/>
      <c r="AK28" s="725"/>
      <c r="AL28" s="725"/>
      <c r="AM28" s="725"/>
      <c r="AN28" s="725"/>
      <c r="AO28" s="725"/>
      <c r="AP28" s="725"/>
      <c r="AQ28" s="725"/>
      <c r="AR28" s="725"/>
      <c r="AS28" s="725"/>
    </row>
    <row r="29" spans="2:74" ht="17.25" customHeight="1" x14ac:dyDescent="0.15">
      <c r="B29" s="725"/>
      <c r="D29" s="722"/>
      <c r="E29" s="724"/>
      <c r="F29" s="724"/>
      <c r="G29" s="724"/>
      <c r="H29" s="724"/>
      <c r="I29" s="724"/>
      <c r="J29" s="724"/>
      <c r="K29" s="724"/>
      <c r="L29" s="724"/>
      <c r="M29" s="724"/>
      <c r="N29" s="724"/>
      <c r="O29" s="724"/>
      <c r="P29" s="724"/>
      <c r="Q29" s="724"/>
      <c r="R29" s="724"/>
      <c r="S29" s="724"/>
      <c r="T29" s="724"/>
      <c r="U29" s="724"/>
      <c r="V29" s="724"/>
      <c r="W29" s="724"/>
      <c r="X29" s="724"/>
      <c r="Y29" s="724"/>
      <c r="Z29" s="724"/>
      <c r="AA29" s="724"/>
      <c r="AB29" s="724"/>
      <c r="AC29" s="724"/>
      <c r="AD29" s="724"/>
      <c r="AE29" s="724"/>
      <c r="AF29" s="724"/>
      <c r="AG29" s="724"/>
      <c r="AH29" s="724"/>
      <c r="AI29" s="724"/>
      <c r="AJ29" s="724"/>
      <c r="AK29" s="724"/>
      <c r="AL29" s="724"/>
      <c r="AM29" s="724"/>
      <c r="AN29" s="725"/>
      <c r="AO29" s="725"/>
      <c r="AP29" s="725"/>
      <c r="AQ29" s="725"/>
      <c r="AR29" s="725"/>
      <c r="AS29" s="725"/>
    </row>
    <row r="30" spans="2:74" ht="17.25" customHeight="1" x14ac:dyDescent="0.15">
      <c r="B30" s="725"/>
      <c r="D30" s="722"/>
      <c r="E30" s="724"/>
      <c r="F30" s="724"/>
      <c r="G30" s="724"/>
      <c r="H30" s="724"/>
      <c r="I30" s="724"/>
      <c r="J30" s="724"/>
      <c r="K30" s="724"/>
      <c r="L30" s="724"/>
      <c r="M30" s="724"/>
      <c r="N30" s="724"/>
      <c r="O30" s="724"/>
      <c r="P30" s="724"/>
      <c r="Q30" s="724"/>
      <c r="R30" s="724"/>
      <c r="S30" s="724"/>
      <c r="T30" s="724"/>
      <c r="U30" s="724"/>
      <c r="V30" s="724"/>
      <c r="W30" s="724"/>
      <c r="X30" s="724"/>
      <c r="Y30" s="724"/>
      <c r="Z30" s="724"/>
      <c r="AA30" s="724"/>
      <c r="AB30" s="724"/>
      <c r="AC30" s="724"/>
      <c r="AD30" s="724"/>
      <c r="AE30" s="724"/>
      <c r="AF30" s="724"/>
      <c r="AG30" s="724"/>
      <c r="AH30" s="724"/>
      <c r="AI30" s="724"/>
      <c r="AJ30" s="724"/>
      <c r="AK30" s="724"/>
      <c r="AL30" s="724"/>
      <c r="AM30" s="724"/>
      <c r="AN30" s="725"/>
      <c r="AO30" s="725"/>
      <c r="AP30" s="725"/>
      <c r="AQ30" s="725"/>
      <c r="AR30" s="725"/>
      <c r="AS30" s="725"/>
    </row>
    <row r="31" spans="2:74" ht="5.25" customHeight="1" x14ac:dyDescent="0.15">
      <c r="B31" s="725"/>
      <c r="D31" s="722"/>
      <c r="E31" s="724"/>
      <c r="F31" s="724"/>
      <c r="G31" s="724"/>
      <c r="H31" s="724"/>
      <c r="I31" s="724"/>
      <c r="J31" s="724"/>
      <c r="K31" s="724"/>
      <c r="L31" s="724"/>
      <c r="M31" s="724"/>
      <c r="N31" s="724"/>
      <c r="O31" s="724"/>
      <c r="P31" s="724"/>
      <c r="Q31" s="724"/>
      <c r="R31" s="724"/>
      <c r="S31" s="724"/>
      <c r="T31" s="724"/>
      <c r="U31" s="724"/>
      <c r="V31" s="724"/>
      <c r="W31" s="724"/>
      <c r="X31" s="724"/>
      <c r="Y31" s="724"/>
      <c r="Z31" s="724"/>
      <c r="AA31" s="724"/>
      <c r="AB31" s="724"/>
      <c r="AC31" s="724"/>
      <c r="AD31" s="724"/>
      <c r="AE31" s="724"/>
      <c r="AF31" s="724"/>
      <c r="AG31" s="724"/>
      <c r="AH31" s="724"/>
      <c r="AI31" s="724"/>
      <c r="AJ31" s="724"/>
      <c r="AK31" s="724"/>
      <c r="AL31" s="724"/>
      <c r="AM31" s="724"/>
      <c r="AN31" s="725"/>
      <c r="AO31" s="725"/>
      <c r="AP31" s="725"/>
      <c r="AQ31" s="725"/>
      <c r="AR31" s="725"/>
      <c r="AS31" s="725"/>
    </row>
    <row r="32" spans="2:74" ht="10.5" customHeight="1" x14ac:dyDescent="0.15">
      <c r="B32" s="725"/>
      <c r="J32" s="708"/>
    </row>
    <row r="33" spans="2:45" ht="10.5" customHeight="1" x14ac:dyDescent="0.15">
      <c r="D33" s="724"/>
      <c r="E33" s="724"/>
      <c r="F33" s="724"/>
      <c r="G33" s="724"/>
      <c r="H33" s="724"/>
      <c r="I33" s="724"/>
      <c r="J33" s="723"/>
      <c r="K33" s="724"/>
      <c r="L33" s="724"/>
      <c r="M33" s="724"/>
      <c r="N33" s="724"/>
      <c r="O33" s="724"/>
      <c r="P33" s="724"/>
      <c r="Q33" s="724"/>
      <c r="R33" s="724"/>
      <c r="S33" s="724"/>
      <c r="T33" s="724"/>
      <c r="U33" s="724"/>
      <c r="V33" s="724"/>
      <c r="W33" s="724"/>
      <c r="X33" s="724"/>
      <c r="Y33" s="724"/>
      <c r="Z33" s="724"/>
      <c r="AA33" s="724"/>
      <c r="AB33" s="724"/>
      <c r="AC33" s="724"/>
      <c r="AD33" s="724"/>
      <c r="AE33" s="724"/>
      <c r="AF33" s="724"/>
      <c r="AG33" s="724"/>
      <c r="AH33" s="724"/>
      <c r="AI33" s="724"/>
      <c r="AJ33" s="724"/>
      <c r="AK33" s="724"/>
      <c r="AL33" s="724"/>
      <c r="AM33" s="724"/>
      <c r="AN33" s="724"/>
      <c r="AO33" s="724"/>
      <c r="AP33" s="724"/>
      <c r="AQ33" s="724"/>
      <c r="AR33" s="724"/>
      <c r="AS33" s="724"/>
    </row>
    <row r="34" spans="2:45" ht="10.5" customHeight="1" x14ac:dyDescent="0.15">
      <c r="D34" s="724"/>
      <c r="E34" s="724"/>
      <c r="F34" s="724"/>
      <c r="G34" s="724"/>
      <c r="H34" s="724"/>
      <c r="I34" s="724"/>
      <c r="J34" s="723"/>
      <c r="K34" s="724"/>
      <c r="L34" s="724"/>
      <c r="M34" s="724"/>
      <c r="N34" s="724"/>
      <c r="O34" s="724"/>
      <c r="P34" s="724"/>
      <c r="Q34" s="724"/>
      <c r="R34" s="724"/>
      <c r="S34" s="724"/>
      <c r="T34" s="724"/>
      <c r="U34" s="724"/>
      <c r="V34" s="724"/>
      <c r="W34" s="724"/>
      <c r="X34" s="724"/>
      <c r="Y34" s="724"/>
      <c r="Z34" s="724"/>
      <c r="AA34" s="724"/>
      <c r="AB34" s="724"/>
      <c r="AC34" s="724"/>
      <c r="AD34" s="724"/>
      <c r="AE34" s="724"/>
      <c r="AF34" s="724"/>
      <c r="AG34" s="724"/>
      <c r="AH34" s="724"/>
      <c r="AI34" s="724"/>
      <c r="AJ34" s="724"/>
      <c r="AK34" s="724"/>
      <c r="AL34" s="724"/>
      <c r="AM34" s="724"/>
      <c r="AN34" s="724"/>
      <c r="AO34" s="724"/>
      <c r="AP34" s="724"/>
      <c r="AQ34" s="724"/>
      <c r="AR34" s="724"/>
      <c r="AS34" s="724"/>
    </row>
    <row r="35" spans="2:45" ht="10.5" customHeight="1" x14ac:dyDescent="0.15">
      <c r="D35" s="724"/>
      <c r="E35" s="724"/>
      <c r="F35" s="724"/>
      <c r="G35" s="724"/>
      <c r="H35" s="724"/>
      <c r="I35" s="724"/>
      <c r="J35" s="723"/>
      <c r="K35" s="724"/>
      <c r="L35" s="724"/>
      <c r="M35" s="724"/>
      <c r="N35" s="724"/>
      <c r="O35" s="724"/>
      <c r="P35" s="724"/>
      <c r="Q35" s="724"/>
      <c r="R35" s="724"/>
      <c r="S35" s="724"/>
      <c r="T35" s="724"/>
      <c r="U35" s="724"/>
      <c r="V35" s="724"/>
      <c r="W35" s="724"/>
      <c r="X35" s="724"/>
      <c r="Y35" s="724"/>
      <c r="Z35" s="724"/>
      <c r="AA35" s="724"/>
      <c r="AB35" s="724"/>
      <c r="AC35" s="724"/>
      <c r="AD35" s="724"/>
      <c r="AE35" s="724"/>
      <c r="AF35" s="724"/>
      <c r="AG35" s="724"/>
      <c r="AH35" s="724"/>
      <c r="AI35" s="724"/>
      <c r="AJ35" s="724"/>
      <c r="AK35" s="724"/>
      <c r="AL35" s="724"/>
      <c r="AM35" s="724"/>
      <c r="AN35" s="724"/>
      <c r="AO35" s="724"/>
      <c r="AP35" s="724"/>
      <c r="AQ35" s="724"/>
      <c r="AR35" s="724"/>
      <c r="AS35" s="724"/>
    </row>
    <row r="36" spans="2:45" ht="10.5" customHeight="1" x14ac:dyDescent="0.15">
      <c r="D36" s="724"/>
      <c r="E36" s="726"/>
      <c r="F36" s="717"/>
      <c r="G36" s="724"/>
      <c r="H36" s="724"/>
      <c r="I36" s="724"/>
      <c r="J36" s="724"/>
      <c r="K36" s="724"/>
      <c r="L36" s="724"/>
      <c r="M36" s="724"/>
      <c r="N36" s="724"/>
      <c r="O36" s="724"/>
      <c r="P36" s="724"/>
      <c r="Q36" s="724"/>
      <c r="R36" s="724"/>
      <c r="S36" s="724"/>
      <c r="T36" s="724"/>
      <c r="U36" s="724"/>
      <c r="V36" s="724"/>
      <c r="W36" s="724"/>
      <c r="X36" s="724"/>
      <c r="Y36" s="724"/>
      <c r="Z36" s="724"/>
      <c r="AA36" s="724"/>
      <c r="AB36" s="724"/>
    </row>
    <row r="37" spans="2:45" ht="10.5" customHeight="1" x14ac:dyDescent="0.15">
      <c r="D37" s="724"/>
      <c r="E37" s="722"/>
      <c r="F37" s="727"/>
      <c r="G37" s="728"/>
      <c r="H37" s="727"/>
      <c r="I37" s="729"/>
      <c r="J37" s="729"/>
      <c r="K37" s="729"/>
      <c r="L37" s="730"/>
      <c r="M37" s="731"/>
      <c r="N37" s="731"/>
      <c r="O37" s="731"/>
      <c r="P37" s="731"/>
      <c r="Q37" s="731"/>
    </row>
    <row r="38" spans="2:45" ht="10.5" customHeight="1" x14ac:dyDescent="0.15">
      <c r="D38" s="724"/>
      <c r="E38" s="722"/>
      <c r="F38" s="732"/>
      <c r="G38" s="732"/>
      <c r="H38" s="732"/>
      <c r="I38" s="732"/>
      <c r="J38" s="733"/>
      <c r="K38" s="734"/>
      <c r="L38" s="735"/>
      <c r="M38" s="736"/>
      <c r="N38" s="736"/>
      <c r="O38" s="736"/>
      <c r="P38" s="736"/>
      <c r="Q38" s="736"/>
      <c r="R38" s="736"/>
      <c r="S38" s="736"/>
      <c r="T38" s="736"/>
      <c r="U38" s="736"/>
      <c r="V38" s="736"/>
      <c r="W38" s="736"/>
      <c r="X38" s="736"/>
      <c r="Y38" s="736"/>
      <c r="Z38" s="736"/>
      <c r="AA38" s="736"/>
      <c r="AB38" s="736"/>
      <c r="AC38" s="736"/>
      <c r="AD38" s="736"/>
      <c r="AE38" s="736"/>
      <c r="AF38" s="736"/>
      <c r="AG38" s="736"/>
      <c r="AH38" s="736"/>
      <c r="AI38" s="736"/>
      <c r="AJ38" s="736"/>
      <c r="AK38" s="736"/>
      <c r="AL38" s="736"/>
      <c r="AM38" s="736"/>
      <c r="AN38" s="736"/>
      <c r="AO38" s="736"/>
      <c r="AP38" s="736"/>
      <c r="AQ38" s="736"/>
      <c r="AR38" s="736"/>
      <c r="AS38" s="736"/>
    </row>
    <row r="39" spans="2:45" ht="10.5" customHeight="1" x14ac:dyDescent="0.15">
      <c r="B39" s="736"/>
      <c r="D39" s="724"/>
      <c r="E39" s="722"/>
      <c r="F39" s="732"/>
      <c r="G39" s="732"/>
      <c r="H39" s="732"/>
      <c r="I39" s="732"/>
      <c r="J39" s="734"/>
      <c r="K39" s="734"/>
      <c r="L39" s="736"/>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6"/>
      <c r="AL39" s="736"/>
      <c r="AM39" s="736"/>
      <c r="AN39" s="736"/>
      <c r="AO39" s="736"/>
      <c r="AP39" s="736"/>
      <c r="AQ39" s="736"/>
      <c r="AR39" s="736"/>
      <c r="AS39" s="736"/>
    </row>
    <row r="40" spans="2:45" ht="10.5" customHeight="1" x14ac:dyDescent="0.15">
      <c r="B40" s="736"/>
      <c r="D40" s="724"/>
      <c r="E40" s="722"/>
      <c r="F40" s="732"/>
      <c r="G40" s="732"/>
      <c r="H40" s="732"/>
      <c r="I40" s="732"/>
      <c r="J40" s="734"/>
      <c r="K40" s="734"/>
      <c r="L40" s="736"/>
      <c r="M40" s="736"/>
      <c r="N40" s="736"/>
      <c r="O40" s="736"/>
      <c r="P40" s="736"/>
      <c r="Q40" s="736"/>
      <c r="R40" s="736"/>
      <c r="S40" s="736"/>
      <c r="T40" s="736"/>
      <c r="U40" s="736"/>
      <c r="V40" s="736"/>
      <c r="W40" s="736"/>
      <c r="X40" s="736"/>
      <c r="Y40" s="736"/>
      <c r="Z40" s="736"/>
      <c r="AA40" s="736"/>
      <c r="AB40" s="736"/>
      <c r="AC40" s="736"/>
      <c r="AD40" s="736"/>
      <c r="AE40" s="736"/>
      <c r="AF40" s="736"/>
      <c r="AG40" s="736"/>
      <c r="AH40" s="736"/>
      <c r="AI40" s="736"/>
      <c r="AJ40" s="736"/>
      <c r="AK40" s="736"/>
      <c r="AL40" s="736"/>
      <c r="AM40" s="736"/>
      <c r="AN40" s="736"/>
      <c r="AO40" s="736"/>
      <c r="AP40" s="736"/>
      <c r="AQ40" s="736"/>
      <c r="AR40" s="736"/>
      <c r="AS40" s="736"/>
    </row>
    <row r="41" spans="2:45" ht="10.5" customHeight="1" x14ac:dyDescent="0.15">
      <c r="B41" s="736"/>
      <c r="D41" s="724"/>
      <c r="E41" s="722"/>
      <c r="F41" s="732"/>
      <c r="G41" s="732"/>
      <c r="H41" s="732"/>
      <c r="I41" s="732"/>
      <c r="J41" s="734"/>
      <c r="K41" s="734"/>
      <c r="L41" s="736"/>
      <c r="M41" s="736"/>
      <c r="N41" s="736"/>
      <c r="O41" s="736"/>
      <c r="P41" s="736"/>
      <c r="Q41" s="736"/>
      <c r="R41" s="736"/>
      <c r="S41" s="736"/>
      <c r="T41" s="736"/>
      <c r="U41" s="736"/>
      <c r="V41" s="736"/>
      <c r="W41" s="736"/>
      <c r="X41" s="736"/>
      <c r="Y41" s="736"/>
      <c r="Z41" s="736"/>
      <c r="AA41" s="736"/>
      <c r="AB41" s="736"/>
      <c r="AC41" s="736"/>
      <c r="AD41" s="736"/>
      <c r="AE41" s="736"/>
      <c r="AF41" s="736"/>
      <c r="AG41" s="736"/>
      <c r="AH41" s="736"/>
      <c r="AI41" s="736"/>
      <c r="AJ41" s="736"/>
      <c r="AK41" s="736"/>
      <c r="AL41" s="736"/>
      <c r="AM41" s="736"/>
      <c r="AN41" s="736"/>
      <c r="AO41" s="736"/>
      <c r="AP41" s="736"/>
      <c r="AQ41" s="736"/>
      <c r="AR41" s="736"/>
      <c r="AS41" s="736"/>
    </row>
    <row r="42" spans="2:45" ht="10.5" customHeight="1" x14ac:dyDescent="0.15">
      <c r="B42" s="736"/>
      <c r="D42" s="724"/>
      <c r="E42" s="722"/>
      <c r="F42" s="732"/>
      <c r="G42" s="732"/>
      <c r="H42" s="732"/>
      <c r="I42" s="732"/>
      <c r="J42" s="734"/>
      <c r="K42" s="734"/>
      <c r="L42" s="736"/>
      <c r="M42" s="736"/>
      <c r="N42" s="736"/>
      <c r="O42" s="736"/>
      <c r="P42" s="736"/>
      <c r="Q42" s="736"/>
      <c r="R42" s="736"/>
      <c r="S42" s="736"/>
      <c r="T42" s="736"/>
      <c r="U42" s="736"/>
      <c r="V42" s="736"/>
      <c r="W42" s="736"/>
      <c r="X42" s="736"/>
      <c r="Y42" s="736"/>
      <c r="Z42" s="736"/>
      <c r="AA42" s="736"/>
      <c r="AB42" s="736"/>
      <c r="AC42" s="736"/>
      <c r="AD42" s="736"/>
      <c r="AE42" s="736"/>
      <c r="AF42" s="736"/>
      <c r="AG42" s="736"/>
      <c r="AH42" s="736"/>
      <c r="AI42" s="736"/>
      <c r="AJ42" s="736"/>
      <c r="AK42" s="736"/>
      <c r="AL42" s="736"/>
      <c r="AM42" s="736"/>
      <c r="AN42" s="736"/>
      <c r="AO42" s="736"/>
      <c r="AP42" s="736"/>
      <c r="AQ42" s="736"/>
      <c r="AR42" s="736"/>
      <c r="AS42" s="736"/>
    </row>
    <row r="43" spans="2:45" ht="10.5" customHeight="1" x14ac:dyDescent="0.15">
      <c r="B43" s="736"/>
      <c r="D43" s="724"/>
      <c r="E43" s="722"/>
      <c r="F43" s="732"/>
      <c r="G43" s="732"/>
      <c r="H43" s="732"/>
      <c r="I43" s="732"/>
      <c r="J43" s="734"/>
      <c r="K43" s="734"/>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6"/>
      <c r="AK43" s="736"/>
      <c r="AL43" s="736"/>
      <c r="AM43" s="736"/>
      <c r="AN43" s="736"/>
      <c r="AO43" s="736"/>
      <c r="AP43" s="736"/>
      <c r="AQ43" s="736"/>
      <c r="AR43" s="736"/>
      <c r="AS43" s="736"/>
    </row>
    <row r="44" spans="2:45" ht="10.5" customHeight="1" x14ac:dyDescent="0.15">
      <c r="B44" s="736"/>
      <c r="D44" s="724"/>
      <c r="E44" s="722"/>
      <c r="F44" s="732"/>
      <c r="G44" s="732"/>
      <c r="H44" s="732"/>
      <c r="I44" s="732"/>
      <c r="J44" s="734"/>
      <c r="K44" s="734"/>
      <c r="L44" s="736"/>
      <c r="M44" s="736"/>
      <c r="N44" s="736"/>
      <c r="O44" s="736"/>
      <c r="P44" s="736"/>
      <c r="Q44" s="736"/>
      <c r="R44" s="736"/>
      <c r="S44" s="736"/>
      <c r="T44" s="736"/>
      <c r="U44" s="736"/>
      <c r="V44" s="736"/>
      <c r="W44" s="736"/>
      <c r="X44" s="736"/>
      <c r="Y44" s="736"/>
      <c r="Z44" s="736"/>
      <c r="AA44" s="736"/>
      <c r="AB44" s="736"/>
      <c r="AC44" s="736"/>
      <c r="AD44" s="736"/>
      <c r="AE44" s="736"/>
      <c r="AF44" s="736"/>
      <c r="AG44" s="736"/>
      <c r="AH44" s="736"/>
      <c r="AI44" s="736"/>
      <c r="AJ44" s="736"/>
      <c r="AK44" s="736"/>
      <c r="AL44" s="736"/>
      <c r="AM44" s="736"/>
      <c r="AN44" s="736"/>
      <c r="AO44" s="736"/>
      <c r="AP44" s="736"/>
      <c r="AQ44" s="736"/>
      <c r="AR44" s="736"/>
      <c r="AS44" s="736"/>
    </row>
    <row r="45" spans="2:45" ht="10.5" customHeight="1" x14ac:dyDescent="0.15">
      <c r="B45" s="736"/>
      <c r="D45" s="724"/>
      <c r="E45" s="722"/>
      <c r="F45" s="732"/>
      <c r="G45" s="732"/>
      <c r="H45" s="732"/>
      <c r="I45" s="732"/>
      <c r="J45" s="734"/>
      <c r="K45" s="734"/>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6"/>
      <c r="AJ45" s="736"/>
      <c r="AK45" s="736"/>
      <c r="AL45" s="736"/>
      <c r="AM45" s="736"/>
      <c r="AN45" s="736"/>
      <c r="AO45" s="736"/>
      <c r="AP45" s="736"/>
      <c r="AQ45" s="736"/>
      <c r="AR45" s="736"/>
      <c r="AS45" s="736"/>
    </row>
    <row r="46" spans="2:45" ht="10.5" customHeight="1" x14ac:dyDescent="0.15">
      <c r="B46" s="736"/>
      <c r="E46" s="722"/>
      <c r="F46" s="732"/>
      <c r="G46" s="732"/>
      <c r="H46" s="732"/>
      <c r="I46" s="732"/>
      <c r="J46" s="734"/>
      <c r="K46" s="734"/>
      <c r="L46" s="736"/>
      <c r="M46" s="736"/>
      <c r="N46" s="736"/>
      <c r="O46" s="736"/>
      <c r="P46" s="736"/>
      <c r="Q46" s="736"/>
      <c r="R46" s="736"/>
      <c r="S46" s="736"/>
      <c r="T46" s="736"/>
      <c r="U46" s="736"/>
      <c r="V46" s="736"/>
      <c r="W46" s="736"/>
      <c r="X46" s="736"/>
      <c r="Y46" s="736"/>
      <c r="Z46" s="736"/>
      <c r="AA46" s="736"/>
      <c r="AB46" s="736"/>
      <c r="AC46" s="736"/>
      <c r="AD46" s="736"/>
      <c r="AE46" s="736"/>
      <c r="AF46" s="736"/>
      <c r="AG46" s="736"/>
      <c r="AH46" s="736"/>
      <c r="AI46" s="736"/>
      <c r="AJ46" s="736"/>
      <c r="AK46" s="736"/>
      <c r="AL46" s="736"/>
      <c r="AM46" s="736"/>
      <c r="AN46" s="736"/>
      <c r="AO46" s="736"/>
      <c r="AP46" s="736"/>
      <c r="AQ46" s="736"/>
      <c r="AR46" s="736"/>
      <c r="AS46" s="736"/>
    </row>
    <row r="47" spans="2:45" ht="10.5" customHeight="1" x14ac:dyDescent="0.15">
      <c r="B47" s="736"/>
      <c r="E47" s="722"/>
      <c r="F47" s="732"/>
      <c r="G47" s="732"/>
      <c r="H47" s="732"/>
      <c r="I47" s="732"/>
      <c r="J47" s="734"/>
      <c r="K47" s="734"/>
      <c r="L47" s="736"/>
      <c r="M47" s="736"/>
      <c r="N47" s="736"/>
      <c r="O47" s="736"/>
      <c r="P47" s="736"/>
      <c r="Q47" s="736"/>
      <c r="R47" s="736"/>
      <c r="S47" s="736"/>
      <c r="T47" s="736"/>
      <c r="U47" s="736"/>
      <c r="V47" s="736"/>
      <c r="W47" s="736"/>
      <c r="X47" s="736"/>
      <c r="Y47" s="736"/>
      <c r="Z47" s="736"/>
      <c r="AA47" s="736"/>
      <c r="AB47" s="736"/>
      <c r="AC47" s="736"/>
      <c r="AD47" s="736"/>
      <c r="AE47" s="736"/>
      <c r="AF47" s="736"/>
      <c r="AG47" s="736"/>
      <c r="AH47" s="736"/>
      <c r="AI47" s="736"/>
      <c r="AJ47" s="736"/>
      <c r="AK47" s="736"/>
      <c r="AL47" s="736"/>
      <c r="AM47" s="736"/>
      <c r="AN47" s="736"/>
      <c r="AO47" s="736"/>
      <c r="AP47" s="736"/>
      <c r="AQ47" s="736"/>
      <c r="AR47" s="736"/>
      <c r="AS47" s="736"/>
    </row>
    <row r="48" spans="2:45" ht="10.5" customHeight="1" x14ac:dyDescent="0.15">
      <c r="B48" s="736"/>
      <c r="E48" s="722"/>
      <c r="F48" s="732"/>
      <c r="G48" s="732"/>
      <c r="H48" s="732"/>
      <c r="I48" s="732"/>
      <c r="J48" s="734"/>
      <c r="K48" s="734"/>
      <c r="L48" s="736"/>
      <c r="M48" s="736"/>
      <c r="N48" s="736"/>
      <c r="O48" s="736"/>
      <c r="P48" s="736"/>
      <c r="Q48" s="736"/>
      <c r="R48" s="736"/>
      <c r="S48" s="736"/>
      <c r="T48" s="736"/>
      <c r="U48" s="736"/>
      <c r="V48" s="736"/>
      <c r="W48" s="736"/>
      <c r="X48" s="736"/>
      <c r="Y48" s="736"/>
      <c r="Z48" s="736"/>
      <c r="AA48" s="736"/>
      <c r="AB48" s="736"/>
      <c r="AC48" s="736"/>
      <c r="AD48" s="736"/>
      <c r="AE48" s="736"/>
      <c r="AF48" s="736"/>
      <c r="AG48" s="736"/>
      <c r="AH48" s="736"/>
      <c r="AI48" s="736"/>
      <c r="AJ48" s="736"/>
      <c r="AK48" s="736"/>
      <c r="AL48" s="736"/>
      <c r="AM48" s="736"/>
      <c r="AN48" s="736"/>
      <c r="AO48" s="736"/>
      <c r="AP48" s="736"/>
      <c r="AQ48" s="736"/>
      <c r="AR48" s="736"/>
      <c r="AS48" s="736"/>
    </row>
    <row r="49" spans="2:45" ht="10.5" customHeight="1" x14ac:dyDescent="0.15">
      <c r="B49" s="736"/>
      <c r="E49" s="722"/>
      <c r="F49" s="732"/>
      <c r="G49" s="732"/>
      <c r="H49" s="732"/>
      <c r="I49" s="732"/>
      <c r="J49" s="734"/>
      <c r="K49" s="734"/>
      <c r="L49" s="736"/>
      <c r="M49" s="736"/>
      <c r="N49" s="736"/>
      <c r="O49" s="736"/>
      <c r="P49" s="736"/>
      <c r="Q49" s="736"/>
      <c r="R49" s="736"/>
      <c r="S49" s="736"/>
      <c r="T49" s="736"/>
      <c r="U49" s="736"/>
      <c r="V49" s="736"/>
      <c r="W49" s="736"/>
      <c r="X49" s="736"/>
      <c r="Y49" s="736"/>
      <c r="Z49" s="736"/>
      <c r="AA49" s="736"/>
      <c r="AB49" s="736"/>
      <c r="AC49" s="736"/>
      <c r="AD49" s="736"/>
      <c r="AE49" s="736"/>
      <c r="AF49" s="736"/>
      <c r="AG49" s="736"/>
      <c r="AH49" s="736"/>
      <c r="AI49" s="736"/>
      <c r="AJ49" s="736"/>
      <c r="AK49" s="736"/>
      <c r="AL49" s="736"/>
      <c r="AM49" s="736"/>
      <c r="AN49" s="736"/>
      <c r="AO49" s="736"/>
      <c r="AP49" s="736"/>
      <c r="AQ49" s="736"/>
      <c r="AR49" s="736"/>
      <c r="AS49" s="736"/>
    </row>
    <row r="50" spans="2:45" ht="10.5" customHeight="1" x14ac:dyDescent="0.15">
      <c r="B50" s="736"/>
      <c r="E50" s="722"/>
      <c r="F50" s="732"/>
      <c r="G50" s="732"/>
      <c r="H50" s="732"/>
      <c r="I50" s="732"/>
      <c r="J50" s="733"/>
      <c r="K50" s="733"/>
      <c r="L50" s="736"/>
      <c r="M50" s="736"/>
      <c r="N50" s="736"/>
      <c r="O50" s="736"/>
      <c r="P50" s="736"/>
      <c r="Q50" s="736"/>
      <c r="R50" s="736"/>
      <c r="S50" s="736"/>
      <c r="T50" s="736"/>
      <c r="U50" s="736"/>
      <c r="V50" s="736"/>
      <c r="W50" s="736"/>
      <c r="X50" s="736"/>
      <c r="Y50" s="736"/>
      <c r="Z50" s="736"/>
      <c r="AA50" s="736"/>
      <c r="AB50" s="736"/>
      <c r="AC50" s="736"/>
      <c r="AD50" s="736"/>
      <c r="AE50" s="736"/>
      <c r="AF50" s="736"/>
      <c r="AG50" s="736"/>
      <c r="AH50" s="736"/>
      <c r="AI50" s="736"/>
      <c r="AJ50" s="736"/>
      <c r="AK50" s="736"/>
      <c r="AL50" s="736"/>
      <c r="AM50" s="736"/>
      <c r="AN50" s="736"/>
      <c r="AO50" s="736"/>
      <c r="AP50" s="736"/>
      <c r="AQ50" s="736"/>
      <c r="AR50" s="736"/>
      <c r="AS50" s="736"/>
    </row>
    <row r="51" spans="2:45" ht="10.5" customHeight="1" x14ac:dyDescent="0.15">
      <c r="B51" s="736"/>
      <c r="E51" s="726"/>
      <c r="F51" s="732"/>
      <c r="G51" s="732"/>
      <c r="H51" s="732"/>
      <c r="I51" s="732"/>
      <c r="J51" s="733"/>
      <c r="K51" s="733"/>
      <c r="L51" s="736"/>
      <c r="M51" s="736"/>
      <c r="N51" s="736"/>
      <c r="O51" s="736"/>
      <c r="P51" s="736"/>
      <c r="Q51" s="736"/>
      <c r="R51" s="736"/>
      <c r="S51" s="736"/>
      <c r="T51" s="736"/>
      <c r="U51" s="736"/>
      <c r="V51" s="736"/>
      <c r="W51" s="736"/>
      <c r="X51" s="736"/>
      <c r="Y51" s="736"/>
      <c r="Z51" s="736"/>
      <c r="AA51" s="736"/>
      <c r="AB51" s="736"/>
      <c r="AC51" s="736"/>
      <c r="AD51" s="736"/>
      <c r="AE51" s="736"/>
      <c r="AF51" s="736"/>
      <c r="AG51" s="736"/>
      <c r="AH51" s="736"/>
      <c r="AI51" s="736"/>
      <c r="AJ51" s="736"/>
      <c r="AK51" s="736"/>
      <c r="AL51" s="736"/>
      <c r="AM51" s="736"/>
      <c r="AN51" s="736"/>
      <c r="AO51" s="736"/>
      <c r="AP51" s="736"/>
      <c r="AQ51" s="736"/>
      <c r="AR51" s="736"/>
      <c r="AS51" s="736"/>
    </row>
    <row r="52" spans="2:45" ht="10.5" customHeight="1" x14ac:dyDescent="0.15">
      <c r="B52" s="736"/>
      <c r="E52" s="722"/>
      <c r="F52" s="732"/>
      <c r="G52" s="732"/>
      <c r="H52" s="732"/>
      <c r="I52" s="732"/>
      <c r="J52" s="733"/>
      <c r="K52" s="733"/>
      <c r="L52" s="736"/>
      <c r="M52" s="736"/>
      <c r="N52" s="736"/>
      <c r="O52" s="736"/>
      <c r="P52" s="736"/>
      <c r="Q52" s="736"/>
      <c r="R52" s="736"/>
      <c r="S52" s="736"/>
      <c r="T52" s="736"/>
      <c r="U52" s="736"/>
      <c r="V52" s="736"/>
      <c r="W52" s="736"/>
      <c r="X52" s="736"/>
      <c r="Y52" s="736"/>
      <c r="Z52" s="736"/>
      <c r="AA52" s="736"/>
      <c r="AB52" s="736"/>
      <c r="AC52" s="736"/>
      <c r="AD52" s="736"/>
      <c r="AE52" s="736"/>
      <c r="AF52" s="736"/>
      <c r="AG52" s="736"/>
      <c r="AH52" s="736"/>
      <c r="AI52" s="736"/>
      <c r="AJ52" s="736"/>
      <c r="AK52" s="736"/>
      <c r="AL52" s="736"/>
      <c r="AM52" s="736"/>
      <c r="AN52" s="736"/>
      <c r="AO52" s="736"/>
      <c r="AP52" s="736"/>
      <c r="AQ52" s="736"/>
      <c r="AR52" s="736"/>
      <c r="AS52" s="736"/>
    </row>
    <row r="53" spans="2:45" ht="10.5" customHeight="1" x14ac:dyDescent="0.15">
      <c r="B53" s="736"/>
      <c r="E53" s="726"/>
      <c r="F53" s="732"/>
      <c r="G53" s="732"/>
      <c r="H53" s="732"/>
      <c r="I53" s="732"/>
      <c r="J53" s="733"/>
      <c r="K53" s="733"/>
      <c r="L53" s="736"/>
      <c r="M53" s="736"/>
      <c r="N53" s="736"/>
      <c r="O53" s="736"/>
      <c r="P53" s="736"/>
      <c r="Q53" s="736"/>
      <c r="R53" s="736"/>
      <c r="S53" s="736"/>
      <c r="T53" s="736"/>
      <c r="U53" s="736"/>
      <c r="V53" s="736"/>
      <c r="W53" s="736"/>
      <c r="X53" s="736"/>
      <c r="Y53" s="736"/>
      <c r="Z53" s="736"/>
      <c r="AA53" s="736"/>
      <c r="AB53" s="736"/>
      <c r="AC53" s="736"/>
      <c r="AD53" s="736"/>
      <c r="AE53" s="736"/>
      <c r="AF53" s="736"/>
      <c r="AG53" s="736"/>
      <c r="AH53" s="736"/>
      <c r="AI53" s="736"/>
      <c r="AJ53" s="736"/>
      <c r="AK53" s="736"/>
      <c r="AL53" s="736"/>
      <c r="AM53" s="736"/>
      <c r="AN53" s="736"/>
      <c r="AO53" s="736"/>
      <c r="AP53" s="736"/>
      <c r="AQ53" s="736"/>
      <c r="AR53" s="736"/>
      <c r="AS53" s="736"/>
    </row>
    <row r="54" spans="2:45" ht="10.5" customHeight="1" x14ac:dyDescent="0.15">
      <c r="B54" s="736"/>
      <c r="E54" s="722"/>
      <c r="F54" s="732"/>
      <c r="G54" s="732"/>
      <c r="H54" s="732"/>
      <c r="I54" s="732"/>
      <c r="J54" s="732"/>
      <c r="K54" s="732"/>
      <c r="L54" s="724"/>
      <c r="M54" s="724"/>
      <c r="N54" s="724"/>
      <c r="O54" s="724"/>
      <c r="P54" s="724"/>
      <c r="Q54" s="724"/>
      <c r="R54" s="732"/>
      <c r="S54" s="732"/>
      <c r="T54" s="732"/>
      <c r="U54" s="732"/>
      <c r="V54" s="732"/>
      <c r="W54" s="732"/>
      <c r="X54" s="732"/>
      <c r="Y54" s="732"/>
      <c r="Z54" s="732"/>
      <c r="AA54" s="732"/>
      <c r="AB54" s="732"/>
      <c r="AC54" s="732"/>
      <c r="AD54" s="732"/>
      <c r="AE54" s="732"/>
      <c r="AF54" s="732"/>
      <c r="AG54" s="737"/>
      <c r="AH54" s="711"/>
      <c r="AI54" s="711"/>
      <c r="AJ54" s="738"/>
      <c r="AK54" s="738"/>
      <c r="AL54" s="738"/>
      <c r="AM54" s="738"/>
      <c r="AN54" s="738"/>
      <c r="AO54" s="738"/>
      <c r="AP54" s="738"/>
      <c r="AQ54" s="732"/>
      <c r="AR54" s="732"/>
      <c r="AS54" s="732"/>
    </row>
    <row r="55" spans="2:45" ht="10.5" customHeight="1" x14ac:dyDescent="0.15">
      <c r="B55" s="724"/>
      <c r="E55" s="722"/>
      <c r="F55" s="732"/>
      <c r="G55" s="732"/>
      <c r="H55" s="732"/>
      <c r="I55" s="732"/>
      <c r="J55" s="732"/>
      <c r="K55" s="732"/>
      <c r="L55" s="724"/>
      <c r="M55" s="724"/>
      <c r="N55" s="724"/>
      <c r="O55" s="724"/>
      <c r="P55" s="724"/>
      <c r="Q55" s="724"/>
      <c r="R55" s="732"/>
      <c r="S55" s="732"/>
      <c r="T55" s="732"/>
      <c r="U55" s="732"/>
      <c r="V55" s="732"/>
      <c r="W55" s="732"/>
      <c r="X55" s="732"/>
      <c r="Y55" s="732"/>
      <c r="Z55" s="732"/>
      <c r="AA55" s="732"/>
      <c r="AB55" s="732"/>
      <c r="AC55" s="732"/>
      <c r="AD55" s="732"/>
      <c r="AE55" s="732"/>
      <c r="AF55" s="732"/>
      <c r="AG55" s="711"/>
      <c r="AH55" s="711"/>
      <c r="AI55" s="711"/>
      <c r="AJ55" s="738"/>
      <c r="AK55" s="738"/>
      <c r="AL55" s="738"/>
      <c r="AM55" s="738"/>
      <c r="AN55" s="738"/>
      <c r="AO55" s="738"/>
      <c r="AP55" s="738"/>
      <c r="AQ55" s="732"/>
      <c r="AR55" s="732"/>
      <c r="AS55" s="732"/>
    </row>
    <row r="56" spans="2:45" ht="10.5" customHeight="1" x14ac:dyDescent="0.15">
      <c r="B56" s="724"/>
      <c r="E56" s="722"/>
      <c r="F56" s="732"/>
      <c r="G56" s="732"/>
      <c r="H56" s="732"/>
      <c r="I56" s="732"/>
      <c r="J56" s="732"/>
      <c r="K56" s="732"/>
      <c r="L56" s="727"/>
      <c r="M56" s="727"/>
      <c r="N56" s="727"/>
      <c r="O56" s="727"/>
      <c r="P56" s="727"/>
      <c r="Q56" s="727"/>
      <c r="R56" s="732"/>
      <c r="S56" s="732"/>
      <c r="T56" s="732"/>
      <c r="U56" s="732"/>
      <c r="V56" s="732"/>
      <c r="W56" s="732"/>
      <c r="X56" s="732"/>
      <c r="Y56" s="732"/>
      <c r="Z56" s="732"/>
      <c r="AA56" s="732"/>
      <c r="AB56" s="732"/>
      <c r="AC56" s="732"/>
      <c r="AD56" s="732"/>
      <c r="AE56" s="732"/>
      <c r="AF56" s="732"/>
      <c r="AG56" s="737"/>
      <c r="AH56" s="711"/>
      <c r="AI56" s="711"/>
      <c r="AJ56" s="738"/>
      <c r="AK56" s="738"/>
      <c r="AL56" s="738"/>
      <c r="AM56" s="738"/>
      <c r="AN56" s="738"/>
      <c r="AO56" s="738"/>
      <c r="AP56" s="738"/>
      <c r="AQ56" s="732"/>
      <c r="AR56" s="732"/>
      <c r="AS56" s="732"/>
    </row>
    <row r="57" spans="2:45" ht="10.5" customHeight="1" x14ac:dyDescent="0.15">
      <c r="B57" s="724"/>
      <c r="E57" s="722"/>
      <c r="F57" s="732"/>
      <c r="G57" s="732"/>
      <c r="H57" s="732"/>
      <c r="I57" s="732"/>
      <c r="J57" s="732"/>
      <c r="K57" s="732"/>
      <c r="L57" s="724"/>
      <c r="M57" s="727"/>
      <c r="N57" s="727"/>
      <c r="O57" s="727"/>
      <c r="P57" s="727"/>
      <c r="Q57" s="727"/>
      <c r="R57" s="732"/>
      <c r="S57" s="732"/>
      <c r="T57" s="732"/>
      <c r="U57" s="732"/>
      <c r="V57" s="732"/>
      <c r="W57" s="732"/>
      <c r="X57" s="732"/>
      <c r="Y57" s="732"/>
      <c r="Z57" s="732"/>
      <c r="AA57" s="732"/>
      <c r="AB57" s="732"/>
      <c r="AC57" s="732"/>
      <c r="AD57" s="732"/>
      <c r="AE57" s="732"/>
      <c r="AF57" s="732"/>
      <c r="AG57" s="711"/>
      <c r="AH57" s="711"/>
      <c r="AI57" s="711"/>
      <c r="AJ57" s="738"/>
      <c r="AK57" s="738"/>
      <c r="AL57" s="738"/>
      <c r="AM57" s="738"/>
      <c r="AN57" s="738"/>
      <c r="AO57" s="738"/>
      <c r="AP57" s="738"/>
      <c r="AQ57" s="732"/>
      <c r="AR57" s="732"/>
      <c r="AS57" s="732"/>
    </row>
    <row r="58" spans="2:45" ht="10.5" customHeight="1" x14ac:dyDescent="0.15">
      <c r="B58" s="724"/>
      <c r="E58" s="722"/>
      <c r="F58" s="732"/>
      <c r="G58" s="732"/>
      <c r="H58" s="732"/>
      <c r="I58" s="732"/>
      <c r="J58" s="732"/>
      <c r="K58" s="732"/>
      <c r="L58" s="724"/>
      <c r="M58" s="724"/>
      <c r="N58" s="724"/>
      <c r="O58" s="724"/>
      <c r="P58" s="724"/>
      <c r="Q58" s="724"/>
      <c r="R58" s="732"/>
      <c r="S58" s="732"/>
      <c r="T58" s="732"/>
      <c r="U58" s="732"/>
      <c r="V58" s="732"/>
      <c r="W58" s="732"/>
      <c r="X58" s="732"/>
      <c r="Y58" s="732"/>
      <c r="Z58" s="732"/>
      <c r="AA58" s="732"/>
      <c r="AB58" s="732"/>
      <c r="AC58" s="732"/>
      <c r="AD58" s="732"/>
      <c r="AE58" s="732"/>
      <c r="AF58" s="732"/>
      <c r="AG58" s="737"/>
      <c r="AH58" s="711"/>
      <c r="AI58" s="711"/>
      <c r="AJ58" s="738"/>
      <c r="AK58" s="738"/>
      <c r="AL58" s="738"/>
      <c r="AM58" s="738"/>
      <c r="AN58" s="738"/>
      <c r="AO58" s="738"/>
      <c r="AP58" s="738"/>
      <c r="AQ58" s="732"/>
      <c r="AR58" s="732"/>
      <c r="AS58" s="732"/>
    </row>
    <row r="59" spans="2:45" ht="10.5" customHeight="1" x14ac:dyDescent="0.15">
      <c r="B59" s="724"/>
      <c r="E59" s="722"/>
      <c r="F59" s="732"/>
      <c r="G59" s="732"/>
      <c r="H59" s="732"/>
      <c r="I59" s="732"/>
      <c r="J59" s="732"/>
      <c r="K59" s="732"/>
      <c r="L59" s="724"/>
      <c r="M59" s="724"/>
      <c r="N59" s="724"/>
      <c r="O59" s="724"/>
      <c r="P59" s="724"/>
      <c r="Q59" s="724"/>
      <c r="R59" s="732"/>
      <c r="S59" s="732"/>
      <c r="T59" s="732"/>
      <c r="U59" s="732"/>
      <c r="V59" s="732"/>
      <c r="W59" s="732"/>
      <c r="X59" s="732"/>
      <c r="Y59" s="732"/>
      <c r="Z59" s="732"/>
      <c r="AA59" s="732"/>
      <c r="AB59" s="732"/>
      <c r="AC59" s="732"/>
      <c r="AD59" s="732"/>
      <c r="AE59" s="732"/>
      <c r="AF59" s="732"/>
      <c r="AG59" s="711"/>
      <c r="AH59" s="711"/>
      <c r="AI59" s="711"/>
      <c r="AJ59" s="738"/>
      <c r="AK59" s="738"/>
      <c r="AL59" s="738"/>
      <c r="AM59" s="738"/>
      <c r="AN59" s="738"/>
      <c r="AO59" s="738"/>
      <c r="AP59" s="738"/>
      <c r="AQ59" s="732"/>
      <c r="AR59" s="732"/>
      <c r="AS59" s="732"/>
    </row>
    <row r="60" spans="2:45" ht="10.5" customHeight="1" x14ac:dyDescent="0.15">
      <c r="B60" s="724"/>
      <c r="E60" s="722"/>
      <c r="F60" s="732"/>
      <c r="G60" s="732"/>
      <c r="H60" s="732"/>
      <c r="I60" s="732"/>
      <c r="J60" s="732"/>
      <c r="K60" s="732"/>
      <c r="L60" s="727"/>
      <c r="M60" s="727"/>
      <c r="N60" s="727"/>
      <c r="O60" s="727"/>
      <c r="P60" s="727"/>
      <c r="Q60" s="727"/>
      <c r="R60" s="732"/>
      <c r="S60" s="732"/>
      <c r="T60" s="732"/>
      <c r="U60" s="732"/>
      <c r="V60" s="732"/>
      <c r="W60" s="732"/>
      <c r="X60" s="732"/>
      <c r="Y60" s="732"/>
      <c r="Z60" s="732"/>
      <c r="AA60" s="732"/>
      <c r="AB60" s="732"/>
      <c r="AC60" s="732"/>
      <c r="AD60" s="732"/>
      <c r="AE60" s="732"/>
      <c r="AF60" s="732"/>
      <c r="AG60" s="737"/>
      <c r="AH60" s="711"/>
      <c r="AI60" s="711"/>
      <c r="AJ60" s="738"/>
      <c r="AK60" s="738"/>
      <c r="AL60" s="738"/>
      <c r="AM60" s="738"/>
      <c r="AN60" s="738"/>
      <c r="AO60" s="738"/>
      <c r="AP60" s="738"/>
      <c r="AQ60" s="732"/>
      <c r="AR60" s="732"/>
      <c r="AS60" s="732"/>
    </row>
    <row r="61" spans="2:45" ht="10.5" customHeight="1" x14ac:dyDescent="0.15">
      <c r="B61" s="724"/>
      <c r="E61" s="722"/>
      <c r="F61" s="732"/>
      <c r="G61" s="732"/>
      <c r="H61" s="732"/>
      <c r="I61" s="732"/>
      <c r="J61" s="732"/>
      <c r="K61" s="732"/>
      <c r="L61" s="724"/>
      <c r="M61" s="727"/>
      <c r="N61" s="727"/>
      <c r="O61" s="727"/>
      <c r="P61" s="727"/>
      <c r="Q61" s="727"/>
      <c r="R61" s="732"/>
      <c r="S61" s="732"/>
      <c r="T61" s="732"/>
      <c r="U61" s="732"/>
      <c r="V61" s="732"/>
      <c r="W61" s="732"/>
      <c r="X61" s="732"/>
      <c r="Y61" s="732"/>
      <c r="Z61" s="732"/>
      <c r="AA61" s="732"/>
      <c r="AB61" s="732"/>
      <c r="AC61" s="732"/>
      <c r="AD61" s="732"/>
      <c r="AE61" s="732"/>
      <c r="AF61" s="732"/>
      <c r="AG61" s="711"/>
      <c r="AH61" s="711"/>
      <c r="AI61" s="711"/>
      <c r="AJ61" s="738"/>
      <c r="AK61" s="738"/>
      <c r="AL61" s="738"/>
      <c r="AM61" s="738"/>
      <c r="AN61" s="738"/>
      <c r="AO61" s="738"/>
      <c r="AP61" s="738"/>
      <c r="AQ61" s="732"/>
      <c r="AR61" s="732"/>
      <c r="AS61" s="732"/>
    </row>
  </sheetData>
  <sheetProtection algorithmName="SHA-512" hashValue="YBH77jmhNLNYo3sc8RYSmp7V4Z3ZM5AklO3mA9zfTqi2Y3v0hpKOoFWaMnwJox/F8zkZCB6fP9p31GS/3FSr4g==" saltValue="79dSm1a21tcbzEbHvPNyCA==" spinCount="100000" sheet="1" objects="1" scenarios="1"/>
  <mergeCells count="100">
    <mergeCell ref="AN24:AS24"/>
    <mergeCell ref="C23:K23"/>
    <mergeCell ref="L23:R23"/>
    <mergeCell ref="S23:Y23"/>
    <mergeCell ref="Z23:AF23"/>
    <mergeCell ref="AG23:AM23"/>
    <mergeCell ref="AN23:AS23"/>
    <mergeCell ref="C24:K24"/>
    <mergeCell ref="L24:R24"/>
    <mergeCell ref="S24:Y24"/>
    <mergeCell ref="Z24:AF24"/>
    <mergeCell ref="AG24:AM24"/>
    <mergeCell ref="AN22:AS22"/>
    <mergeCell ref="C21:K21"/>
    <mergeCell ref="L21:R21"/>
    <mergeCell ref="S21:Y21"/>
    <mergeCell ref="Z21:AF21"/>
    <mergeCell ref="AG21:AM21"/>
    <mergeCell ref="AN21:AS21"/>
    <mergeCell ref="C22:K22"/>
    <mergeCell ref="L22:R22"/>
    <mergeCell ref="S22:Y22"/>
    <mergeCell ref="Z22:AF22"/>
    <mergeCell ref="AG22:AM22"/>
    <mergeCell ref="AN20:AS20"/>
    <mergeCell ref="C19:K19"/>
    <mergeCell ref="L19:R19"/>
    <mergeCell ref="S19:Y19"/>
    <mergeCell ref="Z19:AF19"/>
    <mergeCell ref="AG19:AM19"/>
    <mergeCell ref="AN19:AS19"/>
    <mergeCell ref="C20:K20"/>
    <mergeCell ref="L20:R20"/>
    <mergeCell ref="S20:Y20"/>
    <mergeCell ref="Z20:AF20"/>
    <mergeCell ref="AG20:AM20"/>
    <mergeCell ref="AN18:AS18"/>
    <mergeCell ref="C17:K17"/>
    <mergeCell ref="L17:R17"/>
    <mergeCell ref="S17:Y17"/>
    <mergeCell ref="Z17:AF17"/>
    <mergeCell ref="AG17:AM17"/>
    <mergeCell ref="AN17:AS17"/>
    <mergeCell ref="C18:K18"/>
    <mergeCell ref="L18:R18"/>
    <mergeCell ref="S18:Y18"/>
    <mergeCell ref="Z18:AF18"/>
    <mergeCell ref="AG18:AM18"/>
    <mergeCell ref="AN16:AS16"/>
    <mergeCell ref="C15:K15"/>
    <mergeCell ref="L15:R15"/>
    <mergeCell ref="S15:Y15"/>
    <mergeCell ref="Z15:AF15"/>
    <mergeCell ref="AG15:AM15"/>
    <mergeCell ref="AN15:AS15"/>
    <mergeCell ref="C16:K16"/>
    <mergeCell ref="L16:R16"/>
    <mergeCell ref="S16:Y16"/>
    <mergeCell ref="Z16:AF16"/>
    <mergeCell ref="AG16:AM16"/>
    <mergeCell ref="AN14:AS14"/>
    <mergeCell ref="C13:K13"/>
    <mergeCell ref="L13:R13"/>
    <mergeCell ref="S13:Y13"/>
    <mergeCell ref="Z13:AF13"/>
    <mergeCell ref="AG13:AM13"/>
    <mergeCell ref="AN13:AS13"/>
    <mergeCell ref="C14:K14"/>
    <mergeCell ref="L14:R14"/>
    <mergeCell ref="S14:Y14"/>
    <mergeCell ref="Z14:AF14"/>
    <mergeCell ref="AG14:AM14"/>
    <mergeCell ref="AN12:AS12"/>
    <mergeCell ref="C11:K11"/>
    <mergeCell ref="L11:R11"/>
    <mergeCell ref="S11:Y11"/>
    <mergeCell ref="Z11:AF11"/>
    <mergeCell ref="AG11:AM11"/>
    <mergeCell ref="AN11:AS11"/>
    <mergeCell ref="C12:K12"/>
    <mergeCell ref="L12:R12"/>
    <mergeCell ref="S12:Y12"/>
    <mergeCell ref="Z12:AF12"/>
    <mergeCell ref="AG12:AM12"/>
    <mergeCell ref="AN10:AS10"/>
    <mergeCell ref="C3:I4"/>
    <mergeCell ref="J3:AS4"/>
    <mergeCell ref="C6:AS7"/>
    <mergeCell ref="C9:K9"/>
    <mergeCell ref="L9:R9"/>
    <mergeCell ref="S9:Y9"/>
    <mergeCell ref="Z9:AF9"/>
    <mergeCell ref="AG9:AM9"/>
    <mergeCell ref="AN9:AS9"/>
    <mergeCell ref="C10:K10"/>
    <mergeCell ref="L10:R10"/>
    <mergeCell ref="S10:Y10"/>
    <mergeCell ref="Z10:AF10"/>
    <mergeCell ref="AG10:AM10"/>
    <mergeCell ref="AN8:AS8"/>
  </mergeCells>
  <phoneticPr fontId="72"/>
  <conditionalFormatting sqref="J3">
    <cfRule type="containsBlanks" dxfId="86" priority="1">
      <formula>LEN(TRIM(J3))=0</formula>
    </cfRule>
  </conditionalFormatting>
  <hyperlinks>
    <hyperlink ref="A1" location="はじめに!A1" display="はじめにに戻る" xr:uid="{499B73B6-5BFB-4ACD-A85D-E8CEE3A99B53}"/>
  </hyperlinks>
  <printOptions horizontalCentered="1"/>
  <pageMargins left="0.59055118110236227" right="0.23622047244094491" top="0.59055118110236227" bottom="0.55118110236220474" header="0.11811023622047245" footer="0.19685039370078741"/>
  <pageSetup paperSize="9" scale="81"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97FF-E97F-46BB-A943-2571772D4E5F}">
  <dimension ref="A1:CQ63"/>
  <sheetViews>
    <sheetView showGridLines="0" view="pageBreakPreview" zoomScaleNormal="100" zoomScaleSheetLayoutView="100" workbookViewId="0">
      <pane ySplit="1" topLeftCell="A2" activePane="bottomLeft" state="frozen"/>
      <selection pane="bottomLeft"/>
    </sheetView>
  </sheetViews>
  <sheetFormatPr defaultColWidth="2.625" defaultRowHeight="10.5" customHeight="1" x14ac:dyDescent="0.15"/>
  <cols>
    <col min="1" max="1" width="18.125" style="421" bestFit="1" customWidth="1"/>
    <col min="2" max="2" width="1.375" style="426" customWidth="1"/>
    <col min="3" max="3" width="2.375" style="427" customWidth="1"/>
    <col min="4" max="8" width="2.375" style="426" customWidth="1"/>
    <col min="9" max="9" width="2.5" style="426" customWidth="1"/>
    <col min="10" max="12" width="2.375" style="451" customWidth="1"/>
    <col min="13" max="13" width="2.375" style="426" customWidth="1"/>
    <col min="14" max="15" width="3" style="426" customWidth="1"/>
    <col min="16" max="35" width="3" style="426" hidden="1" customWidth="1"/>
    <col min="36" max="65" width="3" style="426" customWidth="1"/>
    <col min="66" max="66" width="1.375" style="426" customWidth="1"/>
    <col min="67" max="69" width="2.625" style="417"/>
    <col min="70" max="70" width="9.5" style="417" hidden="1" customWidth="1"/>
    <col min="71" max="72" width="2.625" style="417" customWidth="1"/>
    <col min="73" max="16384" width="2.625" style="417"/>
  </cols>
  <sheetData>
    <row r="1" spans="1:95" ht="18" customHeight="1" x14ac:dyDescent="0.15">
      <c r="A1" s="409" t="s">
        <v>517</v>
      </c>
      <c r="C1" s="418" t="s">
        <v>474</v>
      </c>
      <c r="D1" s="428"/>
      <c r="E1" s="428"/>
      <c r="F1" s="428"/>
      <c r="H1" s="429"/>
      <c r="I1" s="429"/>
      <c r="J1" s="429"/>
      <c r="K1" s="429"/>
      <c r="L1" s="429"/>
      <c r="M1" s="429"/>
      <c r="N1" s="429"/>
      <c r="O1" s="429"/>
      <c r="P1" s="429"/>
      <c r="Q1" s="429"/>
      <c r="R1" s="429"/>
      <c r="S1" s="429"/>
      <c r="T1" s="429"/>
      <c r="U1" s="429"/>
      <c r="V1" s="429"/>
      <c r="W1" s="429"/>
      <c r="X1" s="429"/>
      <c r="Y1" s="429"/>
      <c r="Z1" s="429"/>
      <c r="AA1" s="429"/>
      <c r="AB1" s="429"/>
      <c r="AC1" s="429"/>
      <c r="AD1" s="429"/>
      <c r="AJ1" s="429"/>
      <c r="AK1" s="429"/>
      <c r="AL1" s="429"/>
      <c r="AM1" s="429"/>
      <c r="AN1" s="429"/>
      <c r="AO1" s="429"/>
      <c r="AP1" s="429"/>
      <c r="AQ1" s="429"/>
      <c r="AR1" s="429"/>
      <c r="AS1" s="429"/>
      <c r="AT1" s="429"/>
      <c r="AU1" s="429"/>
      <c r="AV1" s="429"/>
      <c r="AW1" s="429"/>
      <c r="AX1" s="429"/>
    </row>
    <row r="2" spans="1:95" ht="18" customHeight="1" x14ac:dyDescent="0.15">
      <c r="D2" s="428"/>
      <c r="E2" s="428"/>
      <c r="F2" s="428"/>
      <c r="H2" s="452"/>
      <c r="I2" s="452"/>
      <c r="J2" s="452"/>
      <c r="K2" s="452"/>
      <c r="L2" s="452"/>
      <c r="M2" s="452"/>
      <c r="N2" s="452"/>
      <c r="O2" s="452"/>
      <c r="P2" s="452"/>
      <c r="Q2" s="452"/>
      <c r="R2" s="452"/>
      <c r="S2" s="452"/>
      <c r="T2" s="452"/>
      <c r="U2" s="452"/>
      <c r="V2" s="452"/>
      <c r="W2" s="452"/>
      <c r="X2" s="452"/>
      <c r="Y2" s="452"/>
      <c r="Z2" s="452"/>
      <c r="AA2" s="452"/>
      <c r="AB2" s="452"/>
      <c r="AC2" s="452"/>
      <c r="AD2" s="452"/>
      <c r="AJ2" s="452"/>
      <c r="AK2" s="452"/>
      <c r="AL2" s="452"/>
      <c r="AM2" s="452"/>
      <c r="AN2" s="452"/>
      <c r="AO2" s="452"/>
      <c r="AP2" s="452"/>
      <c r="AQ2" s="452"/>
      <c r="AR2" s="452"/>
      <c r="AS2" s="452"/>
      <c r="AT2" s="452"/>
      <c r="AU2" s="452"/>
      <c r="AV2" s="452"/>
      <c r="AW2" s="452"/>
      <c r="AX2" s="452"/>
    </row>
    <row r="3" spans="1:95" ht="15" customHeight="1" x14ac:dyDescent="0.15">
      <c r="B3" s="430"/>
      <c r="C3" s="1190" t="s">
        <v>467</v>
      </c>
      <c r="D3" s="1190"/>
      <c r="E3" s="1190"/>
      <c r="F3" s="1190"/>
      <c r="G3" s="1190"/>
      <c r="H3" s="1190"/>
      <c r="I3" s="1190"/>
      <c r="J3" s="1151" t="str">
        <f>IF(入力シート!M8="","",入力シート!M8)</f>
        <v/>
      </c>
      <c r="K3" s="1152"/>
      <c r="L3" s="1152"/>
      <c r="M3" s="1152"/>
      <c r="N3" s="1152"/>
      <c r="O3" s="1152"/>
      <c r="P3" s="1152"/>
      <c r="Q3" s="1152"/>
      <c r="R3" s="1152"/>
      <c r="S3" s="1152"/>
      <c r="T3" s="1152"/>
      <c r="U3" s="1152"/>
      <c r="V3" s="1152"/>
      <c r="W3" s="1152"/>
      <c r="X3" s="1152"/>
      <c r="Y3" s="1152"/>
      <c r="Z3" s="1152"/>
      <c r="AA3" s="1152"/>
      <c r="AB3" s="1152"/>
      <c r="AC3" s="1152"/>
      <c r="AD3" s="1152"/>
      <c r="AE3" s="1152"/>
      <c r="AF3" s="1152"/>
      <c r="AG3" s="1152"/>
      <c r="AH3" s="1152"/>
      <c r="AI3" s="1152"/>
      <c r="AJ3" s="1152"/>
      <c r="AK3" s="1152"/>
      <c r="AL3" s="1152"/>
      <c r="AM3" s="1152"/>
      <c r="AN3" s="1152"/>
      <c r="AO3" s="1152"/>
      <c r="AP3" s="1152"/>
      <c r="AQ3" s="1152"/>
      <c r="AR3" s="1152"/>
      <c r="AS3" s="1152"/>
      <c r="AT3" s="1152"/>
      <c r="AU3" s="1152"/>
      <c r="AV3" s="1152"/>
      <c r="AW3" s="1152"/>
      <c r="AX3" s="1152"/>
      <c r="AY3" s="1152"/>
      <c r="AZ3" s="1152"/>
      <c r="BA3" s="1152"/>
      <c r="BB3" s="1152"/>
      <c r="BC3" s="1152"/>
      <c r="BD3" s="1152"/>
      <c r="BE3" s="1152"/>
      <c r="BF3" s="1152"/>
      <c r="BG3" s="1152"/>
      <c r="BH3" s="1152"/>
      <c r="BI3" s="1152"/>
      <c r="BJ3" s="1152"/>
      <c r="BK3" s="1152"/>
      <c r="BL3" s="1152"/>
      <c r="BM3" s="1153"/>
    </row>
    <row r="4" spans="1:95" ht="15" customHeight="1" x14ac:dyDescent="0.15">
      <c r="B4" s="430"/>
      <c r="C4" s="1190"/>
      <c r="D4" s="1190"/>
      <c r="E4" s="1190"/>
      <c r="F4" s="1190"/>
      <c r="G4" s="1190"/>
      <c r="H4" s="1190"/>
      <c r="I4" s="1190"/>
      <c r="J4" s="1154"/>
      <c r="K4" s="1155"/>
      <c r="L4" s="1155"/>
      <c r="M4" s="1155"/>
      <c r="N4" s="1155"/>
      <c r="O4" s="1155"/>
      <c r="P4" s="1155"/>
      <c r="Q4" s="1155"/>
      <c r="R4" s="1155"/>
      <c r="S4" s="1155"/>
      <c r="T4" s="1155"/>
      <c r="U4" s="1155"/>
      <c r="V4" s="1155"/>
      <c r="W4" s="1155"/>
      <c r="X4" s="1155"/>
      <c r="Y4" s="1155"/>
      <c r="Z4" s="1155"/>
      <c r="AA4" s="1155"/>
      <c r="AB4" s="1155"/>
      <c r="AC4" s="1155"/>
      <c r="AD4" s="1155"/>
      <c r="AE4" s="1155"/>
      <c r="AF4" s="1155"/>
      <c r="AG4" s="1155"/>
      <c r="AH4" s="1155"/>
      <c r="AI4" s="1155"/>
      <c r="AJ4" s="1155"/>
      <c r="AK4" s="1155"/>
      <c r="AL4" s="1155"/>
      <c r="AM4" s="1155"/>
      <c r="AN4" s="1155"/>
      <c r="AO4" s="1155"/>
      <c r="AP4" s="1155"/>
      <c r="AQ4" s="1155"/>
      <c r="AR4" s="1155"/>
      <c r="AS4" s="1155"/>
      <c r="AT4" s="1155"/>
      <c r="AU4" s="1155"/>
      <c r="AV4" s="1155"/>
      <c r="AW4" s="1155"/>
      <c r="AX4" s="1155"/>
      <c r="AY4" s="1155"/>
      <c r="AZ4" s="1155"/>
      <c r="BA4" s="1155"/>
      <c r="BB4" s="1155"/>
      <c r="BC4" s="1155"/>
      <c r="BD4" s="1155"/>
      <c r="BE4" s="1155"/>
      <c r="BF4" s="1155"/>
      <c r="BG4" s="1155"/>
      <c r="BH4" s="1155"/>
      <c r="BI4" s="1155"/>
      <c r="BJ4" s="1155"/>
      <c r="BK4" s="1155"/>
      <c r="BL4" s="1155"/>
      <c r="BM4" s="1156"/>
    </row>
    <row r="5" spans="1:95" ht="12" customHeight="1" x14ac:dyDescent="0.15">
      <c r="B5" s="430"/>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1"/>
      <c r="BJ5" s="431"/>
      <c r="BK5" s="431"/>
      <c r="BL5" s="431"/>
      <c r="BM5" s="431"/>
    </row>
    <row r="6" spans="1:95" ht="12" customHeight="1" x14ac:dyDescent="0.15">
      <c r="B6" s="430"/>
      <c r="C6" s="1191" t="s">
        <v>398</v>
      </c>
      <c r="D6" s="1191"/>
      <c r="E6" s="1191"/>
      <c r="F6" s="1191"/>
      <c r="G6" s="1191"/>
      <c r="H6" s="1191"/>
      <c r="I6" s="1191"/>
      <c r="J6" s="1191"/>
      <c r="K6" s="1191"/>
      <c r="L6" s="1191"/>
      <c r="M6" s="1191"/>
      <c r="N6" s="1191"/>
      <c r="O6" s="1191"/>
      <c r="P6" s="1191"/>
      <c r="Q6" s="1191"/>
      <c r="R6" s="1191"/>
      <c r="S6" s="1191"/>
      <c r="T6" s="1191"/>
      <c r="U6" s="1191"/>
      <c r="V6" s="1191"/>
      <c r="W6" s="1191"/>
      <c r="X6" s="1191"/>
      <c r="Y6" s="1191"/>
      <c r="Z6" s="1191"/>
      <c r="AA6" s="1191"/>
      <c r="AB6" s="1191"/>
      <c r="AC6" s="1191"/>
      <c r="AD6" s="1191"/>
      <c r="AE6" s="1191"/>
      <c r="AF6" s="1191"/>
      <c r="AG6" s="1191"/>
      <c r="AH6" s="1191"/>
      <c r="AI6" s="1191"/>
      <c r="AJ6" s="1191"/>
      <c r="AK6" s="1191"/>
      <c r="AL6" s="1191"/>
      <c r="AM6" s="1191"/>
      <c r="AN6" s="1191"/>
      <c r="AO6" s="1191"/>
      <c r="AP6" s="1191"/>
      <c r="AQ6" s="1191"/>
      <c r="AR6" s="1191"/>
      <c r="AS6" s="1191"/>
      <c r="AT6" s="1191"/>
      <c r="AU6" s="1191"/>
      <c r="AV6" s="1191"/>
      <c r="AW6" s="1191"/>
      <c r="AX6" s="1191"/>
      <c r="AY6" s="1191"/>
      <c r="AZ6" s="1191"/>
      <c r="BA6" s="1191"/>
      <c r="BB6" s="1191"/>
      <c r="BC6" s="1191"/>
      <c r="BD6" s="1191"/>
      <c r="BE6" s="1191"/>
      <c r="BF6" s="1191"/>
      <c r="BG6" s="1191"/>
      <c r="BH6" s="1191"/>
      <c r="BI6" s="1191"/>
      <c r="BJ6" s="1191"/>
      <c r="BK6" s="1191"/>
      <c r="BL6" s="1191"/>
      <c r="BM6" s="1191"/>
    </row>
    <row r="7" spans="1:95" ht="12" customHeight="1" x14ac:dyDescent="0.15">
      <c r="A7" s="422"/>
      <c r="B7" s="430"/>
      <c r="C7" s="1191"/>
      <c r="D7" s="1191"/>
      <c r="E7" s="1191"/>
      <c r="F7" s="1191"/>
      <c r="G7" s="1191"/>
      <c r="H7" s="1191"/>
      <c r="I7" s="1191"/>
      <c r="J7" s="1191"/>
      <c r="K7" s="1191"/>
      <c r="L7" s="1191"/>
      <c r="M7" s="1191"/>
      <c r="N7" s="1191"/>
      <c r="O7" s="1191"/>
      <c r="P7" s="1191"/>
      <c r="Q7" s="1191"/>
      <c r="R7" s="1191"/>
      <c r="S7" s="1191"/>
      <c r="T7" s="1191"/>
      <c r="U7" s="1191"/>
      <c r="V7" s="1191"/>
      <c r="W7" s="1191"/>
      <c r="X7" s="1191"/>
      <c r="Y7" s="1191"/>
      <c r="Z7" s="1191"/>
      <c r="AA7" s="1191"/>
      <c r="AB7" s="1191"/>
      <c r="AC7" s="1191"/>
      <c r="AD7" s="1191"/>
      <c r="AE7" s="1191"/>
      <c r="AF7" s="1191"/>
      <c r="AG7" s="1191"/>
      <c r="AH7" s="1191"/>
      <c r="AI7" s="1191"/>
      <c r="AJ7" s="1191"/>
      <c r="AK7" s="1191"/>
      <c r="AL7" s="1191"/>
      <c r="AM7" s="1191"/>
      <c r="AN7" s="1191"/>
      <c r="AO7" s="1191"/>
      <c r="AP7" s="1191"/>
      <c r="AQ7" s="1191"/>
      <c r="AR7" s="1191"/>
      <c r="AS7" s="1191"/>
      <c r="AT7" s="1191"/>
      <c r="AU7" s="1191"/>
      <c r="AV7" s="1191"/>
      <c r="AW7" s="1191"/>
      <c r="AX7" s="1191"/>
      <c r="AY7" s="1191"/>
      <c r="AZ7" s="1191"/>
      <c r="BA7" s="1191"/>
      <c r="BB7" s="1191"/>
      <c r="BC7" s="1191"/>
      <c r="BD7" s="1191"/>
      <c r="BE7" s="1191"/>
      <c r="BF7" s="1191"/>
      <c r="BG7" s="1191"/>
      <c r="BH7" s="1191"/>
      <c r="BI7" s="1191"/>
      <c r="BJ7" s="1191"/>
      <c r="BK7" s="1191"/>
      <c r="BL7" s="1191"/>
      <c r="BM7" s="1191"/>
    </row>
    <row r="8" spans="1:95" ht="12" customHeight="1" x14ac:dyDescent="0.15">
      <c r="B8" s="430"/>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1"/>
      <c r="AY8" s="431"/>
      <c r="AZ8" s="431"/>
      <c r="BA8" s="431"/>
      <c r="BB8" s="431"/>
      <c r="BC8" s="431"/>
      <c r="BD8" s="431"/>
      <c r="BE8" s="431"/>
      <c r="BF8" s="431"/>
      <c r="BG8" s="431"/>
      <c r="BH8" s="431"/>
      <c r="BI8" s="431"/>
      <c r="BJ8" s="431"/>
      <c r="BK8" s="431"/>
      <c r="BL8" s="431"/>
      <c r="BM8" s="431"/>
    </row>
    <row r="9" spans="1:95" ht="30.75" customHeight="1" x14ac:dyDescent="0.15">
      <c r="A9" s="423"/>
      <c r="B9" s="432"/>
      <c r="C9" s="1192" t="s">
        <v>399</v>
      </c>
      <c r="D9" s="1189"/>
      <c r="E9" s="1189"/>
      <c r="F9" s="1189"/>
      <c r="G9" s="1189"/>
      <c r="H9" s="1189"/>
      <c r="I9" s="1193"/>
      <c r="J9" s="1194" t="s">
        <v>428</v>
      </c>
      <c r="K9" s="1195"/>
      <c r="L9" s="1195" t="s">
        <v>400</v>
      </c>
      <c r="M9" s="1195"/>
      <c r="N9" s="1189" t="s">
        <v>401</v>
      </c>
      <c r="O9" s="1196"/>
      <c r="P9" s="1189" t="s">
        <v>402</v>
      </c>
      <c r="Q9" s="1189"/>
      <c r="R9" s="1189" t="s">
        <v>119</v>
      </c>
      <c r="S9" s="1189"/>
      <c r="T9" s="1189" t="s">
        <v>120</v>
      </c>
      <c r="U9" s="1189"/>
      <c r="V9" s="1189" t="s">
        <v>121</v>
      </c>
      <c r="W9" s="1189"/>
      <c r="X9" s="1189" t="s">
        <v>122</v>
      </c>
      <c r="Y9" s="1189"/>
      <c r="Z9" s="1189" t="s">
        <v>123</v>
      </c>
      <c r="AA9" s="1189"/>
      <c r="AB9" s="1189" t="s">
        <v>124</v>
      </c>
      <c r="AC9" s="1189"/>
      <c r="AD9" s="1189" t="s">
        <v>125</v>
      </c>
      <c r="AE9" s="1189"/>
      <c r="AF9" s="1189" t="s">
        <v>126</v>
      </c>
      <c r="AG9" s="1189"/>
      <c r="AH9" s="1189" t="s">
        <v>127</v>
      </c>
      <c r="AI9" s="1189"/>
      <c r="AJ9" s="1189" t="s">
        <v>402</v>
      </c>
      <c r="AK9" s="1189"/>
      <c r="AL9" s="1189" t="s">
        <v>119</v>
      </c>
      <c r="AM9" s="1189"/>
      <c r="AN9" s="1189" t="s">
        <v>120</v>
      </c>
      <c r="AO9" s="1189"/>
      <c r="AP9" s="1189" t="s">
        <v>121</v>
      </c>
      <c r="AQ9" s="1189"/>
      <c r="AR9" s="1189" t="s">
        <v>122</v>
      </c>
      <c r="AS9" s="1189"/>
      <c r="AT9" s="1189" t="s">
        <v>123</v>
      </c>
      <c r="AU9" s="1189"/>
      <c r="AV9" s="1189" t="s">
        <v>124</v>
      </c>
      <c r="AW9" s="1189"/>
      <c r="AX9" s="1189" t="s">
        <v>125</v>
      </c>
      <c r="AY9" s="1189"/>
      <c r="AZ9" s="1189" t="s">
        <v>126</v>
      </c>
      <c r="BA9" s="1189"/>
      <c r="BB9" s="1189" t="s">
        <v>127</v>
      </c>
      <c r="BC9" s="1189"/>
      <c r="BD9" s="1197" t="s">
        <v>403</v>
      </c>
      <c r="BE9" s="1198"/>
      <c r="BF9" s="1198"/>
      <c r="BG9" s="1198"/>
      <c r="BH9" s="1198"/>
      <c r="BI9" s="1198" t="s">
        <v>404</v>
      </c>
      <c r="BJ9" s="1198"/>
      <c r="BK9" s="1198"/>
      <c r="BL9" s="1198"/>
      <c r="BM9" s="1198"/>
      <c r="BN9" s="433"/>
      <c r="BP9" s="419"/>
      <c r="BQ9" s="419"/>
      <c r="BR9" s="419" t="s">
        <v>405</v>
      </c>
      <c r="BS9" s="419"/>
      <c r="BT9" s="419"/>
      <c r="BU9" s="419"/>
      <c r="BV9" s="419"/>
      <c r="BW9" s="419"/>
      <c r="BX9" s="419"/>
      <c r="BY9" s="419"/>
      <c r="BZ9" s="419"/>
      <c r="CA9" s="419"/>
      <c r="CB9" s="419"/>
      <c r="CC9" s="419"/>
      <c r="CD9" s="419"/>
      <c r="CE9" s="419"/>
      <c r="CF9" s="419"/>
      <c r="CG9" s="419"/>
      <c r="CH9" s="419"/>
      <c r="CI9" s="419"/>
      <c r="CJ9" s="419"/>
      <c r="CK9" s="419"/>
      <c r="CL9" s="419"/>
      <c r="CM9" s="419"/>
      <c r="CN9" s="419"/>
      <c r="CO9" s="419"/>
      <c r="CP9" s="419"/>
      <c r="CQ9" s="419"/>
    </row>
    <row r="10" spans="1:95" ht="30.75" customHeight="1" x14ac:dyDescent="0.15">
      <c r="A10" s="423"/>
      <c r="B10" s="432"/>
      <c r="C10" s="1202"/>
      <c r="D10" s="1203"/>
      <c r="E10" s="1203"/>
      <c r="F10" s="1203"/>
      <c r="G10" s="1203"/>
      <c r="H10" s="1203"/>
      <c r="I10" s="1204"/>
      <c r="J10" s="1205"/>
      <c r="K10" s="1206"/>
      <c r="L10" s="1207"/>
      <c r="M10" s="1208"/>
      <c r="N10" s="1209" t="str">
        <f>IF(OR(J10="",L10=""),"",IF(AND(L10&lt;4,0&lt;L10),VLOOKUP($J10,健保等級単価一覧表!$B:$D,3,FALSE),(VLOOKUP($J10,健保等級単価一覧表!$B:$D,2,FALSE))))</f>
        <v/>
      </c>
      <c r="O10" s="1210"/>
      <c r="P10" s="1201">
        <f t="shared" ref="P10:P12" si="0">AJ10*24</f>
        <v>0</v>
      </c>
      <c r="Q10" s="1201"/>
      <c r="R10" s="1201">
        <f t="shared" ref="R10:R12" si="1">AL10*24</f>
        <v>0</v>
      </c>
      <c r="S10" s="1201"/>
      <c r="T10" s="1201">
        <f t="shared" ref="T10:T12" si="2">AN10*24</f>
        <v>0</v>
      </c>
      <c r="U10" s="1201"/>
      <c r="V10" s="1201">
        <f t="shared" ref="V10:V12" si="3">AP10*24</f>
        <v>0</v>
      </c>
      <c r="W10" s="1201"/>
      <c r="X10" s="1201">
        <f t="shared" ref="X10:X12" si="4">AR10*24</f>
        <v>0</v>
      </c>
      <c r="Y10" s="1201"/>
      <c r="Z10" s="1201">
        <f t="shared" ref="Z10:Z12" si="5">AT10*24</f>
        <v>0</v>
      </c>
      <c r="AA10" s="1201"/>
      <c r="AB10" s="1201">
        <f t="shared" ref="AB10:AB12" si="6">AV10*24</f>
        <v>0</v>
      </c>
      <c r="AC10" s="1201"/>
      <c r="AD10" s="1201">
        <f t="shared" ref="AD10:AD12" si="7">AX10*24</f>
        <v>0</v>
      </c>
      <c r="AE10" s="1201"/>
      <c r="AF10" s="1201">
        <f t="shared" ref="AF10:AF12" si="8">AZ10*24</f>
        <v>0</v>
      </c>
      <c r="AG10" s="1201"/>
      <c r="AH10" s="1201">
        <f t="shared" ref="AH10:AH12" si="9">BB10*24</f>
        <v>0</v>
      </c>
      <c r="AI10" s="1201"/>
      <c r="AJ10" s="1199"/>
      <c r="AK10" s="1200"/>
      <c r="AL10" s="1199"/>
      <c r="AM10" s="1200"/>
      <c r="AN10" s="1199"/>
      <c r="AO10" s="1200"/>
      <c r="AP10" s="1199"/>
      <c r="AQ10" s="1200"/>
      <c r="AR10" s="1199"/>
      <c r="AS10" s="1200"/>
      <c r="AT10" s="1199"/>
      <c r="AU10" s="1200"/>
      <c r="AV10" s="1199"/>
      <c r="AW10" s="1200"/>
      <c r="AX10" s="1199"/>
      <c r="AY10" s="1200"/>
      <c r="AZ10" s="1199"/>
      <c r="BA10" s="1200"/>
      <c r="BB10" s="1199"/>
      <c r="BC10" s="1200"/>
      <c r="BD10" s="1211" t="str">
        <f t="shared" ref="BD10:BD23" si="10">IF(SUM(AJ10:BC10)=0,"",SUM(AJ10:BC10))</f>
        <v/>
      </c>
      <c r="BE10" s="1212"/>
      <c r="BF10" s="1212"/>
      <c r="BG10" s="1212"/>
      <c r="BH10" s="1213"/>
      <c r="BI10" s="1214" t="str">
        <f>IFERROR(IF(C10="","",N10*BD10*24),"")</f>
        <v/>
      </c>
      <c r="BJ10" s="1215"/>
      <c r="BK10" s="1215"/>
      <c r="BL10" s="1215"/>
      <c r="BM10" s="1216"/>
      <c r="BN10" s="433"/>
      <c r="BP10" s="419"/>
      <c r="BQ10" s="419"/>
      <c r="BR10" s="419">
        <v>1</v>
      </c>
      <c r="BS10" s="419"/>
      <c r="BT10" s="419"/>
      <c r="BU10" s="419"/>
      <c r="BV10" s="419"/>
      <c r="BW10" s="419"/>
      <c r="BX10" s="419"/>
      <c r="BY10" s="419"/>
      <c r="BZ10" s="419"/>
      <c r="CA10" s="419"/>
      <c r="CB10" s="419"/>
      <c r="CC10" s="419"/>
      <c r="CD10" s="419"/>
      <c r="CE10" s="419"/>
      <c r="CF10" s="419"/>
      <c r="CG10" s="419"/>
      <c r="CH10" s="419"/>
      <c r="CI10" s="419"/>
      <c r="CJ10" s="419"/>
      <c r="CK10" s="419"/>
      <c r="CL10" s="419"/>
      <c r="CM10" s="419"/>
      <c r="CN10" s="419"/>
      <c r="CO10" s="419"/>
      <c r="CP10" s="419"/>
      <c r="CQ10" s="419"/>
    </row>
    <row r="11" spans="1:95" ht="30.75" customHeight="1" x14ac:dyDescent="0.15">
      <c r="A11" s="423"/>
      <c r="B11" s="432"/>
      <c r="C11" s="1202"/>
      <c r="D11" s="1203"/>
      <c r="E11" s="1203"/>
      <c r="F11" s="1203"/>
      <c r="G11" s="1203"/>
      <c r="H11" s="1203"/>
      <c r="I11" s="1204"/>
      <c r="J11" s="1205"/>
      <c r="K11" s="1206"/>
      <c r="L11" s="1207"/>
      <c r="M11" s="1208"/>
      <c r="N11" s="1209" t="str">
        <f>IF(OR(J11="",L11=""),"",IF(AND(L11&lt;4,0&lt;L11),VLOOKUP($J11,健保等級単価一覧表!$B:$D,3,FALSE),(VLOOKUP($J11,健保等級単価一覧表!$B:$D,2,FALSE))))</f>
        <v/>
      </c>
      <c r="O11" s="1210"/>
      <c r="P11" s="1201">
        <f t="shared" si="0"/>
        <v>0</v>
      </c>
      <c r="Q11" s="1201"/>
      <c r="R11" s="1201">
        <f t="shared" si="1"/>
        <v>0</v>
      </c>
      <c r="S11" s="1201"/>
      <c r="T11" s="1201">
        <f t="shared" si="2"/>
        <v>0</v>
      </c>
      <c r="U11" s="1201"/>
      <c r="V11" s="1201">
        <f t="shared" si="3"/>
        <v>0</v>
      </c>
      <c r="W11" s="1201"/>
      <c r="X11" s="1201">
        <f t="shared" si="4"/>
        <v>0</v>
      </c>
      <c r="Y11" s="1201"/>
      <c r="Z11" s="1201">
        <f t="shared" si="5"/>
        <v>0</v>
      </c>
      <c r="AA11" s="1201"/>
      <c r="AB11" s="1201">
        <f t="shared" si="6"/>
        <v>0</v>
      </c>
      <c r="AC11" s="1201"/>
      <c r="AD11" s="1201">
        <f t="shared" si="7"/>
        <v>0</v>
      </c>
      <c r="AE11" s="1201"/>
      <c r="AF11" s="1201">
        <f t="shared" si="8"/>
        <v>0</v>
      </c>
      <c r="AG11" s="1201"/>
      <c r="AH11" s="1201">
        <f t="shared" si="9"/>
        <v>0</v>
      </c>
      <c r="AI11" s="1201"/>
      <c r="AJ11" s="1199"/>
      <c r="AK11" s="1200"/>
      <c r="AL11" s="1199"/>
      <c r="AM11" s="1200"/>
      <c r="AN11" s="1199"/>
      <c r="AO11" s="1200"/>
      <c r="AP11" s="1199"/>
      <c r="AQ11" s="1200"/>
      <c r="AR11" s="1199"/>
      <c r="AS11" s="1200"/>
      <c r="AT11" s="1199"/>
      <c r="AU11" s="1200"/>
      <c r="AV11" s="1199"/>
      <c r="AW11" s="1200"/>
      <c r="AX11" s="1199"/>
      <c r="AY11" s="1200"/>
      <c r="AZ11" s="1199"/>
      <c r="BA11" s="1200"/>
      <c r="BB11" s="1199"/>
      <c r="BC11" s="1200"/>
      <c r="BD11" s="1211" t="str">
        <f t="shared" si="10"/>
        <v/>
      </c>
      <c r="BE11" s="1212"/>
      <c r="BF11" s="1212"/>
      <c r="BG11" s="1212"/>
      <c r="BH11" s="1213"/>
      <c r="BI11" s="1214" t="str">
        <f>IFERROR(IF(C11="","",N11*BD11*24),"")</f>
        <v/>
      </c>
      <c r="BJ11" s="1215"/>
      <c r="BK11" s="1215"/>
      <c r="BL11" s="1215"/>
      <c r="BM11" s="1216"/>
      <c r="BN11" s="433"/>
      <c r="BP11" s="419"/>
      <c r="BQ11" s="419"/>
      <c r="BR11" s="419">
        <v>2</v>
      </c>
      <c r="BS11" s="419"/>
      <c r="BT11" s="419"/>
      <c r="BU11" s="419"/>
      <c r="BV11" s="419"/>
      <c r="BW11" s="419"/>
      <c r="BX11" s="419"/>
      <c r="BY11" s="419"/>
      <c r="BZ11" s="419"/>
      <c r="CA11" s="419"/>
      <c r="CB11" s="419"/>
      <c r="CC11" s="419"/>
      <c r="CD11" s="419"/>
      <c r="CE11" s="419"/>
      <c r="CF11" s="419"/>
      <c r="CG11" s="419"/>
      <c r="CH11" s="419"/>
      <c r="CI11" s="419"/>
      <c r="CJ11" s="419"/>
      <c r="CK11" s="419"/>
      <c r="CL11" s="419"/>
      <c r="CM11" s="419"/>
      <c r="CN11" s="419"/>
      <c r="CO11" s="419"/>
      <c r="CP11" s="419"/>
      <c r="CQ11" s="419"/>
    </row>
    <row r="12" spans="1:95" ht="30.75" customHeight="1" x14ac:dyDescent="0.15">
      <c r="A12" s="423"/>
      <c r="B12" s="434"/>
      <c r="C12" s="1202"/>
      <c r="D12" s="1203"/>
      <c r="E12" s="1203"/>
      <c r="F12" s="1203"/>
      <c r="G12" s="1203"/>
      <c r="H12" s="1203"/>
      <c r="I12" s="1204"/>
      <c r="J12" s="1205"/>
      <c r="K12" s="1206"/>
      <c r="L12" s="1207"/>
      <c r="M12" s="1208"/>
      <c r="N12" s="1209" t="str">
        <f>IF(OR(J12="",L12=""),"",IF(AND(L12&lt;4,0&lt;L12),VLOOKUP($J12,健保等級単価一覧表!$B:$D,3,FALSE),(VLOOKUP($J12,健保等級単価一覧表!$B:$D,2,FALSE))))</f>
        <v/>
      </c>
      <c r="O12" s="1210"/>
      <c r="P12" s="1201">
        <f t="shared" si="0"/>
        <v>0</v>
      </c>
      <c r="Q12" s="1201"/>
      <c r="R12" s="1201">
        <f t="shared" si="1"/>
        <v>0</v>
      </c>
      <c r="S12" s="1201"/>
      <c r="T12" s="1201">
        <f t="shared" si="2"/>
        <v>0</v>
      </c>
      <c r="U12" s="1201"/>
      <c r="V12" s="1201">
        <f t="shared" si="3"/>
        <v>0</v>
      </c>
      <c r="W12" s="1201"/>
      <c r="X12" s="1201">
        <f t="shared" si="4"/>
        <v>0</v>
      </c>
      <c r="Y12" s="1201"/>
      <c r="Z12" s="1201">
        <f t="shared" si="5"/>
        <v>0</v>
      </c>
      <c r="AA12" s="1201"/>
      <c r="AB12" s="1201">
        <f t="shared" si="6"/>
        <v>0</v>
      </c>
      <c r="AC12" s="1201"/>
      <c r="AD12" s="1201">
        <f t="shared" si="7"/>
        <v>0</v>
      </c>
      <c r="AE12" s="1201"/>
      <c r="AF12" s="1201">
        <f t="shared" si="8"/>
        <v>0</v>
      </c>
      <c r="AG12" s="1201"/>
      <c r="AH12" s="1201">
        <f t="shared" si="9"/>
        <v>0</v>
      </c>
      <c r="AI12" s="1201"/>
      <c r="AJ12" s="1199"/>
      <c r="AK12" s="1200"/>
      <c r="AL12" s="1199"/>
      <c r="AM12" s="1200"/>
      <c r="AN12" s="1199"/>
      <c r="AO12" s="1200"/>
      <c r="AP12" s="1199"/>
      <c r="AQ12" s="1200"/>
      <c r="AR12" s="1199"/>
      <c r="AS12" s="1200"/>
      <c r="AT12" s="1199"/>
      <c r="AU12" s="1200"/>
      <c r="AV12" s="1199"/>
      <c r="AW12" s="1200"/>
      <c r="AX12" s="1199"/>
      <c r="AY12" s="1200"/>
      <c r="AZ12" s="1199"/>
      <c r="BA12" s="1200"/>
      <c r="BB12" s="1199"/>
      <c r="BC12" s="1200"/>
      <c r="BD12" s="1211" t="str">
        <f t="shared" si="10"/>
        <v/>
      </c>
      <c r="BE12" s="1212"/>
      <c r="BF12" s="1212"/>
      <c r="BG12" s="1212"/>
      <c r="BH12" s="1213"/>
      <c r="BI12" s="1214" t="str">
        <f t="shared" ref="BI12:BI23" si="11">IFERROR(IF(C12="","",N12*BD12*24),"")</f>
        <v/>
      </c>
      <c r="BJ12" s="1215"/>
      <c r="BK12" s="1215"/>
      <c r="BL12" s="1215"/>
      <c r="BM12" s="1216"/>
      <c r="BN12" s="433"/>
      <c r="BP12" s="419"/>
      <c r="BQ12" s="419"/>
      <c r="BR12" s="419">
        <v>3</v>
      </c>
      <c r="BS12" s="419"/>
      <c r="BT12" s="419"/>
      <c r="BU12" s="419"/>
      <c r="BV12" s="419"/>
      <c r="BW12" s="419"/>
      <c r="BX12" s="419"/>
      <c r="BY12" s="419"/>
      <c r="BZ12" s="419"/>
      <c r="CA12" s="419"/>
      <c r="CB12" s="419"/>
      <c r="CC12" s="419"/>
      <c r="CD12" s="419"/>
      <c r="CE12" s="419"/>
      <c r="CF12" s="419"/>
      <c r="CG12" s="419"/>
      <c r="CH12" s="419"/>
      <c r="CI12" s="419"/>
      <c r="CJ12" s="419"/>
      <c r="CK12" s="419"/>
      <c r="CL12" s="419"/>
      <c r="CM12" s="419"/>
      <c r="CN12" s="419"/>
      <c r="CO12" s="419"/>
      <c r="CP12" s="419"/>
      <c r="CQ12" s="419"/>
    </row>
    <row r="13" spans="1:95" ht="30.75" customHeight="1" x14ac:dyDescent="0.15">
      <c r="A13" s="422"/>
      <c r="B13" s="434"/>
      <c r="C13" s="1202"/>
      <c r="D13" s="1203"/>
      <c r="E13" s="1203"/>
      <c r="F13" s="1203"/>
      <c r="G13" s="1203"/>
      <c r="H13" s="1203"/>
      <c r="I13" s="1204"/>
      <c r="J13" s="1205"/>
      <c r="K13" s="1206"/>
      <c r="L13" s="1207"/>
      <c r="M13" s="1208"/>
      <c r="N13" s="1209" t="str">
        <f>IF(OR(J13="",L13=""),"",IF(AND(L13&lt;4,0&lt;L13),VLOOKUP($J13,健保等級単価一覧表!$B:$D,3,FALSE),(VLOOKUP($J13,健保等級単価一覧表!$B:$D,2,FALSE))))</f>
        <v/>
      </c>
      <c r="O13" s="1210"/>
      <c r="P13" s="1201">
        <f t="shared" ref="P13:P23" si="12">AJ13*24</f>
        <v>0</v>
      </c>
      <c r="Q13" s="1201"/>
      <c r="R13" s="1201">
        <f t="shared" ref="R13:R23" si="13">AL13*24</f>
        <v>0</v>
      </c>
      <c r="S13" s="1201"/>
      <c r="T13" s="1201">
        <f t="shared" ref="T13:T23" si="14">AN13*24</f>
        <v>0</v>
      </c>
      <c r="U13" s="1201"/>
      <c r="V13" s="1201">
        <f t="shared" ref="V13:V23" si="15">AP13*24</f>
        <v>0</v>
      </c>
      <c r="W13" s="1201"/>
      <c r="X13" s="1201">
        <f t="shared" ref="X13:X23" si="16">AR13*24</f>
        <v>0</v>
      </c>
      <c r="Y13" s="1201"/>
      <c r="Z13" s="1201">
        <f t="shared" ref="Z13:Z23" si="17">AT13*24</f>
        <v>0</v>
      </c>
      <c r="AA13" s="1201"/>
      <c r="AB13" s="1201">
        <f t="shared" ref="AB13:AB23" si="18">AV13*24</f>
        <v>0</v>
      </c>
      <c r="AC13" s="1201"/>
      <c r="AD13" s="1201">
        <f t="shared" ref="AD13:AD23" si="19">AX13*24</f>
        <v>0</v>
      </c>
      <c r="AE13" s="1201"/>
      <c r="AF13" s="1201">
        <f t="shared" ref="AF13:AF23" si="20">AZ13*24</f>
        <v>0</v>
      </c>
      <c r="AG13" s="1201"/>
      <c r="AH13" s="1201">
        <f t="shared" ref="AH13:AH23" si="21">BB13*24</f>
        <v>0</v>
      </c>
      <c r="AI13" s="1201"/>
      <c r="AJ13" s="1199"/>
      <c r="AK13" s="1200"/>
      <c r="AL13" s="1199"/>
      <c r="AM13" s="1200"/>
      <c r="AN13" s="1199"/>
      <c r="AO13" s="1200"/>
      <c r="AP13" s="1199"/>
      <c r="AQ13" s="1200"/>
      <c r="AR13" s="1199"/>
      <c r="AS13" s="1200"/>
      <c r="AT13" s="1199"/>
      <c r="AU13" s="1200"/>
      <c r="AV13" s="1199"/>
      <c r="AW13" s="1200"/>
      <c r="AX13" s="1199"/>
      <c r="AY13" s="1200"/>
      <c r="AZ13" s="1199"/>
      <c r="BA13" s="1200"/>
      <c r="BB13" s="1199"/>
      <c r="BC13" s="1200"/>
      <c r="BD13" s="1211" t="str">
        <f t="shared" si="10"/>
        <v/>
      </c>
      <c r="BE13" s="1212"/>
      <c r="BF13" s="1212"/>
      <c r="BG13" s="1212"/>
      <c r="BH13" s="1213"/>
      <c r="BI13" s="1214" t="str">
        <f t="shared" si="11"/>
        <v/>
      </c>
      <c r="BJ13" s="1215"/>
      <c r="BK13" s="1215"/>
      <c r="BL13" s="1215"/>
      <c r="BM13" s="1216"/>
      <c r="BN13" s="433"/>
      <c r="BP13" s="419"/>
      <c r="BQ13" s="419"/>
      <c r="BR13" s="419">
        <v>4</v>
      </c>
      <c r="BS13" s="419"/>
      <c r="BT13" s="419"/>
      <c r="BU13" s="419"/>
      <c r="BV13" s="419"/>
      <c r="BW13" s="419"/>
      <c r="BX13" s="419"/>
      <c r="BY13" s="419"/>
      <c r="BZ13" s="419"/>
      <c r="CA13" s="419"/>
      <c r="CB13" s="419"/>
      <c r="CC13" s="419"/>
      <c r="CD13" s="419"/>
      <c r="CE13" s="419"/>
      <c r="CF13" s="419"/>
      <c r="CG13" s="419"/>
      <c r="CH13" s="419"/>
      <c r="CI13" s="419"/>
      <c r="CJ13" s="419"/>
      <c r="CK13" s="419"/>
      <c r="CL13" s="419"/>
      <c r="CM13" s="419"/>
      <c r="CN13" s="419"/>
      <c r="CO13" s="419"/>
      <c r="CP13" s="419"/>
      <c r="CQ13" s="419"/>
    </row>
    <row r="14" spans="1:95" ht="30.75" customHeight="1" x14ac:dyDescent="0.15">
      <c r="B14" s="434"/>
      <c r="C14" s="1202"/>
      <c r="D14" s="1203"/>
      <c r="E14" s="1203"/>
      <c r="F14" s="1203"/>
      <c r="G14" s="1203"/>
      <c r="H14" s="1203"/>
      <c r="I14" s="1204"/>
      <c r="J14" s="1205"/>
      <c r="K14" s="1206"/>
      <c r="L14" s="1207"/>
      <c r="M14" s="1208"/>
      <c r="N14" s="1209" t="str">
        <f>IF(OR(J14="",L14=""),"",IF(AND(L14&lt;4,0&lt;L14),VLOOKUP($J14,健保等級単価一覧表!$B:$D,3,FALSE),(VLOOKUP($J14,健保等級単価一覧表!$B:$D,2,FALSE))))</f>
        <v/>
      </c>
      <c r="O14" s="1210"/>
      <c r="P14" s="1201">
        <f t="shared" si="12"/>
        <v>0</v>
      </c>
      <c r="Q14" s="1201"/>
      <c r="R14" s="1201">
        <f t="shared" si="13"/>
        <v>0</v>
      </c>
      <c r="S14" s="1201"/>
      <c r="T14" s="1201">
        <f t="shared" si="14"/>
        <v>0</v>
      </c>
      <c r="U14" s="1201"/>
      <c r="V14" s="1201">
        <f t="shared" si="15"/>
        <v>0</v>
      </c>
      <c r="W14" s="1201"/>
      <c r="X14" s="1201">
        <f t="shared" si="16"/>
        <v>0</v>
      </c>
      <c r="Y14" s="1201"/>
      <c r="Z14" s="1201">
        <f t="shared" si="17"/>
        <v>0</v>
      </c>
      <c r="AA14" s="1201"/>
      <c r="AB14" s="1201">
        <f t="shared" si="18"/>
        <v>0</v>
      </c>
      <c r="AC14" s="1201"/>
      <c r="AD14" s="1201">
        <f t="shared" si="19"/>
        <v>0</v>
      </c>
      <c r="AE14" s="1201"/>
      <c r="AF14" s="1201">
        <f t="shared" si="20"/>
        <v>0</v>
      </c>
      <c r="AG14" s="1201"/>
      <c r="AH14" s="1201">
        <f t="shared" si="21"/>
        <v>0</v>
      </c>
      <c r="AI14" s="1201"/>
      <c r="AJ14" s="1199"/>
      <c r="AK14" s="1200"/>
      <c r="AL14" s="1199"/>
      <c r="AM14" s="1200"/>
      <c r="AN14" s="1199"/>
      <c r="AO14" s="1200"/>
      <c r="AP14" s="1199"/>
      <c r="AQ14" s="1200"/>
      <c r="AR14" s="1199"/>
      <c r="AS14" s="1200"/>
      <c r="AT14" s="1199"/>
      <c r="AU14" s="1200"/>
      <c r="AV14" s="1199"/>
      <c r="AW14" s="1200"/>
      <c r="AX14" s="1199"/>
      <c r="AY14" s="1200"/>
      <c r="AZ14" s="1199"/>
      <c r="BA14" s="1200"/>
      <c r="BB14" s="1199"/>
      <c r="BC14" s="1200"/>
      <c r="BD14" s="1211" t="str">
        <f t="shared" si="10"/>
        <v/>
      </c>
      <c r="BE14" s="1212"/>
      <c r="BF14" s="1212"/>
      <c r="BG14" s="1212"/>
      <c r="BH14" s="1213"/>
      <c r="BI14" s="1214" t="str">
        <f t="shared" si="11"/>
        <v/>
      </c>
      <c r="BJ14" s="1215"/>
      <c r="BK14" s="1215"/>
      <c r="BL14" s="1215"/>
      <c r="BM14" s="1216"/>
      <c r="BN14" s="433"/>
      <c r="BP14" s="419"/>
      <c r="BQ14" s="419"/>
      <c r="BR14" s="419">
        <v>5</v>
      </c>
      <c r="BS14" s="419"/>
      <c r="BT14" s="419"/>
      <c r="BU14" s="419"/>
      <c r="BV14" s="419"/>
      <c r="BW14" s="419"/>
      <c r="BX14" s="419"/>
      <c r="BY14" s="419"/>
      <c r="BZ14" s="419"/>
      <c r="CA14" s="419"/>
      <c r="CB14" s="419"/>
      <c r="CC14" s="419"/>
      <c r="CD14" s="419"/>
      <c r="CE14" s="419"/>
      <c r="CF14" s="419"/>
      <c r="CG14" s="419"/>
      <c r="CH14" s="419"/>
      <c r="CI14" s="419"/>
      <c r="CJ14" s="419"/>
      <c r="CK14" s="419"/>
      <c r="CL14" s="419"/>
      <c r="CM14" s="419"/>
      <c r="CN14" s="419"/>
      <c r="CO14" s="419"/>
      <c r="CP14" s="419"/>
      <c r="CQ14" s="419"/>
    </row>
    <row r="15" spans="1:95" ht="30.75" customHeight="1" x14ac:dyDescent="0.15">
      <c r="A15" s="424"/>
      <c r="B15" s="434"/>
      <c r="C15" s="1202"/>
      <c r="D15" s="1203"/>
      <c r="E15" s="1203"/>
      <c r="F15" s="1203"/>
      <c r="G15" s="1203"/>
      <c r="H15" s="1203"/>
      <c r="I15" s="1204"/>
      <c r="J15" s="1205"/>
      <c r="K15" s="1206"/>
      <c r="L15" s="1207"/>
      <c r="M15" s="1208"/>
      <c r="N15" s="1209" t="str">
        <f>IF(OR(J15="",L15=""),"",IF(AND(L15&lt;4,0&lt;L15),VLOOKUP($J15,健保等級単価一覧表!$B:$D,3,FALSE),(VLOOKUP($J15,健保等級単価一覧表!$B:$D,2,FALSE))))</f>
        <v/>
      </c>
      <c r="O15" s="1210"/>
      <c r="P15" s="1201">
        <f t="shared" si="12"/>
        <v>0</v>
      </c>
      <c r="Q15" s="1201"/>
      <c r="R15" s="1201">
        <f t="shared" si="13"/>
        <v>0</v>
      </c>
      <c r="S15" s="1201"/>
      <c r="T15" s="1201">
        <f t="shared" si="14"/>
        <v>0</v>
      </c>
      <c r="U15" s="1201"/>
      <c r="V15" s="1201">
        <f t="shared" si="15"/>
        <v>0</v>
      </c>
      <c r="W15" s="1201"/>
      <c r="X15" s="1201">
        <f t="shared" si="16"/>
        <v>0</v>
      </c>
      <c r="Y15" s="1201"/>
      <c r="Z15" s="1201">
        <f t="shared" si="17"/>
        <v>0</v>
      </c>
      <c r="AA15" s="1201"/>
      <c r="AB15" s="1201">
        <f t="shared" si="18"/>
        <v>0</v>
      </c>
      <c r="AC15" s="1201"/>
      <c r="AD15" s="1201">
        <f t="shared" si="19"/>
        <v>0</v>
      </c>
      <c r="AE15" s="1201"/>
      <c r="AF15" s="1201">
        <f t="shared" si="20"/>
        <v>0</v>
      </c>
      <c r="AG15" s="1201"/>
      <c r="AH15" s="1201">
        <f t="shared" si="21"/>
        <v>0</v>
      </c>
      <c r="AI15" s="1201"/>
      <c r="AJ15" s="1199"/>
      <c r="AK15" s="1200"/>
      <c r="AL15" s="1199"/>
      <c r="AM15" s="1200"/>
      <c r="AN15" s="1199"/>
      <c r="AO15" s="1200"/>
      <c r="AP15" s="1199"/>
      <c r="AQ15" s="1200"/>
      <c r="AR15" s="1199"/>
      <c r="AS15" s="1200"/>
      <c r="AT15" s="1199"/>
      <c r="AU15" s="1200"/>
      <c r="AV15" s="1199"/>
      <c r="AW15" s="1200"/>
      <c r="AX15" s="1199"/>
      <c r="AY15" s="1200"/>
      <c r="AZ15" s="1199"/>
      <c r="BA15" s="1200"/>
      <c r="BB15" s="1199"/>
      <c r="BC15" s="1200"/>
      <c r="BD15" s="1211" t="str">
        <f t="shared" si="10"/>
        <v/>
      </c>
      <c r="BE15" s="1212"/>
      <c r="BF15" s="1212"/>
      <c r="BG15" s="1212"/>
      <c r="BH15" s="1213"/>
      <c r="BI15" s="1214" t="str">
        <f t="shared" si="11"/>
        <v/>
      </c>
      <c r="BJ15" s="1215"/>
      <c r="BK15" s="1215"/>
      <c r="BL15" s="1215"/>
      <c r="BM15" s="1216"/>
      <c r="BN15" s="433"/>
      <c r="BP15" s="419"/>
      <c r="BQ15" s="419"/>
      <c r="BR15" s="419">
        <v>6</v>
      </c>
      <c r="BS15" s="419"/>
      <c r="BT15" s="419"/>
      <c r="BU15" s="419"/>
      <c r="BV15" s="419"/>
      <c r="BW15" s="419"/>
      <c r="BX15" s="419"/>
      <c r="BY15" s="419"/>
      <c r="BZ15" s="419"/>
      <c r="CA15" s="419"/>
      <c r="CB15" s="419"/>
      <c r="CC15" s="419"/>
      <c r="CD15" s="419"/>
      <c r="CE15" s="419"/>
      <c r="CF15" s="419"/>
      <c r="CG15" s="419"/>
      <c r="CH15" s="419"/>
      <c r="CI15" s="419"/>
      <c r="CJ15" s="419"/>
      <c r="CK15" s="419"/>
      <c r="CL15" s="419"/>
      <c r="CM15" s="419"/>
      <c r="CN15" s="419"/>
      <c r="CO15" s="419"/>
      <c r="CP15" s="419"/>
      <c r="CQ15" s="419"/>
    </row>
    <row r="16" spans="1:95" ht="30.75" customHeight="1" x14ac:dyDescent="0.15">
      <c r="A16" s="425"/>
      <c r="B16" s="432"/>
      <c r="C16" s="1202"/>
      <c r="D16" s="1203"/>
      <c r="E16" s="1203"/>
      <c r="F16" s="1203"/>
      <c r="G16" s="1203"/>
      <c r="H16" s="1203"/>
      <c r="I16" s="1204"/>
      <c r="J16" s="1205"/>
      <c r="K16" s="1206"/>
      <c r="L16" s="1207"/>
      <c r="M16" s="1208"/>
      <c r="N16" s="1209" t="str">
        <f>IF(OR(J16="",L16=""),"",IF(AND(L16&lt;4,0&lt;L16),VLOOKUP($J16,健保等級単価一覧表!$B:$D,3,FALSE),(VLOOKUP($J16,健保等級単価一覧表!$B:$D,2,FALSE))))</f>
        <v/>
      </c>
      <c r="O16" s="1210"/>
      <c r="P16" s="1201">
        <f t="shared" si="12"/>
        <v>0</v>
      </c>
      <c r="Q16" s="1201"/>
      <c r="R16" s="1201">
        <f t="shared" si="13"/>
        <v>0</v>
      </c>
      <c r="S16" s="1201"/>
      <c r="T16" s="1201">
        <f t="shared" si="14"/>
        <v>0</v>
      </c>
      <c r="U16" s="1201"/>
      <c r="V16" s="1201">
        <f t="shared" si="15"/>
        <v>0</v>
      </c>
      <c r="W16" s="1201"/>
      <c r="X16" s="1201">
        <f t="shared" si="16"/>
        <v>0</v>
      </c>
      <c r="Y16" s="1201"/>
      <c r="Z16" s="1201">
        <f t="shared" si="17"/>
        <v>0</v>
      </c>
      <c r="AA16" s="1201"/>
      <c r="AB16" s="1201">
        <f t="shared" si="18"/>
        <v>0</v>
      </c>
      <c r="AC16" s="1201"/>
      <c r="AD16" s="1201">
        <f t="shared" si="19"/>
        <v>0</v>
      </c>
      <c r="AE16" s="1201"/>
      <c r="AF16" s="1201">
        <f t="shared" si="20"/>
        <v>0</v>
      </c>
      <c r="AG16" s="1201"/>
      <c r="AH16" s="1201">
        <f t="shared" si="21"/>
        <v>0</v>
      </c>
      <c r="AI16" s="1201"/>
      <c r="AJ16" s="1199"/>
      <c r="AK16" s="1200"/>
      <c r="AL16" s="1199"/>
      <c r="AM16" s="1200"/>
      <c r="AN16" s="1199"/>
      <c r="AO16" s="1200"/>
      <c r="AP16" s="1199"/>
      <c r="AQ16" s="1200"/>
      <c r="AR16" s="1199"/>
      <c r="AS16" s="1200"/>
      <c r="AT16" s="1199"/>
      <c r="AU16" s="1200"/>
      <c r="AV16" s="1199"/>
      <c r="AW16" s="1200"/>
      <c r="AX16" s="1199"/>
      <c r="AY16" s="1200"/>
      <c r="AZ16" s="1199"/>
      <c r="BA16" s="1200"/>
      <c r="BB16" s="1199"/>
      <c r="BC16" s="1200"/>
      <c r="BD16" s="1211" t="str">
        <f t="shared" si="10"/>
        <v/>
      </c>
      <c r="BE16" s="1212"/>
      <c r="BF16" s="1212"/>
      <c r="BG16" s="1212"/>
      <c r="BH16" s="1213"/>
      <c r="BI16" s="1214" t="str">
        <f t="shared" si="11"/>
        <v/>
      </c>
      <c r="BJ16" s="1215"/>
      <c r="BK16" s="1215"/>
      <c r="BL16" s="1215"/>
      <c r="BM16" s="1216"/>
      <c r="BN16" s="433"/>
      <c r="BP16" s="419"/>
      <c r="BQ16" s="419"/>
      <c r="BR16" s="419">
        <v>7</v>
      </c>
      <c r="BS16" s="419"/>
      <c r="BT16" s="419"/>
      <c r="BU16" s="419"/>
      <c r="BV16" s="419"/>
      <c r="BW16" s="419"/>
      <c r="BX16" s="419"/>
      <c r="BY16" s="419"/>
      <c r="BZ16" s="419"/>
      <c r="CA16" s="419"/>
      <c r="CB16" s="419"/>
      <c r="CC16" s="419"/>
      <c r="CD16" s="419"/>
      <c r="CE16" s="419"/>
      <c r="CF16" s="419"/>
      <c r="CG16" s="419"/>
      <c r="CH16" s="419"/>
      <c r="CI16" s="419"/>
      <c r="CJ16" s="419"/>
      <c r="CK16" s="419"/>
      <c r="CL16" s="419"/>
      <c r="CM16" s="419"/>
      <c r="CN16" s="419"/>
      <c r="CO16" s="419"/>
      <c r="CP16" s="419"/>
      <c r="CQ16" s="419"/>
    </row>
    <row r="17" spans="2:95" ht="30.75" customHeight="1" x14ac:dyDescent="0.15">
      <c r="B17" s="432"/>
      <c r="C17" s="1202"/>
      <c r="D17" s="1203"/>
      <c r="E17" s="1203"/>
      <c r="F17" s="1203"/>
      <c r="G17" s="1203"/>
      <c r="H17" s="1203"/>
      <c r="I17" s="1204"/>
      <c r="J17" s="1205"/>
      <c r="K17" s="1206"/>
      <c r="L17" s="1207"/>
      <c r="M17" s="1208"/>
      <c r="N17" s="1209" t="str">
        <f>IF(OR(J17="",L17=""),"",IF(AND(L17&lt;4,0&lt;L17),VLOOKUP($J17,健保等級単価一覧表!$B:$D,3,FALSE),(VLOOKUP($J17,健保等級単価一覧表!$B:$D,2,FALSE))))</f>
        <v/>
      </c>
      <c r="O17" s="1210"/>
      <c r="P17" s="1201">
        <f t="shared" si="12"/>
        <v>0</v>
      </c>
      <c r="Q17" s="1201"/>
      <c r="R17" s="1201">
        <f t="shared" si="13"/>
        <v>0</v>
      </c>
      <c r="S17" s="1201"/>
      <c r="T17" s="1201">
        <f t="shared" si="14"/>
        <v>0</v>
      </c>
      <c r="U17" s="1201"/>
      <c r="V17" s="1201">
        <f t="shared" si="15"/>
        <v>0</v>
      </c>
      <c r="W17" s="1201"/>
      <c r="X17" s="1201">
        <f t="shared" si="16"/>
        <v>0</v>
      </c>
      <c r="Y17" s="1201"/>
      <c r="Z17" s="1201">
        <f t="shared" si="17"/>
        <v>0</v>
      </c>
      <c r="AA17" s="1201"/>
      <c r="AB17" s="1201">
        <f t="shared" si="18"/>
        <v>0</v>
      </c>
      <c r="AC17" s="1201"/>
      <c r="AD17" s="1201">
        <f t="shared" si="19"/>
        <v>0</v>
      </c>
      <c r="AE17" s="1201"/>
      <c r="AF17" s="1201">
        <f t="shared" si="20"/>
        <v>0</v>
      </c>
      <c r="AG17" s="1201"/>
      <c r="AH17" s="1201">
        <f t="shared" si="21"/>
        <v>0</v>
      </c>
      <c r="AI17" s="1201"/>
      <c r="AJ17" s="1217"/>
      <c r="AK17" s="1217"/>
      <c r="AL17" s="1217"/>
      <c r="AM17" s="1217"/>
      <c r="AN17" s="1217"/>
      <c r="AO17" s="1217"/>
      <c r="AP17" s="1217"/>
      <c r="AQ17" s="1217"/>
      <c r="AR17" s="1217"/>
      <c r="AS17" s="1217"/>
      <c r="AT17" s="1217"/>
      <c r="AU17" s="1217"/>
      <c r="AV17" s="1217"/>
      <c r="AW17" s="1217"/>
      <c r="AX17" s="1217"/>
      <c r="AY17" s="1217"/>
      <c r="AZ17" s="1217"/>
      <c r="BA17" s="1217"/>
      <c r="BB17" s="1217"/>
      <c r="BC17" s="1217"/>
      <c r="BD17" s="1211" t="str">
        <f t="shared" si="10"/>
        <v/>
      </c>
      <c r="BE17" s="1212"/>
      <c r="BF17" s="1212"/>
      <c r="BG17" s="1212"/>
      <c r="BH17" s="1213"/>
      <c r="BI17" s="1214" t="str">
        <f t="shared" si="11"/>
        <v/>
      </c>
      <c r="BJ17" s="1215"/>
      <c r="BK17" s="1215"/>
      <c r="BL17" s="1215"/>
      <c r="BM17" s="1216"/>
      <c r="BN17" s="433"/>
      <c r="BP17" s="419"/>
      <c r="BQ17" s="419"/>
      <c r="BR17" s="419">
        <v>8</v>
      </c>
      <c r="BS17" s="419"/>
      <c r="BT17" s="419"/>
      <c r="BU17" s="419"/>
      <c r="BV17" s="419"/>
      <c r="BW17" s="419"/>
      <c r="BX17" s="419"/>
      <c r="BY17" s="419"/>
      <c r="BZ17" s="419"/>
      <c r="CA17" s="419"/>
      <c r="CB17" s="419"/>
      <c r="CC17" s="419"/>
      <c r="CD17" s="419"/>
      <c r="CE17" s="419"/>
      <c r="CF17" s="419"/>
      <c r="CG17" s="419"/>
      <c r="CH17" s="419"/>
      <c r="CI17" s="419"/>
      <c r="CJ17" s="419"/>
      <c r="CK17" s="419"/>
      <c r="CL17" s="419"/>
      <c r="CM17" s="419"/>
      <c r="CN17" s="419"/>
      <c r="CO17" s="419"/>
      <c r="CP17" s="419"/>
      <c r="CQ17" s="419"/>
    </row>
    <row r="18" spans="2:95" ht="30.75" customHeight="1" x14ac:dyDescent="0.15">
      <c r="B18" s="432"/>
      <c r="C18" s="1202"/>
      <c r="D18" s="1203"/>
      <c r="E18" s="1203"/>
      <c r="F18" s="1203"/>
      <c r="G18" s="1203"/>
      <c r="H18" s="1203"/>
      <c r="I18" s="1204"/>
      <c r="J18" s="1205"/>
      <c r="K18" s="1206"/>
      <c r="L18" s="1207"/>
      <c r="M18" s="1208"/>
      <c r="N18" s="1209" t="str">
        <f>IF(OR(J18="",L18=""),"",IF(AND(L18&lt;4,0&lt;L18),VLOOKUP($J18,健保等級単価一覧表!$B:$D,3,FALSE),(VLOOKUP($J18,健保等級単価一覧表!$B:$D,2,FALSE))))</f>
        <v/>
      </c>
      <c r="O18" s="1210"/>
      <c r="P18" s="1201">
        <f t="shared" si="12"/>
        <v>0</v>
      </c>
      <c r="Q18" s="1201"/>
      <c r="R18" s="1201">
        <f t="shared" si="13"/>
        <v>0</v>
      </c>
      <c r="S18" s="1201"/>
      <c r="T18" s="1201">
        <f t="shared" si="14"/>
        <v>0</v>
      </c>
      <c r="U18" s="1201"/>
      <c r="V18" s="1201">
        <f t="shared" si="15"/>
        <v>0</v>
      </c>
      <c r="W18" s="1201"/>
      <c r="X18" s="1201">
        <f t="shared" si="16"/>
        <v>0</v>
      </c>
      <c r="Y18" s="1201"/>
      <c r="Z18" s="1201">
        <f t="shared" si="17"/>
        <v>0</v>
      </c>
      <c r="AA18" s="1201"/>
      <c r="AB18" s="1201">
        <f t="shared" si="18"/>
        <v>0</v>
      </c>
      <c r="AC18" s="1201"/>
      <c r="AD18" s="1201">
        <f t="shared" si="19"/>
        <v>0</v>
      </c>
      <c r="AE18" s="1201"/>
      <c r="AF18" s="1201">
        <f t="shared" si="20"/>
        <v>0</v>
      </c>
      <c r="AG18" s="1201"/>
      <c r="AH18" s="1201">
        <f t="shared" si="21"/>
        <v>0</v>
      </c>
      <c r="AI18" s="1201"/>
      <c r="AJ18" s="1217"/>
      <c r="AK18" s="1217"/>
      <c r="AL18" s="1217"/>
      <c r="AM18" s="1217"/>
      <c r="AN18" s="1217"/>
      <c r="AO18" s="1217"/>
      <c r="AP18" s="1217"/>
      <c r="AQ18" s="1217"/>
      <c r="AR18" s="1217"/>
      <c r="AS18" s="1217"/>
      <c r="AT18" s="1217"/>
      <c r="AU18" s="1217"/>
      <c r="AV18" s="1217"/>
      <c r="AW18" s="1217"/>
      <c r="AX18" s="1217"/>
      <c r="AY18" s="1217"/>
      <c r="AZ18" s="1217"/>
      <c r="BA18" s="1217"/>
      <c r="BB18" s="1217"/>
      <c r="BC18" s="1217"/>
      <c r="BD18" s="1211" t="str">
        <f t="shared" si="10"/>
        <v/>
      </c>
      <c r="BE18" s="1212"/>
      <c r="BF18" s="1212"/>
      <c r="BG18" s="1212"/>
      <c r="BH18" s="1213"/>
      <c r="BI18" s="1214" t="str">
        <f t="shared" si="11"/>
        <v/>
      </c>
      <c r="BJ18" s="1215"/>
      <c r="BK18" s="1215"/>
      <c r="BL18" s="1215"/>
      <c r="BM18" s="1216"/>
      <c r="BN18" s="433"/>
      <c r="BP18" s="419"/>
      <c r="BQ18" s="419"/>
      <c r="BR18" s="419">
        <v>9</v>
      </c>
      <c r="BS18" s="419"/>
      <c r="BT18" s="419"/>
      <c r="BU18" s="419"/>
      <c r="BV18" s="419"/>
      <c r="BW18" s="419"/>
      <c r="BX18" s="419"/>
      <c r="BY18" s="419"/>
      <c r="BZ18" s="419"/>
      <c r="CA18" s="419"/>
      <c r="CB18" s="419"/>
      <c r="CC18" s="419"/>
      <c r="CD18" s="419"/>
      <c r="CE18" s="419"/>
      <c r="CF18" s="419"/>
      <c r="CG18" s="419"/>
      <c r="CH18" s="419"/>
      <c r="CI18" s="419"/>
      <c r="CJ18" s="419"/>
      <c r="CK18" s="419"/>
      <c r="CL18" s="419"/>
      <c r="CM18" s="419"/>
      <c r="CN18" s="419"/>
      <c r="CO18" s="419"/>
      <c r="CP18" s="419"/>
      <c r="CQ18" s="419"/>
    </row>
    <row r="19" spans="2:95" ht="30.75" customHeight="1" x14ac:dyDescent="0.15">
      <c r="B19" s="432"/>
      <c r="C19" s="1202"/>
      <c r="D19" s="1203"/>
      <c r="E19" s="1203"/>
      <c r="F19" s="1203"/>
      <c r="G19" s="1203"/>
      <c r="H19" s="1203"/>
      <c r="I19" s="1204"/>
      <c r="J19" s="1205"/>
      <c r="K19" s="1206"/>
      <c r="L19" s="1207"/>
      <c r="M19" s="1208"/>
      <c r="N19" s="1209" t="str">
        <f>IF(OR(J19="",L19=""),"",IF(AND(L19&lt;4,0&lt;L19),VLOOKUP($J19,健保等級単価一覧表!$B:$D,3,FALSE),(VLOOKUP($J19,健保等級単価一覧表!$B:$D,2,FALSE))))</f>
        <v/>
      </c>
      <c r="O19" s="1210"/>
      <c r="P19" s="1201">
        <f t="shared" si="12"/>
        <v>0</v>
      </c>
      <c r="Q19" s="1201"/>
      <c r="R19" s="1201">
        <f t="shared" si="13"/>
        <v>0</v>
      </c>
      <c r="S19" s="1201"/>
      <c r="T19" s="1201">
        <f t="shared" si="14"/>
        <v>0</v>
      </c>
      <c r="U19" s="1201"/>
      <c r="V19" s="1201">
        <f t="shared" si="15"/>
        <v>0</v>
      </c>
      <c r="W19" s="1201"/>
      <c r="X19" s="1201">
        <f t="shared" si="16"/>
        <v>0</v>
      </c>
      <c r="Y19" s="1201"/>
      <c r="Z19" s="1201">
        <f t="shared" si="17"/>
        <v>0</v>
      </c>
      <c r="AA19" s="1201"/>
      <c r="AB19" s="1201">
        <f t="shared" si="18"/>
        <v>0</v>
      </c>
      <c r="AC19" s="1201"/>
      <c r="AD19" s="1201">
        <f t="shared" si="19"/>
        <v>0</v>
      </c>
      <c r="AE19" s="1201"/>
      <c r="AF19" s="1201">
        <f t="shared" si="20"/>
        <v>0</v>
      </c>
      <c r="AG19" s="1201"/>
      <c r="AH19" s="1201">
        <f t="shared" si="21"/>
        <v>0</v>
      </c>
      <c r="AI19" s="1201"/>
      <c r="AJ19" s="1217"/>
      <c r="AK19" s="1217"/>
      <c r="AL19" s="1217"/>
      <c r="AM19" s="1217"/>
      <c r="AN19" s="1217"/>
      <c r="AO19" s="1217"/>
      <c r="AP19" s="1217"/>
      <c r="AQ19" s="1217"/>
      <c r="AR19" s="1217"/>
      <c r="AS19" s="1217"/>
      <c r="AT19" s="1217"/>
      <c r="AU19" s="1217"/>
      <c r="AV19" s="1217"/>
      <c r="AW19" s="1217"/>
      <c r="AX19" s="1217"/>
      <c r="AY19" s="1217"/>
      <c r="AZ19" s="1217"/>
      <c r="BA19" s="1217"/>
      <c r="BB19" s="1217"/>
      <c r="BC19" s="1217"/>
      <c r="BD19" s="1211" t="str">
        <f t="shared" si="10"/>
        <v/>
      </c>
      <c r="BE19" s="1212"/>
      <c r="BF19" s="1212"/>
      <c r="BG19" s="1212"/>
      <c r="BH19" s="1213"/>
      <c r="BI19" s="1214" t="str">
        <f t="shared" si="11"/>
        <v/>
      </c>
      <c r="BJ19" s="1215"/>
      <c r="BK19" s="1215"/>
      <c r="BL19" s="1215"/>
      <c r="BM19" s="1216"/>
      <c r="BN19" s="433"/>
      <c r="BP19" s="419"/>
      <c r="BQ19" s="419"/>
      <c r="BR19" s="419">
        <v>10</v>
      </c>
      <c r="BS19" s="419"/>
      <c r="BT19" s="419"/>
      <c r="BU19" s="419"/>
      <c r="BV19" s="419"/>
      <c r="BW19" s="419"/>
      <c r="BX19" s="419"/>
      <c r="BY19" s="419"/>
      <c r="BZ19" s="419"/>
      <c r="CA19" s="419"/>
      <c r="CB19" s="419"/>
      <c r="CC19" s="419"/>
      <c r="CD19" s="419"/>
      <c r="CE19" s="419"/>
      <c r="CF19" s="419"/>
      <c r="CG19" s="419"/>
      <c r="CH19" s="419"/>
      <c r="CI19" s="419"/>
      <c r="CJ19" s="419"/>
      <c r="CK19" s="419"/>
      <c r="CL19" s="419"/>
      <c r="CM19" s="419"/>
      <c r="CN19" s="419"/>
      <c r="CO19" s="419"/>
      <c r="CP19" s="419"/>
      <c r="CQ19" s="419"/>
    </row>
    <row r="20" spans="2:95" ht="30.75" customHeight="1" x14ac:dyDescent="0.15">
      <c r="B20" s="432"/>
      <c r="C20" s="1202"/>
      <c r="D20" s="1203"/>
      <c r="E20" s="1203"/>
      <c r="F20" s="1203"/>
      <c r="G20" s="1203"/>
      <c r="H20" s="1203"/>
      <c r="I20" s="1204"/>
      <c r="J20" s="1205"/>
      <c r="K20" s="1206"/>
      <c r="L20" s="1207"/>
      <c r="M20" s="1208"/>
      <c r="N20" s="1209" t="str">
        <f>IF(OR(J20="",L20=""),"",IF(AND(L20&lt;4,0&lt;L20),VLOOKUP($J20,健保等級単価一覧表!$B:$D,3,FALSE),(VLOOKUP($J20,健保等級単価一覧表!$B:$D,2,FALSE))))</f>
        <v/>
      </c>
      <c r="O20" s="1210"/>
      <c r="P20" s="1201">
        <f t="shared" si="12"/>
        <v>0</v>
      </c>
      <c r="Q20" s="1201"/>
      <c r="R20" s="1201">
        <f t="shared" si="13"/>
        <v>0</v>
      </c>
      <c r="S20" s="1201"/>
      <c r="T20" s="1201">
        <f t="shared" si="14"/>
        <v>0</v>
      </c>
      <c r="U20" s="1201"/>
      <c r="V20" s="1201">
        <f t="shared" si="15"/>
        <v>0</v>
      </c>
      <c r="W20" s="1201"/>
      <c r="X20" s="1201">
        <f t="shared" si="16"/>
        <v>0</v>
      </c>
      <c r="Y20" s="1201"/>
      <c r="Z20" s="1201">
        <f t="shared" si="17"/>
        <v>0</v>
      </c>
      <c r="AA20" s="1201"/>
      <c r="AB20" s="1201">
        <f t="shared" si="18"/>
        <v>0</v>
      </c>
      <c r="AC20" s="1201"/>
      <c r="AD20" s="1201">
        <f t="shared" si="19"/>
        <v>0</v>
      </c>
      <c r="AE20" s="1201"/>
      <c r="AF20" s="1201">
        <f t="shared" si="20"/>
        <v>0</v>
      </c>
      <c r="AG20" s="1201"/>
      <c r="AH20" s="1201">
        <f t="shared" si="21"/>
        <v>0</v>
      </c>
      <c r="AI20" s="1201"/>
      <c r="AJ20" s="1217"/>
      <c r="AK20" s="1217"/>
      <c r="AL20" s="1217"/>
      <c r="AM20" s="1217"/>
      <c r="AN20" s="1217"/>
      <c r="AO20" s="1217"/>
      <c r="AP20" s="1217"/>
      <c r="AQ20" s="1217"/>
      <c r="AR20" s="1217"/>
      <c r="AS20" s="1217"/>
      <c r="AT20" s="1217"/>
      <c r="AU20" s="1217"/>
      <c r="AV20" s="1217"/>
      <c r="AW20" s="1217"/>
      <c r="AX20" s="1217"/>
      <c r="AY20" s="1217"/>
      <c r="AZ20" s="1217"/>
      <c r="BA20" s="1217"/>
      <c r="BB20" s="1217"/>
      <c r="BC20" s="1217"/>
      <c r="BD20" s="1211" t="str">
        <f t="shared" si="10"/>
        <v/>
      </c>
      <c r="BE20" s="1212"/>
      <c r="BF20" s="1212"/>
      <c r="BG20" s="1212"/>
      <c r="BH20" s="1213"/>
      <c r="BI20" s="1214" t="str">
        <f t="shared" si="11"/>
        <v/>
      </c>
      <c r="BJ20" s="1215"/>
      <c r="BK20" s="1215"/>
      <c r="BL20" s="1215"/>
      <c r="BM20" s="1216"/>
      <c r="BN20" s="433"/>
      <c r="BP20" s="419"/>
      <c r="BQ20" s="419"/>
      <c r="BR20" s="419">
        <v>11</v>
      </c>
      <c r="BS20" s="419"/>
      <c r="BT20" s="419"/>
      <c r="BU20" s="419"/>
      <c r="BV20" s="419"/>
      <c r="BW20" s="419"/>
      <c r="BX20" s="419"/>
      <c r="BY20" s="419"/>
      <c r="BZ20" s="419"/>
      <c r="CA20" s="419"/>
      <c r="CB20" s="419"/>
      <c r="CC20" s="419"/>
      <c r="CD20" s="419"/>
      <c r="CE20" s="419"/>
      <c r="CF20" s="419"/>
      <c r="CG20" s="419"/>
      <c r="CH20" s="419"/>
      <c r="CI20" s="419"/>
      <c r="CJ20" s="419"/>
      <c r="CK20" s="419"/>
      <c r="CL20" s="419"/>
      <c r="CM20" s="419"/>
      <c r="CN20" s="419"/>
      <c r="CO20" s="419"/>
      <c r="CP20" s="419"/>
      <c r="CQ20" s="419"/>
    </row>
    <row r="21" spans="2:95" ht="30.75" customHeight="1" x14ac:dyDescent="0.15">
      <c r="B21" s="432"/>
      <c r="C21" s="1202"/>
      <c r="D21" s="1203"/>
      <c r="E21" s="1203"/>
      <c r="F21" s="1203"/>
      <c r="G21" s="1203"/>
      <c r="H21" s="1203"/>
      <c r="I21" s="1204"/>
      <c r="J21" s="1205"/>
      <c r="K21" s="1206"/>
      <c r="L21" s="1207"/>
      <c r="M21" s="1208"/>
      <c r="N21" s="1209" t="str">
        <f>IF(OR(J21="",L21=""),"",IF(AND(L21&lt;4,0&lt;L21),VLOOKUP($J21,健保等級単価一覧表!$B:$D,3,FALSE),(VLOOKUP($J21,健保等級単価一覧表!$B:$D,2,FALSE))))</f>
        <v/>
      </c>
      <c r="O21" s="1210"/>
      <c r="P21" s="1201">
        <f t="shared" si="12"/>
        <v>0</v>
      </c>
      <c r="Q21" s="1201"/>
      <c r="R21" s="1201">
        <f t="shared" si="13"/>
        <v>0</v>
      </c>
      <c r="S21" s="1201"/>
      <c r="T21" s="1201">
        <f t="shared" si="14"/>
        <v>0</v>
      </c>
      <c r="U21" s="1201"/>
      <c r="V21" s="1201">
        <f t="shared" si="15"/>
        <v>0</v>
      </c>
      <c r="W21" s="1201"/>
      <c r="X21" s="1201">
        <f t="shared" si="16"/>
        <v>0</v>
      </c>
      <c r="Y21" s="1201"/>
      <c r="Z21" s="1201">
        <f t="shared" si="17"/>
        <v>0</v>
      </c>
      <c r="AA21" s="1201"/>
      <c r="AB21" s="1201">
        <f t="shared" si="18"/>
        <v>0</v>
      </c>
      <c r="AC21" s="1201"/>
      <c r="AD21" s="1201">
        <f t="shared" si="19"/>
        <v>0</v>
      </c>
      <c r="AE21" s="1201"/>
      <c r="AF21" s="1201">
        <f t="shared" si="20"/>
        <v>0</v>
      </c>
      <c r="AG21" s="1201"/>
      <c r="AH21" s="1201">
        <f t="shared" si="21"/>
        <v>0</v>
      </c>
      <c r="AI21" s="1201"/>
      <c r="AJ21" s="1217"/>
      <c r="AK21" s="1217"/>
      <c r="AL21" s="1217"/>
      <c r="AM21" s="1217"/>
      <c r="AN21" s="1217"/>
      <c r="AO21" s="1217"/>
      <c r="AP21" s="1217"/>
      <c r="AQ21" s="1217"/>
      <c r="AR21" s="1217"/>
      <c r="AS21" s="1217"/>
      <c r="AT21" s="1217"/>
      <c r="AU21" s="1217"/>
      <c r="AV21" s="1217"/>
      <c r="AW21" s="1217"/>
      <c r="AX21" s="1217"/>
      <c r="AY21" s="1217"/>
      <c r="AZ21" s="1217"/>
      <c r="BA21" s="1217"/>
      <c r="BB21" s="1217"/>
      <c r="BC21" s="1217"/>
      <c r="BD21" s="1211" t="str">
        <f t="shared" si="10"/>
        <v/>
      </c>
      <c r="BE21" s="1212"/>
      <c r="BF21" s="1212"/>
      <c r="BG21" s="1212"/>
      <c r="BH21" s="1213"/>
      <c r="BI21" s="1214" t="str">
        <f t="shared" si="11"/>
        <v/>
      </c>
      <c r="BJ21" s="1215"/>
      <c r="BK21" s="1215"/>
      <c r="BL21" s="1215"/>
      <c r="BM21" s="1216"/>
      <c r="BN21" s="433"/>
      <c r="BP21" s="419"/>
      <c r="BQ21" s="419"/>
      <c r="BR21" s="419">
        <v>12</v>
      </c>
      <c r="BS21" s="419"/>
      <c r="BT21" s="419"/>
      <c r="BU21" s="419"/>
      <c r="BV21" s="419"/>
      <c r="BW21" s="419"/>
      <c r="BX21" s="419"/>
      <c r="BY21" s="419"/>
      <c r="BZ21" s="419"/>
      <c r="CA21" s="419"/>
      <c r="CB21" s="419"/>
      <c r="CC21" s="419"/>
      <c r="CD21" s="419"/>
      <c r="CE21" s="419"/>
      <c r="CF21" s="419"/>
      <c r="CG21" s="419"/>
      <c r="CH21" s="419"/>
      <c r="CI21" s="419"/>
      <c r="CJ21" s="419"/>
      <c r="CK21" s="419"/>
      <c r="CL21" s="419"/>
      <c r="CM21" s="419"/>
      <c r="CN21" s="419"/>
      <c r="CO21" s="419"/>
      <c r="CP21" s="419"/>
      <c r="CQ21" s="419"/>
    </row>
    <row r="22" spans="2:95" ht="30.75" customHeight="1" x14ac:dyDescent="0.15">
      <c r="B22" s="432"/>
      <c r="C22" s="1202"/>
      <c r="D22" s="1203"/>
      <c r="E22" s="1203"/>
      <c r="F22" s="1203"/>
      <c r="G22" s="1203"/>
      <c r="H22" s="1203"/>
      <c r="I22" s="1204"/>
      <c r="J22" s="1205"/>
      <c r="K22" s="1206"/>
      <c r="L22" s="1207"/>
      <c r="M22" s="1208"/>
      <c r="N22" s="1209" t="str">
        <f>IF(OR(J22="",L22=""),"",IF(AND(L22&lt;4,0&lt;L22),VLOOKUP($J22,健保等級単価一覧表!$B:$D,3,FALSE),(VLOOKUP($J22,健保等級単価一覧表!$B:$D,2,FALSE))))</f>
        <v/>
      </c>
      <c r="O22" s="1210"/>
      <c r="P22" s="1201">
        <f t="shared" si="12"/>
        <v>0</v>
      </c>
      <c r="Q22" s="1201"/>
      <c r="R22" s="1201">
        <f t="shared" si="13"/>
        <v>0</v>
      </c>
      <c r="S22" s="1201"/>
      <c r="T22" s="1201">
        <f t="shared" si="14"/>
        <v>0</v>
      </c>
      <c r="U22" s="1201"/>
      <c r="V22" s="1201">
        <f t="shared" si="15"/>
        <v>0</v>
      </c>
      <c r="W22" s="1201"/>
      <c r="X22" s="1201">
        <f t="shared" si="16"/>
        <v>0</v>
      </c>
      <c r="Y22" s="1201"/>
      <c r="Z22" s="1201">
        <f t="shared" si="17"/>
        <v>0</v>
      </c>
      <c r="AA22" s="1201"/>
      <c r="AB22" s="1201">
        <f t="shared" si="18"/>
        <v>0</v>
      </c>
      <c r="AC22" s="1201"/>
      <c r="AD22" s="1201">
        <f t="shared" si="19"/>
        <v>0</v>
      </c>
      <c r="AE22" s="1201"/>
      <c r="AF22" s="1201">
        <f t="shared" si="20"/>
        <v>0</v>
      </c>
      <c r="AG22" s="1201"/>
      <c r="AH22" s="1201">
        <f t="shared" si="21"/>
        <v>0</v>
      </c>
      <c r="AI22" s="1201"/>
      <c r="AJ22" s="1217"/>
      <c r="AK22" s="1217"/>
      <c r="AL22" s="1217"/>
      <c r="AM22" s="1217"/>
      <c r="AN22" s="1217"/>
      <c r="AO22" s="1217"/>
      <c r="AP22" s="1217"/>
      <c r="AQ22" s="1217"/>
      <c r="AR22" s="1217"/>
      <c r="AS22" s="1217"/>
      <c r="AT22" s="1217"/>
      <c r="AU22" s="1217"/>
      <c r="AV22" s="1217"/>
      <c r="AW22" s="1217"/>
      <c r="AX22" s="1217"/>
      <c r="AY22" s="1217"/>
      <c r="AZ22" s="1217"/>
      <c r="BA22" s="1217"/>
      <c r="BB22" s="1217"/>
      <c r="BC22" s="1217"/>
      <c r="BD22" s="1211" t="str">
        <f t="shared" si="10"/>
        <v/>
      </c>
      <c r="BE22" s="1212"/>
      <c r="BF22" s="1212"/>
      <c r="BG22" s="1212"/>
      <c r="BH22" s="1213"/>
      <c r="BI22" s="1214" t="str">
        <f t="shared" si="11"/>
        <v/>
      </c>
      <c r="BJ22" s="1215"/>
      <c r="BK22" s="1215"/>
      <c r="BL22" s="1215"/>
      <c r="BM22" s="1216"/>
      <c r="BN22" s="433"/>
      <c r="BP22" s="419"/>
      <c r="BQ22" s="419"/>
      <c r="BR22" s="419">
        <v>13</v>
      </c>
      <c r="BS22" s="419"/>
      <c r="BT22" s="419"/>
      <c r="BU22" s="419"/>
      <c r="BV22" s="419"/>
      <c r="BW22" s="419"/>
      <c r="BX22" s="419"/>
      <c r="BY22" s="419"/>
      <c r="BZ22" s="419"/>
      <c r="CA22" s="419"/>
      <c r="CB22" s="419"/>
      <c r="CC22" s="419"/>
      <c r="CD22" s="419"/>
      <c r="CE22" s="419"/>
      <c r="CF22" s="419"/>
      <c r="CG22" s="419"/>
      <c r="CH22" s="419"/>
      <c r="CI22" s="419"/>
      <c r="CJ22" s="419"/>
      <c r="CK22" s="419"/>
      <c r="CL22" s="419"/>
      <c r="CM22" s="419"/>
      <c r="CN22" s="419"/>
      <c r="CO22" s="419"/>
      <c r="CP22" s="419"/>
      <c r="CQ22" s="419"/>
    </row>
    <row r="23" spans="2:95" ht="30.75" customHeight="1" thickBot="1" x14ac:dyDescent="0.2">
      <c r="B23" s="432"/>
      <c r="C23" s="1218"/>
      <c r="D23" s="1219"/>
      <c r="E23" s="1219"/>
      <c r="F23" s="1219"/>
      <c r="G23" s="1219"/>
      <c r="H23" s="1219"/>
      <c r="I23" s="1220"/>
      <c r="J23" s="1205"/>
      <c r="K23" s="1206"/>
      <c r="L23" s="1207"/>
      <c r="M23" s="1208"/>
      <c r="N23" s="1209" t="str">
        <f>IF(OR(J23="",L23=""),"",IF(AND(L23&lt;4,0&lt;L23),VLOOKUP($J23,健保等級単価一覧表!$B:$D,3,FALSE),(VLOOKUP($J23,健保等級単価一覧表!$B:$D,2,FALSE))))</f>
        <v/>
      </c>
      <c r="O23" s="1210"/>
      <c r="P23" s="1201">
        <f t="shared" si="12"/>
        <v>0</v>
      </c>
      <c r="Q23" s="1201"/>
      <c r="R23" s="1201">
        <f t="shared" si="13"/>
        <v>0</v>
      </c>
      <c r="S23" s="1201"/>
      <c r="T23" s="1201">
        <f t="shared" si="14"/>
        <v>0</v>
      </c>
      <c r="U23" s="1201"/>
      <c r="V23" s="1201">
        <f t="shared" si="15"/>
        <v>0</v>
      </c>
      <c r="W23" s="1201"/>
      <c r="X23" s="1201">
        <f t="shared" si="16"/>
        <v>0</v>
      </c>
      <c r="Y23" s="1201"/>
      <c r="Z23" s="1201">
        <f t="shared" si="17"/>
        <v>0</v>
      </c>
      <c r="AA23" s="1201"/>
      <c r="AB23" s="1201">
        <f t="shared" si="18"/>
        <v>0</v>
      </c>
      <c r="AC23" s="1201"/>
      <c r="AD23" s="1201">
        <f t="shared" si="19"/>
        <v>0</v>
      </c>
      <c r="AE23" s="1201"/>
      <c r="AF23" s="1201">
        <f t="shared" si="20"/>
        <v>0</v>
      </c>
      <c r="AG23" s="1201"/>
      <c r="AH23" s="1201">
        <f t="shared" si="21"/>
        <v>0</v>
      </c>
      <c r="AI23" s="1201"/>
      <c r="AJ23" s="1232"/>
      <c r="AK23" s="1232"/>
      <c r="AL23" s="1232"/>
      <c r="AM23" s="1232"/>
      <c r="AN23" s="1232"/>
      <c r="AO23" s="1232"/>
      <c r="AP23" s="1232"/>
      <c r="AQ23" s="1232"/>
      <c r="AR23" s="1232"/>
      <c r="AS23" s="1232"/>
      <c r="AT23" s="1232"/>
      <c r="AU23" s="1232"/>
      <c r="AV23" s="1232"/>
      <c r="AW23" s="1232"/>
      <c r="AX23" s="1232"/>
      <c r="AY23" s="1232"/>
      <c r="AZ23" s="1232"/>
      <c r="BA23" s="1232"/>
      <c r="BB23" s="1232"/>
      <c r="BC23" s="1232"/>
      <c r="BD23" s="1221" t="str">
        <f t="shared" si="10"/>
        <v/>
      </c>
      <c r="BE23" s="1222"/>
      <c r="BF23" s="1222"/>
      <c r="BG23" s="1222"/>
      <c r="BH23" s="1223"/>
      <c r="BI23" s="1224" t="str">
        <f t="shared" si="11"/>
        <v/>
      </c>
      <c r="BJ23" s="1225"/>
      <c r="BK23" s="1225"/>
      <c r="BL23" s="1225"/>
      <c r="BM23" s="1226"/>
      <c r="BN23" s="433"/>
      <c r="BP23" s="419"/>
      <c r="BQ23" s="419"/>
      <c r="BR23" s="419">
        <v>14</v>
      </c>
      <c r="BS23" s="419"/>
      <c r="BT23" s="419"/>
      <c r="BU23" s="419"/>
      <c r="BV23" s="419"/>
      <c r="BW23" s="419"/>
      <c r="BX23" s="419"/>
      <c r="BY23" s="419"/>
      <c r="BZ23" s="419"/>
      <c r="CA23" s="419"/>
      <c r="CB23" s="419"/>
      <c r="CC23" s="419"/>
      <c r="CD23" s="419"/>
      <c r="CE23" s="419"/>
      <c r="CF23" s="419"/>
      <c r="CG23" s="419"/>
      <c r="CH23" s="419"/>
      <c r="CI23" s="419"/>
      <c r="CJ23" s="419"/>
      <c r="CK23" s="419"/>
      <c r="CL23" s="419"/>
      <c r="CM23" s="419"/>
      <c r="CN23" s="419"/>
      <c r="CO23" s="419"/>
      <c r="CP23" s="419"/>
      <c r="CQ23" s="419"/>
    </row>
    <row r="24" spans="2:95" ht="30.75" customHeight="1" thickTop="1" x14ac:dyDescent="0.15">
      <c r="B24" s="432"/>
      <c r="C24" s="1227" t="s">
        <v>406</v>
      </c>
      <c r="D24" s="1228"/>
      <c r="E24" s="1228"/>
      <c r="F24" s="1228"/>
      <c r="G24" s="1228"/>
      <c r="H24" s="1228"/>
      <c r="I24" s="1228"/>
      <c r="J24" s="1228"/>
      <c r="K24" s="1228"/>
      <c r="L24" s="1228"/>
      <c r="M24" s="1228"/>
      <c r="N24" s="1228"/>
      <c r="O24" s="1228"/>
      <c r="P24" s="1228"/>
      <c r="Q24" s="1228"/>
      <c r="R24" s="1228"/>
      <c r="S24" s="1228"/>
      <c r="T24" s="1228"/>
      <c r="U24" s="1228"/>
      <c r="V24" s="1228"/>
      <c r="W24" s="1228"/>
      <c r="X24" s="1228"/>
      <c r="Y24" s="1228"/>
      <c r="Z24" s="1228"/>
      <c r="AA24" s="1228"/>
      <c r="AB24" s="1228"/>
      <c r="AC24" s="1228"/>
      <c r="AD24" s="1228"/>
      <c r="AE24" s="1228"/>
      <c r="AF24" s="1228"/>
      <c r="AG24" s="1228"/>
      <c r="AH24" s="1228"/>
      <c r="AI24" s="1228"/>
      <c r="AJ24" s="1228"/>
      <c r="AK24" s="1228"/>
      <c r="AL24" s="1228"/>
      <c r="AM24" s="1228"/>
      <c r="AN24" s="1228"/>
      <c r="AO24" s="1228"/>
      <c r="AP24" s="1228"/>
      <c r="AQ24" s="1228"/>
      <c r="AR24" s="1228"/>
      <c r="AS24" s="1228"/>
      <c r="AT24" s="1228"/>
      <c r="AU24" s="1228"/>
      <c r="AV24" s="1228"/>
      <c r="AW24" s="1228"/>
      <c r="AX24" s="1228"/>
      <c r="AY24" s="1228"/>
      <c r="AZ24" s="1228"/>
      <c r="BA24" s="1228"/>
      <c r="BB24" s="1228"/>
      <c r="BC24" s="1228"/>
      <c r="BD24" s="1229">
        <f>SUM(BD10:BH23)</f>
        <v>0</v>
      </c>
      <c r="BE24" s="1230"/>
      <c r="BF24" s="1230"/>
      <c r="BG24" s="1230"/>
      <c r="BH24" s="1230"/>
      <c r="BI24" s="1231">
        <f>ROUNDDOWN(SUM(BI10:BM23),0)</f>
        <v>0</v>
      </c>
      <c r="BJ24" s="1231"/>
      <c r="BK24" s="1231"/>
      <c r="BL24" s="1231"/>
      <c r="BM24" s="1231"/>
      <c r="BN24" s="433"/>
      <c r="BP24" s="419"/>
      <c r="BQ24" s="419"/>
      <c r="BR24" s="419">
        <v>15</v>
      </c>
      <c r="BS24" s="419"/>
      <c r="BT24" s="419"/>
      <c r="BU24" s="419"/>
      <c r="BV24" s="419"/>
      <c r="BW24" s="419"/>
      <c r="BX24" s="419"/>
      <c r="BY24" s="419"/>
      <c r="BZ24" s="419"/>
      <c r="CA24" s="419"/>
      <c r="CB24" s="419"/>
      <c r="CC24" s="419"/>
      <c r="CD24" s="419"/>
      <c r="CE24" s="419"/>
      <c r="CF24" s="419"/>
      <c r="CG24" s="419"/>
      <c r="CH24" s="419"/>
      <c r="CI24" s="419"/>
      <c r="CJ24" s="419"/>
      <c r="CK24" s="419"/>
      <c r="CL24" s="419"/>
      <c r="CM24" s="419"/>
      <c r="CN24" s="419"/>
      <c r="CO24" s="419"/>
      <c r="CP24" s="419"/>
      <c r="CQ24" s="419"/>
    </row>
    <row r="25" spans="2:95" ht="17.25" customHeight="1" x14ac:dyDescent="0.15">
      <c r="B25" s="432"/>
      <c r="C25" s="453" t="s">
        <v>548</v>
      </c>
      <c r="D25" s="454"/>
      <c r="E25" s="454"/>
      <c r="F25" s="454"/>
      <c r="G25" s="454"/>
      <c r="H25" s="454"/>
      <c r="I25" s="454"/>
      <c r="J25" s="454"/>
      <c r="K25" s="454"/>
      <c r="L25" s="454"/>
      <c r="M25" s="454"/>
      <c r="S25" s="454"/>
      <c r="T25" s="454"/>
      <c r="U25" s="454"/>
      <c r="V25" s="454"/>
      <c r="W25" s="454"/>
      <c r="X25" s="454"/>
      <c r="Y25" s="454"/>
      <c r="Z25" s="454"/>
      <c r="AA25" s="454"/>
      <c r="AB25" s="454"/>
      <c r="AC25" s="429"/>
      <c r="AD25" s="429"/>
      <c r="AE25" s="429"/>
      <c r="AF25" s="454"/>
      <c r="AG25" s="454"/>
      <c r="AH25" s="454"/>
      <c r="AI25" s="454"/>
      <c r="AM25" s="454"/>
      <c r="AN25" s="454"/>
      <c r="AO25" s="454"/>
      <c r="AP25" s="454"/>
      <c r="AQ25" s="454"/>
      <c r="AR25" s="454"/>
      <c r="AS25" s="454"/>
      <c r="AT25" s="454"/>
      <c r="AU25" s="454"/>
      <c r="AV25" s="454"/>
      <c r="AW25" s="429"/>
      <c r="AX25" s="429"/>
      <c r="AY25" s="429"/>
      <c r="AZ25" s="454"/>
      <c r="BA25" s="454"/>
      <c r="BB25" s="454"/>
      <c r="BC25" s="454"/>
      <c r="BD25" s="454"/>
      <c r="BE25" s="454"/>
      <c r="BF25" s="454"/>
      <c r="BG25" s="454"/>
      <c r="BH25" s="454"/>
      <c r="BI25" s="454"/>
      <c r="BJ25" s="454"/>
      <c r="BK25" s="454"/>
      <c r="BL25" s="454"/>
      <c r="BM25" s="454"/>
      <c r="BN25" s="433"/>
      <c r="BP25" s="419"/>
      <c r="BQ25" s="419"/>
      <c r="BR25" s="419">
        <v>16</v>
      </c>
      <c r="BS25" s="419"/>
      <c r="BT25" s="419"/>
      <c r="BU25" s="419"/>
      <c r="BV25" s="419"/>
      <c r="BW25" s="419"/>
      <c r="BX25" s="419"/>
      <c r="BY25" s="419"/>
      <c r="BZ25" s="419"/>
      <c r="CA25" s="419"/>
      <c r="CB25" s="419"/>
      <c r="CC25" s="419"/>
      <c r="CD25" s="419"/>
      <c r="CE25" s="419"/>
      <c r="CF25" s="419"/>
      <c r="CG25" s="419"/>
      <c r="CH25" s="419"/>
      <c r="CI25" s="419"/>
      <c r="CJ25" s="419"/>
      <c r="CK25" s="419"/>
      <c r="CL25" s="419"/>
      <c r="CM25" s="419"/>
      <c r="CN25" s="419"/>
      <c r="CO25" s="419"/>
      <c r="CP25" s="419"/>
      <c r="CQ25" s="419"/>
    </row>
    <row r="26" spans="2:95" ht="5.25" customHeight="1" x14ac:dyDescent="0.15">
      <c r="B26" s="437"/>
      <c r="D26" s="427"/>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7"/>
      <c r="BE26" s="437"/>
      <c r="BF26" s="437"/>
      <c r="BG26" s="437"/>
      <c r="BH26" s="437"/>
      <c r="BI26" s="437"/>
      <c r="BJ26" s="437"/>
      <c r="BK26" s="437"/>
      <c r="BL26" s="437"/>
      <c r="BM26" s="437"/>
      <c r="BR26" s="419">
        <v>17</v>
      </c>
    </row>
    <row r="27" spans="2:95" ht="10.5" customHeight="1" x14ac:dyDescent="0.15">
      <c r="B27" s="437"/>
      <c r="J27" s="426"/>
      <c r="K27" s="426"/>
      <c r="L27" s="426"/>
      <c r="BR27" s="419">
        <v>18</v>
      </c>
    </row>
    <row r="28" spans="2:95" ht="10.5" customHeight="1" x14ac:dyDescent="0.15">
      <c r="D28" s="436"/>
      <c r="E28" s="436"/>
      <c r="F28" s="436"/>
      <c r="G28" s="436"/>
      <c r="H28" s="436"/>
      <c r="I28" s="436"/>
      <c r="J28" s="435"/>
      <c r="K28" s="435"/>
      <c r="L28" s="435"/>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6"/>
      <c r="BH28" s="436"/>
      <c r="BI28" s="436"/>
      <c r="BJ28" s="436"/>
      <c r="BK28" s="436"/>
      <c r="BL28" s="436"/>
      <c r="BM28" s="436"/>
      <c r="BR28" s="419">
        <v>19</v>
      </c>
    </row>
    <row r="29" spans="2:95" ht="10.5" customHeight="1" x14ac:dyDescent="0.15">
      <c r="D29" s="436"/>
      <c r="E29" s="436"/>
      <c r="F29" s="436"/>
      <c r="G29" s="436"/>
      <c r="H29" s="436"/>
      <c r="I29" s="436"/>
      <c r="J29" s="435"/>
      <c r="K29" s="435"/>
      <c r="L29" s="435"/>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6"/>
      <c r="BH29" s="436"/>
      <c r="BI29" s="436"/>
      <c r="BJ29" s="436"/>
      <c r="BK29" s="436"/>
      <c r="BL29" s="436"/>
      <c r="BM29" s="436"/>
      <c r="BR29" s="419">
        <v>20</v>
      </c>
    </row>
    <row r="30" spans="2:95" ht="10.5" customHeight="1" x14ac:dyDescent="0.15">
      <c r="D30" s="436"/>
      <c r="E30" s="436"/>
      <c r="F30" s="436"/>
      <c r="G30" s="436"/>
      <c r="H30" s="436"/>
      <c r="I30" s="436"/>
      <c r="J30" s="435"/>
      <c r="K30" s="435"/>
      <c r="L30" s="435"/>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6"/>
      <c r="BH30" s="436"/>
      <c r="BI30" s="436"/>
      <c r="BJ30" s="436"/>
      <c r="BK30" s="436"/>
      <c r="BL30" s="436"/>
      <c r="BM30" s="436"/>
      <c r="BR30" s="419">
        <v>21</v>
      </c>
    </row>
    <row r="31" spans="2:95" ht="10.5" customHeight="1" x14ac:dyDescent="0.15">
      <c r="D31" s="436"/>
      <c r="E31" s="438"/>
      <c r="F31" s="432"/>
      <c r="G31" s="436"/>
      <c r="H31" s="436"/>
      <c r="I31" s="436"/>
      <c r="J31" s="436"/>
      <c r="K31" s="436"/>
      <c r="L31" s="436"/>
      <c r="M31" s="436"/>
      <c r="N31" s="436"/>
      <c r="O31" s="436"/>
      <c r="P31" s="436"/>
      <c r="Q31" s="436"/>
      <c r="R31" s="436"/>
      <c r="S31" s="436"/>
      <c r="T31" s="436"/>
      <c r="U31" s="436"/>
      <c r="V31" s="436"/>
      <c r="W31" s="436"/>
      <c r="X31" s="436"/>
      <c r="Y31" s="436"/>
      <c r="AJ31" s="436"/>
      <c r="AK31" s="436"/>
      <c r="AL31" s="436"/>
      <c r="AM31" s="436"/>
      <c r="AN31" s="436"/>
      <c r="AO31" s="436"/>
      <c r="AP31" s="436"/>
      <c r="AQ31" s="436"/>
      <c r="AR31" s="436"/>
      <c r="AS31" s="436"/>
      <c r="BR31" s="419">
        <v>22</v>
      </c>
    </row>
    <row r="32" spans="2:95" ht="10.5" customHeight="1" x14ac:dyDescent="0.15">
      <c r="D32" s="436"/>
      <c r="E32" s="427"/>
      <c r="F32" s="439"/>
      <c r="G32" s="440"/>
      <c r="H32" s="439"/>
      <c r="I32" s="441"/>
      <c r="J32" s="441"/>
      <c r="K32" s="441"/>
      <c r="L32" s="441"/>
      <c r="M32" s="441"/>
      <c r="N32" s="442"/>
      <c r="O32" s="443"/>
      <c r="P32" s="443"/>
      <c r="AJ32" s="443"/>
      <c r="BR32" s="419">
        <v>23</v>
      </c>
    </row>
    <row r="33" spans="2:70" ht="10.5" customHeight="1" x14ac:dyDescent="0.15">
      <c r="D33" s="436"/>
      <c r="E33" s="427"/>
      <c r="F33" s="444"/>
      <c r="G33" s="444"/>
      <c r="H33" s="444"/>
      <c r="I33" s="444"/>
      <c r="J33" s="445"/>
      <c r="K33" s="445"/>
      <c r="L33" s="445"/>
      <c r="M33" s="446"/>
      <c r="N33" s="447"/>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8"/>
      <c r="AW33" s="448"/>
      <c r="AX33" s="448"/>
      <c r="AY33" s="448"/>
      <c r="AZ33" s="448"/>
      <c r="BA33" s="448"/>
      <c r="BB33" s="448"/>
      <c r="BC33" s="448"/>
      <c r="BD33" s="448"/>
      <c r="BE33" s="448"/>
      <c r="BF33" s="448"/>
      <c r="BG33" s="448"/>
      <c r="BH33" s="448"/>
      <c r="BI33" s="448"/>
      <c r="BJ33" s="448"/>
      <c r="BK33" s="448"/>
      <c r="BL33" s="448"/>
      <c r="BM33" s="448"/>
      <c r="BR33" s="419">
        <v>24</v>
      </c>
    </row>
    <row r="34" spans="2:70" ht="10.5" customHeight="1" x14ac:dyDescent="0.15">
      <c r="B34" s="448"/>
      <c r="D34" s="436"/>
      <c r="E34" s="427"/>
      <c r="F34" s="444"/>
      <c r="G34" s="444"/>
      <c r="H34" s="444"/>
      <c r="I34" s="444"/>
      <c r="J34" s="446"/>
      <c r="K34" s="446"/>
      <c r="L34" s="446"/>
      <c r="M34" s="446"/>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c r="BE34" s="448"/>
      <c r="BF34" s="448"/>
      <c r="BG34" s="448"/>
      <c r="BH34" s="448"/>
      <c r="BI34" s="448"/>
      <c r="BJ34" s="448"/>
      <c r="BK34" s="448"/>
      <c r="BL34" s="448"/>
      <c r="BM34" s="448"/>
      <c r="BR34" s="419">
        <v>25</v>
      </c>
    </row>
    <row r="35" spans="2:70" ht="10.5" customHeight="1" x14ac:dyDescent="0.15">
      <c r="B35" s="448"/>
      <c r="D35" s="436"/>
      <c r="E35" s="427"/>
      <c r="F35" s="444"/>
      <c r="G35" s="444"/>
      <c r="H35" s="444"/>
      <c r="I35" s="444"/>
      <c r="J35" s="446"/>
      <c r="K35" s="446"/>
      <c r="L35" s="446"/>
      <c r="M35" s="446"/>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8"/>
      <c r="BG35" s="448"/>
      <c r="BH35" s="448"/>
      <c r="BI35" s="448"/>
      <c r="BJ35" s="448"/>
      <c r="BK35" s="448"/>
      <c r="BL35" s="448"/>
      <c r="BM35" s="448"/>
      <c r="BR35" s="419">
        <v>26</v>
      </c>
    </row>
    <row r="36" spans="2:70" ht="10.5" customHeight="1" x14ac:dyDescent="0.15">
      <c r="B36" s="448"/>
      <c r="D36" s="436"/>
      <c r="E36" s="427"/>
      <c r="F36" s="444"/>
      <c r="G36" s="444"/>
      <c r="H36" s="444"/>
      <c r="I36" s="444"/>
      <c r="J36" s="446"/>
      <c r="K36" s="446"/>
      <c r="L36" s="446"/>
      <c r="M36" s="446"/>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8"/>
      <c r="AW36" s="448"/>
      <c r="AX36" s="448"/>
      <c r="AY36" s="448"/>
      <c r="AZ36" s="448"/>
      <c r="BA36" s="448"/>
      <c r="BB36" s="448"/>
      <c r="BC36" s="448"/>
      <c r="BD36" s="448"/>
      <c r="BE36" s="448"/>
      <c r="BF36" s="448"/>
      <c r="BG36" s="448"/>
      <c r="BH36" s="448"/>
      <c r="BI36" s="448"/>
      <c r="BJ36" s="448"/>
      <c r="BK36" s="448"/>
      <c r="BL36" s="448"/>
      <c r="BM36" s="448"/>
      <c r="BR36" s="419">
        <v>27</v>
      </c>
    </row>
    <row r="37" spans="2:70" ht="10.5" customHeight="1" x14ac:dyDescent="0.15">
      <c r="B37" s="448"/>
      <c r="D37" s="436"/>
      <c r="E37" s="427"/>
      <c r="F37" s="444"/>
      <c r="G37" s="444"/>
      <c r="H37" s="444"/>
      <c r="I37" s="444"/>
      <c r="J37" s="446"/>
      <c r="K37" s="446"/>
      <c r="L37" s="446"/>
      <c r="M37" s="446"/>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8"/>
      <c r="AW37" s="448"/>
      <c r="AX37" s="448"/>
      <c r="AY37" s="448"/>
      <c r="AZ37" s="448"/>
      <c r="BA37" s="448"/>
      <c r="BB37" s="448"/>
      <c r="BC37" s="448"/>
      <c r="BD37" s="448"/>
      <c r="BE37" s="448"/>
      <c r="BF37" s="448"/>
      <c r="BG37" s="448"/>
      <c r="BH37" s="448"/>
      <c r="BI37" s="448"/>
      <c r="BJ37" s="448"/>
      <c r="BK37" s="448"/>
      <c r="BL37" s="448"/>
      <c r="BM37" s="448"/>
      <c r="BR37" s="419">
        <v>28</v>
      </c>
    </row>
    <row r="38" spans="2:70" ht="10.5" customHeight="1" x14ac:dyDescent="0.15">
      <c r="B38" s="448"/>
      <c r="D38" s="436"/>
      <c r="E38" s="427"/>
      <c r="F38" s="444"/>
      <c r="G38" s="444"/>
      <c r="H38" s="444"/>
      <c r="I38" s="444"/>
      <c r="J38" s="446"/>
      <c r="K38" s="446"/>
      <c r="L38" s="446"/>
      <c r="M38" s="446"/>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8"/>
      <c r="BI38" s="448"/>
      <c r="BJ38" s="448"/>
      <c r="BK38" s="448"/>
      <c r="BL38" s="448"/>
      <c r="BM38" s="448"/>
      <c r="BR38" s="419">
        <v>29</v>
      </c>
    </row>
    <row r="39" spans="2:70" ht="10.5" customHeight="1" x14ac:dyDescent="0.15">
      <c r="B39" s="448"/>
      <c r="D39" s="436"/>
      <c r="E39" s="427"/>
      <c r="F39" s="444"/>
      <c r="G39" s="444"/>
      <c r="H39" s="444"/>
      <c r="I39" s="444"/>
      <c r="J39" s="446"/>
      <c r="K39" s="446"/>
      <c r="L39" s="446"/>
      <c r="M39" s="446"/>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8"/>
      <c r="AW39" s="448"/>
      <c r="AX39" s="448"/>
      <c r="AY39" s="448"/>
      <c r="AZ39" s="448"/>
      <c r="BA39" s="448"/>
      <c r="BB39" s="448"/>
      <c r="BC39" s="448"/>
      <c r="BD39" s="448"/>
      <c r="BE39" s="448"/>
      <c r="BF39" s="448"/>
      <c r="BG39" s="448"/>
      <c r="BH39" s="448"/>
      <c r="BI39" s="448"/>
      <c r="BJ39" s="448"/>
      <c r="BK39" s="448"/>
      <c r="BL39" s="448"/>
      <c r="BM39" s="448"/>
      <c r="BR39" s="419">
        <v>30</v>
      </c>
    </row>
    <row r="40" spans="2:70" ht="10.5" customHeight="1" x14ac:dyDescent="0.15">
      <c r="B40" s="448"/>
      <c r="D40" s="436"/>
      <c r="E40" s="427"/>
      <c r="F40" s="444"/>
      <c r="G40" s="444"/>
      <c r="H40" s="444"/>
      <c r="I40" s="444"/>
      <c r="J40" s="446"/>
      <c r="K40" s="446"/>
      <c r="L40" s="446"/>
      <c r="M40" s="446"/>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8"/>
      <c r="AZ40" s="448"/>
      <c r="BA40" s="448"/>
      <c r="BB40" s="448"/>
      <c r="BC40" s="448"/>
      <c r="BD40" s="448"/>
      <c r="BE40" s="448"/>
      <c r="BF40" s="448"/>
      <c r="BG40" s="448"/>
      <c r="BH40" s="448"/>
      <c r="BI40" s="448"/>
      <c r="BJ40" s="448"/>
      <c r="BK40" s="448"/>
      <c r="BL40" s="448"/>
      <c r="BM40" s="448"/>
      <c r="BR40" s="419">
        <v>31</v>
      </c>
    </row>
    <row r="41" spans="2:70" ht="10.5" customHeight="1" x14ac:dyDescent="0.15">
      <c r="B41" s="448"/>
      <c r="E41" s="427"/>
      <c r="F41" s="444"/>
      <c r="G41" s="444"/>
      <c r="H41" s="444"/>
      <c r="I41" s="444"/>
      <c r="J41" s="446"/>
      <c r="K41" s="446"/>
      <c r="L41" s="446"/>
      <c r="M41" s="446"/>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8"/>
      <c r="AO41" s="448"/>
      <c r="AP41" s="448"/>
      <c r="AQ41" s="448"/>
      <c r="AR41" s="448"/>
      <c r="AS41" s="448"/>
      <c r="AT41" s="448"/>
      <c r="AU41" s="448"/>
      <c r="AV41" s="448"/>
      <c r="AW41" s="448"/>
      <c r="AX41" s="448"/>
      <c r="AY41" s="448"/>
      <c r="AZ41" s="448"/>
      <c r="BA41" s="448"/>
      <c r="BB41" s="448"/>
      <c r="BC41" s="448"/>
      <c r="BD41" s="448"/>
      <c r="BE41" s="448"/>
      <c r="BF41" s="448"/>
      <c r="BG41" s="448"/>
      <c r="BH41" s="448"/>
      <c r="BI41" s="448"/>
      <c r="BJ41" s="448"/>
      <c r="BK41" s="448"/>
      <c r="BL41" s="448"/>
      <c r="BM41" s="448"/>
      <c r="BR41" s="419">
        <v>32</v>
      </c>
    </row>
    <row r="42" spans="2:70" ht="10.5" customHeight="1" x14ac:dyDescent="0.15">
      <c r="B42" s="448"/>
      <c r="E42" s="427"/>
      <c r="F42" s="444"/>
      <c r="G42" s="444"/>
      <c r="H42" s="444"/>
      <c r="I42" s="444"/>
      <c r="J42" s="446"/>
      <c r="K42" s="446"/>
      <c r="L42" s="446"/>
      <c r="M42" s="446"/>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8"/>
      <c r="AW42" s="448"/>
      <c r="AX42" s="448"/>
      <c r="AY42" s="448"/>
      <c r="AZ42" s="448"/>
      <c r="BA42" s="448"/>
      <c r="BB42" s="448"/>
      <c r="BC42" s="448"/>
      <c r="BD42" s="448"/>
      <c r="BE42" s="448"/>
      <c r="BF42" s="448"/>
      <c r="BG42" s="448"/>
      <c r="BH42" s="448"/>
      <c r="BI42" s="448"/>
      <c r="BJ42" s="448"/>
      <c r="BK42" s="448"/>
      <c r="BL42" s="448"/>
      <c r="BM42" s="448"/>
      <c r="BR42" s="419">
        <v>33</v>
      </c>
    </row>
    <row r="43" spans="2:70" ht="10.5" customHeight="1" x14ac:dyDescent="0.15">
      <c r="B43" s="448"/>
      <c r="E43" s="427"/>
      <c r="F43" s="444"/>
      <c r="G43" s="444"/>
      <c r="H43" s="444"/>
      <c r="I43" s="444"/>
      <c r="J43" s="446"/>
      <c r="K43" s="446"/>
      <c r="L43" s="446"/>
      <c r="M43" s="446"/>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8"/>
      <c r="AR43" s="448"/>
      <c r="AS43" s="448"/>
      <c r="AT43" s="448"/>
      <c r="AU43" s="448"/>
      <c r="AV43" s="448"/>
      <c r="AW43" s="448"/>
      <c r="AX43" s="448"/>
      <c r="AY43" s="448"/>
      <c r="AZ43" s="448"/>
      <c r="BA43" s="448"/>
      <c r="BB43" s="448"/>
      <c r="BC43" s="448"/>
      <c r="BD43" s="448"/>
      <c r="BE43" s="448"/>
      <c r="BF43" s="448"/>
      <c r="BG43" s="448"/>
      <c r="BH43" s="448"/>
      <c r="BI43" s="448"/>
      <c r="BJ43" s="448"/>
      <c r="BK43" s="448"/>
      <c r="BL43" s="448"/>
      <c r="BM43" s="448"/>
      <c r="BR43" s="419">
        <v>34</v>
      </c>
    </row>
    <row r="44" spans="2:70" ht="10.5" customHeight="1" x14ac:dyDescent="0.15">
      <c r="B44" s="448"/>
      <c r="E44" s="427"/>
      <c r="F44" s="444"/>
      <c r="G44" s="444"/>
      <c r="H44" s="444"/>
      <c r="I44" s="444"/>
      <c r="J44" s="446"/>
      <c r="K44" s="446"/>
      <c r="L44" s="446"/>
      <c r="M44" s="446"/>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8"/>
      <c r="AO44" s="448"/>
      <c r="AP44" s="448"/>
      <c r="AQ44" s="448"/>
      <c r="AR44" s="448"/>
      <c r="AS44" s="448"/>
      <c r="AT44" s="448"/>
      <c r="AU44" s="448"/>
      <c r="AV44" s="448"/>
      <c r="AW44" s="448"/>
      <c r="AX44" s="448"/>
      <c r="AY44" s="448"/>
      <c r="AZ44" s="448"/>
      <c r="BA44" s="448"/>
      <c r="BB44" s="448"/>
      <c r="BC44" s="448"/>
      <c r="BD44" s="448"/>
      <c r="BE44" s="448"/>
      <c r="BF44" s="448"/>
      <c r="BG44" s="448"/>
      <c r="BH44" s="448"/>
      <c r="BI44" s="448"/>
      <c r="BJ44" s="448"/>
      <c r="BK44" s="448"/>
      <c r="BL44" s="448"/>
      <c r="BM44" s="448"/>
      <c r="BR44" s="419">
        <v>35</v>
      </c>
    </row>
    <row r="45" spans="2:70" ht="10.5" customHeight="1" x14ac:dyDescent="0.15">
      <c r="B45" s="448"/>
      <c r="E45" s="427"/>
      <c r="F45" s="444"/>
      <c r="G45" s="444"/>
      <c r="H45" s="444"/>
      <c r="I45" s="444"/>
      <c r="J45" s="445"/>
      <c r="K45" s="445"/>
      <c r="L45" s="445"/>
      <c r="M45" s="445"/>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N45" s="448"/>
      <c r="AO45" s="448"/>
      <c r="AP45" s="448"/>
      <c r="AQ45" s="448"/>
      <c r="AR45" s="448"/>
      <c r="AS45" s="448"/>
      <c r="AT45" s="448"/>
      <c r="AU45" s="448"/>
      <c r="AV45" s="448"/>
      <c r="AW45" s="448"/>
      <c r="AX45" s="448"/>
      <c r="AY45" s="448"/>
      <c r="AZ45" s="448"/>
      <c r="BA45" s="448"/>
      <c r="BB45" s="448"/>
      <c r="BC45" s="448"/>
      <c r="BD45" s="448"/>
      <c r="BE45" s="448"/>
      <c r="BF45" s="448"/>
      <c r="BG45" s="448"/>
      <c r="BH45" s="448"/>
      <c r="BI45" s="448"/>
      <c r="BJ45" s="448"/>
      <c r="BK45" s="448"/>
      <c r="BL45" s="448"/>
      <c r="BM45" s="448"/>
      <c r="BR45" s="419">
        <v>36</v>
      </c>
    </row>
    <row r="46" spans="2:70" ht="10.5" customHeight="1" x14ac:dyDescent="0.15">
      <c r="B46" s="448"/>
      <c r="E46" s="438"/>
      <c r="F46" s="444"/>
      <c r="G46" s="444"/>
      <c r="H46" s="444"/>
      <c r="I46" s="444"/>
      <c r="J46" s="445"/>
      <c r="K46" s="445"/>
      <c r="L46" s="445"/>
      <c r="M46" s="445"/>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8"/>
      <c r="BD46" s="448"/>
      <c r="BE46" s="448"/>
      <c r="BF46" s="448"/>
      <c r="BG46" s="448"/>
      <c r="BH46" s="448"/>
      <c r="BI46" s="448"/>
      <c r="BJ46" s="448"/>
      <c r="BK46" s="448"/>
      <c r="BL46" s="448"/>
      <c r="BM46" s="448"/>
      <c r="BR46" s="419">
        <v>37</v>
      </c>
    </row>
    <row r="47" spans="2:70" ht="10.5" customHeight="1" x14ac:dyDescent="0.15">
      <c r="B47" s="448"/>
      <c r="E47" s="427"/>
      <c r="F47" s="444"/>
      <c r="G47" s="444"/>
      <c r="H47" s="444"/>
      <c r="I47" s="444"/>
      <c r="J47" s="445"/>
      <c r="K47" s="445"/>
      <c r="L47" s="445"/>
      <c r="M47" s="445"/>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8"/>
      <c r="BD47" s="448"/>
      <c r="BE47" s="448"/>
      <c r="BF47" s="448"/>
      <c r="BG47" s="448"/>
      <c r="BH47" s="448"/>
      <c r="BI47" s="448"/>
      <c r="BJ47" s="448"/>
      <c r="BK47" s="448"/>
      <c r="BL47" s="448"/>
      <c r="BM47" s="448"/>
      <c r="BR47" s="419">
        <v>38</v>
      </c>
    </row>
    <row r="48" spans="2:70" ht="10.5" customHeight="1" x14ac:dyDescent="0.15">
      <c r="B48" s="448"/>
      <c r="E48" s="438"/>
      <c r="F48" s="444"/>
      <c r="G48" s="444"/>
      <c r="H48" s="444"/>
      <c r="I48" s="444"/>
      <c r="J48" s="445"/>
      <c r="K48" s="445"/>
      <c r="L48" s="445"/>
      <c r="M48" s="445"/>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R48" s="419">
        <v>39</v>
      </c>
    </row>
    <row r="49" spans="2:70" ht="10.5" customHeight="1" x14ac:dyDescent="0.15">
      <c r="B49" s="448"/>
      <c r="E49" s="427"/>
      <c r="F49" s="444"/>
      <c r="G49" s="444"/>
      <c r="H49" s="444"/>
      <c r="I49" s="444"/>
      <c r="J49" s="444"/>
      <c r="K49" s="444"/>
      <c r="L49" s="444"/>
      <c r="M49" s="444"/>
      <c r="N49" s="436"/>
      <c r="O49" s="436"/>
      <c r="P49" s="436"/>
      <c r="Q49" s="444"/>
      <c r="R49" s="444"/>
      <c r="S49" s="444"/>
      <c r="T49" s="444"/>
      <c r="U49" s="444"/>
      <c r="V49" s="444"/>
      <c r="W49" s="444"/>
      <c r="X49" s="444"/>
      <c r="Y49" s="444"/>
      <c r="Z49" s="444"/>
      <c r="AA49" s="444"/>
      <c r="AB49" s="444"/>
      <c r="AC49" s="444"/>
      <c r="AD49" s="449"/>
      <c r="AE49" s="429"/>
      <c r="AF49" s="450"/>
      <c r="AG49" s="450"/>
      <c r="AH49" s="450"/>
      <c r="AI49" s="450"/>
      <c r="AJ49" s="436"/>
      <c r="AK49" s="444"/>
      <c r="AL49" s="444"/>
      <c r="AM49" s="444"/>
      <c r="AN49" s="444"/>
      <c r="AO49" s="444"/>
      <c r="AP49" s="444"/>
      <c r="AQ49" s="444"/>
      <c r="AR49" s="444"/>
      <c r="AS49" s="444"/>
      <c r="AT49" s="444"/>
      <c r="AU49" s="444"/>
      <c r="AV49" s="444"/>
      <c r="AW49" s="444"/>
      <c r="AX49" s="449"/>
      <c r="AY49" s="429"/>
      <c r="AZ49" s="450"/>
      <c r="BA49" s="450"/>
      <c r="BB49" s="450"/>
      <c r="BC49" s="450"/>
      <c r="BD49" s="450"/>
      <c r="BE49" s="450"/>
      <c r="BF49" s="450"/>
      <c r="BG49" s="450"/>
      <c r="BH49" s="450"/>
      <c r="BI49" s="450"/>
      <c r="BJ49" s="444"/>
      <c r="BK49" s="444"/>
      <c r="BL49" s="444"/>
      <c r="BM49" s="444"/>
      <c r="BR49" s="419">
        <v>40</v>
      </c>
    </row>
    <row r="50" spans="2:70" ht="10.5" customHeight="1" x14ac:dyDescent="0.15">
      <c r="B50" s="436"/>
      <c r="E50" s="427"/>
      <c r="F50" s="444"/>
      <c r="G50" s="444"/>
      <c r="H50" s="444"/>
      <c r="I50" s="444"/>
      <c r="J50" s="444"/>
      <c r="K50" s="444"/>
      <c r="L50" s="444"/>
      <c r="M50" s="444"/>
      <c r="N50" s="436"/>
      <c r="O50" s="436"/>
      <c r="P50" s="436"/>
      <c r="Q50" s="444"/>
      <c r="R50" s="444"/>
      <c r="S50" s="444"/>
      <c r="T50" s="444"/>
      <c r="U50" s="444"/>
      <c r="V50" s="444"/>
      <c r="W50" s="444"/>
      <c r="X50" s="444"/>
      <c r="Y50" s="444"/>
      <c r="Z50" s="444"/>
      <c r="AA50" s="444"/>
      <c r="AB50" s="444"/>
      <c r="AC50" s="444"/>
      <c r="AD50" s="429"/>
      <c r="AE50" s="429"/>
      <c r="AF50" s="450"/>
      <c r="AG50" s="450"/>
      <c r="AH50" s="450"/>
      <c r="AI50" s="450"/>
      <c r="AJ50" s="436"/>
      <c r="AK50" s="444"/>
      <c r="AL50" s="444"/>
      <c r="AM50" s="444"/>
      <c r="AN50" s="444"/>
      <c r="AO50" s="444"/>
      <c r="AP50" s="444"/>
      <c r="AQ50" s="444"/>
      <c r="AR50" s="444"/>
      <c r="AS50" s="444"/>
      <c r="AT50" s="444"/>
      <c r="AU50" s="444"/>
      <c r="AV50" s="444"/>
      <c r="AW50" s="444"/>
      <c r="AX50" s="429"/>
      <c r="AY50" s="429"/>
      <c r="AZ50" s="450"/>
      <c r="BA50" s="450"/>
      <c r="BB50" s="450"/>
      <c r="BC50" s="450"/>
      <c r="BD50" s="450"/>
      <c r="BE50" s="450"/>
      <c r="BF50" s="450"/>
      <c r="BG50" s="450"/>
      <c r="BH50" s="450"/>
      <c r="BI50" s="450"/>
      <c r="BJ50" s="444"/>
      <c r="BK50" s="444"/>
      <c r="BL50" s="444"/>
      <c r="BM50" s="444"/>
      <c r="BR50" s="419">
        <v>41</v>
      </c>
    </row>
    <row r="51" spans="2:70" ht="10.5" customHeight="1" x14ac:dyDescent="0.15">
      <c r="B51" s="436"/>
      <c r="E51" s="427"/>
      <c r="F51" s="444"/>
      <c r="G51" s="444"/>
      <c r="H51" s="444"/>
      <c r="I51" s="444"/>
      <c r="J51" s="444"/>
      <c r="K51" s="444"/>
      <c r="L51" s="444"/>
      <c r="M51" s="444"/>
      <c r="N51" s="439"/>
      <c r="O51" s="439"/>
      <c r="P51" s="439"/>
      <c r="Q51" s="444"/>
      <c r="R51" s="444"/>
      <c r="S51" s="444"/>
      <c r="T51" s="444"/>
      <c r="U51" s="444"/>
      <c r="V51" s="444"/>
      <c r="W51" s="444"/>
      <c r="X51" s="444"/>
      <c r="Y51" s="444"/>
      <c r="Z51" s="444"/>
      <c r="AA51" s="444"/>
      <c r="AB51" s="444"/>
      <c r="AC51" s="444"/>
      <c r="AD51" s="449"/>
      <c r="AE51" s="429"/>
      <c r="AF51" s="450"/>
      <c r="AG51" s="450"/>
      <c r="AH51" s="450"/>
      <c r="AI51" s="450"/>
      <c r="AJ51" s="439"/>
      <c r="AK51" s="444"/>
      <c r="AL51" s="444"/>
      <c r="AM51" s="444"/>
      <c r="AN51" s="444"/>
      <c r="AO51" s="444"/>
      <c r="AP51" s="444"/>
      <c r="AQ51" s="444"/>
      <c r="AR51" s="444"/>
      <c r="AS51" s="444"/>
      <c r="AT51" s="444"/>
      <c r="AU51" s="444"/>
      <c r="AV51" s="444"/>
      <c r="AW51" s="444"/>
      <c r="AX51" s="449"/>
      <c r="AY51" s="429"/>
      <c r="AZ51" s="450"/>
      <c r="BA51" s="450"/>
      <c r="BB51" s="450"/>
      <c r="BC51" s="450"/>
      <c r="BD51" s="450"/>
      <c r="BE51" s="450"/>
      <c r="BF51" s="450"/>
      <c r="BG51" s="450"/>
      <c r="BH51" s="450"/>
      <c r="BI51" s="450"/>
      <c r="BJ51" s="444"/>
      <c r="BK51" s="444"/>
      <c r="BL51" s="444"/>
      <c r="BM51" s="444"/>
      <c r="BR51" s="419">
        <v>42</v>
      </c>
    </row>
    <row r="52" spans="2:70" ht="10.5" customHeight="1" x14ac:dyDescent="0.15">
      <c r="B52" s="436"/>
      <c r="E52" s="427"/>
      <c r="F52" s="444"/>
      <c r="G52" s="444"/>
      <c r="H52" s="444"/>
      <c r="I52" s="444"/>
      <c r="J52" s="444"/>
      <c r="K52" s="444"/>
      <c r="L52" s="444"/>
      <c r="M52" s="444"/>
      <c r="N52" s="436"/>
      <c r="O52" s="439"/>
      <c r="P52" s="439"/>
      <c r="Q52" s="444"/>
      <c r="R52" s="444"/>
      <c r="S52" s="444"/>
      <c r="T52" s="444"/>
      <c r="U52" s="444"/>
      <c r="V52" s="444"/>
      <c r="W52" s="444"/>
      <c r="X52" s="444"/>
      <c r="Y52" s="444"/>
      <c r="Z52" s="444"/>
      <c r="AA52" s="444"/>
      <c r="AB52" s="444"/>
      <c r="AC52" s="444"/>
      <c r="AD52" s="429"/>
      <c r="AE52" s="429"/>
      <c r="AF52" s="450"/>
      <c r="AG52" s="450"/>
      <c r="AH52" s="450"/>
      <c r="AI52" s="450"/>
      <c r="AJ52" s="439"/>
      <c r="AK52" s="444"/>
      <c r="AL52" s="444"/>
      <c r="AM52" s="444"/>
      <c r="AN52" s="444"/>
      <c r="AO52" s="444"/>
      <c r="AP52" s="444"/>
      <c r="AQ52" s="444"/>
      <c r="AR52" s="444"/>
      <c r="AS52" s="444"/>
      <c r="AT52" s="444"/>
      <c r="AU52" s="444"/>
      <c r="AV52" s="444"/>
      <c r="AW52" s="444"/>
      <c r="AX52" s="429"/>
      <c r="AY52" s="429"/>
      <c r="AZ52" s="450"/>
      <c r="BA52" s="450"/>
      <c r="BB52" s="450"/>
      <c r="BC52" s="450"/>
      <c r="BD52" s="450"/>
      <c r="BE52" s="450"/>
      <c r="BF52" s="450"/>
      <c r="BG52" s="450"/>
      <c r="BH52" s="450"/>
      <c r="BI52" s="450"/>
      <c r="BJ52" s="444"/>
      <c r="BK52" s="444"/>
      <c r="BL52" s="444"/>
      <c r="BM52" s="444"/>
      <c r="BR52" s="419">
        <v>43</v>
      </c>
    </row>
    <row r="53" spans="2:70" ht="10.5" customHeight="1" x14ac:dyDescent="0.15">
      <c r="B53" s="436"/>
      <c r="E53" s="427"/>
      <c r="F53" s="444"/>
      <c r="G53" s="444"/>
      <c r="H53" s="444"/>
      <c r="I53" s="444"/>
      <c r="J53" s="444"/>
      <c r="K53" s="444"/>
      <c r="L53" s="444"/>
      <c r="M53" s="444"/>
      <c r="N53" s="436"/>
      <c r="O53" s="436"/>
      <c r="P53" s="436"/>
      <c r="Q53" s="444"/>
      <c r="R53" s="444"/>
      <c r="S53" s="444"/>
      <c r="T53" s="444"/>
      <c r="U53" s="444"/>
      <c r="V53" s="444"/>
      <c r="W53" s="444"/>
      <c r="X53" s="444"/>
      <c r="Y53" s="444"/>
      <c r="Z53" s="444"/>
      <c r="AA53" s="444"/>
      <c r="AB53" s="444"/>
      <c r="AC53" s="444"/>
      <c r="AD53" s="449"/>
      <c r="AE53" s="429"/>
      <c r="AF53" s="450"/>
      <c r="AG53" s="450"/>
      <c r="AH53" s="450"/>
      <c r="AI53" s="450"/>
      <c r="AJ53" s="436"/>
      <c r="AK53" s="444"/>
      <c r="AL53" s="444"/>
      <c r="AM53" s="444"/>
      <c r="AN53" s="444"/>
      <c r="AO53" s="444"/>
      <c r="AP53" s="444"/>
      <c r="AQ53" s="444"/>
      <c r="AR53" s="444"/>
      <c r="AS53" s="444"/>
      <c r="AT53" s="444"/>
      <c r="AU53" s="444"/>
      <c r="AV53" s="444"/>
      <c r="AW53" s="444"/>
      <c r="AX53" s="449"/>
      <c r="AY53" s="429"/>
      <c r="AZ53" s="450"/>
      <c r="BA53" s="450"/>
      <c r="BB53" s="450"/>
      <c r="BC53" s="450"/>
      <c r="BD53" s="450"/>
      <c r="BE53" s="450"/>
      <c r="BF53" s="450"/>
      <c r="BG53" s="450"/>
      <c r="BH53" s="450"/>
      <c r="BI53" s="450"/>
      <c r="BJ53" s="444"/>
      <c r="BK53" s="444"/>
      <c r="BL53" s="444"/>
      <c r="BM53" s="444"/>
      <c r="BR53" s="419">
        <v>44</v>
      </c>
    </row>
    <row r="54" spans="2:70" ht="10.5" customHeight="1" x14ac:dyDescent="0.15">
      <c r="B54" s="436"/>
      <c r="E54" s="427"/>
      <c r="F54" s="444"/>
      <c r="G54" s="444"/>
      <c r="H54" s="444"/>
      <c r="I54" s="444"/>
      <c r="J54" s="444"/>
      <c r="K54" s="444"/>
      <c r="L54" s="444"/>
      <c r="M54" s="444"/>
      <c r="N54" s="436"/>
      <c r="O54" s="436"/>
      <c r="P54" s="436"/>
      <c r="Q54" s="444"/>
      <c r="R54" s="444"/>
      <c r="S54" s="444"/>
      <c r="T54" s="444"/>
      <c r="U54" s="444"/>
      <c r="V54" s="444"/>
      <c r="W54" s="444"/>
      <c r="X54" s="444"/>
      <c r="Y54" s="444"/>
      <c r="Z54" s="444"/>
      <c r="AA54" s="444"/>
      <c r="AB54" s="444"/>
      <c r="AC54" s="444"/>
      <c r="AD54" s="429"/>
      <c r="AE54" s="429"/>
      <c r="AF54" s="450"/>
      <c r="AG54" s="450"/>
      <c r="AH54" s="450"/>
      <c r="AI54" s="450"/>
      <c r="AJ54" s="436"/>
      <c r="AK54" s="444"/>
      <c r="AL54" s="444"/>
      <c r="AM54" s="444"/>
      <c r="AN54" s="444"/>
      <c r="AO54" s="444"/>
      <c r="AP54" s="444"/>
      <c r="AQ54" s="444"/>
      <c r="AR54" s="444"/>
      <c r="AS54" s="444"/>
      <c r="AT54" s="444"/>
      <c r="AU54" s="444"/>
      <c r="AV54" s="444"/>
      <c r="AW54" s="444"/>
      <c r="AX54" s="429"/>
      <c r="AY54" s="429"/>
      <c r="AZ54" s="450"/>
      <c r="BA54" s="450"/>
      <c r="BB54" s="450"/>
      <c r="BC54" s="450"/>
      <c r="BD54" s="450"/>
      <c r="BE54" s="450"/>
      <c r="BF54" s="450"/>
      <c r="BG54" s="450"/>
      <c r="BH54" s="450"/>
      <c r="BI54" s="450"/>
      <c r="BJ54" s="444"/>
      <c r="BK54" s="444"/>
      <c r="BL54" s="444"/>
      <c r="BM54" s="444"/>
      <c r="BR54" s="419">
        <v>45</v>
      </c>
    </row>
    <row r="55" spans="2:70" ht="10.5" customHeight="1" x14ac:dyDescent="0.15">
      <c r="B55" s="436"/>
      <c r="E55" s="427"/>
      <c r="F55" s="444"/>
      <c r="G55" s="444"/>
      <c r="H55" s="444"/>
      <c r="I55" s="444"/>
      <c r="J55" s="444"/>
      <c r="K55" s="444"/>
      <c r="L55" s="444"/>
      <c r="M55" s="444"/>
      <c r="N55" s="439"/>
      <c r="O55" s="439"/>
      <c r="P55" s="439"/>
      <c r="Q55" s="444"/>
      <c r="R55" s="444"/>
      <c r="S55" s="444"/>
      <c r="T55" s="444"/>
      <c r="U55" s="444"/>
      <c r="V55" s="444"/>
      <c r="W55" s="444"/>
      <c r="X55" s="444"/>
      <c r="Y55" s="444"/>
      <c r="Z55" s="444"/>
      <c r="AA55" s="444"/>
      <c r="AB55" s="444"/>
      <c r="AC55" s="444"/>
      <c r="AD55" s="449"/>
      <c r="AE55" s="429"/>
      <c r="AF55" s="450"/>
      <c r="AG55" s="450"/>
      <c r="AH55" s="450"/>
      <c r="AI55" s="450"/>
      <c r="AJ55" s="439"/>
      <c r="AK55" s="444"/>
      <c r="AL55" s="444"/>
      <c r="AM55" s="444"/>
      <c r="AN55" s="444"/>
      <c r="AO55" s="444"/>
      <c r="AP55" s="444"/>
      <c r="AQ55" s="444"/>
      <c r="AR55" s="444"/>
      <c r="AS55" s="444"/>
      <c r="AT55" s="444"/>
      <c r="AU55" s="444"/>
      <c r="AV55" s="444"/>
      <c r="AW55" s="444"/>
      <c r="AX55" s="449"/>
      <c r="AY55" s="429"/>
      <c r="AZ55" s="450"/>
      <c r="BA55" s="450"/>
      <c r="BB55" s="450"/>
      <c r="BC55" s="450"/>
      <c r="BD55" s="450"/>
      <c r="BE55" s="450"/>
      <c r="BF55" s="450"/>
      <c r="BG55" s="450"/>
      <c r="BH55" s="450"/>
      <c r="BI55" s="450"/>
      <c r="BJ55" s="444"/>
      <c r="BK55" s="444"/>
      <c r="BL55" s="444"/>
      <c r="BM55" s="444"/>
      <c r="BR55" s="419">
        <v>46</v>
      </c>
    </row>
    <row r="56" spans="2:70" ht="10.5" customHeight="1" x14ac:dyDescent="0.15">
      <c r="B56" s="436"/>
      <c r="E56" s="427"/>
      <c r="F56" s="444"/>
      <c r="G56" s="444"/>
      <c r="H56" s="444"/>
      <c r="I56" s="444"/>
      <c r="J56" s="444"/>
      <c r="K56" s="444"/>
      <c r="L56" s="444"/>
      <c r="M56" s="444"/>
      <c r="N56" s="436"/>
      <c r="O56" s="439"/>
      <c r="P56" s="439"/>
      <c r="Q56" s="444"/>
      <c r="R56" s="444"/>
      <c r="S56" s="444"/>
      <c r="T56" s="444"/>
      <c r="U56" s="444"/>
      <c r="V56" s="444"/>
      <c r="W56" s="444"/>
      <c r="X56" s="444"/>
      <c r="Y56" s="444"/>
      <c r="Z56" s="444"/>
      <c r="AA56" s="444"/>
      <c r="AB56" s="444"/>
      <c r="AC56" s="444"/>
      <c r="AD56" s="429"/>
      <c r="AE56" s="429"/>
      <c r="AF56" s="450"/>
      <c r="AG56" s="450"/>
      <c r="AH56" s="450"/>
      <c r="AI56" s="450"/>
      <c r="AJ56" s="439"/>
      <c r="AK56" s="444"/>
      <c r="AL56" s="444"/>
      <c r="AM56" s="444"/>
      <c r="AN56" s="444"/>
      <c r="AO56" s="444"/>
      <c r="AP56" s="444"/>
      <c r="AQ56" s="444"/>
      <c r="AR56" s="444"/>
      <c r="AS56" s="444"/>
      <c r="AT56" s="444"/>
      <c r="AU56" s="444"/>
      <c r="AV56" s="444"/>
      <c r="AW56" s="444"/>
      <c r="AX56" s="429"/>
      <c r="AY56" s="429"/>
      <c r="AZ56" s="450"/>
      <c r="BA56" s="450"/>
      <c r="BB56" s="450"/>
      <c r="BC56" s="450"/>
      <c r="BD56" s="450"/>
      <c r="BE56" s="450"/>
      <c r="BF56" s="450"/>
      <c r="BG56" s="450"/>
      <c r="BH56" s="450"/>
      <c r="BI56" s="450"/>
      <c r="BJ56" s="444"/>
      <c r="BK56" s="444"/>
      <c r="BL56" s="444"/>
      <c r="BM56" s="444"/>
      <c r="BR56" s="419">
        <v>47</v>
      </c>
    </row>
    <row r="57" spans="2:70" ht="10.5" customHeight="1" x14ac:dyDescent="0.15">
      <c r="B57" s="436"/>
      <c r="E57" s="427"/>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R57" s="419">
        <v>48</v>
      </c>
    </row>
    <row r="58" spans="2:70" ht="10.5" customHeight="1" x14ac:dyDescent="0.15">
      <c r="B58" s="444"/>
      <c r="E58" s="427"/>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5"/>
      <c r="AJ58" s="455"/>
      <c r="AK58" s="455"/>
      <c r="AL58" s="455"/>
      <c r="AM58" s="455"/>
      <c r="AN58" s="455"/>
      <c r="AO58" s="455"/>
      <c r="AP58" s="455"/>
      <c r="AQ58" s="455"/>
      <c r="AR58" s="455"/>
      <c r="AS58" s="455"/>
      <c r="AT58" s="455"/>
      <c r="AU58" s="455"/>
      <c r="AV58" s="455"/>
      <c r="AW58" s="455"/>
      <c r="AX58" s="455"/>
      <c r="AY58" s="455"/>
      <c r="AZ58" s="455"/>
      <c r="BA58" s="455"/>
      <c r="BB58" s="455"/>
      <c r="BC58" s="455"/>
      <c r="BD58" s="455"/>
      <c r="BE58" s="455"/>
      <c r="BR58" s="419">
        <v>49</v>
      </c>
    </row>
    <row r="59" spans="2:70" ht="10.5" customHeight="1" x14ac:dyDescent="0.15">
      <c r="B59" s="455"/>
      <c r="E59" s="427"/>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455"/>
      <c r="AM59" s="455"/>
      <c r="AN59" s="455"/>
      <c r="AO59" s="455"/>
      <c r="AP59" s="455"/>
      <c r="AQ59" s="455"/>
      <c r="AR59" s="455"/>
      <c r="AS59" s="455"/>
      <c r="AT59" s="455"/>
      <c r="AU59" s="455"/>
      <c r="AV59" s="455"/>
      <c r="AW59" s="455"/>
      <c r="AX59" s="455"/>
      <c r="AY59" s="455"/>
      <c r="AZ59" s="455"/>
      <c r="BA59" s="455"/>
      <c r="BB59" s="455"/>
      <c r="BC59" s="455"/>
      <c r="BD59" s="455"/>
      <c r="BE59" s="455"/>
      <c r="BR59" s="419">
        <v>50</v>
      </c>
    </row>
    <row r="60" spans="2:70" ht="10.5" customHeight="1" x14ac:dyDescent="0.15">
      <c r="B60" s="455"/>
      <c r="E60" s="427"/>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row>
    <row r="61" spans="2:70" ht="10.5" customHeight="1" x14ac:dyDescent="0.15">
      <c r="B61" s="444"/>
      <c r="E61" s="427"/>
      <c r="F61" s="455"/>
      <c r="G61" s="455"/>
      <c r="H61" s="455"/>
      <c r="I61" s="455"/>
      <c r="J61" s="455"/>
      <c r="K61" s="455"/>
      <c r="L61" s="455"/>
      <c r="M61" s="455"/>
      <c r="N61" s="455"/>
      <c r="O61" s="455"/>
      <c r="P61" s="455"/>
      <c r="Q61" s="455"/>
      <c r="R61" s="455"/>
      <c r="S61" s="455"/>
      <c r="T61" s="455"/>
      <c r="U61" s="455"/>
      <c r="V61" s="455"/>
      <c r="W61" s="455"/>
      <c r="X61" s="455"/>
      <c r="Y61" s="455"/>
      <c r="Z61" s="455"/>
      <c r="AA61" s="455"/>
      <c r="AB61" s="455"/>
      <c r="AC61" s="455"/>
      <c r="AD61" s="455"/>
      <c r="AE61" s="455"/>
      <c r="AF61" s="455"/>
      <c r="AG61" s="455"/>
      <c r="AH61" s="455"/>
      <c r="AI61" s="455"/>
      <c r="AJ61" s="455"/>
      <c r="AK61" s="455"/>
      <c r="AL61" s="455"/>
      <c r="AM61" s="455"/>
      <c r="AN61" s="455"/>
      <c r="AO61" s="455"/>
      <c r="AP61" s="455"/>
      <c r="AQ61" s="455"/>
      <c r="AR61" s="455"/>
      <c r="AS61" s="455"/>
      <c r="AT61" s="455"/>
      <c r="AU61" s="455"/>
      <c r="AV61" s="455"/>
      <c r="AW61" s="455"/>
      <c r="AX61" s="455"/>
      <c r="AY61" s="455"/>
      <c r="AZ61" s="455"/>
      <c r="BA61" s="455"/>
      <c r="BB61" s="455"/>
      <c r="BC61" s="455"/>
      <c r="BD61" s="455"/>
      <c r="BE61" s="455"/>
    </row>
    <row r="62" spans="2:70" ht="10.5" customHeight="1" x14ac:dyDescent="0.15">
      <c r="B62" s="455"/>
      <c r="E62" s="427"/>
      <c r="F62" s="455"/>
      <c r="G62" s="455"/>
      <c r="H62" s="455"/>
      <c r="I62" s="455"/>
      <c r="J62" s="455"/>
      <c r="K62" s="455"/>
      <c r="L62" s="455"/>
      <c r="M62" s="455"/>
      <c r="N62" s="455"/>
      <c r="O62" s="455"/>
      <c r="P62" s="455"/>
      <c r="Q62" s="455"/>
      <c r="R62" s="455"/>
      <c r="S62" s="455"/>
      <c r="T62" s="455"/>
      <c r="U62" s="455"/>
      <c r="V62" s="455"/>
      <c r="W62" s="455"/>
      <c r="X62" s="455"/>
      <c r="Y62" s="455"/>
      <c r="Z62" s="455"/>
      <c r="AA62" s="455"/>
      <c r="AB62" s="455"/>
      <c r="AC62" s="455"/>
      <c r="AD62" s="455"/>
      <c r="AE62" s="455"/>
      <c r="AF62" s="455"/>
      <c r="AG62" s="455"/>
      <c r="AH62" s="455"/>
      <c r="AI62" s="455"/>
      <c r="AJ62" s="455"/>
      <c r="AK62" s="455"/>
      <c r="AL62" s="455"/>
      <c r="AM62" s="455"/>
      <c r="AN62" s="455"/>
      <c r="AO62" s="455"/>
      <c r="AP62" s="455"/>
      <c r="AQ62" s="455"/>
      <c r="AR62" s="455"/>
      <c r="AS62" s="455"/>
      <c r="AT62" s="455"/>
      <c r="AU62" s="455"/>
      <c r="AV62" s="455"/>
      <c r="AW62" s="455"/>
      <c r="AX62" s="455"/>
      <c r="AY62" s="455"/>
      <c r="AZ62" s="455"/>
      <c r="BA62" s="455"/>
      <c r="BB62" s="455"/>
      <c r="BC62" s="455"/>
      <c r="BD62" s="455"/>
      <c r="BE62" s="455"/>
    </row>
    <row r="63" spans="2:70" ht="10.5" customHeight="1" x14ac:dyDescent="0.15">
      <c r="B63" s="455"/>
    </row>
  </sheetData>
  <sheetProtection algorithmName="SHA-512" hashValue="IXcJhL3upNgAWed5eW3DupBIvpIp5FPifw/ag4ZXv6KxV70fxXGzRY1Ygjn0a6TRH0rvt0CpmfgEZoifQGoHCA==" saltValue="FDElj+I6JhorYfBn2Egxpg==" spinCount="100000" sheet="1" objects="1" scenarios="1" formatCells="0" formatColumns="0" formatRows="0"/>
  <mergeCells count="396">
    <mergeCell ref="BD23:BH23"/>
    <mergeCell ref="BI23:BM23"/>
    <mergeCell ref="C24:BC24"/>
    <mergeCell ref="BD24:BH24"/>
    <mergeCell ref="BI24:BM24"/>
    <mergeCell ref="AR23:AS23"/>
    <mergeCell ref="AT23:AU23"/>
    <mergeCell ref="AV23:AW23"/>
    <mergeCell ref="AX23:AY23"/>
    <mergeCell ref="AZ23:BA23"/>
    <mergeCell ref="BB23:BC23"/>
    <mergeCell ref="AJ23:AK23"/>
    <mergeCell ref="AL23:AM23"/>
    <mergeCell ref="AN23:AO23"/>
    <mergeCell ref="AP23:AQ23"/>
    <mergeCell ref="X23:Y23"/>
    <mergeCell ref="Z23:AA23"/>
    <mergeCell ref="AB23:AC23"/>
    <mergeCell ref="AD23:AE23"/>
    <mergeCell ref="AH23:AI23"/>
    <mergeCell ref="AR22:AS22"/>
    <mergeCell ref="AT22:AU22"/>
    <mergeCell ref="T22:U22"/>
    <mergeCell ref="V22:W22"/>
    <mergeCell ref="X22:Y22"/>
    <mergeCell ref="Z22:AA22"/>
    <mergeCell ref="AZ21:BA21"/>
    <mergeCell ref="AB22:AC22"/>
    <mergeCell ref="AD22:AE22"/>
    <mergeCell ref="AF22:AG22"/>
    <mergeCell ref="AH22:AI22"/>
    <mergeCell ref="AP22:AQ22"/>
    <mergeCell ref="BD21:BH21"/>
    <mergeCell ref="BI22:BM22"/>
    <mergeCell ref="C23:I23"/>
    <mergeCell ref="J23:K23"/>
    <mergeCell ref="L23:M23"/>
    <mergeCell ref="N23:O23"/>
    <mergeCell ref="P23:Q23"/>
    <mergeCell ref="R23:S23"/>
    <mergeCell ref="T23:U23"/>
    <mergeCell ref="V23:W23"/>
    <mergeCell ref="AV22:AW22"/>
    <mergeCell ref="AX22:AY22"/>
    <mergeCell ref="AZ22:BA22"/>
    <mergeCell ref="BB22:BC22"/>
    <mergeCell ref="BD22:BH22"/>
    <mergeCell ref="AJ22:AK22"/>
    <mergeCell ref="AL22:AM22"/>
    <mergeCell ref="AN22:AO22"/>
    <mergeCell ref="C21:I21"/>
    <mergeCell ref="J21:K21"/>
    <mergeCell ref="L21:M21"/>
    <mergeCell ref="N21:O21"/>
    <mergeCell ref="P21:Q21"/>
    <mergeCell ref="AF23:AG23"/>
    <mergeCell ref="BI21:BM21"/>
    <mergeCell ref="C22:I22"/>
    <mergeCell ref="J22:K22"/>
    <mergeCell ref="L22:M22"/>
    <mergeCell ref="N22:O22"/>
    <mergeCell ref="AN21:AO21"/>
    <mergeCell ref="AP21:AQ21"/>
    <mergeCell ref="AR21:AS21"/>
    <mergeCell ref="AT21:AU21"/>
    <mergeCell ref="AV21:AW21"/>
    <mergeCell ref="AX21:AY21"/>
    <mergeCell ref="AF21:AG21"/>
    <mergeCell ref="AH21:AI21"/>
    <mergeCell ref="AJ21:AK21"/>
    <mergeCell ref="AL21:AM21"/>
    <mergeCell ref="T21:U21"/>
    <mergeCell ref="V21:W21"/>
    <mergeCell ref="X21:Y21"/>
    <mergeCell ref="Z21:AA21"/>
    <mergeCell ref="AB21:AC21"/>
    <mergeCell ref="AD21:AE21"/>
    <mergeCell ref="P22:Q22"/>
    <mergeCell ref="R22:S22"/>
    <mergeCell ref="BB21:BC21"/>
    <mergeCell ref="C20:I20"/>
    <mergeCell ref="J20:K20"/>
    <mergeCell ref="L20:M20"/>
    <mergeCell ref="N20:O20"/>
    <mergeCell ref="P20:Q20"/>
    <mergeCell ref="R20:S20"/>
    <mergeCell ref="T20:U20"/>
    <mergeCell ref="V20:W20"/>
    <mergeCell ref="AJ20:AK20"/>
    <mergeCell ref="X20:Y20"/>
    <mergeCell ref="Z20:AA20"/>
    <mergeCell ref="AB20:AC20"/>
    <mergeCell ref="AH20:AI20"/>
    <mergeCell ref="AP19:AQ19"/>
    <mergeCell ref="AR19:AS19"/>
    <mergeCell ref="AT19:AU19"/>
    <mergeCell ref="BB20:BC20"/>
    <mergeCell ref="AD20:AE20"/>
    <mergeCell ref="AF20:AG20"/>
    <mergeCell ref="R21:S21"/>
    <mergeCell ref="AR20:AS20"/>
    <mergeCell ref="AT20:AU20"/>
    <mergeCell ref="AV20:AW20"/>
    <mergeCell ref="AL20:AM20"/>
    <mergeCell ref="AN20:AO20"/>
    <mergeCell ref="AP20:AQ20"/>
    <mergeCell ref="X18:Y18"/>
    <mergeCell ref="AH19:AI19"/>
    <mergeCell ref="P19:Q19"/>
    <mergeCell ref="AZ18:BA18"/>
    <mergeCell ref="BB18:BC18"/>
    <mergeCell ref="AB19:AC19"/>
    <mergeCell ref="BD20:BH20"/>
    <mergeCell ref="BI20:BM20"/>
    <mergeCell ref="AX20:AY20"/>
    <mergeCell ref="AZ20:BA20"/>
    <mergeCell ref="R19:S19"/>
    <mergeCell ref="T19:U19"/>
    <mergeCell ref="V19:W19"/>
    <mergeCell ref="X19:Y19"/>
    <mergeCell ref="Z19:AA19"/>
    <mergeCell ref="BI19:BM19"/>
    <mergeCell ref="AV19:AW19"/>
    <mergeCell ref="AX19:AY19"/>
    <mergeCell ref="AZ19:BA19"/>
    <mergeCell ref="BB19:BC19"/>
    <mergeCell ref="BD19:BH19"/>
    <mergeCell ref="AJ19:AK19"/>
    <mergeCell ref="AL19:AM19"/>
    <mergeCell ref="AN19:AO19"/>
    <mergeCell ref="AB17:AC17"/>
    <mergeCell ref="AD17:AE17"/>
    <mergeCell ref="AF17:AG17"/>
    <mergeCell ref="AH17:AI17"/>
    <mergeCell ref="AT17:AU17"/>
    <mergeCell ref="AV17:AW17"/>
    <mergeCell ref="BD18:BH18"/>
    <mergeCell ref="BI18:BM18"/>
    <mergeCell ref="C19:I19"/>
    <mergeCell ref="J19:K19"/>
    <mergeCell ref="L19:M19"/>
    <mergeCell ref="N19:O19"/>
    <mergeCell ref="AN18:AO18"/>
    <mergeCell ref="AP18:AQ18"/>
    <mergeCell ref="AR18:AS18"/>
    <mergeCell ref="AT18:AU18"/>
    <mergeCell ref="AV18:AW18"/>
    <mergeCell ref="AX18:AY18"/>
    <mergeCell ref="AF18:AG18"/>
    <mergeCell ref="AH18:AI18"/>
    <mergeCell ref="AJ18:AK18"/>
    <mergeCell ref="AL18:AM18"/>
    <mergeCell ref="T18:U18"/>
    <mergeCell ref="V18:W18"/>
    <mergeCell ref="AD19:AE19"/>
    <mergeCell ref="AF19:AG19"/>
    <mergeCell ref="C18:I18"/>
    <mergeCell ref="J18:K18"/>
    <mergeCell ref="L18:M18"/>
    <mergeCell ref="N18:O18"/>
    <mergeCell ref="P18:Q18"/>
    <mergeCell ref="R18:S18"/>
    <mergeCell ref="AR17:AS17"/>
    <mergeCell ref="C17:I17"/>
    <mergeCell ref="J17:K17"/>
    <mergeCell ref="L17:M17"/>
    <mergeCell ref="N17:O17"/>
    <mergeCell ref="P17:Q17"/>
    <mergeCell ref="R17:S17"/>
    <mergeCell ref="T17:U17"/>
    <mergeCell ref="V17:W17"/>
    <mergeCell ref="Z18:AA18"/>
    <mergeCell ref="AB18:AC18"/>
    <mergeCell ref="AD18:AE18"/>
    <mergeCell ref="AJ17:AK17"/>
    <mergeCell ref="AL17:AM17"/>
    <mergeCell ref="AN17:AO17"/>
    <mergeCell ref="AP17:AQ17"/>
    <mergeCell ref="BD17:BH17"/>
    <mergeCell ref="BI17:BM17"/>
    <mergeCell ref="AX17:AY17"/>
    <mergeCell ref="AZ17:BA17"/>
    <mergeCell ref="R16:S16"/>
    <mergeCell ref="T16:U16"/>
    <mergeCell ref="V16:W16"/>
    <mergeCell ref="X16:Y16"/>
    <mergeCell ref="Z16:AA16"/>
    <mergeCell ref="BI16:BM16"/>
    <mergeCell ref="AV16:AW16"/>
    <mergeCell ref="AX16:AY16"/>
    <mergeCell ref="AZ16:BA16"/>
    <mergeCell ref="BB16:BC16"/>
    <mergeCell ref="BD16:BH16"/>
    <mergeCell ref="AJ16:AK16"/>
    <mergeCell ref="AL16:AM16"/>
    <mergeCell ref="AN16:AO16"/>
    <mergeCell ref="AP16:AQ16"/>
    <mergeCell ref="AR16:AS16"/>
    <mergeCell ref="AT16:AU16"/>
    <mergeCell ref="BB17:BC17"/>
    <mergeCell ref="X17:Y17"/>
    <mergeCell ref="Z17:AA17"/>
    <mergeCell ref="AZ15:BA15"/>
    <mergeCell ref="BB15:BC15"/>
    <mergeCell ref="AB16:AC16"/>
    <mergeCell ref="AD16:AE16"/>
    <mergeCell ref="AF16:AG16"/>
    <mergeCell ref="BD15:BH15"/>
    <mergeCell ref="BI15:BM15"/>
    <mergeCell ref="C16:I16"/>
    <mergeCell ref="J16:K16"/>
    <mergeCell ref="L16:M16"/>
    <mergeCell ref="N16:O16"/>
    <mergeCell ref="AN15:AO15"/>
    <mergeCell ref="AP15:AQ15"/>
    <mergeCell ref="AR15:AS15"/>
    <mergeCell ref="AT15:AU15"/>
    <mergeCell ref="AV15:AW15"/>
    <mergeCell ref="AX15:AY15"/>
    <mergeCell ref="AF15:AG15"/>
    <mergeCell ref="AH15:AI15"/>
    <mergeCell ref="AJ15:AK15"/>
    <mergeCell ref="AL15:AM15"/>
    <mergeCell ref="T15:U15"/>
    <mergeCell ref="V15:W15"/>
    <mergeCell ref="X15:Y15"/>
    <mergeCell ref="Z15:AA15"/>
    <mergeCell ref="AB15:AC15"/>
    <mergeCell ref="AD15:AE15"/>
    <mergeCell ref="AH16:AI16"/>
    <mergeCell ref="P16:Q16"/>
    <mergeCell ref="BD14:BH14"/>
    <mergeCell ref="BI14:BM14"/>
    <mergeCell ref="C15:I15"/>
    <mergeCell ref="J15:K15"/>
    <mergeCell ref="L15:M15"/>
    <mergeCell ref="N15:O15"/>
    <mergeCell ref="P15:Q15"/>
    <mergeCell ref="R15:S15"/>
    <mergeCell ref="AR14:AS14"/>
    <mergeCell ref="AT14:AU14"/>
    <mergeCell ref="AV14:AW14"/>
    <mergeCell ref="AX14:AY14"/>
    <mergeCell ref="AZ14:BA14"/>
    <mergeCell ref="BB14:BC14"/>
    <mergeCell ref="AJ14:AK14"/>
    <mergeCell ref="AL14:AM14"/>
    <mergeCell ref="AN14:AO14"/>
    <mergeCell ref="AP14:AQ14"/>
    <mergeCell ref="X14:Y14"/>
    <mergeCell ref="Z14:AA14"/>
    <mergeCell ref="AB14:AC14"/>
    <mergeCell ref="AD14:AE14"/>
    <mergeCell ref="AF14:AG14"/>
    <mergeCell ref="AH14:AI14"/>
    <mergeCell ref="BI13:BM13"/>
    <mergeCell ref="AV13:AW13"/>
    <mergeCell ref="AX13:AY13"/>
    <mergeCell ref="AZ13:BA13"/>
    <mergeCell ref="BB13:BC13"/>
    <mergeCell ref="BD13:BH13"/>
    <mergeCell ref="AJ13:AK13"/>
    <mergeCell ref="AL13:AM13"/>
    <mergeCell ref="AN13:AO13"/>
    <mergeCell ref="AP13:AQ13"/>
    <mergeCell ref="AR13:AS13"/>
    <mergeCell ref="AT13:AU13"/>
    <mergeCell ref="AH13:AI13"/>
    <mergeCell ref="C14:I14"/>
    <mergeCell ref="J14:K14"/>
    <mergeCell ref="L14:M14"/>
    <mergeCell ref="N14:O14"/>
    <mergeCell ref="P14:Q14"/>
    <mergeCell ref="R14:S14"/>
    <mergeCell ref="T14:U14"/>
    <mergeCell ref="V14:W14"/>
    <mergeCell ref="C13:I13"/>
    <mergeCell ref="J13:K13"/>
    <mergeCell ref="L13:M13"/>
    <mergeCell ref="N13:O13"/>
    <mergeCell ref="P13:Q13"/>
    <mergeCell ref="R13:S13"/>
    <mergeCell ref="T13:U13"/>
    <mergeCell ref="V13:W13"/>
    <mergeCell ref="X13:Y13"/>
    <mergeCell ref="Z13:AA13"/>
    <mergeCell ref="AZ12:BA12"/>
    <mergeCell ref="BB12:BC12"/>
    <mergeCell ref="AB13:AC13"/>
    <mergeCell ref="AD13:AE13"/>
    <mergeCell ref="AF13:AG13"/>
    <mergeCell ref="AN12:AO12"/>
    <mergeCell ref="AP12:AQ12"/>
    <mergeCell ref="AR12:AS12"/>
    <mergeCell ref="AT12:AU12"/>
    <mergeCell ref="AV12:AW12"/>
    <mergeCell ref="C12:I12"/>
    <mergeCell ref="J12:K12"/>
    <mergeCell ref="L12:M12"/>
    <mergeCell ref="N12:O12"/>
    <mergeCell ref="P12:Q12"/>
    <mergeCell ref="R12:S12"/>
    <mergeCell ref="AR11:AS11"/>
    <mergeCell ref="AT11:AU11"/>
    <mergeCell ref="AV11:AW11"/>
    <mergeCell ref="AJ11:AK11"/>
    <mergeCell ref="AL11:AM11"/>
    <mergeCell ref="C11:I11"/>
    <mergeCell ref="J11:K11"/>
    <mergeCell ref="L11:M11"/>
    <mergeCell ref="N11:O11"/>
    <mergeCell ref="AN11:AO11"/>
    <mergeCell ref="AP11:AQ11"/>
    <mergeCell ref="X11:Y11"/>
    <mergeCell ref="Z11:AA11"/>
    <mergeCell ref="AB12:AC12"/>
    <mergeCell ref="AD12:AE12"/>
    <mergeCell ref="AF12:AG12"/>
    <mergeCell ref="AH12:AI12"/>
    <mergeCell ref="AJ12:AK12"/>
    <mergeCell ref="AL12:AM12"/>
    <mergeCell ref="T12:U12"/>
    <mergeCell ref="V12:W12"/>
    <mergeCell ref="X12:Y12"/>
    <mergeCell ref="Z12:AA12"/>
    <mergeCell ref="BD11:BH11"/>
    <mergeCell ref="AX11:AY11"/>
    <mergeCell ref="AZ11:BA11"/>
    <mergeCell ref="BB11:BC11"/>
    <mergeCell ref="BD12:BH12"/>
    <mergeCell ref="BI12:BM12"/>
    <mergeCell ref="AX12:AY12"/>
    <mergeCell ref="BI10:BM10"/>
    <mergeCell ref="AV10:AW10"/>
    <mergeCell ref="AX10:AY10"/>
    <mergeCell ref="AZ10:BA10"/>
    <mergeCell ref="BB10:BC10"/>
    <mergeCell ref="BD10:BH10"/>
    <mergeCell ref="BI11:BM11"/>
    <mergeCell ref="AD11:AE11"/>
    <mergeCell ref="AF11:AG11"/>
    <mergeCell ref="AH11:AI11"/>
    <mergeCell ref="AB10:AC10"/>
    <mergeCell ref="AD10:AE10"/>
    <mergeCell ref="AF10:AG10"/>
    <mergeCell ref="X10:Y10"/>
    <mergeCell ref="Z10:AA10"/>
    <mergeCell ref="AR10:AS10"/>
    <mergeCell ref="AH10:AI10"/>
    <mergeCell ref="P11:Q11"/>
    <mergeCell ref="R11:S11"/>
    <mergeCell ref="T11:U11"/>
    <mergeCell ref="V11:W11"/>
    <mergeCell ref="C10:I10"/>
    <mergeCell ref="J10:K10"/>
    <mergeCell ref="L10:M10"/>
    <mergeCell ref="N10:O10"/>
    <mergeCell ref="AB11:AC11"/>
    <mergeCell ref="P10:Q10"/>
    <mergeCell ref="R10:S10"/>
    <mergeCell ref="T10:U10"/>
    <mergeCell ref="V10:W10"/>
    <mergeCell ref="AP9:AQ9"/>
    <mergeCell ref="AR9:AS9"/>
    <mergeCell ref="AT9:AU9"/>
    <mergeCell ref="AJ9:AK9"/>
    <mergeCell ref="X9:Y9"/>
    <mergeCell ref="AJ10:AK10"/>
    <mergeCell ref="AL10:AM10"/>
    <mergeCell ref="AN10:AO10"/>
    <mergeCell ref="AP10:AQ10"/>
    <mergeCell ref="AT10:AU10"/>
    <mergeCell ref="Z9:AA9"/>
    <mergeCell ref="AB9:AC9"/>
    <mergeCell ref="AD9:AE9"/>
    <mergeCell ref="AF9:AG9"/>
    <mergeCell ref="AH9:AI9"/>
    <mergeCell ref="C3:I4"/>
    <mergeCell ref="J3:BM4"/>
    <mergeCell ref="C6:BM7"/>
    <mergeCell ref="C9:I9"/>
    <mergeCell ref="J9:K9"/>
    <mergeCell ref="L9:M9"/>
    <mergeCell ref="N9:O9"/>
    <mergeCell ref="P9:Q9"/>
    <mergeCell ref="R9:S9"/>
    <mergeCell ref="AZ9:BA9"/>
    <mergeCell ref="BB9:BC9"/>
    <mergeCell ref="BD9:BH9"/>
    <mergeCell ref="BI9:BM9"/>
    <mergeCell ref="AV9:AW9"/>
    <mergeCell ref="AL9:AM9"/>
    <mergeCell ref="AX9:AY9"/>
    <mergeCell ref="T9:U9"/>
    <mergeCell ref="V9:W9"/>
    <mergeCell ref="AN9:AO9"/>
  </mergeCells>
  <phoneticPr fontId="72"/>
  <conditionalFormatting sqref="J3">
    <cfRule type="containsBlanks" dxfId="85" priority="5">
      <formula>LEN(TRIM(J3))=0</formula>
    </cfRule>
  </conditionalFormatting>
  <conditionalFormatting sqref="J10:K23">
    <cfRule type="containsBlanks" dxfId="84" priority="4">
      <formula>LEN(TRIM(J10))=0</formula>
    </cfRule>
  </conditionalFormatting>
  <conditionalFormatting sqref="L10:M10">
    <cfRule type="containsBlanks" dxfId="83" priority="3">
      <formula>LEN(TRIM(L10))=0</formula>
    </cfRule>
  </conditionalFormatting>
  <conditionalFormatting sqref="L11:M23">
    <cfRule type="containsBlanks" dxfId="82" priority="1">
      <formula>LEN(TRIM(L11))=0</formula>
    </cfRule>
  </conditionalFormatting>
  <dataValidations count="2">
    <dataValidation type="list" allowBlank="1" showInputMessage="1" showErrorMessage="1" sqref="J10:K23" xr:uid="{9B3B549F-66B7-4F80-B8F8-E036B5ED35CB}">
      <formula1>$BR$10:$BR$59</formula1>
    </dataValidation>
    <dataValidation type="list" allowBlank="1" showInputMessage="1" showErrorMessage="1" sqref="L10:M10 L11:M23" xr:uid="{44BF2ED4-7304-431E-91DC-E1E7C5C3BB65}">
      <formula1>"0,1,2,3,4"</formula1>
    </dataValidation>
  </dataValidations>
  <hyperlinks>
    <hyperlink ref="A1" location="はじめに!A1" display="はじめにに戻る" xr:uid="{67B9CDED-2F99-4627-BBAF-97165FE37EFD}"/>
  </hyperlinks>
  <printOptions horizontalCentered="1"/>
  <pageMargins left="0.59055118110236227" right="0.23622047244094491" top="0.59055118110236227" bottom="0.55118110236220474" header="0.11811023622047245" footer="0.19685039370078741"/>
  <pageSetup paperSize="9" scale="7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39C-A6B5-429D-B3AD-186723DF84EA}">
  <dimension ref="B1:L51"/>
  <sheetViews>
    <sheetView zoomScale="90" zoomScaleNormal="90" zoomScalePageLayoutView="90" workbookViewId="0">
      <selection activeCell="B26" sqref="B26"/>
    </sheetView>
  </sheetViews>
  <sheetFormatPr defaultColWidth="8.875" defaultRowHeight="13.5" x14ac:dyDescent="0.15"/>
  <cols>
    <col min="1" max="1" width="9" style="287" customWidth="1"/>
    <col min="2" max="6" width="8.875" style="287"/>
    <col min="7" max="7" width="13" style="287" bestFit="1" customWidth="1"/>
    <col min="8" max="11" width="8.875" style="287"/>
    <col min="12" max="12" width="9.125" style="287" bestFit="1" customWidth="1"/>
    <col min="13" max="262" width="8.875" style="287"/>
    <col min="263" max="263" width="9.125" style="287" bestFit="1" customWidth="1"/>
    <col min="264" max="518" width="8.875" style="287"/>
    <col min="519" max="519" width="9.125" style="287" bestFit="1" customWidth="1"/>
    <col min="520" max="774" width="8.875" style="287"/>
    <col min="775" max="775" width="9.125" style="287" bestFit="1" customWidth="1"/>
    <col min="776" max="1030" width="8.875" style="287"/>
    <col min="1031" max="1031" width="9.125" style="287" bestFit="1" customWidth="1"/>
    <col min="1032" max="1286" width="8.875" style="287"/>
    <col min="1287" max="1287" width="9.125" style="287" bestFit="1" customWidth="1"/>
    <col min="1288" max="1542" width="8.875" style="287"/>
    <col min="1543" max="1543" width="9.125" style="287" bestFit="1" customWidth="1"/>
    <col min="1544" max="1798" width="8.875" style="287"/>
    <col min="1799" max="1799" width="9.125" style="287" bestFit="1" customWidth="1"/>
    <col min="1800" max="2054" width="8.875" style="287"/>
    <col min="2055" max="2055" width="9.125" style="287" bestFit="1" customWidth="1"/>
    <col min="2056" max="2310" width="8.875" style="287"/>
    <col min="2311" max="2311" width="9.125" style="287" bestFit="1" customWidth="1"/>
    <col min="2312" max="2566" width="8.875" style="287"/>
    <col min="2567" max="2567" width="9.125" style="287" bestFit="1" customWidth="1"/>
    <col min="2568" max="2822" width="8.875" style="287"/>
    <col min="2823" max="2823" width="9.125" style="287" bestFit="1" customWidth="1"/>
    <col min="2824" max="3078" width="8.875" style="287"/>
    <col min="3079" max="3079" width="9.125" style="287" bestFit="1" customWidth="1"/>
    <col min="3080" max="3334" width="8.875" style="287"/>
    <col min="3335" max="3335" width="9.125" style="287" bestFit="1" customWidth="1"/>
    <col min="3336" max="3590" width="8.875" style="287"/>
    <col min="3591" max="3591" width="9.125" style="287" bestFit="1" customWidth="1"/>
    <col min="3592" max="3846" width="8.875" style="287"/>
    <col min="3847" max="3847" width="9.125" style="287" bestFit="1" customWidth="1"/>
    <col min="3848" max="4102" width="8.875" style="287"/>
    <col min="4103" max="4103" width="9.125" style="287" bestFit="1" customWidth="1"/>
    <col min="4104" max="4358" width="8.875" style="287"/>
    <col min="4359" max="4359" width="9.125" style="287" bestFit="1" customWidth="1"/>
    <col min="4360" max="4614" width="8.875" style="287"/>
    <col min="4615" max="4615" width="9.125" style="287" bestFit="1" customWidth="1"/>
    <col min="4616" max="4870" width="8.875" style="287"/>
    <col min="4871" max="4871" width="9.125" style="287" bestFit="1" customWidth="1"/>
    <col min="4872" max="5126" width="8.875" style="287"/>
    <col min="5127" max="5127" width="9.125" style="287" bestFit="1" customWidth="1"/>
    <col min="5128" max="5382" width="8.875" style="287"/>
    <col min="5383" max="5383" width="9.125" style="287" bestFit="1" customWidth="1"/>
    <col min="5384" max="5638" width="8.875" style="287"/>
    <col min="5639" max="5639" width="9.125" style="287" bestFit="1" customWidth="1"/>
    <col min="5640" max="5894" width="8.875" style="287"/>
    <col min="5895" max="5895" width="9.125" style="287" bestFit="1" customWidth="1"/>
    <col min="5896" max="6150" width="8.875" style="287"/>
    <col min="6151" max="6151" width="9.125" style="287" bestFit="1" customWidth="1"/>
    <col min="6152" max="6406" width="8.875" style="287"/>
    <col min="6407" max="6407" width="9.125" style="287" bestFit="1" customWidth="1"/>
    <col min="6408" max="6662" width="8.875" style="287"/>
    <col min="6663" max="6663" width="9.125" style="287" bestFit="1" customWidth="1"/>
    <col min="6664" max="6918" width="8.875" style="287"/>
    <col min="6919" max="6919" width="9.125" style="287" bestFit="1" customWidth="1"/>
    <col min="6920" max="7174" width="8.875" style="287"/>
    <col min="7175" max="7175" width="9.125" style="287" bestFit="1" customWidth="1"/>
    <col min="7176" max="7430" width="8.875" style="287"/>
    <col min="7431" max="7431" width="9.125" style="287" bestFit="1" customWidth="1"/>
    <col min="7432" max="7686" width="8.875" style="287"/>
    <col min="7687" max="7687" width="9.125" style="287" bestFit="1" customWidth="1"/>
    <col min="7688" max="7942" width="8.875" style="287"/>
    <col min="7943" max="7943" width="9.125" style="287" bestFit="1" customWidth="1"/>
    <col min="7944" max="8198" width="8.875" style="287"/>
    <col min="8199" max="8199" width="9.125" style="287" bestFit="1" customWidth="1"/>
    <col min="8200" max="8454" width="8.875" style="287"/>
    <col min="8455" max="8455" width="9.125" style="287" bestFit="1" customWidth="1"/>
    <col min="8456" max="8710" width="8.875" style="287"/>
    <col min="8711" max="8711" width="9.125" style="287" bestFit="1" customWidth="1"/>
    <col min="8712" max="8966" width="8.875" style="287"/>
    <col min="8967" max="8967" width="9.125" style="287" bestFit="1" customWidth="1"/>
    <col min="8968" max="9222" width="8.875" style="287"/>
    <col min="9223" max="9223" width="9.125" style="287" bestFit="1" customWidth="1"/>
    <col min="9224" max="9478" width="8.875" style="287"/>
    <col min="9479" max="9479" width="9.125" style="287" bestFit="1" customWidth="1"/>
    <col min="9480" max="9734" width="8.875" style="287"/>
    <col min="9735" max="9735" width="9.125" style="287" bestFit="1" customWidth="1"/>
    <col min="9736" max="9990" width="8.875" style="287"/>
    <col min="9991" max="9991" width="9.125" style="287" bestFit="1" customWidth="1"/>
    <col min="9992" max="10246" width="8.875" style="287"/>
    <col min="10247" max="10247" width="9.125" style="287" bestFit="1" customWidth="1"/>
    <col min="10248" max="10502" width="8.875" style="287"/>
    <col min="10503" max="10503" width="9.125" style="287" bestFit="1" customWidth="1"/>
    <col min="10504" max="10758" width="8.875" style="287"/>
    <col min="10759" max="10759" width="9.125" style="287" bestFit="1" customWidth="1"/>
    <col min="10760" max="11014" width="8.875" style="287"/>
    <col min="11015" max="11015" width="9.125" style="287" bestFit="1" customWidth="1"/>
    <col min="11016" max="11270" width="8.875" style="287"/>
    <col min="11271" max="11271" width="9.125" style="287" bestFit="1" customWidth="1"/>
    <col min="11272" max="11526" width="8.875" style="287"/>
    <col min="11527" max="11527" width="9.125" style="287" bestFit="1" customWidth="1"/>
    <col min="11528" max="11782" width="8.875" style="287"/>
    <col min="11783" max="11783" width="9.125" style="287" bestFit="1" customWidth="1"/>
    <col min="11784" max="12038" width="8.875" style="287"/>
    <col min="12039" max="12039" width="9.125" style="287" bestFit="1" customWidth="1"/>
    <col min="12040" max="12294" width="8.875" style="287"/>
    <col min="12295" max="12295" width="9.125" style="287" bestFit="1" customWidth="1"/>
    <col min="12296" max="12550" width="8.875" style="287"/>
    <col min="12551" max="12551" width="9.125" style="287" bestFit="1" customWidth="1"/>
    <col min="12552" max="12806" width="8.875" style="287"/>
    <col min="12807" max="12807" width="9.125" style="287" bestFit="1" customWidth="1"/>
    <col min="12808" max="13062" width="8.875" style="287"/>
    <col min="13063" max="13063" width="9.125" style="287" bestFit="1" customWidth="1"/>
    <col min="13064" max="13318" width="8.875" style="287"/>
    <col min="13319" max="13319" width="9.125" style="287" bestFit="1" customWidth="1"/>
    <col min="13320" max="13574" width="8.875" style="287"/>
    <col min="13575" max="13575" width="9.125" style="287" bestFit="1" customWidth="1"/>
    <col min="13576" max="13830" width="8.875" style="287"/>
    <col min="13831" max="13831" width="9.125" style="287" bestFit="1" customWidth="1"/>
    <col min="13832" max="14086" width="8.875" style="287"/>
    <col min="14087" max="14087" width="9.125" style="287" bestFit="1" customWidth="1"/>
    <col min="14088" max="14342" width="8.875" style="287"/>
    <col min="14343" max="14343" width="9.125" style="287" bestFit="1" customWidth="1"/>
    <col min="14344" max="14598" width="8.875" style="287"/>
    <col min="14599" max="14599" width="9.125" style="287" bestFit="1" customWidth="1"/>
    <col min="14600" max="14854" width="8.875" style="287"/>
    <col min="14855" max="14855" width="9.125" style="287" bestFit="1" customWidth="1"/>
    <col min="14856" max="15110" width="8.875" style="287"/>
    <col min="15111" max="15111" width="9.125" style="287" bestFit="1" customWidth="1"/>
    <col min="15112" max="15366" width="8.875" style="287"/>
    <col min="15367" max="15367" width="9.125" style="287" bestFit="1" customWidth="1"/>
    <col min="15368" max="15622" width="8.875" style="287"/>
    <col min="15623" max="15623" width="9.125" style="287" bestFit="1" customWidth="1"/>
    <col min="15624" max="15878" width="8.875" style="287"/>
    <col min="15879" max="15879" width="9.125" style="287" bestFit="1" customWidth="1"/>
    <col min="15880" max="16134" width="8.875" style="287"/>
    <col min="16135" max="16135" width="9.125" style="287" bestFit="1" customWidth="1"/>
    <col min="16136" max="16384" width="8.875" style="287"/>
  </cols>
  <sheetData>
    <row r="1" spans="2:12" x14ac:dyDescent="0.15">
      <c r="B1" s="307" t="s">
        <v>598</v>
      </c>
      <c r="C1" s="307" t="s">
        <v>599</v>
      </c>
      <c r="D1" s="307" t="s">
        <v>600</v>
      </c>
      <c r="G1" s="307" t="s">
        <v>601</v>
      </c>
      <c r="H1" s="307" t="s">
        <v>602</v>
      </c>
      <c r="I1" s="307" t="s">
        <v>603</v>
      </c>
      <c r="J1" s="307" t="s">
        <v>598</v>
      </c>
    </row>
    <row r="2" spans="2:12" x14ac:dyDescent="0.15">
      <c r="B2" s="775">
        <v>1</v>
      </c>
      <c r="C2" s="775">
        <v>350</v>
      </c>
      <c r="D2" s="775">
        <v>470</v>
      </c>
      <c r="E2" s="775"/>
      <c r="F2" s="775"/>
      <c r="G2" s="775">
        <v>1</v>
      </c>
      <c r="H2" s="775"/>
      <c r="I2" s="775">
        <v>470</v>
      </c>
      <c r="J2" s="287">
        <v>1</v>
      </c>
      <c r="K2" s="775"/>
      <c r="L2" s="776">
        <v>84420</v>
      </c>
    </row>
    <row r="3" spans="2:12" x14ac:dyDescent="0.15">
      <c r="B3" s="775">
        <v>2</v>
      </c>
      <c r="C3" s="775">
        <v>410</v>
      </c>
      <c r="D3" s="775">
        <v>550</v>
      </c>
      <c r="E3" s="775"/>
      <c r="F3" s="775"/>
      <c r="G3" s="776">
        <v>84420</v>
      </c>
      <c r="H3" s="775"/>
      <c r="I3" s="775">
        <v>550</v>
      </c>
      <c r="J3" s="287">
        <v>2</v>
      </c>
      <c r="K3" s="775"/>
      <c r="L3" s="776">
        <v>97820</v>
      </c>
    </row>
    <row r="4" spans="2:12" x14ac:dyDescent="0.15">
      <c r="B4" s="775">
        <v>3</v>
      </c>
      <c r="C4" s="775">
        <v>470</v>
      </c>
      <c r="D4" s="775">
        <v>630</v>
      </c>
      <c r="E4" s="775"/>
      <c r="F4" s="775"/>
      <c r="G4" s="776">
        <v>97820</v>
      </c>
      <c r="H4" s="775"/>
      <c r="I4" s="775">
        <v>630</v>
      </c>
      <c r="J4" s="287">
        <v>3</v>
      </c>
      <c r="K4" s="775"/>
      <c r="L4" s="776">
        <v>111220</v>
      </c>
    </row>
    <row r="5" spans="2:12" x14ac:dyDescent="0.15">
      <c r="B5" s="775">
        <v>4</v>
      </c>
      <c r="C5" s="775">
        <v>530</v>
      </c>
      <c r="D5" s="775">
        <v>710</v>
      </c>
      <c r="E5" s="775"/>
      <c r="F5" s="775"/>
      <c r="G5" s="776">
        <v>111220</v>
      </c>
      <c r="H5" s="775"/>
      <c r="I5" s="775">
        <v>710</v>
      </c>
      <c r="J5" s="287">
        <v>4</v>
      </c>
      <c r="K5" s="775"/>
      <c r="L5" s="776">
        <v>124620</v>
      </c>
    </row>
    <row r="6" spans="2:12" x14ac:dyDescent="0.15">
      <c r="B6" s="775">
        <v>5</v>
      </c>
      <c r="C6" s="775">
        <v>590</v>
      </c>
      <c r="D6" s="775">
        <v>790</v>
      </c>
      <c r="E6" s="775"/>
      <c r="F6" s="775"/>
      <c r="G6" s="776">
        <v>124620</v>
      </c>
      <c r="H6" s="775"/>
      <c r="I6" s="775">
        <v>790</v>
      </c>
      <c r="J6" s="287">
        <v>5</v>
      </c>
      <c r="K6" s="775"/>
      <c r="L6" s="776">
        <v>135340</v>
      </c>
    </row>
    <row r="7" spans="2:12" x14ac:dyDescent="0.15">
      <c r="B7" s="775">
        <v>6</v>
      </c>
      <c r="C7" s="775">
        <v>630</v>
      </c>
      <c r="D7" s="775">
        <v>840</v>
      </c>
      <c r="E7" s="775"/>
      <c r="F7" s="775"/>
      <c r="G7" s="776">
        <v>135340</v>
      </c>
      <c r="H7" s="775"/>
      <c r="I7" s="775">
        <v>840</v>
      </c>
      <c r="J7" s="287">
        <v>6</v>
      </c>
      <c r="K7" s="775"/>
      <c r="L7" s="776">
        <v>143380</v>
      </c>
    </row>
    <row r="8" spans="2:12" x14ac:dyDescent="0.15">
      <c r="B8" s="775">
        <v>7</v>
      </c>
      <c r="C8" s="775">
        <v>660</v>
      </c>
      <c r="D8" s="775">
        <v>890</v>
      </c>
      <c r="E8" s="775"/>
      <c r="F8" s="775"/>
      <c r="G8" s="776">
        <v>143380</v>
      </c>
      <c r="H8" s="775"/>
      <c r="I8" s="775">
        <v>890</v>
      </c>
      <c r="J8" s="287">
        <v>7</v>
      </c>
      <c r="K8" s="775"/>
      <c r="L8" s="776">
        <v>152760</v>
      </c>
    </row>
    <row r="9" spans="2:12" x14ac:dyDescent="0.15">
      <c r="B9" s="775">
        <v>8</v>
      </c>
      <c r="C9" s="775">
        <v>710</v>
      </c>
      <c r="D9" s="775">
        <v>950</v>
      </c>
      <c r="E9" s="775"/>
      <c r="F9" s="775"/>
      <c r="G9" s="776">
        <v>152760</v>
      </c>
      <c r="H9" s="775"/>
      <c r="I9" s="775">
        <v>950</v>
      </c>
      <c r="J9" s="287">
        <v>8</v>
      </c>
      <c r="K9" s="775"/>
      <c r="L9" s="776">
        <v>163480</v>
      </c>
    </row>
    <row r="10" spans="2:12" x14ac:dyDescent="0.15">
      <c r="B10" s="775">
        <v>9</v>
      </c>
      <c r="C10" s="775">
        <v>760</v>
      </c>
      <c r="D10" s="776">
        <v>1020</v>
      </c>
      <c r="E10" s="775"/>
      <c r="F10" s="775"/>
      <c r="G10" s="776">
        <v>163480</v>
      </c>
      <c r="H10" s="775"/>
      <c r="I10" s="776">
        <v>1020</v>
      </c>
      <c r="J10" s="287">
        <v>9</v>
      </c>
      <c r="K10" s="775"/>
      <c r="L10" s="776">
        <v>174200</v>
      </c>
    </row>
    <row r="11" spans="2:12" x14ac:dyDescent="0.15">
      <c r="B11" s="775">
        <v>10</v>
      </c>
      <c r="C11" s="775">
        <v>810</v>
      </c>
      <c r="D11" s="776">
        <v>1080</v>
      </c>
      <c r="E11" s="775"/>
      <c r="F11" s="775"/>
      <c r="G11" s="776">
        <v>174200</v>
      </c>
      <c r="H11" s="775"/>
      <c r="I11" s="776">
        <v>1080</v>
      </c>
      <c r="J11" s="287">
        <v>10</v>
      </c>
      <c r="K11" s="775"/>
      <c r="L11" s="776">
        <v>184920</v>
      </c>
    </row>
    <row r="12" spans="2:12" x14ac:dyDescent="0.15">
      <c r="B12" s="775">
        <v>11</v>
      </c>
      <c r="C12" s="775">
        <v>860</v>
      </c>
      <c r="D12" s="776">
        <v>1150</v>
      </c>
      <c r="E12" s="775"/>
      <c r="F12" s="775"/>
      <c r="G12" s="776">
        <v>184920</v>
      </c>
      <c r="H12" s="775"/>
      <c r="I12" s="776">
        <v>1150</v>
      </c>
      <c r="J12" s="287">
        <v>11</v>
      </c>
      <c r="K12" s="775"/>
      <c r="L12" s="776">
        <v>195640</v>
      </c>
    </row>
    <row r="13" spans="2:12" x14ac:dyDescent="0.15">
      <c r="B13" s="775">
        <v>12</v>
      </c>
      <c r="C13" s="775">
        <v>910</v>
      </c>
      <c r="D13" s="776">
        <v>1210</v>
      </c>
      <c r="E13" s="775"/>
      <c r="F13" s="775"/>
      <c r="G13" s="776">
        <v>195640</v>
      </c>
      <c r="H13" s="775"/>
      <c r="I13" s="776">
        <v>1210</v>
      </c>
      <c r="J13" s="287">
        <v>12</v>
      </c>
      <c r="K13" s="775"/>
      <c r="L13" s="776">
        <v>207700</v>
      </c>
    </row>
    <row r="14" spans="2:12" x14ac:dyDescent="0.15">
      <c r="B14" s="775">
        <v>13</v>
      </c>
      <c r="C14" s="775">
        <v>970</v>
      </c>
      <c r="D14" s="776">
        <v>1300</v>
      </c>
      <c r="E14" s="775"/>
      <c r="F14" s="775"/>
      <c r="G14" s="776">
        <v>207700</v>
      </c>
      <c r="H14" s="775"/>
      <c r="I14" s="776">
        <v>1300</v>
      </c>
      <c r="J14" s="287">
        <v>13</v>
      </c>
      <c r="K14" s="775"/>
      <c r="L14" s="776">
        <v>221100</v>
      </c>
    </row>
    <row r="15" spans="2:12" x14ac:dyDescent="0.15">
      <c r="B15" s="775">
        <v>14</v>
      </c>
      <c r="C15" s="776">
        <v>1030</v>
      </c>
      <c r="D15" s="776">
        <v>1380</v>
      </c>
      <c r="E15" s="775"/>
      <c r="F15" s="775"/>
      <c r="G15" s="776">
        <v>221100</v>
      </c>
      <c r="H15" s="775"/>
      <c r="I15" s="776">
        <v>1380</v>
      </c>
      <c r="J15" s="287">
        <v>14</v>
      </c>
      <c r="K15" s="775"/>
      <c r="L15" s="776">
        <v>234500</v>
      </c>
    </row>
    <row r="16" spans="2:12" x14ac:dyDescent="0.15">
      <c r="B16" s="775">
        <v>15</v>
      </c>
      <c r="C16" s="776">
        <v>1090</v>
      </c>
      <c r="D16" s="776">
        <v>1460</v>
      </c>
      <c r="E16" s="775"/>
      <c r="F16" s="775"/>
      <c r="G16" s="776">
        <v>234500</v>
      </c>
      <c r="H16" s="775"/>
      <c r="I16" s="776">
        <v>1460</v>
      </c>
      <c r="J16" s="287">
        <v>15</v>
      </c>
      <c r="K16" s="775"/>
      <c r="L16" s="776">
        <v>247900</v>
      </c>
    </row>
    <row r="17" spans="2:12" x14ac:dyDescent="0.15">
      <c r="B17" s="775">
        <v>16</v>
      </c>
      <c r="C17" s="776">
        <v>1150</v>
      </c>
      <c r="D17" s="776">
        <v>1540</v>
      </c>
      <c r="E17" s="775"/>
      <c r="F17" s="775"/>
      <c r="G17" s="776">
        <v>247900</v>
      </c>
      <c r="H17" s="775"/>
      <c r="I17" s="776">
        <v>1540</v>
      </c>
      <c r="J17" s="287">
        <v>16</v>
      </c>
      <c r="K17" s="775"/>
      <c r="L17" s="776">
        <v>261300</v>
      </c>
    </row>
    <row r="18" spans="2:12" x14ac:dyDescent="0.15">
      <c r="B18" s="775">
        <v>17</v>
      </c>
      <c r="C18" s="776">
        <v>1210</v>
      </c>
      <c r="D18" s="776">
        <v>1620</v>
      </c>
      <c r="E18" s="775"/>
      <c r="F18" s="775"/>
      <c r="G18" s="776">
        <v>261300</v>
      </c>
      <c r="H18" s="775"/>
      <c r="I18" s="776">
        <v>1620</v>
      </c>
      <c r="J18" s="287">
        <v>17</v>
      </c>
      <c r="K18" s="775"/>
      <c r="L18" s="776">
        <v>281400</v>
      </c>
    </row>
    <row r="19" spans="2:12" x14ac:dyDescent="0.15">
      <c r="B19" s="775">
        <v>18</v>
      </c>
      <c r="C19" s="776">
        <v>1330</v>
      </c>
      <c r="D19" s="776">
        <v>1780</v>
      </c>
      <c r="E19" s="775"/>
      <c r="F19" s="775"/>
      <c r="G19" s="776">
        <v>281400</v>
      </c>
      <c r="H19" s="775"/>
      <c r="I19" s="776">
        <v>1780</v>
      </c>
      <c r="J19" s="287">
        <v>18</v>
      </c>
      <c r="K19" s="775"/>
      <c r="L19" s="776">
        <v>308200</v>
      </c>
    </row>
    <row r="20" spans="2:12" x14ac:dyDescent="0.15">
      <c r="B20" s="775">
        <v>19</v>
      </c>
      <c r="C20" s="776">
        <v>1450</v>
      </c>
      <c r="D20" s="776">
        <v>1950</v>
      </c>
      <c r="E20" s="775"/>
      <c r="F20" s="775"/>
      <c r="G20" s="776">
        <v>308200</v>
      </c>
      <c r="H20" s="775"/>
      <c r="I20" s="776">
        <v>1950</v>
      </c>
      <c r="J20" s="287">
        <v>19</v>
      </c>
      <c r="K20" s="775"/>
      <c r="L20" s="776">
        <v>335000</v>
      </c>
    </row>
    <row r="21" spans="2:12" x14ac:dyDescent="0.15">
      <c r="B21" s="775">
        <v>20</v>
      </c>
      <c r="C21" s="776">
        <v>1570</v>
      </c>
      <c r="D21" s="776">
        <v>2110</v>
      </c>
      <c r="E21" s="775"/>
      <c r="F21" s="775"/>
      <c r="G21" s="776">
        <v>335000</v>
      </c>
      <c r="H21" s="775"/>
      <c r="I21" s="776">
        <v>2110</v>
      </c>
      <c r="J21" s="287">
        <v>20</v>
      </c>
      <c r="K21" s="775"/>
      <c r="L21" s="776">
        <v>361800</v>
      </c>
    </row>
    <row r="22" spans="2:12" x14ac:dyDescent="0.15">
      <c r="B22" s="775">
        <v>21</v>
      </c>
      <c r="C22" s="776">
        <v>1690</v>
      </c>
      <c r="D22" s="776">
        <v>2270</v>
      </c>
      <c r="E22" s="775"/>
      <c r="F22" s="775"/>
      <c r="G22" s="776">
        <v>361800</v>
      </c>
      <c r="H22" s="775"/>
      <c r="I22" s="776">
        <v>2270</v>
      </c>
      <c r="J22" s="287">
        <v>21</v>
      </c>
      <c r="K22" s="775"/>
      <c r="L22" s="776">
        <v>388600</v>
      </c>
    </row>
    <row r="23" spans="2:12" x14ac:dyDescent="0.15">
      <c r="B23" s="775">
        <v>22</v>
      </c>
      <c r="C23" s="776">
        <v>1820</v>
      </c>
      <c r="D23" s="776">
        <v>2430</v>
      </c>
      <c r="E23" s="775"/>
      <c r="F23" s="775"/>
      <c r="G23" s="776">
        <v>388600</v>
      </c>
      <c r="H23" s="775"/>
      <c r="I23" s="776">
        <v>2430</v>
      </c>
      <c r="J23" s="287">
        <v>22</v>
      </c>
      <c r="K23" s="775"/>
      <c r="L23" s="776">
        <v>415400</v>
      </c>
    </row>
    <row r="24" spans="2:12" x14ac:dyDescent="0.15">
      <c r="B24" s="775">
        <v>23</v>
      </c>
      <c r="C24" s="776">
        <v>1940</v>
      </c>
      <c r="D24" s="776">
        <v>2600</v>
      </c>
      <c r="E24" s="775"/>
      <c r="F24" s="775"/>
      <c r="G24" s="776">
        <v>415400</v>
      </c>
      <c r="H24" s="775"/>
      <c r="I24" s="776">
        <v>2600</v>
      </c>
      <c r="J24" s="287">
        <v>23</v>
      </c>
      <c r="K24" s="775"/>
      <c r="L24" s="776">
        <v>442200</v>
      </c>
    </row>
    <row r="25" spans="2:12" x14ac:dyDescent="0.15">
      <c r="B25" s="775">
        <v>24</v>
      </c>
      <c r="C25" s="776">
        <v>2060</v>
      </c>
      <c r="D25" s="776">
        <v>2760</v>
      </c>
      <c r="E25" s="775"/>
      <c r="F25" s="775"/>
      <c r="G25" s="776">
        <v>442200</v>
      </c>
      <c r="H25" s="775"/>
      <c r="I25" s="776">
        <v>2760</v>
      </c>
      <c r="J25" s="287">
        <v>24</v>
      </c>
      <c r="K25" s="775"/>
      <c r="L25" s="776">
        <v>469000</v>
      </c>
    </row>
    <row r="26" spans="2:12" x14ac:dyDescent="0.15">
      <c r="B26" s="775">
        <v>25</v>
      </c>
      <c r="C26" s="776">
        <v>2180</v>
      </c>
      <c r="D26" s="776">
        <v>2920</v>
      </c>
      <c r="E26" s="775"/>
      <c r="F26" s="775"/>
      <c r="G26" s="776">
        <v>469000</v>
      </c>
      <c r="H26" s="775"/>
      <c r="I26" s="776">
        <v>2920</v>
      </c>
      <c r="J26" s="287">
        <v>25</v>
      </c>
      <c r="K26" s="775"/>
      <c r="L26" s="776">
        <v>495800</v>
      </c>
    </row>
    <row r="27" spans="2:12" x14ac:dyDescent="0.15">
      <c r="B27" s="775">
        <v>26</v>
      </c>
      <c r="C27" s="776">
        <v>2300</v>
      </c>
      <c r="D27" s="776">
        <v>3080</v>
      </c>
      <c r="E27" s="775"/>
      <c r="F27" s="775"/>
      <c r="G27" s="776">
        <v>495800</v>
      </c>
      <c r="H27" s="775"/>
      <c r="I27" s="776">
        <v>3080</v>
      </c>
      <c r="J27" s="287">
        <v>26</v>
      </c>
      <c r="K27" s="775"/>
      <c r="L27" s="776">
        <v>529300</v>
      </c>
    </row>
    <row r="28" spans="2:12" x14ac:dyDescent="0.15">
      <c r="B28" s="775">
        <v>27</v>
      </c>
      <c r="C28" s="776">
        <v>2480</v>
      </c>
      <c r="D28" s="776">
        <v>3330</v>
      </c>
      <c r="E28" s="775"/>
      <c r="F28" s="775"/>
      <c r="G28" s="776">
        <v>529300</v>
      </c>
      <c r="H28" s="775"/>
      <c r="I28" s="776">
        <v>3330</v>
      </c>
      <c r="J28" s="287">
        <v>27</v>
      </c>
      <c r="K28" s="775"/>
      <c r="L28" s="776">
        <v>569500</v>
      </c>
    </row>
    <row r="29" spans="2:12" x14ac:dyDescent="0.15">
      <c r="B29" s="775">
        <v>28</v>
      </c>
      <c r="C29" s="776">
        <v>2660</v>
      </c>
      <c r="D29" s="776">
        <v>3570</v>
      </c>
      <c r="E29" s="775"/>
      <c r="F29" s="775"/>
      <c r="G29" s="776">
        <v>569500</v>
      </c>
      <c r="H29" s="775"/>
      <c r="I29" s="776">
        <v>3570</v>
      </c>
      <c r="J29" s="287">
        <v>28</v>
      </c>
      <c r="K29" s="775"/>
      <c r="L29" s="776">
        <v>609700</v>
      </c>
    </row>
    <row r="30" spans="2:12" x14ac:dyDescent="0.15">
      <c r="B30" s="775">
        <v>29</v>
      </c>
      <c r="C30" s="776">
        <v>2850</v>
      </c>
      <c r="D30" s="776">
        <v>3820</v>
      </c>
      <c r="E30" s="775"/>
      <c r="F30" s="775"/>
      <c r="G30" s="776">
        <v>609700</v>
      </c>
      <c r="H30" s="775"/>
      <c r="I30" s="776">
        <v>3820</v>
      </c>
      <c r="J30" s="287">
        <v>29</v>
      </c>
      <c r="K30" s="775"/>
      <c r="L30" s="776">
        <v>649900</v>
      </c>
    </row>
    <row r="31" spans="2:12" x14ac:dyDescent="0.15">
      <c r="B31" s="775">
        <v>30</v>
      </c>
      <c r="C31" s="776">
        <v>3030</v>
      </c>
      <c r="D31" s="776">
        <v>4060</v>
      </c>
      <c r="E31" s="775"/>
      <c r="F31" s="775"/>
      <c r="G31" s="776">
        <v>649900</v>
      </c>
      <c r="H31" s="775"/>
      <c r="I31" s="776">
        <v>4060</v>
      </c>
      <c r="J31" s="287">
        <v>30</v>
      </c>
      <c r="K31" s="775"/>
      <c r="L31" s="776">
        <v>690100</v>
      </c>
    </row>
    <row r="32" spans="2:12" x14ac:dyDescent="0.15">
      <c r="B32" s="775">
        <v>31</v>
      </c>
      <c r="C32" s="776">
        <v>3210</v>
      </c>
      <c r="D32" s="776">
        <v>4300</v>
      </c>
      <c r="E32" s="775"/>
      <c r="F32" s="775"/>
      <c r="G32" s="776">
        <v>690100</v>
      </c>
      <c r="H32" s="775"/>
      <c r="I32" s="776">
        <v>4300</v>
      </c>
      <c r="J32" s="287">
        <v>31</v>
      </c>
      <c r="K32" s="775"/>
      <c r="L32" s="776">
        <v>730300</v>
      </c>
    </row>
    <row r="33" spans="2:12" x14ac:dyDescent="0.15">
      <c r="B33" s="775">
        <v>32</v>
      </c>
      <c r="C33" s="776">
        <v>3390</v>
      </c>
      <c r="D33" s="776">
        <v>4550</v>
      </c>
      <c r="E33" s="775"/>
      <c r="F33" s="775"/>
      <c r="G33" s="776">
        <v>730300</v>
      </c>
      <c r="H33" s="775"/>
      <c r="I33" s="776">
        <v>4550</v>
      </c>
      <c r="J33" s="287">
        <v>32</v>
      </c>
      <c r="K33" s="775"/>
      <c r="L33" s="776">
        <v>770500</v>
      </c>
    </row>
    <row r="34" spans="2:12" x14ac:dyDescent="0.15">
      <c r="B34" s="775">
        <v>33</v>
      </c>
      <c r="C34" s="776">
        <v>3580</v>
      </c>
      <c r="D34" s="776">
        <v>4790</v>
      </c>
      <c r="E34" s="775"/>
      <c r="F34" s="775"/>
      <c r="G34" s="776">
        <v>770500</v>
      </c>
      <c r="H34" s="775"/>
      <c r="I34" s="776">
        <v>4790</v>
      </c>
      <c r="J34" s="287">
        <v>33</v>
      </c>
      <c r="K34" s="775"/>
      <c r="L34" s="776">
        <v>810700</v>
      </c>
    </row>
    <row r="35" spans="2:12" x14ac:dyDescent="0.15">
      <c r="B35" s="775">
        <v>34</v>
      </c>
      <c r="C35" s="776">
        <v>3760</v>
      </c>
      <c r="D35" s="776">
        <v>5040</v>
      </c>
      <c r="E35" s="775"/>
      <c r="F35" s="775"/>
      <c r="G35" s="776">
        <v>810700</v>
      </c>
      <c r="H35" s="775"/>
      <c r="I35" s="776">
        <v>5040</v>
      </c>
      <c r="J35" s="287">
        <v>34</v>
      </c>
      <c r="K35" s="775"/>
      <c r="L35" s="776">
        <v>850900</v>
      </c>
    </row>
    <row r="36" spans="2:12" x14ac:dyDescent="0.15">
      <c r="B36" s="775">
        <v>35</v>
      </c>
      <c r="C36" s="776">
        <v>3940</v>
      </c>
      <c r="D36" s="776">
        <v>5280</v>
      </c>
      <c r="E36" s="775"/>
      <c r="F36" s="775"/>
      <c r="G36" s="776">
        <v>850900</v>
      </c>
      <c r="H36" s="775"/>
      <c r="I36" s="776">
        <v>5280</v>
      </c>
      <c r="J36" s="287">
        <v>35</v>
      </c>
      <c r="K36" s="775"/>
      <c r="L36" s="776">
        <v>891100</v>
      </c>
    </row>
    <row r="37" spans="2:12" x14ac:dyDescent="0.15">
      <c r="B37" s="775">
        <v>36</v>
      </c>
      <c r="C37" s="776">
        <v>4120</v>
      </c>
      <c r="D37" s="776">
        <v>5520</v>
      </c>
      <c r="E37" s="775"/>
      <c r="F37" s="775"/>
      <c r="G37" s="776">
        <v>891100</v>
      </c>
      <c r="H37" s="775"/>
      <c r="I37" s="776">
        <v>5520</v>
      </c>
      <c r="J37" s="287">
        <v>36</v>
      </c>
      <c r="K37" s="775"/>
      <c r="L37" s="776">
        <v>931300</v>
      </c>
    </row>
    <row r="38" spans="2:12" x14ac:dyDescent="0.15">
      <c r="B38" s="775">
        <v>37</v>
      </c>
      <c r="C38" s="776">
        <v>4300</v>
      </c>
      <c r="D38" s="776">
        <v>5770</v>
      </c>
      <c r="E38" s="775"/>
      <c r="F38" s="775"/>
      <c r="G38" s="776">
        <v>931300</v>
      </c>
      <c r="H38" s="775"/>
      <c r="I38" s="776">
        <v>5770</v>
      </c>
      <c r="J38" s="287">
        <v>37</v>
      </c>
      <c r="K38" s="775"/>
      <c r="L38" s="776">
        <v>978200</v>
      </c>
    </row>
    <row r="39" spans="2:12" x14ac:dyDescent="0.15">
      <c r="B39" s="775">
        <v>38</v>
      </c>
      <c r="C39" s="776">
        <v>4550</v>
      </c>
      <c r="D39" s="776">
        <v>6090</v>
      </c>
      <c r="E39" s="775"/>
      <c r="F39" s="775"/>
      <c r="G39" s="776">
        <v>978200</v>
      </c>
      <c r="H39" s="775"/>
      <c r="I39" s="776">
        <v>6090</v>
      </c>
      <c r="J39" s="287">
        <v>38</v>
      </c>
      <c r="K39" s="775"/>
      <c r="L39" s="776">
        <v>1031800</v>
      </c>
    </row>
    <row r="40" spans="2:12" x14ac:dyDescent="0.15">
      <c r="B40" s="775">
        <v>39</v>
      </c>
      <c r="C40" s="776">
        <v>4790</v>
      </c>
      <c r="D40" s="776">
        <v>6420</v>
      </c>
      <c r="E40" s="775"/>
      <c r="F40" s="775"/>
      <c r="G40" s="776">
        <v>1031800</v>
      </c>
      <c r="H40" s="775"/>
      <c r="I40" s="776">
        <v>6420</v>
      </c>
      <c r="J40" s="287">
        <v>39</v>
      </c>
      <c r="K40" s="775"/>
      <c r="L40" s="776">
        <v>1085400</v>
      </c>
    </row>
    <row r="41" spans="2:12" x14ac:dyDescent="0.15">
      <c r="B41" s="775">
        <v>40</v>
      </c>
      <c r="C41" s="776">
        <v>5030</v>
      </c>
      <c r="D41" s="776">
        <v>6740</v>
      </c>
      <c r="E41" s="775"/>
      <c r="F41" s="775"/>
      <c r="G41" s="776">
        <v>1085400</v>
      </c>
      <c r="H41" s="775"/>
      <c r="I41" s="776">
        <v>6740</v>
      </c>
      <c r="J41" s="287">
        <v>40</v>
      </c>
      <c r="K41" s="775"/>
      <c r="L41" s="776">
        <v>1145700</v>
      </c>
    </row>
    <row r="42" spans="2:12" x14ac:dyDescent="0.15">
      <c r="B42" s="777">
        <v>41</v>
      </c>
      <c r="C42" s="776">
        <v>5330</v>
      </c>
      <c r="D42" s="776">
        <v>7150</v>
      </c>
      <c r="E42" s="775"/>
      <c r="F42" s="775"/>
      <c r="G42" s="776">
        <v>1145700</v>
      </c>
      <c r="H42" s="775"/>
      <c r="I42" s="776">
        <v>7150</v>
      </c>
      <c r="J42" s="287">
        <v>41</v>
      </c>
      <c r="K42" s="775"/>
      <c r="L42" s="776">
        <v>1212700</v>
      </c>
    </row>
    <row r="43" spans="2:12" x14ac:dyDescent="0.15">
      <c r="B43" s="775">
        <v>42</v>
      </c>
      <c r="C43" s="776">
        <v>5640</v>
      </c>
      <c r="D43" s="776">
        <v>7560</v>
      </c>
      <c r="E43" s="775"/>
      <c r="F43" s="775"/>
      <c r="G43" s="776">
        <v>1212700</v>
      </c>
      <c r="H43" s="775"/>
      <c r="I43" s="776">
        <v>7560</v>
      </c>
      <c r="J43" s="287">
        <v>42</v>
      </c>
      <c r="K43" s="775"/>
      <c r="L43" s="776">
        <v>1279700</v>
      </c>
    </row>
    <row r="44" spans="2:12" x14ac:dyDescent="0.15">
      <c r="B44" s="775">
        <v>43</v>
      </c>
      <c r="C44" s="776">
        <v>5940</v>
      </c>
      <c r="D44" s="776">
        <v>7960</v>
      </c>
      <c r="E44" s="775"/>
      <c r="F44" s="775"/>
      <c r="G44" s="776">
        <v>1279700</v>
      </c>
      <c r="H44" s="775"/>
      <c r="I44" s="776">
        <v>7960</v>
      </c>
      <c r="J44" s="287">
        <v>43</v>
      </c>
      <c r="K44" s="775"/>
      <c r="L44" s="776">
        <v>1346700</v>
      </c>
    </row>
    <row r="45" spans="2:12" x14ac:dyDescent="0.15">
      <c r="B45" s="777">
        <v>44</v>
      </c>
      <c r="C45" s="776">
        <v>6250</v>
      </c>
      <c r="D45" s="776">
        <v>8370</v>
      </c>
      <c r="E45" s="775"/>
      <c r="F45" s="775"/>
      <c r="G45" s="776">
        <v>1346700</v>
      </c>
      <c r="H45" s="775"/>
      <c r="I45" s="776">
        <v>8370</v>
      </c>
      <c r="J45" s="287">
        <v>44</v>
      </c>
      <c r="K45" s="775"/>
      <c r="L45" s="776">
        <v>1413700</v>
      </c>
    </row>
    <row r="46" spans="2:12" x14ac:dyDescent="0.15">
      <c r="B46" s="775">
        <v>45</v>
      </c>
      <c r="C46" s="776">
        <v>6610</v>
      </c>
      <c r="D46" s="776">
        <v>8860</v>
      </c>
      <c r="E46" s="775"/>
      <c r="F46" s="775"/>
      <c r="G46" s="776">
        <v>1413700</v>
      </c>
      <c r="H46" s="775"/>
      <c r="I46" s="776">
        <v>8860</v>
      </c>
      <c r="J46" s="287">
        <v>45</v>
      </c>
      <c r="K46" s="775"/>
      <c r="L46" s="776">
        <v>1494100</v>
      </c>
    </row>
    <row r="47" spans="2:12" x14ac:dyDescent="0.15">
      <c r="B47" s="775">
        <v>46</v>
      </c>
      <c r="C47" s="776">
        <v>6970</v>
      </c>
      <c r="D47" s="776">
        <v>9350</v>
      </c>
      <c r="E47" s="775"/>
      <c r="F47" s="775"/>
      <c r="G47" s="776">
        <v>1494100</v>
      </c>
      <c r="H47" s="775"/>
      <c r="I47" s="776">
        <v>9350</v>
      </c>
      <c r="J47" s="287">
        <v>46</v>
      </c>
      <c r="K47" s="775"/>
      <c r="L47" s="776">
        <v>1574500</v>
      </c>
    </row>
    <row r="48" spans="2:12" x14ac:dyDescent="0.15">
      <c r="B48" s="775">
        <v>47</v>
      </c>
      <c r="C48" s="776">
        <v>7340</v>
      </c>
      <c r="D48" s="776">
        <v>9830</v>
      </c>
      <c r="E48" s="775"/>
      <c r="F48" s="775"/>
      <c r="G48" s="776">
        <v>1574500</v>
      </c>
      <c r="H48" s="775"/>
      <c r="I48" s="776">
        <v>9830</v>
      </c>
      <c r="J48" s="287">
        <v>47</v>
      </c>
      <c r="K48" s="775"/>
      <c r="L48" s="776">
        <v>1654900</v>
      </c>
    </row>
    <row r="49" spans="2:12" x14ac:dyDescent="0.15">
      <c r="B49" s="775">
        <v>48</v>
      </c>
      <c r="C49" s="776">
        <v>7700</v>
      </c>
      <c r="D49" s="776">
        <v>10320</v>
      </c>
      <c r="E49" s="775"/>
      <c r="F49" s="775"/>
      <c r="G49" s="776">
        <v>1654900</v>
      </c>
      <c r="H49" s="775"/>
      <c r="I49" s="776">
        <v>10320</v>
      </c>
      <c r="J49" s="287">
        <v>48</v>
      </c>
      <c r="K49" s="775"/>
      <c r="L49" s="776">
        <v>1735300</v>
      </c>
    </row>
    <row r="50" spans="2:12" x14ac:dyDescent="0.15">
      <c r="B50" s="775">
        <v>49</v>
      </c>
      <c r="C50" s="776">
        <v>8070</v>
      </c>
      <c r="D50" s="776">
        <v>10810</v>
      </c>
      <c r="E50" s="775"/>
      <c r="F50" s="775"/>
      <c r="G50" s="776">
        <v>1735300</v>
      </c>
      <c r="H50" s="775"/>
      <c r="I50" s="776">
        <v>10810</v>
      </c>
      <c r="J50" s="287">
        <v>49</v>
      </c>
      <c r="K50" s="775"/>
      <c r="L50" s="776">
        <v>1815700</v>
      </c>
    </row>
    <row r="51" spans="2:12" x14ac:dyDescent="0.15">
      <c r="B51" s="775">
        <v>50</v>
      </c>
      <c r="C51" s="776">
        <v>8430</v>
      </c>
      <c r="D51" s="776">
        <v>11300</v>
      </c>
      <c r="E51" s="775"/>
      <c r="F51" s="775"/>
      <c r="G51" s="776">
        <v>1815700</v>
      </c>
      <c r="H51" s="775"/>
      <c r="I51" s="776">
        <v>11300</v>
      </c>
      <c r="J51" s="287">
        <v>50</v>
      </c>
      <c r="K51" s="775"/>
      <c r="L51" s="778"/>
    </row>
  </sheetData>
  <phoneticPr fontId="7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939E5-2EE9-4A58-9CDC-0C989421B875}">
  <sheetPr>
    <tabColor rgb="FF92D050"/>
  </sheetPr>
  <dimension ref="A1:CZ69"/>
  <sheetViews>
    <sheetView showGridLines="0" view="pageBreakPreview" topLeftCell="B1" zoomScaleNormal="100" zoomScaleSheetLayoutView="100" workbookViewId="0">
      <pane ySplit="1" topLeftCell="A2" activePane="bottomLeft" state="frozen"/>
      <selection activeCell="B1" sqref="B1"/>
      <selection pane="bottomLeft" activeCell="CM23" sqref="CM23"/>
    </sheetView>
  </sheetViews>
  <sheetFormatPr defaultColWidth="2.625" defaultRowHeight="10.5" customHeight="1" x14ac:dyDescent="0.15"/>
  <cols>
    <col min="1" max="1" width="25" style="309" hidden="1" customWidth="1"/>
    <col min="2" max="2" width="18.125" style="411" bestFit="1" customWidth="1"/>
    <col min="3" max="3" width="1.375" style="456" customWidth="1"/>
    <col min="4" max="4" width="2.375" style="460" customWidth="1"/>
    <col min="5" max="9" width="2.375" style="456" customWidth="1"/>
    <col min="10" max="10" width="2.5" style="456" customWidth="1"/>
    <col min="11" max="13" width="2.375" style="488" customWidth="1"/>
    <col min="14" max="14" width="2.375" style="456" customWidth="1"/>
    <col min="15" max="16" width="3" style="456" customWidth="1"/>
    <col min="17" max="40" width="3" style="456" hidden="1" customWidth="1"/>
    <col min="41" max="75" width="3" style="456" customWidth="1"/>
    <col min="76" max="76" width="1.375" style="456" customWidth="1"/>
    <col min="77" max="79" width="2.625" style="309"/>
    <col min="80" max="83" width="2.625" style="309" customWidth="1"/>
    <col min="84" max="92" width="2.625" style="309"/>
    <col min="93" max="93" width="0.875" style="309" customWidth="1"/>
    <col min="94" max="16384" width="2.625" style="309"/>
  </cols>
  <sheetData>
    <row r="1" spans="1:104" ht="18" customHeight="1" x14ac:dyDescent="0.15">
      <c r="B1" s="409" t="s">
        <v>517</v>
      </c>
      <c r="D1" s="1288" t="s">
        <v>551</v>
      </c>
      <c r="E1" s="1288"/>
      <c r="F1" s="1288"/>
      <c r="G1" s="1288"/>
      <c r="H1" s="1288"/>
      <c r="I1" s="1288"/>
      <c r="J1" s="1288"/>
      <c r="K1" s="1288"/>
      <c r="L1" s="1288"/>
      <c r="M1" s="1288"/>
      <c r="N1" s="1288"/>
      <c r="O1" s="1288"/>
      <c r="P1" s="1288"/>
      <c r="Q1" s="457"/>
      <c r="R1" s="457"/>
      <c r="S1" s="457"/>
      <c r="T1" s="457"/>
      <c r="U1" s="457"/>
      <c r="V1" s="457"/>
      <c r="W1" s="457"/>
      <c r="X1" s="457"/>
      <c r="Y1" s="457"/>
      <c r="Z1" s="457"/>
      <c r="AA1" s="457"/>
      <c r="AB1" s="457"/>
      <c r="AC1" s="457"/>
      <c r="AD1" s="457"/>
      <c r="AE1" s="457"/>
      <c r="AF1" s="457"/>
      <c r="AG1" s="457"/>
      <c r="AO1" s="457"/>
      <c r="AP1" s="457"/>
      <c r="AQ1" s="457"/>
      <c r="AR1" s="457"/>
      <c r="AS1" s="457"/>
      <c r="AT1" s="457"/>
      <c r="AU1" s="457"/>
      <c r="AV1" s="457"/>
      <c r="AW1" s="457"/>
      <c r="AX1" s="457"/>
      <c r="AY1" s="457"/>
      <c r="AZ1" s="457"/>
      <c r="BA1" s="457"/>
      <c r="BB1" s="457"/>
      <c r="BC1" s="457"/>
      <c r="BD1" s="457"/>
      <c r="BE1" s="457"/>
      <c r="BJ1" s="458"/>
      <c r="BK1" s="458"/>
      <c r="BL1" s="458"/>
      <c r="BM1" s="458"/>
      <c r="BN1" s="458"/>
      <c r="BO1" s="458"/>
      <c r="BP1" s="459"/>
      <c r="BQ1" s="459"/>
      <c r="BR1" s="459"/>
      <c r="BS1" s="459"/>
      <c r="BT1" s="459"/>
      <c r="BU1" s="459"/>
      <c r="BV1" s="459"/>
      <c r="BW1" s="459"/>
    </row>
    <row r="2" spans="1:104" ht="18" customHeight="1" thickBot="1" x14ac:dyDescent="0.2">
      <c r="E2" s="461"/>
      <c r="F2" s="461"/>
      <c r="G2" s="461"/>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O2" s="462"/>
      <c r="AP2" s="462"/>
      <c r="AQ2" s="462"/>
      <c r="AR2" s="462"/>
      <c r="AS2" s="462"/>
      <c r="AT2" s="462"/>
      <c r="AU2" s="462"/>
      <c r="AV2" s="462"/>
      <c r="AW2" s="462"/>
      <c r="AX2" s="462"/>
      <c r="AY2" s="462"/>
      <c r="AZ2" s="462"/>
      <c r="BA2" s="462"/>
      <c r="BB2" s="462"/>
      <c r="BC2" s="462"/>
      <c r="BD2" s="462"/>
      <c r="BE2" s="462"/>
    </row>
    <row r="3" spans="1:104" ht="15" customHeight="1" x14ac:dyDescent="0.15">
      <c r="C3" s="463"/>
      <c r="D3" s="1289" t="s">
        <v>467</v>
      </c>
      <c r="E3" s="1289"/>
      <c r="F3" s="1289"/>
      <c r="G3" s="1289"/>
      <c r="H3" s="1289"/>
      <c r="I3" s="1289"/>
      <c r="J3" s="1289"/>
      <c r="K3" s="1290" t="str">
        <f>IF(入力シート!M8="","",入力シート!M8)</f>
        <v/>
      </c>
      <c r="L3" s="1291"/>
      <c r="M3" s="1291"/>
      <c r="N3" s="1291"/>
      <c r="O3" s="1291"/>
      <c r="P3" s="1291"/>
      <c r="Q3" s="1291"/>
      <c r="R3" s="1291"/>
      <c r="S3" s="1291"/>
      <c r="T3" s="1291"/>
      <c r="U3" s="1291"/>
      <c r="V3" s="1291"/>
      <c r="W3" s="1291"/>
      <c r="X3" s="1291"/>
      <c r="Y3" s="1291"/>
      <c r="Z3" s="1291"/>
      <c r="AA3" s="1291"/>
      <c r="AB3" s="1291"/>
      <c r="AC3" s="1291"/>
      <c r="AD3" s="1291"/>
      <c r="AE3" s="1291"/>
      <c r="AF3" s="1291"/>
      <c r="AG3" s="1291"/>
      <c r="AH3" s="1291"/>
      <c r="AI3" s="1291"/>
      <c r="AJ3" s="1291"/>
      <c r="AK3" s="1291"/>
      <c r="AL3" s="1291"/>
      <c r="AM3" s="1291"/>
      <c r="AN3" s="1291"/>
      <c r="AO3" s="1291"/>
      <c r="AP3" s="1291"/>
      <c r="AQ3" s="1291"/>
      <c r="AR3" s="1291"/>
      <c r="AS3" s="1291"/>
      <c r="AT3" s="1291"/>
      <c r="AU3" s="1291"/>
      <c r="AV3" s="1291"/>
      <c r="AW3" s="1291"/>
      <c r="AX3" s="1291"/>
      <c r="AY3" s="1291"/>
      <c r="AZ3" s="1291"/>
      <c r="BA3" s="1291"/>
      <c r="BB3" s="1291"/>
      <c r="BC3" s="1291"/>
      <c r="BD3" s="1291"/>
      <c r="BE3" s="1291"/>
      <c r="BF3" s="1291"/>
      <c r="BG3" s="1291"/>
      <c r="BH3" s="1291"/>
      <c r="BI3" s="1291"/>
      <c r="BJ3" s="1291"/>
      <c r="BK3" s="1291"/>
      <c r="BL3" s="1291"/>
      <c r="BM3" s="1291"/>
      <c r="BN3" s="1291"/>
      <c r="BO3" s="1291"/>
      <c r="BP3" s="1291"/>
      <c r="BQ3" s="1291"/>
      <c r="BR3" s="1291"/>
      <c r="BS3" s="1291"/>
      <c r="BT3" s="1291"/>
      <c r="BU3" s="1291"/>
      <c r="BV3" s="1291"/>
      <c r="BW3" s="1292"/>
      <c r="BZ3" s="1233" t="s">
        <v>614</v>
      </c>
      <c r="CA3" s="1234"/>
      <c r="CB3" s="1234"/>
      <c r="CC3" s="1234"/>
      <c r="CD3" s="1234"/>
      <c r="CE3" s="1234"/>
      <c r="CF3" s="1234"/>
      <c r="CG3" s="1234"/>
      <c r="CH3" s="1234"/>
      <c r="CI3" s="1234"/>
      <c r="CJ3" s="1234"/>
      <c r="CK3" s="1234"/>
      <c r="CL3" s="1234"/>
      <c r="CM3" s="1234"/>
      <c r="CN3" s="1234"/>
      <c r="CO3" s="1235"/>
    </row>
    <row r="4" spans="1:104" ht="15" customHeight="1" x14ac:dyDescent="0.15">
      <c r="C4" s="463"/>
      <c r="D4" s="1289"/>
      <c r="E4" s="1289"/>
      <c r="F4" s="1289"/>
      <c r="G4" s="1289"/>
      <c r="H4" s="1289"/>
      <c r="I4" s="1289"/>
      <c r="J4" s="1289"/>
      <c r="K4" s="1293"/>
      <c r="L4" s="1294"/>
      <c r="M4" s="1294"/>
      <c r="N4" s="1294"/>
      <c r="O4" s="1294"/>
      <c r="P4" s="1294"/>
      <c r="Q4" s="1294"/>
      <c r="R4" s="1294"/>
      <c r="S4" s="1294"/>
      <c r="T4" s="1294"/>
      <c r="U4" s="1294"/>
      <c r="V4" s="1294"/>
      <c r="W4" s="1294"/>
      <c r="X4" s="1294"/>
      <c r="Y4" s="1294"/>
      <c r="Z4" s="1294"/>
      <c r="AA4" s="1294"/>
      <c r="AB4" s="1294"/>
      <c r="AC4" s="1294"/>
      <c r="AD4" s="1294"/>
      <c r="AE4" s="1294"/>
      <c r="AF4" s="1294"/>
      <c r="AG4" s="1294"/>
      <c r="AH4" s="1294"/>
      <c r="AI4" s="1294"/>
      <c r="AJ4" s="1294"/>
      <c r="AK4" s="1294"/>
      <c r="AL4" s="1294"/>
      <c r="AM4" s="1294"/>
      <c r="AN4" s="1294"/>
      <c r="AO4" s="1294"/>
      <c r="AP4" s="1294"/>
      <c r="AQ4" s="1294"/>
      <c r="AR4" s="1294"/>
      <c r="AS4" s="1294"/>
      <c r="AT4" s="1294"/>
      <c r="AU4" s="1294"/>
      <c r="AV4" s="1294"/>
      <c r="AW4" s="1294"/>
      <c r="AX4" s="1294"/>
      <c r="AY4" s="1294"/>
      <c r="AZ4" s="1294"/>
      <c r="BA4" s="1294"/>
      <c r="BB4" s="1294"/>
      <c r="BC4" s="1294"/>
      <c r="BD4" s="1294"/>
      <c r="BE4" s="1294"/>
      <c r="BF4" s="1294"/>
      <c r="BG4" s="1294"/>
      <c r="BH4" s="1294"/>
      <c r="BI4" s="1294"/>
      <c r="BJ4" s="1294"/>
      <c r="BK4" s="1294"/>
      <c r="BL4" s="1294"/>
      <c r="BM4" s="1294"/>
      <c r="BN4" s="1294"/>
      <c r="BO4" s="1294"/>
      <c r="BP4" s="1294"/>
      <c r="BQ4" s="1294"/>
      <c r="BR4" s="1294"/>
      <c r="BS4" s="1294"/>
      <c r="BT4" s="1294"/>
      <c r="BU4" s="1294"/>
      <c r="BV4" s="1294"/>
      <c r="BW4" s="1295"/>
      <c r="BZ4" s="1236"/>
      <c r="CA4" s="1237"/>
      <c r="CB4" s="1237"/>
      <c r="CC4" s="1237"/>
      <c r="CD4" s="1237"/>
      <c r="CE4" s="1237"/>
      <c r="CF4" s="1237"/>
      <c r="CG4" s="1237"/>
      <c r="CH4" s="1237"/>
      <c r="CI4" s="1237"/>
      <c r="CJ4" s="1237"/>
      <c r="CK4" s="1237"/>
      <c r="CL4" s="1237"/>
      <c r="CM4" s="1237"/>
      <c r="CN4" s="1237"/>
      <c r="CO4" s="1238"/>
    </row>
    <row r="5" spans="1:104" ht="12" customHeight="1" x14ac:dyDescent="0.15">
      <c r="B5" s="412"/>
      <c r="C5" s="463"/>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64"/>
      <c r="AU5" s="464"/>
      <c r="AV5" s="464"/>
      <c r="AW5" s="464"/>
      <c r="AX5" s="464"/>
      <c r="AY5" s="464"/>
      <c r="AZ5" s="464"/>
      <c r="BA5" s="464"/>
      <c r="BB5" s="464"/>
      <c r="BC5" s="464"/>
      <c r="BD5" s="464"/>
      <c r="BE5" s="464"/>
      <c r="BF5" s="464"/>
      <c r="BG5" s="464"/>
      <c r="BH5" s="464"/>
      <c r="BI5" s="464"/>
      <c r="BJ5" s="464"/>
      <c r="BK5" s="464"/>
      <c r="BL5" s="464"/>
      <c r="BM5" s="464"/>
      <c r="BN5" s="464"/>
      <c r="BO5" s="464"/>
      <c r="BP5" s="464"/>
      <c r="BQ5" s="464"/>
      <c r="BR5" s="464"/>
      <c r="BS5" s="464"/>
      <c r="BT5" s="464"/>
      <c r="BU5" s="464"/>
      <c r="BV5" s="464"/>
      <c r="BW5" s="464"/>
      <c r="BZ5" s="1236"/>
      <c r="CA5" s="1237"/>
      <c r="CB5" s="1237"/>
      <c r="CC5" s="1237"/>
      <c r="CD5" s="1237"/>
      <c r="CE5" s="1237"/>
      <c r="CF5" s="1237"/>
      <c r="CG5" s="1237"/>
      <c r="CH5" s="1237"/>
      <c r="CI5" s="1237"/>
      <c r="CJ5" s="1237"/>
      <c r="CK5" s="1237"/>
      <c r="CL5" s="1237"/>
      <c r="CM5" s="1237"/>
      <c r="CN5" s="1237"/>
      <c r="CO5" s="1238"/>
    </row>
    <row r="6" spans="1:104" ht="12.75" customHeight="1" x14ac:dyDescent="0.15">
      <c r="C6" s="463"/>
      <c r="D6" s="1296" t="s">
        <v>472</v>
      </c>
      <c r="E6" s="1296"/>
      <c r="F6" s="1296"/>
      <c r="G6" s="1296"/>
      <c r="H6" s="1296"/>
      <c r="I6" s="1296"/>
      <c r="J6" s="1296"/>
      <c r="K6" s="1296"/>
      <c r="L6" s="1296"/>
      <c r="M6" s="1296"/>
      <c r="N6" s="1296"/>
      <c r="O6" s="1296"/>
      <c r="P6" s="1296"/>
      <c r="Q6" s="1296"/>
      <c r="R6" s="1296"/>
      <c r="S6" s="1296"/>
      <c r="T6" s="1296"/>
      <c r="U6" s="1296"/>
      <c r="V6" s="1296"/>
      <c r="W6" s="1296"/>
      <c r="X6" s="1296"/>
      <c r="Y6" s="1296"/>
      <c r="Z6" s="1296"/>
      <c r="AA6" s="1296"/>
      <c r="AB6" s="1296"/>
      <c r="AC6" s="1296"/>
      <c r="AD6" s="1296"/>
      <c r="AE6" s="1296"/>
      <c r="AF6" s="1296"/>
      <c r="AG6" s="1296"/>
      <c r="AH6" s="1296"/>
      <c r="AI6" s="1296"/>
      <c r="AJ6" s="1296"/>
      <c r="AK6" s="1296"/>
      <c r="AL6" s="1296"/>
      <c r="AM6" s="1296"/>
      <c r="AN6" s="1296"/>
      <c r="AO6" s="1296"/>
      <c r="AP6" s="1296"/>
      <c r="AQ6" s="1296"/>
      <c r="AR6" s="1296"/>
      <c r="AS6" s="1296"/>
      <c r="AT6" s="1296"/>
      <c r="AU6" s="1296"/>
      <c r="AV6" s="1296"/>
      <c r="AW6" s="1296"/>
      <c r="AX6" s="1296"/>
      <c r="AY6" s="1296"/>
      <c r="AZ6" s="1296"/>
      <c r="BA6" s="1296"/>
      <c r="BB6" s="1296"/>
      <c r="BC6" s="1296"/>
      <c r="BD6" s="1296"/>
      <c r="BE6" s="1296"/>
      <c r="BF6" s="1296"/>
      <c r="BG6" s="1296"/>
      <c r="BH6" s="1296"/>
      <c r="BI6" s="1296"/>
      <c r="BJ6" s="1296"/>
      <c r="BK6" s="1296"/>
      <c r="BL6" s="1296"/>
      <c r="BM6" s="1296"/>
      <c r="BN6" s="1296"/>
      <c r="BO6" s="1296"/>
      <c r="BP6" s="1296"/>
      <c r="BQ6" s="1296"/>
      <c r="BR6" s="1296"/>
      <c r="BS6" s="1296"/>
      <c r="BT6" s="1296"/>
      <c r="BU6" s="1296"/>
      <c r="BV6" s="1296"/>
      <c r="BW6" s="1296"/>
      <c r="BZ6" s="1236"/>
      <c r="CA6" s="1237"/>
      <c r="CB6" s="1237"/>
      <c r="CC6" s="1237"/>
      <c r="CD6" s="1237"/>
      <c r="CE6" s="1237"/>
      <c r="CF6" s="1237"/>
      <c r="CG6" s="1237"/>
      <c r="CH6" s="1237"/>
      <c r="CI6" s="1237"/>
      <c r="CJ6" s="1237"/>
      <c r="CK6" s="1237"/>
      <c r="CL6" s="1237"/>
      <c r="CM6" s="1237"/>
      <c r="CN6" s="1237"/>
      <c r="CO6" s="1238"/>
    </row>
    <row r="7" spans="1:104" ht="12.75" customHeight="1" x14ac:dyDescent="0.15">
      <c r="C7" s="463"/>
      <c r="D7" s="1296"/>
      <c r="E7" s="1296"/>
      <c r="F7" s="1296"/>
      <c r="G7" s="1296"/>
      <c r="H7" s="1296"/>
      <c r="I7" s="1296"/>
      <c r="J7" s="1296"/>
      <c r="K7" s="1296"/>
      <c r="L7" s="1296"/>
      <c r="M7" s="1296"/>
      <c r="N7" s="1296"/>
      <c r="O7" s="1296"/>
      <c r="P7" s="1296"/>
      <c r="Q7" s="1296"/>
      <c r="R7" s="1296"/>
      <c r="S7" s="1296"/>
      <c r="T7" s="1296"/>
      <c r="U7" s="1296"/>
      <c r="V7" s="1296"/>
      <c r="W7" s="1296"/>
      <c r="X7" s="1296"/>
      <c r="Y7" s="1296"/>
      <c r="Z7" s="1296"/>
      <c r="AA7" s="1296"/>
      <c r="AB7" s="1296"/>
      <c r="AC7" s="1296"/>
      <c r="AD7" s="1296"/>
      <c r="AE7" s="1296"/>
      <c r="AF7" s="1296"/>
      <c r="AG7" s="1296"/>
      <c r="AH7" s="1296"/>
      <c r="AI7" s="1296"/>
      <c r="AJ7" s="1296"/>
      <c r="AK7" s="1296"/>
      <c r="AL7" s="1296"/>
      <c r="AM7" s="1296"/>
      <c r="AN7" s="1296"/>
      <c r="AO7" s="1296"/>
      <c r="AP7" s="1296"/>
      <c r="AQ7" s="1296"/>
      <c r="AR7" s="1296"/>
      <c r="AS7" s="1296"/>
      <c r="AT7" s="1296"/>
      <c r="AU7" s="1296"/>
      <c r="AV7" s="1296"/>
      <c r="AW7" s="1296"/>
      <c r="AX7" s="1296"/>
      <c r="AY7" s="1296"/>
      <c r="AZ7" s="1296"/>
      <c r="BA7" s="1296"/>
      <c r="BB7" s="1296"/>
      <c r="BC7" s="1296"/>
      <c r="BD7" s="1296"/>
      <c r="BE7" s="1296"/>
      <c r="BF7" s="1296"/>
      <c r="BG7" s="1296"/>
      <c r="BH7" s="1296"/>
      <c r="BI7" s="1296"/>
      <c r="BJ7" s="1296"/>
      <c r="BK7" s="1296"/>
      <c r="BL7" s="1296"/>
      <c r="BM7" s="1296"/>
      <c r="BN7" s="1296"/>
      <c r="BO7" s="1296"/>
      <c r="BP7" s="1296"/>
      <c r="BQ7" s="1296"/>
      <c r="BR7" s="1296"/>
      <c r="BS7" s="1296"/>
      <c r="BT7" s="1296"/>
      <c r="BU7" s="1296"/>
      <c r="BV7" s="1296"/>
      <c r="BW7" s="1296"/>
      <c r="BZ7" s="1236"/>
      <c r="CA7" s="1237"/>
      <c r="CB7" s="1237"/>
      <c r="CC7" s="1237"/>
      <c r="CD7" s="1237"/>
      <c r="CE7" s="1237"/>
      <c r="CF7" s="1237"/>
      <c r="CG7" s="1237"/>
      <c r="CH7" s="1237"/>
      <c r="CI7" s="1237"/>
      <c r="CJ7" s="1237"/>
      <c r="CK7" s="1237"/>
      <c r="CL7" s="1237"/>
      <c r="CM7" s="1237"/>
      <c r="CN7" s="1237"/>
      <c r="CO7" s="1238"/>
    </row>
    <row r="8" spans="1:104" ht="15" customHeight="1" x14ac:dyDescent="0.15">
      <c r="A8" s="310"/>
      <c r="C8" s="465"/>
      <c r="D8" s="466"/>
      <c r="E8" s="467"/>
      <c r="F8" s="467"/>
      <c r="G8" s="467"/>
      <c r="H8" s="467"/>
      <c r="I8" s="467"/>
      <c r="J8" s="467"/>
      <c r="K8" s="467"/>
      <c r="L8" s="467"/>
      <c r="M8" s="467"/>
      <c r="N8" s="467"/>
      <c r="V8" s="467"/>
      <c r="W8" s="467"/>
      <c r="X8" s="467"/>
      <c r="Y8" s="467"/>
      <c r="Z8" s="467"/>
      <c r="AA8" s="467"/>
      <c r="AB8" s="467"/>
      <c r="AC8" s="467"/>
      <c r="AD8" s="467"/>
      <c r="AE8" s="467"/>
      <c r="AF8" s="467"/>
      <c r="AG8" s="467"/>
      <c r="AH8" s="467"/>
      <c r="AI8" s="467"/>
      <c r="AJ8" s="467"/>
      <c r="AK8" s="467"/>
      <c r="AL8" s="467"/>
      <c r="AM8" s="467"/>
      <c r="AN8" s="467"/>
      <c r="AT8" s="467"/>
      <c r="AU8" s="467"/>
      <c r="AV8" s="467"/>
      <c r="AW8" s="467"/>
      <c r="AX8" s="467"/>
      <c r="AY8" s="467"/>
      <c r="AZ8" s="467"/>
      <c r="BA8" s="467"/>
      <c r="BB8" s="467"/>
      <c r="BC8" s="467"/>
      <c r="BD8" s="467"/>
      <c r="BE8" s="467"/>
      <c r="BF8" s="467"/>
      <c r="BG8" s="467"/>
      <c r="BH8" s="467"/>
      <c r="BI8" s="467"/>
      <c r="BJ8" s="467"/>
      <c r="BK8" s="467"/>
      <c r="BL8" s="467"/>
      <c r="BM8" s="467"/>
      <c r="BN8" s="467"/>
      <c r="BO8" s="467"/>
      <c r="BP8" s="467"/>
      <c r="BQ8" s="467"/>
      <c r="BR8" s="467"/>
      <c r="BS8" s="467"/>
      <c r="BT8" s="467"/>
      <c r="BU8" s="467"/>
      <c r="BV8" s="467"/>
      <c r="BW8" s="467"/>
      <c r="BX8" s="468"/>
      <c r="BZ8" s="1236"/>
      <c r="CA8" s="1237"/>
      <c r="CB8" s="1237"/>
      <c r="CC8" s="1237"/>
      <c r="CD8" s="1237"/>
      <c r="CE8" s="1237"/>
      <c r="CF8" s="1237"/>
      <c r="CG8" s="1237"/>
      <c r="CH8" s="1237"/>
      <c r="CI8" s="1237"/>
      <c r="CJ8" s="1237"/>
      <c r="CK8" s="1237"/>
      <c r="CL8" s="1237"/>
      <c r="CM8" s="1237"/>
      <c r="CN8" s="1237"/>
      <c r="CO8" s="1238"/>
      <c r="CP8" s="310"/>
      <c r="CQ8" s="310"/>
      <c r="CR8" s="310"/>
      <c r="CS8" s="310"/>
      <c r="CT8" s="310"/>
      <c r="CU8" s="310"/>
      <c r="CV8" s="310"/>
      <c r="CW8" s="310"/>
      <c r="CX8" s="310"/>
      <c r="CY8" s="310"/>
      <c r="CZ8" s="310"/>
    </row>
    <row r="9" spans="1:104" ht="30.75" customHeight="1" x14ac:dyDescent="0.15">
      <c r="A9" s="310"/>
      <c r="C9" s="465"/>
      <c r="D9" s="1297" t="s">
        <v>604</v>
      </c>
      <c r="E9" s="1298"/>
      <c r="F9" s="1298"/>
      <c r="G9" s="1298"/>
      <c r="H9" s="1298"/>
      <c r="I9" s="1298"/>
      <c r="J9" s="1298"/>
      <c r="K9" s="1299"/>
      <c r="L9" s="1300" t="s">
        <v>605</v>
      </c>
      <c r="M9" s="1301"/>
      <c r="N9" s="1301"/>
      <c r="O9" s="1301"/>
      <c r="P9" s="1301"/>
      <c r="Q9" s="1301"/>
      <c r="R9" s="1301"/>
      <c r="S9" s="1301"/>
      <c r="T9" s="1301"/>
      <c r="U9" s="1301"/>
      <c r="V9" s="1301"/>
      <c r="W9" s="1301"/>
      <c r="X9" s="1301"/>
      <c r="Y9" s="1301"/>
      <c r="Z9" s="1301"/>
      <c r="AA9" s="1301"/>
      <c r="AB9" s="1301"/>
      <c r="AC9" s="1301"/>
      <c r="AD9" s="1301"/>
      <c r="AE9" s="1301"/>
      <c r="AF9" s="1301"/>
      <c r="AG9" s="1301"/>
      <c r="AH9" s="1301"/>
      <c r="AI9" s="1301"/>
      <c r="AJ9" s="1301"/>
      <c r="AK9" s="1301"/>
      <c r="AL9" s="1301"/>
      <c r="AM9" s="1301"/>
      <c r="AN9" s="1301"/>
      <c r="AO9" s="1301"/>
      <c r="AP9" s="1301"/>
      <c r="AQ9" s="1301"/>
      <c r="AR9" s="1302"/>
      <c r="AS9" s="1300" t="s">
        <v>408</v>
      </c>
      <c r="AT9" s="1301"/>
      <c r="AU9" s="1301"/>
      <c r="AV9" s="1301"/>
      <c r="AW9" s="1301" t="s">
        <v>409</v>
      </c>
      <c r="AX9" s="1301"/>
      <c r="AY9" s="1301"/>
      <c r="AZ9" s="1301"/>
      <c r="BA9" s="1301" t="s">
        <v>410</v>
      </c>
      <c r="BB9" s="1301"/>
      <c r="BC9" s="1301"/>
      <c r="BD9" s="1301"/>
      <c r="BE9" s="1301" t="s">
        <v>411</v>
      </c>
      <c r="BF9" s="1301"/>
      <c r="BG9" s="1301"/>
      <c r="BH9" s="1303"/>
      <c r="BI9" s="1304" t="s">
        <v>578</v>
      </c>
      <c r="BJ9" s="1305"/>
      <c r="BK9" s="1305"/>
      <c r="BL9" s="1305"/>
      <c r="BM9" s="1306" t="s">
        <v>441</v>
      </c>
      <c r="BN9" s="1307"/>
      <c r="BO9" s="1308"/>
      <c r="BP9" s="1297" t="s">
        <v>579</v>
      </c>
      <c r="BQ9" s="1305"/>
      <c r="BR9" s="1305"/>
      <c r="BS9" s="1309"/>
      <c r="BT9" s="1310" t="s">
        <v>412</v>
      </c>
      <c r="BU9" s="1310"/>
      <c r="BV9" s="1310"/>
      <c r="BW9" s="1310"/>
      <c r="BX9" s="468"/>
      <c r="BZ9" s="1236"/>
      <c r="CA9" s="1237"/>
      <c r="CB9" s="1237"/>
      <c r="CC9" s="1237"/>
      <c r="CD9" s="1237"/>
      <c r="CE9" s="1237"/>
      <c r="CF9" s="1237"/>
      <c r="CG9" s="1237"/>
      <c r="CH9" s="1237"/>
      <c r="CI9" s="1237"/>
      <c r="CJ9" s="1237"/>
      <c r="CK9" s="1237"/>
      <c r="CL9" s="1237"/>
      <c r="CM9" s="1237"/>
      <c r="CN9" s="1237"/>
      <c r="CO9" s="1238"/>
      <c r="CP9" s="310"/>
      <c r="CQ9" s="310"/>
      <c r="CR9" s="310"/>
      <c r="CS9" s="310"/>
      <c r="CT9" s="310"/>
      <c r="CU9" s="310"/>
      <c r="CV9" s="310"/>
      <c r="CW9" s="310"/>
      <c r="CX9" s="310"/>
      <c r="CY9" s="310"/>
      <c r="CZ9" s="310"/>
    </row>
    <row r="10" spans="1:104" ht="30.75" customHeight="1" x14ac:dyDescent="0.15">
      <c r="A10" s="310" t="str">
        <f>IF(L10="","",D10&amp;COUNTIF(D$10:D10,D10))</f>
        <v/>
      </c>
      <c r="C10" s="465"/>
      <c r="D10" s="1263"/>
      <c r="E10" s="1264"/>
      <c r="F10" s="1264"/>
      <c r="G10" s="1264"/>
      <c r="H10" s="1264"/>
      <c r="I10" s="1264"/>
      <c r="J10" s="1264"/>
      <c r="K10" s="1265"/>
      <c r="L10" s="1263"/>
      <c r="M10" s="1264"/>
      <c r="N10" s="1264"/>
      <c r="O10" s="1264"/>
      <c r="P10" s="1264"/>
      <c r="Q10" s="1264"/>
      <c r="R10" s="1264"/>
      <c r="S10" s="1264"/>
      <c r="T10" s="1264"/>
      <c r="U10" s="1264"/>
      <c r="V10" s="1264"/>
      <c r="W10" s="1264"/>
      <c r="X10" s="1264"/>
      <c r="Y10" s="1264"/>
      <c r="Z10" s="1264"/>
      <c r="AA10" s="1264"/>
      <c r="AB10" s="1264"/>
      <c r="AC10" s="1264"/>
      <c r="AD10" s="1264"/>
      <c r="AE10" s="1264"/>
      <c r="AF10" s="1264"/>
      <c r="AG10" s="1264"/>
      <c r="AH10" s="1264"/>
      <c r="AI10" s="1264"/>
      <c r="AJ10" s="1264"/>
      <c r="AK10" s="1264"/>
      <c r="AL10" s="1264"/>
      <c r="AM10" s="1264"/>
      <c r="AN10" s="1264"/>
      <c r="AO10" s="1264"/>
      <c r="AP10" s="1264"/>
      <c r="AQ10" s="1264"/>
      <c r="AR10" s="1265"/>
      <c r="AS10" s="1266"/>
      <c r="AT10" s="1267"/>
      <c r="AU10" s="1267"/>
      <c r="AV10" s="1267"/>
      <c r="AW10" s="1267"/>
      <c r="AX10" s="1267"/>
      <c r="AY10" s="1267"/>
      <c r="AZ10" s="1267"/>
      <c r="BA10" s="1267"/>
      <c r="BB10" s="1267"/>
      <c r="BC10" s="1267"/>
      <c r="BD10" s="1267"/>
      <c r="BE10" s="1267"/>
      <c r="BF10" s="1267"/>
      <c r="BG10" s="1267"/>
      <c r="BH10" s="1268"/>
      <c r="BI10" s="1277">
        <f>SUM(AS10:BH10)</f>
        <v>0</v>
      </c>
      <c r="BJ10" s="1278"/>
      <c r="BK10" s="1278"/>
      <c r="BL10" s="1278"/>
      <c r="BM10" s="1279"/>
      <c r="BN10" s="1280"/>
      <c r="BO10" s="1281"/>
      <c r="BP10" s="1282"/>
      <c r="BQ10" s="1283"/>
      <c r="BR10" s="1283"/>
      <c r="BS10" s="1284"/>
      <c r="BT10" s="1285"/>
      <c r="BU10" s="1286"/>
      <c r="BV10" s="1286"/>
      <c r="BW10" s="1287"/>
      <c r="BX10" s="468"/>
      <c r="BZ10" s="1236"/>
      <c r="CA10" s="1237"/>
      <c r="CB10" s="1237"/>
      <c r="CC10" s="1237"/>
      <c r="CD10" s="1237"/>
      <c r="CE10" s="1237"/>
      <c r="CF10" s="1237"/>
      <c r="CG10" s="1237"/>
      <c r="CH10" s="1237"/>
      <c r="CI10" s="1237"/>
      <c r="CJ10" s="1237"/>
      <c r="CK10" s="1237"/>
      <c r="CL10" s="1237"/>
      <c r="CM10" s="1237"/>
      <c r="CN10" s="1237"/>
      <c r="CO10" s="1238"/>
      <c r="CP10" s="310"/>
      <c r="CQ10" s="310"/>
      <c r="CR10" s="310"/>
      <c r="CS10" s="310"/>
      <c r="CT10" s="310"/>
      <c r="CU10" s="310"/>
      <c r="CV10" s="310"/>
      <c r="CW10" s="310"/>
      <c r="CX10" s="310"/>
      <c r="CY10" s="310"/>
      <c r="CZ10" s="310"/>
    </row>
    <row r="11" spans="1:104" ht="30.75" customHeight="1" x14ac:dyDescent="0.15">
      <c r="A11" s="310" t="str">
        <f>IF(O11="","",D11&amp;COUNTIF(D$10:D11,D11))</f>
        <v/>
      </c>
      <c r="C11" s="465"/>
      <c r="D11" s="1263"/>
      <c r="E11" s="1264"/>
      <c r="F11" s="1264"/>
      <c r="G11" s="1264"/>
      <c r="H11" s="1264"/>
      <c r="I11" s="1264"/>
      <c r="J11" s="1264"/>
      <c r="K11" s="1265"/>
      <c r="L11" s="1263"/>
      <c r="M11" s="1264"/>
      <c r="N11" s="1264"/>
      <c r="O11" s="1264"/>
      <c r="P11" s="1264"/>
      <c r="Q11" s="1264"/>
      <c r="R11" s="1264"/>
      <c r="S11" s="1264"/>
      <c r="T11" s="1264"/>
      <c r="U11" s="1264"/>
      <c r="V11" s="1264"/>
      <c r="W11" s="1264"/>
      <c r="X11" s="1264"/>
      <c r="Y11" s="1264"/>
      <c r="Z11" s="1264"/>
      <c r="AA11" s="1264"/>
      <c r="AB11" s="1264"/>
      <c r="AC11" s="1264"/>
      <c r="AD11" s="1264"/>
      <c r="AE11" s="1264"/>
      <c r="AF11" s="1264"/>
      <c r="AG11" s="1264"/>
      <c r="AH11" s="1264"/>
      <c r="AI11" s="1264"/>
      <c r="AJ11" s="1264"/>
      <c r="AK11" s="1264"/>
      <c r="AL11" s="1264"/>
      <c r="AM11" s="1264"/>
      <c r="AN11" s="1264"/>
      <c r="AO11" s="1264"/>
      <c r="AP11" s="1264"/>
      <c r="AQ11" s="1264"/>
      <c r="AR11" s="1265"/>
      <c r="AS11" s="1266"/>
      <c r="AT11" s="1267"/>
      <c r="AU11" s="1267"/>
      <c r="AV11" s="1267"/>
      <c r="AW11" s="1267"/>
      <c r="AX11" s="1267"/>
      <c r="AY11" s="1267"/>
      <c r="AZ11" s="1267"/>
      <c r="BA11" s="1267"/>
      <c r="BB11" s="1267"/>
      <c r="BC11" s="1267"/>
      <c r="BD11" s="1267"/>
      <c r="BE11" s="1267"/>
      <c r="BF11" s="1267"/>
      <c r="BG11" s="1267"/>
      <c r="BH11" s="1268"/>
      <c r="BI11" s="1277">
        <f t="shared" ref="BI11:BI23" si="0">SUM(AS11:BH11)</f>
        <v>0</v>
      </c>
      <c r="BJ11" s="1278"/>
      <c r="BK11" s="1278"/>
      <c r="BL11" s="1278"/>
      <c r="BM11" s="1279"/>
      <c r="BN11" s="1280"/>
      <c r="BO11" s="1281"/>
      <c r="BP11" s="1282"/>
      <c r="BQ11" s="1283"/>
      <c r="BR11" s="1283"/>
      <c r="BS11" s="1284"/>
      <c r="BT11" s="1285"/>
      <c r="BU11" s="1286"/>
      <c r="BV11" s="1286"/>
      <c r="BW11" s="1287"/>
      <c r="BX11" s="468"/>
      <c r="BZ11" s="1236"/>
      <c r="CA11" s="1237"/>
      <c r="CB11" s="1237"/>
      <c r="CC11" s="1237"/>
      <c r="CD11" s="1237"/>
      <c r="CE11" s="1237"/>
      <c r="CF11" s="1237"/>
      <c r="CG11" s="1237"/>
      <c r="CH11" s="1237"/>
      <c r="CI11" s="1237"/>
      <c r="CJ11" s="1237"/>
      <c r="CK11" s="1237"/>
      <c r="CL11" s="1237"/>
      <c r="CM11" s="1237"/>
      <c r="CN11" s="1237"/>
      <c r="CO11" s="1238"/>
      <c r="CP11" s="310"/>
      <c r="CQ11" s="310"/>
      <c r="CR11" s="310"/>
      <c r="CS11" s="310"/>
      <c r="CT11" s="310"/>
      <c r="CU11" s="310"/>
      <c r="CV11" s="310"/>
      <c r="CW11" s="310"/>
      <c r="CX11" s="310"/>
      <c r="CY11" s="310"/>
      <c r="CZ11" s="310"/>
    </row>
    <row r="12" spans="1:104" ht="30.75" customHeight="1" thickBot="1" x14ac:dyDescent="0.2">
      <c r="A12" s="310" t="str">
        <f>IF(O12="","",D12&amp;COUNTIF(D$10:D12,D12))</f>
        <v/>
      </c>
      <c r="C12" s="465"/>
      <c r="D12" s="1263"/>
      <c r="E12" s="1264"/>
      <c r="F12" s="1264"/>
      <c r="G12" s="1264"/>
      <c r="H12" s="1264"/>
      <c r="I12" s="1264"/>
      <c r="J12" s="1264"/>
      <c r="K12" s="1265"/>
      <c r="L12" s="1263"/>
      <c r="M12" s="1264"/>
      <c r="N12" s="1264"/>
      <c r="O12" s="1264"/>
      <c r="P12" s="1264"/>
      <c r="Q12" s="1264"/>
      <c r="R12" s="1264"/>
      <c r="S12" s="1264"/>
      <c r="T12" s="1264"/>
      <c r="U12" s="1264"/>
      <c r="V12" s="1264"/>
      <c r="W12" s="1264"/>
      <c r="X12" s="1264"/>
      <c r="Y12" s="1264"/>
      <c r="Z12" s="1264"/>
      <c r="AA12" s="1264"/>
      <c r="AB12" s="1264"/>
      <c r="AC12" s="1264"/>
      <c r="AD12" s="1264"/>
      <c r="AE12" s="1264"/>
      <c r="AF12" s="1264"/>
      <c r="AG12" s="1264"/>
      <c r="AH12" s="1264"/>
      <c r="AI12" s="1264"/>
      <c r="AJ12" s="1264"/>
      <c r="AK12" s="1264"/>
      <c r="AL12" s="1264"/>
      <c r="AM12" s="1264"/>
      <c r="AN12" s="1264"/>
      <c r="AO12" s="1264"/>
      <c r="AP12" s="1264"/>
      <c r="AQ12" s="1264"/>
      <c r="AR12" s="1265"/>
      <c r="AS12" s="1266"/>
      <c r="AT12" s="1267"/>
      <c r="AU12" s="1267"/>
      <c r="AV12" s="1267"/>
      <c r="AW12" s="1267"/>
      <c r="AX12" s="1267"/>
      <c r="AY12" s="1267"/>
      <c r="AZ12" s="1267"/>
      <c r="BA12" s="1267"/>
      <c r="BB12" s="1267"/>
      <c r="BC12" s="1267"/>
      <c r="BD12" s="1267"/>
      <c r="BE12" s="1267"/>
      <c r="BF12" s="1267"/>
      <c r="BG12" s="1267"/>
      <c r="BH12" s="1268"/>
      <c r="BI12" s="1277">
        <f t="shared" si="0"/>
        <v>0</v>
      </c>
      <c r="BJ12" s="1278"/>
      <c r="BK12" s="1278"/>
      <c r="BL12" s="1278"/>
      <c r="BM12" s="1279"/>
      <c r="BN12" s="1280"/>
      <c r="BO12" s="1281"/>
      <c r="BP12" s="1282"/>
      <c r="BQ12" s="1283"/>
      <c r="BR12" s="1283"/>
      <c r="BS12" s="1284"/>
      <c r="BT12" s="1285"/>
      <c r="BU12" s="1286"/>
      <c r="BV12" s="1286"/>
      <c r="BW12" s="1287"/>
      <c r="BX12" s="468"/>
      <c r="BZ12" s="1239"/>
      <c r="CA12" s="1240"/>
      <c r="CB12" s="1240"/>
      <c r="CC12" s="1240"/>
      <c r="CD12" s="1240"/>
      <c r="CE12" s="1240"/>
      <c r="CF12" s="1240"/>
      <c r="CG12" s="1240"/>
      <c r="CH12" s="1240"/>
      <c r="CI12" s="1240"/>
      <c r="CJ12" s="1240"/>
      <c r="CK12" s="1240"/>
      <c r="CL12" s="1240"/>
      <c r="CM12" s="1240"/>
      <c r="CN12" s="1240"/>
      <c r="CO12" s="1241"/>
      <c r="CP12" s="310"/>
      <c r="CQ12" s="310"/>
      <c r="CR12" s="310"/>
      <c r="CS12" s="310"/>
      <c r="CT12" s="310"/>
      <c r="CU12" s="310"/>
      <c r="CV12" s="310"/>
      <c r="CW12" s="310"/>
      <c r="CX12" s="310"/>
      <c r="CY12" s="310"/>
      <c r="CZ12" s="310"/>
    </row>
    <row r="13" spans="1:104" ht="30.75" customHeight="1" x14ac:dyDescent="0.15">
      <c r="A13" s="310" t="str">
        <f>IF(O13="","",D13&amp;COUNTIF(D$10:D13,D13))</f>
        <v/>
      </c>
      <c r="C13" s="465"/>
      <c r="D13" s="1263"/>
      <c r="E13" s="1264"/>
      <c r="F13" s="1264"/>
      <c r="G13" s="1264"/>
      <c r="H13" s="1264"/>
      <c r="I13" s="1264"/>
      <c r="J13" s="1264"/>
      <c r="K13" s="1265"/>
      <c r="L13" s="1263"/>
      <c r="M13" s="1264"/>
      <c r="N13" s="1264"/>
      <c r="O13" s="1264"/>
      <c r="P13" s="1264"/>
      <c r="Q13" s="1264"/>
      <c r="R13" s="1264"/>
      <c r="S13" s="1264"/>
      <c r="T13" s="1264"/>
      <c r="U13" s="1264"/>
      <c r="V13" s="1264"/>
      <c r="W13" s="1264"/>
      <c r="X13" s="1264"/>
      <c r="Y13" s="1264"/>
      <c r="Z13" s="1264"/>
      <c r="AA13" s="1264"/>
      <c r="AB13" s="1264"/>
      <c r="AC13" s="1264"/>
      <c r="AD13" s="1264"/>
      <c r="AE13" s="1264"/>
      <c r="AF13" s="1264"/>
      <c r="AG13" s="1264"/>
      <c r="AH13" s="1264"/>
      <c r="AI13" s="1264"/>
      <c r="AJ13" s="1264"/>
      <c r="AK13" s="1264"/>
      <c r="AL13" s="1264"/>
      <c r="AM13" s="1264"/>
      <c r="AN13" s="1264"/>
      <c r="AO13" s="1264"/>
      <c r="AP13" s="1264"/>
      <c r="AQ13" s="1264"/>
      <c r="AR13" s="1265"/>
      <c r="AS13" s="1266"/>
      <c r="AT13" s="1267"/>
      <c r="AU13" s="1267"/>
      <c r="AV13" s="1267"/>
      <c r="AW13" s="1267"/>
      <c r="AX13" s="1267"/>
      <c r="AY13" s="1267"/>
      <c r="AZ13" s="1267"/>
      <c r="BA13" s="1267"/>
      <c r="BB13" s="1267"/>
      <c r="BC13" s="1267"/>
      <c r="BD13" s="1267"/>
      <c r="BE13" s="1267"/>
      <c r="BF13" s="1267"/>
      <c r="BG13" s="1267"/>
      <c r="BH13" s="1268"/>
      <c r="BI13" s="1277">
        <f t="shared" si="0"/>
        <v>0</v>
      </c>
      <c r="BJ13" s="1278"/>
      <c r="BK13" s="1278"/>
      <c r="BL13" s="1278"/>
      <c r="BM13" s="1279"/>
      <c r="BN13" s="1280"/>
      <c r="BO13" s="1281"/>
      <c r="BP13" s="1282"/>
      <c r="BQ13" s="1283"/>
      <c r="BR13" s="1283"/>
      <c r="BS13" s="1284"/>
      <c r="BT13" s="1285"/>
      <c r="BU13" s="1286"/>
      <c r="BV13" s="1286"/>
      <c r="BW13" s="1287"/>
      <c r="BX13" s="468"/>
      <c r="BZ13" s="310"/>
      <c r="CA13" s="310"/>
      <c r="CB13" s="310"/>
      <c r="CC13" s="310"/>
      <c r="CD13" s="310"/>
      <c r="CE13" s="310"/>
      <c r="CF13" s="310"/>
      <c r="CG13" s="310"/>
      <c r="CH13" s="310"/>
      <c r="CI13" s="310"/>
      <c r="CJ13" s="310"/>
      <c r="CK13" s="310"/>
      <c r="CL13" s="310"/>
      <c r="CM13" s="310"/>
      <c r="CN13" s="310"/>
      <c r="CO13" s="310"/>
      <c r="CP13" s="310"/>
      <c r="CQ13" s="310"/>
      <c r="CR13" s="310"/>
      <c r="CS13" s="310"/>
      <c r="CT13" s="310"/>
      <c r="CU13" s="310"/>
      <c r="CV13" s="310"/>
      <c r="CW13" s="310"/>
      <c r="CX13" s="310"/>
      <c r="CY13" s="310"/>
      <c r="CZ13" s="310"/>
    </row>
    <row r="14" spans="1:104" ht="30.75" customHeight="1" x14ac:dyDescent="0.15">
      <c r="A14" s="310" t="str">
        <f>IF(O14="","",D14&amp;COUNTIF(D$10:D14,D14))</f>
        <v/>
      </c>
      <c r="C14" s="465"/>
      <c r="D14" s="1263"/>
      <c r="E14" s="1264"/>
      <c r="F14" s="1264"/>
      <c r="G14" s="1264"/>
      <c r="H14" s="1264"/>
      <c r="I14" s="1264"/>
      <c r="J14" s="1264"/>
      <c r="K14" s="1265"/>
      <c r="L14" s="1263"/>
      <c r="M14" s="1264"/>
      <c r="N14" s="1264"/>
      <c r="O14" s="1264"/>
      <c r="P14" s="1264"/>
      <c r="Q14" s="1264"/>
      <c r="R14" s="1264"/>
      <c r="S14" s="1264"/>
      <c r="T14" s="1264"/>
      <c r="U14" s="1264"/>
      <c r="V14" s="1264"/>
      <c r="W14" s="1264"/>
      <c r="X14" s="1264"/>
      <c r="Y14" s="1264"/>
      <c r="Z14" s="1264"/>
      <c r="AA14" s="1264"/>
      <c r="AB14" s="1264"/>
      <c r="AC14" s="1264"/>
      <c r="AD14" s="1264"/>
      <c r="AE14" s="1264"/>
      <c r="AF14" s="1264"/>
      <c r="AG14" s="1264"/>
      <c r="AH14" s="1264"/>
      <c r="AI14" s="1264"/>
      <c r="AJ14" s="1264"/>
      <c r="AK14" s="1264"/>
      <c r="AL14" s="1264"/>
      <c r="AM14" s="1264"/>
      <c r="AN14" s="1264"/>
      <c r="AO14" s="1264"/>
      <c r="AP14" s="1264"/>
      <c r="AQ14" s="1264"/>
      <c r="AR14" s="1265"/>
      <c r="AS14" s="1266"/>
      <c r="AT14" s="1267"/>
      <c r="AU14" s="1267"/>
      <c r="AV14" s="1267"/>
      <c r="AW14" s="1267"/>
      <c r="AX14" s="1267"/>
      <c r="AY14" s="1267"/>
      <c r="AZ14" s="1267"/>
      <c r="BA14" s="1267"/>
      <c r="BB14" s="1267"/>
      <c r="BC14" s="1267"/>
      <c r="BD14" s="1267"/>
      <c r="BE14" s="1267"/>
      <c r="BF14" s="1267"/>
      <c r="BG14" s="1267"/>
      <c r="BH14" s="1268"/>
      <c r="BI14" s="1277">
        <f t="shared" si="0"/>
        <v>0</v>
      </c>
      <c r="BJ14" s="1278"/>
      <c r="BK14" s="1278"/>
      <c r="BL14" s="1278"/>
      <c r="BM14" s="1279"/>
      <c r="BN14" s="1280"/>
      <c r="BO14" s="1281"/>
      <c r="BP14" s="1282"/>
      <c r="BQ14" s="1283"/>
      <c r="BR14" s="1283"/>
      <c r="BS14" s="1284"/>
      <c r="BT14" s="1285"/>
      <c r="BU14" s="1286"/>
      <c r="BV14" s="1286"/>
      <c r="BW14" s="1287"/>
      <c r="BX14" s="468"/>
      <c r="BZ14" s="310"/>
      <c r="CA14" s="310"/>
      <c r="CB14" s="310"/>
      <c r="CC14" s="310"/>
      <c r="CD14" s="310"/>
      <c r="CE14" s="310"/>
      <c r="CF14" s="310"/>
      <c r="CG14" s="310"/>
      <c r="CH14" s="310"/>
      <c r="CI14" s="310"/>
      <c r="CJ14" s="310"/>
      <c r="CK14" s="310"/>
      <c r="CL14" s="310"/>
      <c r="CM14" s="310"/>
      <c r="CN14" s="310"/>
      <c r="CO14" s="310"/>
      <c r="CP14" s="310"/>
      <c r="CQ14" s="310"/>
      <c r="CR14" s="310"/>
      <c r="CS14" s="310"/>
      <c r="CT14" s="310"/>
      <c r="CU14" s="310"/>
      <c r="CV14" s="310"/>
      <c r="CW14" s="310"/>
      <c r="CX14" s="310"/>
      <c r="CY14" s="310"/>
      <c r="CZ14" s="310"/>
    </row>
    <row r="15" spans="1:104" ht="30.75" customHeight="1" x14ac:dyDescent="0.15">
      <c r="A15" s="310" t="str">
        <f>IF(O15="","",D15&amp;COUNTIF(D$10:D15,D15))</f>
        <v/>
      </c>
      <c r="C15" s="465"/>
      <c r="D15" s="1263"/>
      <c r="E15" s="1264"/>
      <c r="F15" s="1264"/>
      <c r="G15" s="1264"/>
      <c r="H15" s="1264"/>
      <c r="I15" s="1264"/>
      <c r="J15" s="1264"/>
      <c r="K15" s="1265"/>
      <c r="L15" s="1263"/>
      <c r="M15" s="1264"/>
      <c r="N15" s="1264"/>
      <c r="O15" s="1264"/>
      <c r="P15" s="1264"/>
      <c r="Q15" s="1264"/>
      <c r="R15" s="1264"/>
      <c r="S15" s="1264"/>
      <c r="T15" s="1264"/>
      <c r="U15" s="1264"/>
      <c r="V15" s="1264"/>
      <c r="W15" s="1264"/>
      <c r="X15" s="1264"/>
      <c r="Y15" s="1264"/>
      <c r="Z15" s="1264"/>
      <c r="AA15" s="1264"/>
      <c r="AB15" s="1264"/>
      <c r="AC15" s="1264"/>
      <c r="AD15" s="1264"/>
      <c r="AE15" s="1264"/>
      <c r="AF15" s="1264"/>
      <c r="AG15" s="1264"/>
      <c r="AH15" s="1264"/>
      <c r="AI15" s="1264"/>
      <c r="AJ15" s="1264"/>
      <c r="AK15" s="1264"/>
      <c r="AL15" s="1264"/>
      <c r="AM15" s="1264"/>
      <c r="AN15" s="1264"/>
      <c r="AO15" s="1264"/>
      <c r="AP15" s="1264"/>
      <c r="AQ15" s="1264"/>
      <c r="AR15" s="1265"/>
      <c r="AS15" s="1266"/>
      <c r="AT15" s="1267"/>
      <c r="AU15" s="1267"/>
      <c r="AV15" s="1267"/>
      <c r="AW15" s="1267"/>
      <c r="AX15" s="1267"/>
      <c r="AY15" s="1267"/>
      <c r="AZ15" s="1267"/>
      <c r="BA15" s="1267"/>
      <c r="BB15" s="1267"/>
      <c r="BC15" s="1267"/>
      <c r="BD15" s="1267"/>
      <c r="BE15" s="1267"/>
      <c r="BF15" s="1267"/>
      <c r="BG15" s="1267"/>
      <c r="BH15" s="1268"/>
      <c r="BI15" s="1277">
        <f t="shared" si="0"/>
        <v>0</v>
      </c>
      <c r="BJ15" s="1278"/>
      <c r="BK15" s="1278"/>
      <c r="BL15" s="1278"/>
      <c r="BM15" s="1279"/>
      <c r="BN15" s="1280"/>
      <c r="BO15" s="1281"/>
      <c r="BP15" s="1282"/>
      <c r="BQ15" s="1283"/>
      <c r="BR15" s="1283"/>
      <c r="BS15" s="1284"/>
      <c r="BT15" s="1285"/>
      <c r="BU15" s="1286"/>
      <c r="BV15" s="1286"/>
      <c r="BW15" s="1287"/>
      <c r="BX15" s="468"/>
      <c r="BZ15" s="310"/>
      <c r="CA15" s="310"/>
      <c r="CB15" s="310"/>
      <c r="CC15" s="310"/>
      <c r="CD15" s="310"/>
      <c r="CE15" s="310"/>
      <c r="CF15" s="310"/>
      <c r="CG15" s="310"/>
      <c r="CH15" s="310"/>
      <c r="CI15" s="310"/>
      <c r="CJ15" s="310"/>
      <c r="CK15" s="310"/>
      <c r="CL15" s="310"/>
      <c r="CM15" s="310"/>
      <c r="CN15" s="310"/>
      <c r="CO15" s="310"/>
      <c r="CP15" s="310"/>
      <c r="CQ15" s="310"/>
      <c r="CR15" s="310"/>
      <c r="CS15" s="310"/>
      <c r="CT15" s="310"/>
      <c r="CU15" s="310"/>
      <c r="CV15" s="310"/>
      <c r="CW15" s="310"/>
      <c r="CX15" s="310"/>
      <c r="CY15" s="310"/>
      <c r="CZ15" s="310"/>
    </row>
    <row r="16" spans="1:104" ht="30.75" customHeight="1" x14ac:dyDescent="0.15">
      <c r="A16" s="310" t="str">
        <f>IF(O16="","",D16&amp;COUNTIF(D$10:D16,D16))</f>
        <v/>
      </c>
      <c r="C16" s="465"/>
      <c r="D16" s="1263"/>
      <c r="E16" s="1264"/>
      <c r="F16" s="1264"/>
      <c r="G16" s="1264"/>
      <c r="H16" s="1264"/>
      <c r="I16" s="1264"/>
      <c r="J16" s="1264"/>
      <c r="K16" s="1265"/>
      <c r="L16" s="1263"/>
      <c r="M16" s="1264"/>
      <c r="N16" s="1264"/>
      <c r="O16" s="1264"/>
      <c r="P16" s="1264"/>
      <c r="Q16" s="1264"/>
      <c r="R16" s="1264"/>
      <c r="S16" s="1264"/>
      <c r="T16" s="1264"/>
      <c r="U16" s="1264"/>
      <c r="V16" s="1264"/>
      <c r="W16" s="1264"/>
      <c r="X16" s="1264"/>
      <c r="Y16" s="1264"/>
      <c r="Z16" s="1264"/>
      <c r="AA16" s="1264"/>
      <c r="AB16" s="1264"/>
      <c r="AC16" s="1264"/>
      <c r="AD16" s="1264"/>
      <c r="AE16" s="1264"/>
      <c r="AF16" s="1264"/>
      <c r="AG16" s="1264"/>
      <c r="AH16" s="1264"/>
      <c r="AI16" s="1264"/>
      <c r="AJ16" s="1264"/>
      <c r="AK16" s="1264"/>
      <c r="AL16" s="1264"/>
      <c r="AM16" s="1264"/>
      <c r="AN16" s="1264"/>
      <c r="AO16" s="1264"/>
      <c r="AP16" s="1264"/>
      <c r="AQ16" s="1264"/>
      <c r="AR16" s="1265"/>
      <c r="AS16" s="1266"/>
      <c r="AT16" s="1267"/>
      <c r="AU16" s="1267"/>
      <c r="AV16" s="1267"/>
      <c r="AW16" s="1267"/>
      <c r="AX16" s="1267"/>
      <c r="AY16" s="1267"/>
      <c r="AZ16" s="1267"/>
      <c r="BA16" s="1267"/>
      <c r="BB16" s="1267"/>
      <c r="BC16" s="1267"/>
      <c r="BD16" s="1267"/>
      <c r="BE16" s="1267"/>
      <c r="BF16" s="1267"/>
      <c r="BG16" s="1267"/>
      <c r="BH16" s="1268"/>
      <c r="BI16" s="1277">
        <f t="shared" si="0"/>
        <v>0</v>
      </c>
      <c r="BJ16" s="1278"/>
      <c r="BK16" s="1278"/>
      <c r="BL16" s="1278"/>
      <c r="BM16" s="1279"/>
      <c r="BN16" s="1280"/>
      <c r="BO16" s="1281"/>
      <c r="BP16" s="1282"/>
      <c r="BQ16" s="1283"/>
      <c r="BR16" s="1283"/>
      <c r="BS16" s="1284"/>
      <c r="BT16" s="1285"/>
      <c r="BU16" s="1286"/>
      <c r="BV16" s="1286"/>
      <c r="BW16" s="1287"/>
      <c r="BX16" s="468"/>
      <c r="BZ16" s="310"/>
      <c r="CA16" s="310"/>
      <c r="CB16" s="310"/>
      <c r="CC16" s="310"/>
      <c r="CD16" s="310"/>
      <c r="CE16" s="310"/>
      <c r="CF16" s="310"/>
      <c r="CG16" s="310"/>
      <c r="CH16" s="310"/>
      <c r="CI16" s="310"/>
      <c r="CJ16" s="310"/>
      <c r="CK16" s="310"/>
      <c r="CL16" s="310"/>
      <c r="CM16" s="310"/>
      <c r="CN16" s="310"/>
      <c r="CO16" s="310"/>
      <c r="CP16" s="310"/>
      <c r="CQ16" s="310"/>
      <c r="CR16" s="310"/>
      <c r="CS16" s="310"/>
      <c r="CT16" s="310"/>
      <c r="CU16" s="310"/>
      <c r="CV16" s="310"/>
      <c r="CW16" s="310"/>
      <c r="CX16" s="310"/>
      <c r="CY16" s="310"/>
      <c r="CZ16" s="310"/>
    </row>
    <row r="17" spans="1:104" ht="30.75" customHeight="1" x14ac:dyDescent="0.15">
      <c r="A17" s="310" t="str">
        <f>IF(O17="","",D17&amp;COUNTIF(D$10:D17,D17))</f>
        <v/>
      </c>
      <c r="B17" s="412"/>
      <c r="C17" s="465"/>
      <c r="D17" s="1263"/>
      <c r="E17" s="1264"/>
      <c r="F17" s="1264"/>
      <c r="G17" s="1264"/>
      <c r="H17" s="1264"/>
      <c r="I17" s="1264"/>
      <c r="J17" s="1264"/>
      <c r="K17" s="1265"/>
      <c r="L17" s="1263"/>
      <c r="M17" s="1264"/>
      <c r="N17" s="1264"/>
      <c r="O17" s="1264"/>
      <c r="P17" s="1264"/>
      <c r="Q17" s="1264"/>
      <c r="R17" s="1264"/>
      <c r="S17" s="1264"/>
      <c r="T17" s="1264"/>
      <c r="U17" s="1264"/>
      <c r="V17" s="1264"/>
      <c r="W17" s="1264"/>
      <c r="X17" s="1264"/>
      <c r="Y17" s="1264"/>
      <c r="Z17" s="1264"/>
      <c r="AA17" s="1264"/>
      <c r="AB17" s="1264"/>
      <c r="AC17" s="1264"/>
      <c r="AD17" s="1264"/>
      <c r="AE17" s="1264"/>
      <c r="AF17" s="1264"/>
      <c r="AG17" s="1264"/>
      <c r="AH17" s="1264"/>
      <c r="AI17" s="1264"/>
      <c r="AJ17" s="1264"/>
      <c r="AK17" s="1264"/>
      <c r="AL17" s="1264"/>
      <c r="AM17" s="1264"/>
      <c r="AN17" s="1264"/>
      <c r="AO17" s="1264"/>
      <c r="AP17" s="1264"/>
      <c r="AQ17" s="1264"/>
      <c r="AR17" s="1265"/>
      <c r="AS17" s="1266"/>
      <c r="AT17" s="1267"/>
      <c r="AU17" s="1267"/>
      <c r="AV17" s="1267"/>
      <c r="AW17" s="1267"/>
      <c r="AX17" s="1267"/>
      <c r="AY17" s="1267"/>
      <c r="AZ17" s="1267"/>
      <c r="BA17" s="1267"/>
      <c r="BB17" s="1267"/>
      <c r="BC17" s="1267"/>
      <c r="BD17" s="1267"/>
      <c r="BE17" s="1267"/>
      <c r="BF17" s="1267"/>
      <c r="BG17" s="1267"/>
      <c r="BH17" s="1268"/>
      <c r="BI17" s="1277">
        <f t="shared" si="0"/>
        <v>0</v>
      </c>
      <c r="BJ17" s="1278"/>
      <c r="BK17" s="1278"/>
      <c r="BL17" s="1278"/>
      <c r="BM17" s="1279"/>
      <c r="BN17" s="1280"/>
      <c r="BO17" s="1281"/>
      <c r="BP17" s="1282"/>
      <c r="BQ17" s="1283"/>
      <c r="BR17" s="1283"/>
      <c r="BS17" s="1284"/>
      <c r="BT17" s="1285"/>
      <c r="BU17" s="1286"/>
      <c r="BV17" s="1286"/>
      <c r="BW17" s="1287"/>
      <c r="BX17" s="468"/>
      <c r="BZ17" s="310"/>
      <c r="CA17" s="310"/>
      <c r="CB17" s="310"/>
      <c r="CC17" s="310"/>
      <c r="CD17" s="310"/>
      <c r="CE17" s="310"/>
      <c r="CF17" s="310"/>
      <c r="CG17" s="310"/>
      <c r="CH17" s="310"/>
      <c r="CI17" s="310"/>
      <c r="CJ17" s="310"/>
      <c r="CK17" s="310"/>
      <c r="CL17" s="310"/>
      <c r="CM17" s="310"/>
      <c r="CN17" s="310"/>
      <c r="CO17" s="310"/>
      <c r="CP17" s="310"/>
      <c r="CQ17" s="310"/>
      <c r="CR17" s="310"/>
      <c r="CS17" s="310"/>
      <c r="CT17" s="310"/>
      <c r="CU17" s="310"/>
      <c r="CV17" s="310"/>
      <c r="CW17" s="310"/>
      <c r="CX17" s="310"/>
      <c r="CY17" s="310"/>
      <c r="CZ17" s="310"/>
    </row>
    <row r="18" spans="1:104" ht="30.75" customHeight="1" x14ac:dyDescent="0.15">
      <c r="A18" s="310" t="str">
        <f>IF(O18="","",D18&amp;COUNTIF(D$10:D18,D18))</f>
        <v/>
      </c>
      <c r="C18" s="465"/>
      <c r="D18" s="1263"/>
      <c r="E18" s="1264"/>
      <c r="F18" s="1264"/>
      <c r="G18" s="1264"/>
      <c r="H18" s="1264"/>
      <c r="I18" s="1264"/>
      <c r="J18" s="1264"/>
      <c r="K18" s="1265"/>
      <c r="L18" s="1263"/>
      <c r="M18" s="1264"/>
      <c r="N18" s="1264"/>
      <c r="O18" s="1264"/>
      <c r="P18" s="1264"/>
      <c r="Q18" s="1264"/>
      <c r="R18" s="1264"/>
      <c r="S18" s="1264"/>
      <c r="T18" s="1264"/>
      <c r="U18" s="1264"/>
      <c r="V18" s="1264"/>
      <c r="W18" s="1264"/>
      <c r="X18" s="1264"/>
      <c r="Y18" s="1264"/>
      <c r="Z18" s="1264"/>
      <c r="AA18" s="1264"/>
      <c r="AB18" s="1264"/>
      <c r="AC18" s="1264"/>
      <c r="AD18" s="1264"/>
      <c r="AE18" s="1264"/>
      <c r="AF18" s="1264"/>
      <c r="AG18" s="1264"/>
      <c r="AH18" s="1264"/>
      <c r="AI18" s="1264"/>
      <c r="AJ18" s="1264"/>
      <c r="AK18" s="1264"/>
      <c r="AL18" s="1264"/>
      <c r="AM18" s="1264"/>
      <c r="AN18" s="1264"/>
      <c r="AO18" s="1264"/>
      <c r="AP18" s="1264"/>
      <c r="AQ18" s="1264"/>
      <c r="AR18" s="1265"/>
      <c r="AS18" s="1266"/>
      <c r="AT18" s="1267"/>
      <c r="AU18" s="1267"/>
      <c r="AV18" s="1267"/>
      <c r="AW18" s="1267"/>
      <c r="AX18" s="1267"/>
      <c r="AY18" s="1267"/>
      <c r="AZ18" s="1267"/>
      <c r="BA18" s="1267"/>
      <c r="BB18" s="1267"/>
      <c r="BC18" s="1267"/>
      <c r="BD18" s="1267"/>
      <c r="BE18" s="1267"/>
      <c r="BF18" s="1267"/>
      <c r="BG18" s="1267"/>
      <c r="BH18" s="1268"/>
      <c r="BI18" s="1277">
        <f t="shared" si="0"/>
        <v>0</v>
      </c>
      <c r="BJ18" s="1278"/>
      <c r="BK18" s="1278"/>
      <c r="BL18" s="1278"/>
      <c r="BM18" s="1279"/>
      <c r="BN18" s="1280"/>
      <c r="BO18" s="1281"/>
      <c r="BP18" s="1282"/>
      <c r="BQ18" s="1283"/>
      <c r="BR18" s="1283"/>
      <c r="BS18" s="1284"/>
      <c r="BT18" s="1285"/>
      <c r="BU18" s="1286"/>
      <c r="BV18" s="1286"/>
      <c r="BW18" s="1287"/>
      <c r="BX18" s="468"/>
      <c r="BZ18" s="310"/>
      <c r="CA18" s="310"/>
      <c r="CB18" s="310"/>
      <c r="CC18" s="310"/>
      <c r="CD18" s="310"/>
      <c r="CE18" s="310"/>
      <c r="CF18" s="310"/>
      <c r="CG18" s="310"/>
      <c r="CH18" s="310"/>
      <c r="CI18" s="310"/>
      <c r="CJ18" s="310"/>
      <c r="CK18" s="310"/>
      <c r="CL18" s="310"/>
      <c r="CM18" s="310"/>
      <c r="CN18" s="310"/>
      <c r="CO18" s="310"/>
      <c r="CP18" s="310"/>
      <c r="CQ18" s="310"/>
      <c r="CR18" s="310"/>
      <c r="CS18" s="310"/>
      <c r="CT18" s="310"/>
      <c r="CU18" s="310"/>
      <c r="CV18" s="310"/>
      <c r="CW18" s="310"/>
      <c r="CX18" s="310"/>
      <c r="CY18" s="310"/>
      <c r="CZ18" s="310"/>
    </row>
    <row r="19" spans="1:104" ht="30.75" customHeight="1" x14ac:dyDescent="0.15">
      <c r="A19" s="310" t="str">
        <f>IF(O19="","",D19&amp;COUNTIF(D$10:D19,D19))</f>
        <v/>
      </c>
      <c r="B19" s="412"/>
      <c r="C19" s="465"/>
      <c r="D19" s="1263"/>
      <c r="E19" s="1264"/>
      <c r="F19" s="1264"/>
      <c r="G19" s="1264"/>
      <c r="H19" s="1264"/>
      <c r="I19" s="1264"/>
      <c r="J19" s="1264"/>
      <c r="K19" s="1265"/>
      <c r="L19" s="1263"/>
      <c r="M19" s="1264"/>
      <c r="N19" s="1264"/>
      <c r="O19" s="1264"/>
      <c r="P19" s="1264"/>
      <c r="Q19" s="1264"/>
      <c r="R19" s="1264"/>
      <c r="S19" s="1264"/>
      <c r="T19" s="1264"/>
      <c r="U19" s="1264"/>
      <c r="V19" s="1264"/>
      <c r="W19" s="1264"/>
      <c r="X19" s="1264"/>
      <c r="Y19" s="1264"/>
      <c r="Z19" s="1264"/>
      <c r="AA19" s="1264"/>
      <c r="AB19" s="1264"/>
      <c r="AC19" s="1264"/>
      <c r="AD19" s="1264"/>
      <c r="AE19" s="1264"/>
      <c r="AF19" s="1264"/>
      <c r="AG19" s="1264"/>
      <c r="AH19" s="1264"/>
      <c r="AI19" s="1264"/>
      <c r="AJ19" s="1264"/>
      <c r="AK19" s="1264"/>
      <c r="AL19" s="1264"/>
      <c r="AM19" s="1264"/>
      <c r="AN19" s="1264"/>
      <c r="AO19" s="1264"/>
      <c r="AP19" s="1264"/>
      <c r="AQ19" s="1264"/>
      <c r="AR19" s="1265"/>
      <c r="AS19" s="1266"/>
      <c r="AT19" s="1267"/>
      <c r="AU19" s="1267"/>
      <c r="AV19" s="1267"/>
      <c r="AW19" s="1267"/>
      <c r="AX19" s="1267"/>
      <c r="AY19" s="1267"/>
      <c r="AZ19" s="1267"/>
      <c r="BA19" s="1267"/>
      <c r="BB19" s="1267"/>
      <c r="BC19" s="1267"/>
      <c r="BD19" s="1267"/>
      <c r="BE19" s="1267"/>
      <c r="BF19" s="1267"/>
      <c r="BG19" s="1267"/>
      <c r="BH19" s="1268"/>
      <c r="BI19" s="1277">
        <f t="shared" si="0"/>
        <v>0</v>
      </c>
      <c r="BJ19" s="1278"/>
      <c r="BK19" s="1278"/>
      <c r="BL19" s="1278"/>
      <c r="BM19" s="1279"/>
      <c r="BN19" s="1280"/>
      <c r="BO19" s="1281"/>
      <c r="BP19" s="1282"/>
      <c r="BQ19" s="1283"/>
      <c r="BR19" s="1283"/>
      <c r="BS19" s="1284"/>
      <c r="BT19" s="1285"/>
      <c r="BU19" s="1286"/>
      <c r="BV19" s="1286"/>
      <c r="BW19" s="1287"/>
      <c r="BX19" s="468"/>
      <c r="BZ19" s="310"/>
      <c r="CA19" s="310"/>
      <c r="CB19" s="310"/>
      <c r="CC19" s="310"/>
      <c r="CD19" s="310"/>
      <c r="CE19" s="310"/>
      <c r="CF19" s="310"/>
      <c r="CG19" s="310"/>
      <c r="CH19" s="310"/>
      <c r="CI19" s="310"/>
      <c r="CJ19" s="310"/>
      <c r="CK19" s="310"/>
      <c r="CL19" s="310"/>
      <c r="CM19" s="310"/>
      <c r="CN19" s="310"/>
      <c r="CO19" s="310"/>
      <c r="CP19" s="310"/>
      <c r="CQ19" s="310"/>
      <c r="CR19" s="310"/>
      <c r="CS19" s="310"/>
      <c r="CT19" s="310"/>
      <c r="CU19" s="310"/>
      <c r="CV19" s="310"/>
      <c r="CW19" s="310"/>
      <c r="CX19" s="310"/>
      <c r="CY19" s="310"/>
      <c r="CZ19" s="310"/>
    </row>
    <row r="20" spans="1:104" ht="30.75" customHeight="1" x14ac:dyDescent="0.15">
      <c r="A20" s="310" t="str">
        <f>IF(O20="","",D20&amp;COUNTIF(D$10:D20,D20))</f>
        <v/>
      </c>
      <c r="C20" s="465"/>
      <c r="D20" s="1263"/>
      <c r="E20" s="1264"/>
      <c r="F20" s="1264"/>
      <c r="G20" s="1264"/>
      <c r="H20" s="1264"/>
      <c r="I20" s="1264"/>
      <c r="J20" s="1264"/>
      <c r="K20" s="1265"/>
      <c r="L20" s="1263"/>
      <c r="M20" s="1264"/>
      <c r="N20" s="1264"/>
      <c r="O20" s="1264"/>
      <c r="P20" s="1264"/>
      <c r="Q20" s="1264"/>
      <c r="R20" s="1264"/>
      <c r="S20" s="1264"/>
      <c r="T20" s="1264"/>
      <c r="U20" s="1264"/>
      <c r="V20" s="1264"/>
      <c r="W20" s="1264"/>
      <c r="X20" s="1264"/>
      <c r="Y20" s="1264"/>
      <c r="Z20" s="1264"/>
      <c r="AA20" s="1264"/>
      <c r="AB20" s="1264"/>
      <c r="AC20" s="1264"/>
      <c r="AD20" s="1264"/>
      <c r="AE20" s="1264"/>
      <c r="AF20" s="1264"/>
      <c r="AG20" s="1264"/>
      <c r="AH20" s="1264"/>
      <c r="AI20" s="1264"/>
      <c r="AJ20" s="1264"/>
      <c r="AK20" s="1264"/>
      <c r="AL20" s="1264"/>
      <c r="AM20" s="1264"/>
      <c r="AN20" s="1264"/>
      <c r="AO20" s="1264"/>
      <c r="AP20" s="1264"/>
      <c r="AQ20" s="1264"/>
      <c r="AR20" s="1265"/>
      <c r="AS20" s="1266"/>
      <c r="AT20" s="1267"/>
      <c r="AU20" s="1267"/>
      <c r="AV20" s="1267"/>
      <c r="AW20" s="1267"/>
      <c r="AX20" s="1267"/>
      <c r="AY20" s="1267"/>
      <c r="AZ20" s="1267"/>
      <c r="BA20" s="1267"/>
      <c r="BB20" s="1267"/>
      <c r="BC20" s="1267"/>
      <c r="BD20" s="1267"/>
      <c r="BE20" s="1267"/>
      <c r="BF20" s="1267"/>
      <c r="BG20" s="1267"/>
      <c r="BH20" s="1268"/>
      <c r="BI20" s="1277">
        <f t="shared" si="0"/>
        <v>0</v>
      </c>
      <c r="BJ20" s="1278"/>
      <c r="BK20" s="1278"/>
      <c r="BL20" s="1278"/>
      <c r="BM20" s="1279"/>
      <c r="BN20" s="1280"/>
      <c r="BO20" s="1281"/>
      <c r="BP20" s="1282"/>
      <c r="BQ20" s="1283"/>
      <c r="BR20" s="1283"/>
      <c r="BS20" s="1284"/>
      <c r="BT20" s="1285"/>
      <c r="BU20" s="1286"/>
      <c r="BV20" s="1286"/>
      <c r="BW20" s="1287"/>
      <c r="BX20" s="468"/>
      <c r="BZ20" s="310"/>
      <c r="CA20" s="310"/>
      <c r="CB20" s="310"/>
      <c r="CC20" s="310"/>
      <c r="CD20" s="310"/>
      <c r="CE20" s="310"/>
      <c r="CF20" s="310"/>
      <c r="CG20" s="310"/>
      <c r="CH20" s="310"/>
      <c r="CI20" s="310"/>
      <c r="CJ20" s="310"/>
      <c r="CK20" s="310"/>
      <c r="CL20" s="310"/>
      <c r="CM20" s="310"/>
      <c r="CN20" s="310"/>
      <c r="CO20" s="310"/>
      <c r="CP20" s="310"/>
      <c r="CQ20" s="310"/>
      <c r="CR20" s="310"/>
      <c r="CS20" s="310"/>
      <c r="CT20" s="310"/>
      <c r="CU20" s="310"/>
      <c r="CV20" s="310"/>
      <c r="CW20" s="310"/>
      <c r="CX20" s="310"/>
      <c r="CY20" s="310"/>
      <c r="CZ20" s="310"/>
    </row>
    <row r="21" spans="1:104" ht="30.75" customHeight="1" x14ac:dyDescent="0.15">
      <c r="A21" s="310" t="str">
        <f>IF(O21="","",D21&amp;COUNTIF(D$10:D21,D21))</f>
        <v/>
      </c>
      <c r="B21" s="413"/>
      <c r="C21" s="465"/>
      <c r="D21" s="1263"/>
      <c r="E21" s="1264"/>
      <c r="F21" s="1264"/>
      <c r="G21" s="1264"/>
      <c r="H21" s="1264"/>
      <c r="I21" s="1264"/>
      <c r="J21" s="1264"/>
      <c r="K21" s="1265"/>
      <c r="L21" s="1263"/>
      <c r="M21" s="1264"/>
      <c r="N21" s="1264"/>
      <c r="O21" s="1264"/>
      <c r="P21" s="1264"/>
      <c r="Q21" s="1264"/>
      <c r="R21" s="1264"/>
      <c r="S21" s="1264"/>
      <c r="T21" s="1264"/>
      <c r="U21" s="1264"/>
      <c r="V21" s="1264"/>
      <c r="W21" s="1264"/>
      <c r="X21" s="1264"/>
      <c r="Y21" s="1264"/>
      <c r="Z21" s="1264"/>
      <c r="AA21" s="1264"/>
      <c r="AB21" s="1264"/>
      <c r="AC21" s="1264"/>
      <c r="AD21" s="1264"/>
      <c r="AE21" s="1264"/>
      <c r="AF21" s="1264"/>
      <c r="AG21" s="1264"/>
      <c r="AH21" s="1264"/>
      <c r="AI21" s="1264"/>
      <c r="AJ21" s="1264"/>
      <c r="AK21" s="1264"/>
      <c r="AL21" s="1264"/>
      <c r="AM21" s="1264"/>
      <c r="AN21" s="1264"/>
      <c r="AO21" s="1264"/>
      <c r="AP21" s="1264"/>
      <c r="AQ21" s="1264"/>
      <c r="AR21" s="1265"/>
      <c r="AS21" s="1266"/>
      <c r="AT21" s="1267"/>
      <c r="AU21" s="1267"/>
      <c r="AV21" s="1267"/>
      <c r="AW21" s="1267"/>
      <c r="AX21" s="1267"/>
      <c r="AY21" s="1267"/>
      <c r="AZ21" s="1267"/>
      <c r="BA21" s="1267"/>
      <c r="BB21" s="1267"/>
      <c r="BC21" s="1267"/>
      <c r="BD21" s="1267"/>
      <c r="BE21" s="1267"/>
      <c r="BF21" s="1267"/>
      <c r="BG21" s="1267"/>
      <c r="BH21" s="1268"/>
      <c r="BI21" s="1277">
        <f t="shared" si="0"/>
        <v>0</v>
      </c>
      <c r="BJ21" s="1278"/>
      <c r="BK21" s="1278"/>
      <c r="BL21" s="1278"/>
      <c r="BM21" s="1279"/>
      <c r="BN21" s="1280"/>
      <c r="BO21" s="1281"/>
      <c r="BP21" s="1282"/>
      <c r="BQ21" s="1283"/>
      <c r="BR21" s="1283"/>
      <c r="BS21" s="1284"/>
      <c r="BT21" s="1285"/>
      <c r="BU21" s="1286"/>
      <c r="BV21" s="1286"/>
      <c r="BW21" s="1287"/>
      <c r="BX21" s="468"/>
      <c r="BZ21" s="310"/>
      <c r="CA21" s="310"/>
      <c r="CB21" s="310"/>
      <c r="CC21" s="310"/>
      <c r="CD21" s="310"/>
      <c r="CE21" s="310"/>
      <c r="CF21" s="310"/>
      <c r="CG21" s="310"/>
      <c r="CH21" s="310"/>
      <c r="CI21" s="310"/>
      <c r="CJ21" s="310"/>
      <c r="CK21" s="310"/>
      <c r="CL21" s="310"/>
      <c r="CM21" s="310"/>
      <c r="CN21" s="310"/>
      <c r="CO21" s="310"/>
      <c r="CP21" s="310"/>
      <c r="CQ21" s="310"/>
      <c r="CR21" s="310"/>
      <c r="CS21" s="310"/>
      <c r="CT21" s="310"/>
      <c r="CU21" s="310"/>
      <c r="CV21" s="310"/>
      <c r="CW21" s="310"/>
      <c r="CX21" s="310"/>
      <c r="CY21" s="310"/>
      <c r="CZ21" s="310"/>
    </row>
    <row r="22" spans="1:104" ht="30.75" customHeight="1" x14ac:dyDescent="0.15">
      <c r="A22" s="310" t="str">
        <f>IF(O22="","",D22&amp;COUNTIF(D$10:D22,D22))</f>
        <v/>
      </c>
      <c r="B22" s="413"/>
      <c r="C22" s="465"/>
      <c r="D22" s="1263"/>
      <c r="E22" s="1264"/>
      <c r="F22" s="1264"/>
      <c r="G22" s="1264"/>
      <c r="H22" s="1264"/>
      <c r="I22" s="1264"/>
      <c r="J22" s="1264"/>
      <c r="K22" s="1265"/>
      <c r="L22" s="1263"/>
      <c r="M22" s="1264"/>
      <c r="N22" s="1264"/>
      <c r="O22" s="1264"/>
      <c r="P22" s="1264"/>
      <c r="Q22" s="1264"/>
      <c r="R22" s="1264"/>
      <c r="S22" s="1264"/>
      <c r="T22" s="1264"/>
      <c r="U22" s="1264"/>
      <c r="V22" s="1264"/>
      <c r="W22" s="1264"/>
      <c r="X22" s="1264"/>
      <c r="Y22" s="1264"/>
      <c r="Z22" s="1264"/>
      <c r="AA22" s="1264"/>
      <c r="AB22" s="1264"/>
      <c r="AC22" s="1264"/>
      <c r="AD22" s="1264"/>
      <c r="AE22" s="1264"/>
      <c r="AF22" s="1264"/>
      <c r="AG22" s="1264"/>
      <c r="AH22" s="1264"/>
      <c r="AI22" s="1264"/>
      <c r="AJ22" s="1264"/>
      <c r="AK22" s="1264"/>
      <c r="AL22" s="1264"/>
      <c r="AM22" s="1264"/>
      <c r="AN22" s="1264"/>
      <c r="AO22" s="1264"/>
      <c r="AP22" s="1264"/>
      <c r="AQ22" s="1264"/>
      <c r="AR22" s="1265"/>
      <c r="AS22" s="1266"/>
      <c r="AT22" s="1267"/>
      <c r="AU22" s="1267"/>
      <c r="AV22" s="1267"/>
      <c r="AW22" s="1267"/>
      <c r="AX22" s="1267"/>
      <c r="AY22" s="1267"/>
      <c r="AZ22" s="1267"/>
      <c r="BA22" s="1267"/>
      <c r="BB22" s="1267"/>
      <c r="BC22" s="1267"/>
      <c r="BD22" s="1267"/>
      <c r="BE22" s="1267"/>
      <c r="BF22" s="1267"/>
      <c r="BG22" s="1267"/>
      <c r="BH22" s="1268"/>
      <c r="BI22" s="1277">
        <f t="shared" si="0"/>
        <v>0</v>
      </c>
      <c r="BJ22" s="1278"/>
      <c r="BK22" s="1278"/>
      <c r="BL22" s="1278"/>
      <c r="BM22" s="1279"/>
      <c r="BN22" s="1280"/>
      <c r="BO22" s="1281"/>
      <c r="BP22" s="1282"/>
      <c r="BQ22" s="1283"/>
      <c r="BR22" s="1283"/>
      <c r="BS22" s="1284"/>
      <c r="BT22" s="1285"/>
      <c r="BU22" s="1286"/>
      <c r="BV22" s="1286"/>
      <c r="BW22" s="1287"/>
      <c r="BX22" s="468"/>
      <c r="BZ22" s="310"/>
      <c r="CA22" s="310"/>
      <c r="CB22" s="310"/>
      <c r="CC22" s="310"/>
      <c r="CD22" s="310"/>
      <c r="CE22" s="310"/>
      <c r="CF22" s="310"/>
      <c r="CG22" s="310"/>
      <c r="CH22" s="310"/>
      <c r="CI22" s="310"/>
      <c r="CJ22" s="310"/>
      <c r="CK22" s="310"/>
      <c r="CL22" s="310"/>
      <c r="CM22" s="310"/>
      <c r="CN22" s="310"/>
      <c r="CO22" s="310"/>
      <c r="CP22" s="310"/>
      <c r="CQ22" s="310"/>
      <c r="CR22" s="310"/>
      <c r="CS22" s="310"/>
      <c r="CT22" s="310"/>
      <c r="CU22" s="310"/>
      <c r="CV22" s="310"/>
      <c r="CW22" s="310"/>
      <c r="CX22" s="310"/>
      <c r="CY22" s="310"/>
      <c r="CZ22" s="310"/>
    </row>
    <row r="23" spans="1:104" ht="30.75" customHeight="1" x14ac:dyDescent="0.15">
      <c r="A23" s="310" t="str">
        <f>IF(O23="","",D23&amp;COUNTIF(D$10:D23,D23))</f>
        <v/>
      </c>
      <c r="B23" s="413"/>
      <c r="C23" s="465"/>
      <c r="D23" s="1263"/>
      <c r="E23" s="1264"/>
      <c r="F23" s="1264"/>
      <c r="G23" s="1264"/>
      <c r="H23" s="1264"/>
      <c r="I23" s="1264"/>
      <c r="J23" s="1264"/>
      <c r="K23" s="1265"/>
      <c r="L23" s="1263"/>
      <c r="M23" s="1264"/>
      <c r="N23" s="1264"/>
      <c r="O23" s="1264"/>
      <c r="P23" s="1264"/>
      <c r="Q23" s="1264"/>
      <c r="R23" s="1264"/>
      <c r="S23" s="1264"/>
      <c r="T23" s="1264"/>
      <c r="U23" s="1264"/>
      <c r="V23" s="1264"/>
      <c r="W23" s="1264"/>
      <c r="X23" s="1264"/>
      <c r="Y23" s="1264"/>
      <c r="Z23" s="1264"/>
      <c r="AA23" s="1264"/>
      <c r="AB23" s="1264"/>
      <c r="AC23" s="1264"/>
      <c r="AD23" s="1264"/>
      <c r="AE23" s="1264"/>
      <c r="AF23" s="1264"/>
      <c r="AG23" s="1264"/>
      <c r="AH23" s="1264"/>
      <c r="AI23" s="1264"/>
      <c r="AJ23" s="1264"/>
      <c r="AK23" s="1264"/>
      <c r="AL23" s="1264"/>
      <c r="AM23" s="1264"/>
      <c r="AN23" s="1264"/>
      <c r="AO23" s="1264"/>
      <c r="AP23" s="1264"/>
      <c r="AQ23" s="1264"/>
      <c r="AR23" s="1265"/>
      <c r="AS23" s="1266"/>
      <c r="AT23" s="1267"/>
      <c r="AU23" s="1267"/>
      <c r="AV23" s="1267"/>
      <c r="AW23" s="1267"/>
      <c r="AX23" s="1267"/>
      <c r="AY23" s="1267"/>
      <c r="AZ23" s="1267"/>
      <c r="BA23" s="1267"/>
      <c r="BB23" s="1267"/>
      <c r="BC23" s="1267"/>
      <c r="BD23" s="1267"/>
      <c r="BE23" s="1267"/>
      <c r="BF23" s="1267"/>
      <c r="BG23" s="1267"/>
      <c r="BH23" s="1268"/>
      <c r="BI23" s="1277">
        <f t="shared" si="0"/>
        <v>0</v>
      </c>
      <c r="BJ23" s="1278"/>
      <c r="BK23" s="1278"/>
      <c r="BL23" s="1278"/>
      <c r="BM23" s="1279"/>
      <c r="BN23" s="1280"/>
      <c r="BO23" s="1281"/>
      <c r="BP23" s="1282"/>
      <c r="BQ23" s="1283"/>
      <c r="BR23" s="1283"/>
      <c r="BS23" s="1284"/>
      <c r="BT23" s="1285"/>
      <c r="BU23" s="1286"/>
      <c r="BV23" s="1286"/>
      <c r="BW23" s="1287"/>
      <c r="BX23" s="468"/>
      <c r="BZ23" s="310"/>
      <c r="CA23" s="310"/>
      <c r="CB23" s="310"/>
      <c r="CC23" s="310"/>
      <c r="CD23" s="310"/>
      <c r="CE23" s="310"/>
      <c r="CF23" s="310"/>
      <c r="CG23" s="310"/>
      <c r="CH23" s="310"/>
      <c r="CI23" s="310"/>
      <c r="CJ23" s="310"/>
      <c r="CK23" s="310"/>
      <c r="CL23" s="310"/>
      <c r="CM23" s="310"/>
      <c r="CN23" s="310"/>
      <c r="CO23" s="310"/>
      <c r="CP23" s="310"/>
      <c r="CQ23" s="310"/>
      <c r="CR23" s="310"/>
      <c r="CS23" s="310"/>
      <c r="CT23" s="310"/>
      <c r="CU23" s="310"/>
      <c r="CV23" s="310"/>
      <c r="CW23" s="310"/>
      <c r="CX23" s="310"/>
      <c r="CY23" s="310"/>
      <c r="CZ23" s="310"/>
    </row>
    <row r="24" spans="1:104" ht="30.75" customHeight="1" thickBot="1" x14ac:dyDescent="0.2">
      <c r="A24" s="310" t="str">
        <f>IF(O24="","",D24&amp;COUNTIF(D$10:D24,D24))</f>
        <v/>
      </c>
      <c r="B24" s="413"/>
      <c r="C24" s="465"/>
      <c r="D24" s="1260"/>
      <c r="E24" s="1261"/>
      <c r="F24" s="1261"/>
      <c r="G24" s="1261"/>
      <c r="H24" s="1261"/>
      <c r="I24" s="1261"/>
      <c r="J24" s="1261"/>
      <c r="K24" s="1262"/>
      <c r="L24" s="1263"/>
      <c r="M24" s="1264"/>
      <c r="N24" s="1264"/>
      <c r="O24" s="1264"/>
      <c r="P24" s="1264"/>
      <c r="Q24" s="1264"/>
      <c r="R24" s="1264"/>
      <c r="S24" s="1264"/>
      <c r="T24" s="1264"/>
      <c r="U24" s="1264"/>
      <c r="V24" s="1264"/>
      <c r="W24" s="1264"/>
      <c r="X24" s="1264"/>
      <c r="Y24" s="1264"/>
      <c r="Z24" s="1264"/>
      <c r="AA24" s="1264"/>
      <c r="AB24" s="1264"/>
      <c r="AC24" s="1264"/>
      <c r="AD24" s="1264"/>
      <c r="AE24" s="1264"/>
      <c r="AF24" s="1264"/>
      <c r="AG24" s="1264"/>
      <c r="AH24" s="1264"/>
      <c r="AI24" s="1264"/>
      <c r="AJ24" s="1264"/>
      <c r="AK24" s="1264"/>
      <c r="AL24" s="1264"/>
      <c r="AM24" s="1264"/>
      <c r="AN24" s="1264"/>
      <c r="AO24" s="1264"/>
      <c r="AP24" s="1264"/>
      <c r="AQ24" s="1264"/>
      <c r="AR24" s="1265"/>
      <c r="AS24" s="1266"/>
      <c r="AT24" s="1267"/>
      <c r="AU24" s="1267"/>
      <c r="AV24" s="1267"/>
      <c r="AW24" s="1267"/>
      <c r="AX24" s="1267"/>
      <c r="AY24" s="1267"/>
      <c r="AZ24" s="1267"/>
      <c r="BA24" s="1267"/>
      <c r="BB24" s="1267"/>
      <c r="BC24" s="1267"/>
      <c r="BD24" s="1267"/>
      <c r="BE24" s="1267"/>
      <c r="BF24" s="1267"/>
      <c r="BG24" s="1267"/>
      <c r="BH24" s="1268"/>
      <c r="BI24" s="1269">
        <f>SUM(AS24:BH24)</f>
        <v>0</v>
      </c>
      <c r="BJ24" s="1270"/>
      <c r="BK24" s="1270"/>
      <c r="BL24" s="1270"/>
      <c r="BM24" s="1271"/>
      <c r="BN24" s="1272"/>
      <c r="BO24" s="1273"/>
      <c r="BP24" s="1274"/>
      <c r="BQ24" s="1275"/>
      <c r="BR24" s="1275"/>
      <c r="BS24" s="1276"/>
      <c r="BT24" s="1242"/>
      <c r="BU24" s="1243"/>
      <c r="BV24" s="1243"/>
      <c r="BW24" s="1244"/>
      <c r="BX24" s="468"/>
      <c r="BZ24" s="310"/>
      <c r="CA24" s="310"/>
      <c r="CB24" s="310"/>
      <c r="CC24" s="310"/>
      <c r="CD24" s="310"/>
      <c r="CE24" s="310"/>
      <c r="CF24" s="310"/>
      <c r="CG24" s="310"/>
      <c r="CH24" s="310"/>
      <c r="CI24" s="310"/>
      <c r="CJ24" s="310"/>
      <c r="CK24" s="310"/>
      <c r="CL24" s="310"/>
      <c r="CM24" s="310"/>
      <c r="CN24" s="310"/>
      <c r="CO24" s="310"/>
      <c r="CP24" s="310"/>
      <c r="CQ24" s="310"/>
      <c r="CR24" s="310"/>
      <c r="CS24" s="310"/>
      <c r="CT24" s="310"/>
      <c r="CU24" s="310"/>
      <c r="CV24" s="310"/>
      <c r="CW24" s="310"/>
      <c r="CX24" s="310"/>
      <c r="CY24" s="310"/>
      <c r="CZ24" s="310"/>
    </row>
    <row r="25" spans="1:104" ht="30.75" customHeight="1" thickTop="1" x14ac:dyDescent="0.15">
      <c r="A25" s="311"/>
      <c r="B25" s="413"/>
      <c r="C25" s="465"/>
      <c r="D25" s="1245" t="s">
        <v>397</v>
      </c>
      <c r="E25" s="1246"/>
      <c r="F25" s="1246"/>
      <c r="G25" s="1246"/>
      <c r="H25" s="1246"/>
      <c r="I25" s="1246"/>
      <c r="J25" s="1246"/>
      <c r="K25" s="1246"/>
      <c r="L25" s="1246"/>
      <c r="M25" s="1246"/>
      <c r="N25" s="1246"/>
      <c r="O25" s="1246"/>
      <c r="P25" s="1246"/>
      <c r="Q25" s="1246"/>
      <c r="R25" s="1246"/>
      <c r="S25" s="1246"/>
      <c r="T25" s="1246"/>
      <c r="U25" s="1246"/>
      <c r="V25" s="1246"/>
      <c r="W25" s="1246"/>
      <c r="X25" s="1246"/>
      <c r="Y25" s="1246"/>
      <c r="Z25" s="1246"/>
      <c r="AA25" s="1246"/>
      <c r="AB25" s="1246"/>
      <c r="AC25" s="1246"/>
      <c r="AD25" s="1246"/>
      <c r="AE25" s="1246"/>
      <c r="AF25" s="1246"/>
      <c r="AG25" s="1246"/>
      <c r="AH25" s="1246"/>
      <c r="AI25" s="1246"/>
      <c r="AJ25" s="1246"/>
      <c r="AK25" s="1246"/>
      <c r="AL25" s="1246"/>
      <c r="AM25" s="1246"/>
      <c r="AN25" s="1246"/>
      <c r="AO25" s="1246"/>
      <c r="AP25" s="1246"/>
      <c r="AQ25" s="1246"/>
      <c r="AR25" s="1246"/>
      <c r="AS25" s="1247">
        <f>SUM(AS10:AV24)</f>
        <v>0</v>
      </c>
      <c r="AT25" s="1248"/>
      <c r="AU25" s="1248"/>
      <c r="AV25" s="1248"/>
      <c r="AW25" s="1248">
        <f>SUM(AW10:AZ24)</f>
        <v>0</v>
      </c>
      <c r="AX25" s="1248"/>
      <c r="AY25" s="1248"/>
      <c r="AZ25" s="1248"/>
      <c r="BA25" s="1248">
        <f>SUM(BA10:BD24)</f>
        <v>0</v>
      </c>
      <c r="BB25" s="1248"/>
      <c r="BC25" s="1248"/>
      <c r="BD25" s="1248"/>
      <c r="BE25" s="1248">
        <f>SUM(BE10:BH24)</f>
        <v>0</v>
      </c>
      <c r="BF25" s="1248"/>
      <c r="BG25" s="1248"/>
      <c r="BH25" s="1249"/>
      <c r="BI25" s="1250">
        <f>SUM(BI10:BL24)</f>
        <v>0</v>
      </c>
      <c r="BJ25" s="1251"/>
      <c r="BK25" s="1251"/>
      <c r="BL25" s="1251"/>
      <c r="BM25" s="1252" t="s">
        <v>442</v>
      </c>
      <c r="BN25" s="1253"/>
      <c r="BO25" s="1254"/>
      <c r="BP25" s="1255">
        <f>SUM(BP10:BS24)</f>
        <v>0</v>
      </c>
      <c r="BQ25" s="1251"/>
      <c r="BR25" s="1251"/>
      <c r="BS25" s="1256"/>
      <c r="BT25" s="1257"/>
      <c r="BU25" s="1258"/>
      <c r="BV25" s="1258"/>
      <c r="BW25" s="1259"/>
      <c r="BX25" s="469"/>
      <c r="BZ25" s="311"/>
      <c r="CA25" s="311"/>
      <c r="CB25" s="311"/>
      <c r="CC25" s="311"/>
      <c r="CD25" s="311"/>
      <c r="CE25" s="311"/>
      <c r="CF25" s="311"/>
      <c r="CG25" s="311"/>
      <c r="CH25" s="311"/>
      <c r="CI25" s="311"/>
      <c r="CJ25" s="311"/>
      <c r="CK25" s="311"/>
      <c r="CL25" s="311"/>
      <c r="CM25" s="311"/>
      <c r="CN25" s="311"/>
      <c r="CO25" s="311"/>
      <c r="CP25" s="311"/>
      <c r="CQ25" s="311"/>
      <c r="CR25" s="311"/>
      <c r="CS25" s="311"/>
      <c r="CT25" s="311"/>
      <c r="CU25" s="311"/>
      <c r="CV25" s="311"/>
      <c r="CW25" s="311"/>
      <c r="CX25" s="311"/>
      <c r="CY25" s="311"/>
      <c r="CZ25" s="311"/>
    </row>
    <row r="26" spans="1:104" ht="12.75" customHeight="1" x14ac:dyDescent="0.15">
      <c r="B26" s="413"/>
      <c r="C26" s="470"/>
      <c r="D26" s="471" t="s">
        <v>582</v>
      </c>
      <c r="E26" s="460"/>
      <c r="F26" s="472"/>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4"/>
      <c r="AJ26" s="474"/>
      <c r="AK26" s="474"/>
      <c r="AL26" s="474"/>
      <c r="AM26" s="474"/>
      <c r="AN26" s="474"/>
      <c r="AO26" s="473"/>
      <c r="AP26" s="473"/>
      <c r="AQ26" s="473"/>
      <c r="AR26" s="473"/>
      <c r="AS26" s="473"/>
      <c r="AT26" s="473"/>
      <c r="AU26" s="473"/>
      <c r="AV26" s="473"/>
      <c r="AW26" s="473"/>
      <c r="AX26" s="473"/>
      <c r="AY26" s="473"/>
      <c r="AZ26" s="473"/>
      <c r="BA26" s="473"/>
      <c r="BB26" s="473"/>
      <c r="BC26" s="473"/>
      <c r="BD26" s="473"/>
      <c r="BE26" s="473"/>
      <c r="BF26" s="473"/>
      <c r="BG26" s="474"/>
      <c r="BH26" s="474"/>
      <c r="BI26" s="474"/>
      <c r="BJ26" s="474"/>
      <c r="BK26" s="474"/>
      <c r="BL26" s="474"/>
      <c r="BM26" s="474"/>
      <c r="BN26" s="474"/>
      <c r="BO26" s="474"/>
      <c r="BP26" s="474"/>
      <c r="BQ26" s="474"/>
      <c r="BR26" s="474"/>
      <c r="BS26" s="474"/>
      <c r="BT26" s="474"/>
      <c r="BU26" s="474"/>
      <c r="BV26" s="474"/>
      <c r="BW26" s="474"/>
    </row>
    <row r="27" spans="1:104" ht="17.25" customHeight="1" x14ac:dyDescent="0.15">
      <c r="C27" s="474"/>
      <c r="D27" s="471" t="s">
        <v>413</v>
      </c>
      <c r="E27" s="460"/>
      <c r="F27" s="472"/>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4"/>
      <c r="AJ27" s="474"/>
      <c r="AK27" s="474"/>
      <c r="AL27" s="474"/>
      <c r="AM27" s="474"/>
      <c r="AN27" s="474"/>
      <c r="AO27" s="473"/>
      <c r="AP27" s="473"/>
      <c r="AQ27" s="473"/>
      <c r="AR27" s="473"/>
      <c r="AS27" s="473"/>
      <c r="AT27" s="473"/>
      <c r="AU27" s="473"/>
      <c r="AV27" s="473"/>
      <c r="AW27" s="473"/>
      <c r="AX27" s="473"/>
      <c r="AY27" s="473"/>
      <c r="AZ27" s="473"/>
      <c r="BA27" s="473"/>
      <c r="BB27" s="473"/>
      <c r="BC27" s="473"/>
      <c r="BD27" s="473"/>
      <c r="BE27" s="473"/>
      <c r="BF27" s="473"/>
      <c r="BG27" s="474"/>
      <c r="BH27" s="474"/>
      <c r="BI27" s="474"/>
      <c r="BJ27" s="474"/>
      <c r="BK27" s="474"/>
      <c r="BL27" s="474"/>
      <c r="BM27" s="474"/>
      <c r="BN27" s="474"/>
      <c r="BO27" s="474"/>
      <c r="BP27" s="474"/>
      <c r="BQ27" s="474"/>
      <c r="BR27" s="474"/>
      <c r="BS27" s="474"/>
      <c r="BT27" s="474"/>
      <c r="BU27" s="474"/>
      <c r="BV27" s="474"/>
      <c r="BW27" s="474"/>
    </row>
    <row r="28" spans="1:104" ht="17.25" customHeight="1" x14ac:dyDescent="0.15">
      <c r="C28" s="474"/>
      <c r="E28" s="460"/>
      <c r="F28" s="472"/>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4"/>
      <c r="AJ28" s="474"/>
      <c r="AK28" s="474"/>
      <c r="AL28" s="474"/>
      <c r="AM28" s="474"/>
      <c r="AN28" s="474"/>
      <c r="AO28" s="473"/>
      <c r="AP28" s="473"/>
      <c r="AQ28" s="473"/>
      <c r="AR28" s="473"/>
      <c r="AS28" s="473"/>
      <c r="AT28" s="473"/>
      <c r="AU28" s="473"/>
      <c r="AV28" s="473"/>
      <c r="AW28" s="473"/>
      <c r="AX28" s="473"/>
      <c r="AY28" s="473"/>
      <c r="AZ28" s="473"/>
      <c r="BA28" s="473"/>
      <c r="BB28" s="473"/>
      <c r="BC28" s="473"/>
      <c r="BD28" s="473"/>
      <c r="BE28" s="473"/>
      <c r="BF28" s="473"/>
      <c r="BG28" s="474"/>
      <c r="BH28" s="474"/>
      <c r="BI28" s="474"/>
      <c r="BJ28" s="474"/>
      <c r="BK28" s="474"/>
      <c r="BL28" s="474"/>
      <c r="BM28" s="474"/>
      <c r="BN28" s="474"/>
      <c r="BO28" s="474"/>
      <c r="BP28" s="474"/>
      <c r="BQ28" s="474"/>
      <c r="BR28" s="474"/>
      <c r="BS28" s="474"/>
      <c r="BT28" s="474"/>
      <c r="BU28" s="474"/>
      <c r="BV28" s="474"/>
      <c r="BW28" s="474"/>
    </row>
    <row r="29" spans="1:104" ht="17.25" customHeight="1" x14ac:dyDescent="0.15">
      <c r="C29" s="474"/>
      <c r="E29" s="460"/>
      <c r="F29" s="472"/>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4"/>
      <c r="AJ29" s="474"/>
      <c r="AK29" s="474"/>
      <c r="AL29" s="474"/>
      <c r="AM29" s="474"/>
      <c r="AN29" s="474"/>
      <c r="AO29" s="473"/>
      <c r="AP29" s="473"/>
      <c r="AQ29" s="473"/>
      <c r="AR29" s="473"/>
      <c r="AS29" s="473"/>
      <c r="AT29" s="473"/>
      <c r="AU29" s="473"/>
      <c r="AV29" s="473"/>
      <c r="AW29" s="473"/>
      <c r="AX29" s="473"/>
      <c r="AY29" s="473"/>
      <c r="AZ29" s="473"/>
      <c r="BA29" s="473"/>
      <c r="BB29" s="473"/>
      <c r="BC29" s="473"/>
      <c r="BD29" s="473"/>
      <c r="BE29" s="473"/>
      <c r="BF29" s="473"/>
      <c r="BG29" s="474"/>
      <c r="BH29" s="474"/>
      <c r="BI29" s="474"/>
      <c r="BJ29" s="474"/>
      <c r="BK29" s="474"/>
      <c r="BL29" s="474"/>
      <c r="BM29" s="474"/>
      <c r="BN29" s="474"/>
      <c r="BO29" s="474"/>
      <c r="BP29" s="474"/>
      <c r="BQ29" s="474"/>
      <c r="BR29" s="474"/>
      <c r="BS29" s="474"/>
      <c r="BT29" s="474"/>
      <c r="BU29" s="474"/>
      <c r="BV29" s="474"/>
      <c r="BW29" s="474"/>
    </row>
    <row r="30" spans="1:104" ht="17.25" customHeight="1" x14ac:dyDescent="0.15">
      <c r="C30" s="474"/>
      <c r="E30" s="460"/>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M30" s="474"/>
      <c r="AN30" s="474"/>
      <c r="AO30" s="473"/>
      <c r="AP30" s="473"/>
      <c r="AQ30" s="473"/>
      <c r="AR30" s="473"/>
      <c r="AS30" s="473"/>
      <c r="AT30" s="473"/>
      <c r="AU30" s="473"/>
      <c r="AV30" s="473"/>
      <c r="AW30" s="473"/>
      <c r="AX30" s="473"/>
      <c r="AY30" s="473"/>
      <c r="AZ30" s="473"/>
      <c r="BA30" s="473"/>
      <c r="BB30" s="473"/>
      <c r="BC30" s="473"/>
      <c r="BD30" s="473"/>
      <c r="BE30" s="473"/>
      <c r="BF30" s="473"/>
      <c r="BG30" s="473"/>
      <c r="BH30" s="473"/>
      <c r="BI30" s="473"/>
      <c r="BJ30" s="473"/>
      <c r="BK30" s="474"/>
      <c r="BL30" s="474"/>
      <c r="BM30" s="474"/>
      <c r="BN30" s="474"/>
      <c r="BO30" s="474"/>
      <c r="BP30" s="474"/>
      <c r="BQ30" s="474"/>
      <c r="BR30" s="474"/>
      <c r="BS30" s="474"/>
      <c r="BT30" s="474"/>
      <c r="BU30" s="474"/>
      <c r="BV30" s="474"/>
      <c r="BW30" s="474"/>
    </row>
    <row r="31" spans="1:104" ht="17.25" customHeight="1" x14ac:dyDescent="0.15">
      <c r="C31" s="474"/>
      <c r="E31" s="460"/>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4"/>
      <c r="AN31" s="474"/>
      <c r="AO31" s="473"/>
      <c r="AP31" s="473"/>
      <c r="AQ31" s="473"/>
      <c r="AR31" s="473"/>
      <c r="AS31" s="473"/>
      <c r="AT31" s="473"/>
      <c r="AU31" s="473"/>
      <c r="AV31" s="473"/>
      <c r="AW31" s="473"/>
      <c r="AX31" s="473"/>
      <c r="AY31" s="473"/>
      <c r="AZ31" s="473"/>
      <c r="BA31" s="473"/>
      <c r="BB31" s="473"/>
      <c r="BC31" s="473"/>
      <c r="BD31" s="473"/>
      <c r="BE31" s="473"/>
      <c r="BF31" s="473"/>
      <c r="BG31" s="473"/>
      <c r="BH31" s="473"/>
      <c r="BI31" s="473"/>
      <c r="BJ31" s="473"/>
      <c r="BK31" s="474"/>
      <c r="BL31" s="474"/>
      <c r="BM31" s="474"/>
      <c r="BN31" s="474"/>
      <c r="BO31" s="474"/>
      <c r="BP31" s="474"/>
      <c r="BQ31" s="474"/>
      <c r="BR31" s="474"/>
      <c r="BS31" s="474"/>
      <c r="BT31" s="474"/>
      <c r="BU31" s="474"/>
      <c r="BV31" s="474"/>
      <c r="BW31" s="474"/>
    </row>
    <row r="32" spans="1:104" ht="5.25" customHeight="1" x14ac:dyDescent="0.15">
      <c r="C32" s="474"/>
      <c r="E32" s="460"/>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c r="AM32" s="474"/>
      <c r="AN32" s="474"/>
      <c r="AO32" s="473"/>
      <c r="AP32" s="473"/>
      <c r="AQ32" s="473"/>
      <c r="AR32" s="473"/>
      <c r="AS32" s="473"/>
      <c r="AT32" s="473"/>
      <c r="AU32" s="473"/>
      <c r="AV32" s="473"/>
      <c r="AW32" s="473"/>
      <c r="AX32" s="473"/>
      <c r="AY32" s="473"/>
      <c r="AZ32" s="473"/>
      <c r="BA32" s="473"/>
      <c r="BB32" s="473"/>
      <c r="BC32" s="473"/>
      <c r="BD32" s="473"/>
      <c r="BE32" s="473"/>
      <c r="BF32" s="473"/>
      <c r="BG32" s="473"/>
      <c r="BH32" s="473"/>
      <c r="BI32" s="473"/>
      <c r="BJ32" s="473"/>
      <c r="BK32" s="474"/>
      <c r="BL32" s="474"/>
      <c r="BM32" s="474"/>
      <c r="BN32" s="474"/>
      <c r="BO32" s="474"/>
      <c r="BP32" s="474"/>
      <c r="BQ32" s="474"/>
      <c r="BR32" s="474"/>
      <c r="BS32" s="474"/>
      <c r="BT32" s="474"/>
      <c r="BU32" s="474"/>
      <c r="BV32" s="474"/>
      <c r="BW32" s="474"/>
    </row>
    <row r="33" spans="3:75" ht="10.5" customHeight="1" x14ac:dyDescent="0.15">
      <c r="C33" s="474"/>
      <c r="K33" s="456"/>
      <c r="L33" s="456"/>
      <c r="M33" s="456"/>
    </row>
    <row r="34" spans="3:75" ht="10.5" customHeight="1" x14ac:dyDescent="0.15">
      <c r="E34" s="473"/>
      <c r="F34" s="473"/>
      <c r="G34" s="473"/>
      <c r="H34" s="473"/>
      <c r="I34" s="473"/>
      <c r="J34" s="473"/>
      <c r="K34" s="472"/>
      <c r="L34" s="472"/>
      <c r="M34" s="472"/>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3"/>
      <c r="AW34" s="473"/>
      <c r="AX34" s="473"/>
      <c r="AY34" s="473"/>
      <c r="AZ34" s="473"/>
      <c r="BA34" s="473"/>
      <c r="BB34" s="473"/>
      <c r="BC34" s="473"/>
      <c r="BD34" s="473"/>
      <c r="BE34" s="473"/>
      <c r="BF34" s="473"/>
      <c r="BG34" s="473"/>
      <c r="BH34" s="473"/>
      <c r="BI34" s="473"/>
      <c r="BJ34" s="473"/>
      <c r="BK34" s="473"/>
      <c r="BL34" s="473"/>
      <c r="BM34" s="473"/>
      <c r="BN34" s="473"/>
      <c r="BO34" s="473"/>
      <c r="BP34" s="473"/>
      <c r="BQ34" s="473"/>
      <c r="BR34" s="473"/>
      <c r="BS34" s="473"/>
      <c r="BT34" s="473"/>
      <c r="BU34" s="473"/>
      <c r="BV34" s="473"/>
      <c r="BW34" s="473"/>
    </row>
    <row r="35" spans="3:75" ht="10.5" customHeight="1" x14ac:dyDescent="0.15">
      <c r="E35" s="473"/>
      <c r="F35" s="473"/>
      <c r="G35" s="473"/>
      <c r="H35" s="473"/>
      <c r="I35" s="473"/>
      <c r="J35" s="473"/>
      <c r="K35" s="472"/>
      <c r="L35" s="472"/>
      <c r="M35" s="472"/>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3"/>
      <c r="AM35" s="473"/>
      <c r="AN35" s="473"/>
      <c r="AO35" s="473"/>
      <c r="AP35" s="473"/>
      <c r="AQ35" s="473"/>
      <c r="AR35" s="473"/>
      <c r="AS35" s="473"/>
      <c r="AT35" s="473"/>
      <c r="AU35" s="473"/>
      <c r="AV35" s="473"/>
      <c r="AW35" s="473"/>
      <c r="AX35" s="473"/>
      <c r="AY35" s="473"/>
      <c r="AZ35" s="473"/>
      <c r="BA35" s="473"/>
      <c r="BB35" s="473"/>
      <c r="BC35" s="473"/>
      <c r="BD35" s="473"/>
      <c r="BE35" s="473"/>
      <c r="BF35" s="473"/>
      <c r="BG35" s="473"/>
      <c r="BH35" s="473"/>
      <c r="BI35" s="473"/>
      <c r="BJ35" s="473"/>
      <c r="BK35" s="473"/>
      <c r="BL35" s="473"/>
      <c r="BM35" s="473"/>
      <c r="BN35" s="473"/>
      <c r="BO35" s="473"/>
      <c r="BP35" s="473"/>
      <c r="BQ35" s="473"/>
      <c r="BR35" s="473"/>
      <c r="BS35" s="473"/>
      <c r="BT35" s="473"/>
      <c r="BU35" s="473"/>
      <c r="BV35" s="473"/>
      <c r="BW35" s="473"/>
    </row>
    <row r="36" spans="3:75" ht="10.5" customHeight="1" x14ac:dyDescent="0.15">
      <c r="E36" s="473"/>
      <c r="F36" s="473"/>
      <c r="G36" s="473"/>
      <c r="H36" s="473"/>
      <c r="I36" s="473"/>
      <c r="J36" s="473"/>
      <c r="K36" s="472"/>
      <c r="L36" s="472"/>
      <c r="M36" s="472"/>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3"/>
      <c r="AW36" s="473"/>
      <c r="AX36" s="473"/>
      <c r="AY36" s="473"/>
      <c r="AZ36" s="473"/>
      <c r="BA36" s="473"/>
      <c r="BB36" s="473"/>
      <c r="BC36" s="473"/>
      <c r="BD36" s="473"/>
      <c r="BE36" s="473"/>
      <c r="BF36" s="473"/>
      <c r="BG36" s="473"/>
      <c r="BH36" s="473"/>
      <c r="BI36" s="473"/>
      <c r="BJ36" s="473"/>
      <c r="BK36" s="473"/>
      <c r="BL36" s="473"/>
      <c r="BM36" s="473"/>
      <c r="BN36" s="473"/>
      <c r="BO36" s="473"/>
      <c r="BP36" s="473"/>
      <c r="BQ36" s="473"/>
      <c r="BR36" s="473"/>
      <c r="BS36" s="473"/>
      <c r="BT36" s="473"/>
      <c r="BU36" s="473"/>
      <c r="BV36" s="473"/>
      <c r="BW36" s="473"/>
    </row>
    <row r="37" spans="3:75" ht="10.5" customHeight="1" x14ac:dyDescent="0.15">
      <c r="E37" s="473"/>
      <c r="F37" s="475"/>
      <c r="G37" s="465"/>
      <c r="H37" s="473"/>
      <c r="I37" s="473"/>
      <c r="J37" s="473"/>
      <c r="K37" s="473"/>
      <c r="L37" s="473"/>
      <c r="M37" s="473"/>
      <c r="N37" s="473"/>
      <c r="O37" s="473"/>
      <c r="P37" s="473"/>
      <c r="Q37" s="473"/>
      <c r="R37" s="473"/>
      <c r="S37" s="473"/>
      <c r="T37" s="473"/>
      <c r="U37" s="473"/>
      <c r="V37" s="473"/>
      <c r="W37" s="473"/>
      <c r="X37" s="473"/>
      <c r="Y37" s="473"/>
      <c r="Z37" s="473"/>
      <c r="AA37" s="473"/>
      <c r="AB37" s="473"/>
      <c r="AO37" s="473"/>
      <c r="AP37" s="473"/>
      <c r="AQ37" s="473"/>
      <c r="AR37" s="473"/>
      <c r="AS37" s="473"/>
      <c r="AT37" s="473"/>
      <c r="AU37" s="473"/>
      <c r="AV37" s="473"/>
      <c r="AW37" s="473"/>
      <c r="AX37" s="473"/>
      <c r="AY37" s="473"/>
      <c r="AZ37" s="473"/>
    </row>
    <row r="38" spans="3:75" ht="10.5" customHeight="1" x14ac:dyDescent="0.15">
      <c r="E38" s="473"/>
      <c r="F38" s="460"/>
      <c r="G38" s="476"/>
      <c r="H38" s="477"/>
      <c r="I38" s="476"/>
      <c r="J38" s="478"/>
      <c r="K38" s="478"/>
      <c r="L38" s="478"/>
      <c r="M38" s="478"/>
      <c r="N38" s="478"/>
      <c r="O38" s="479"/>
      <c r="P38" s="480"/>
      <c r="Q38" s="480"/>
      <c r="R38" s="480"/>
      <c r="S38" s="480"/>
      <c r="AO38" s="480"/>
      <c r="AP38" s="480"/>
      <c r="AQ38" s="480"/>
    </row>
    <row r="39" spans="3:75" ht="10.5" customHeight="1" x14ac:dyDescent="0.15">
      <c r="E39" s="473"/>
      <c r="F39" s="460"/>
      <c r="G39" s="481"/>
      <c r="H39" s="481"/>
      <c r="I39" s="481"/>
      <c r="J39" s="481"/>
      <c r="K39" s="482"/>
      <c r="L39" s="482"/>
      <c r="M39" s="482"/>
      <c r="N39" s="483"/>
      <c r="O39" s="484"/>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69"/>
      <c r="BA39" s="469"/>
      <c r="BB39" s="469"/>
      <c r="BC39" s="469"/>
      <c r="BD39" s="469"/>
      <c r="BE39" s="469"/>
      <c r="BF39" s="469"/>
      <c r="BG39" s="469"/>
      <c r="BH39" s="469"/>
      <c r="BI39" s="469"/>
      <c r="BJ39" s="469"/>
      <c r="BK39" s="469"/>
      <c r="BL39" s="469"/>
      <c r="BM39" s="469"/>
      <c r="BN39" s="469"/>
      <c r="BO39" s="469"/>
      <c r="BP39" s="469"/>
      <c r="BQ39" s="469"/>
      <c r="BR39" s="469"/>
      <c r="BS39" s="469"/>
      <c r="BT39" s="469"/>
      <c r="BU39" s="469"/>
      <c r="BV39" s="469"/>
      <c r="BW39" s="469"/>
    </row>
    <row r="40" spans="3:75" ht="10.5" customHeight="1" x14ac:dyDescent="0.15">
      <c r="C40" s="469"/>
      <c r="E40" s="473"/>
      <c r="F40" s="460"/>
      <c r="G40" s="481"/>
      <c r="H40" s="481"/>
      <c r="I40" s="481"/>
      <c r="J40" s="481"/>
      <c r="K40" s="483"/>
      <c r="L40" s="483"/>
      <c r="M40" s="483"/>
      <c r="N40" s="483"/>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469"/>
      <c r="AS40" s="469"/>
      <c r="AT40" s="469"/>
      <c r="AU40" s="469"/>
      <c r="AV40" s="469"/>
      <c r="AW40" s="469"/>
      <c r="AX40" s="469"/>
      <c r="AY40" s="469"/>
      <c r="AZ40" s="469"/>
      <c r="BA40" s="469"/>
      <c r="BB40" s="469"/>
      <c r="BC40" s="469"/>
      <c r="BD40" s="469"/>
      <c r="BE40" s="469"/>
      <c r="BF40" s="469"/>
      <c r="BG40" s="469"/>
      <c r="BH40" s="469"/>
      <c r="BI40" s="469"/>
      <c r="BJ40" s="469"/>
      <c r="BK40" s="469"/>
      <c r="BL40" s="469"/>
      <c r="BM40" s="469"/>
      <c r="BN40" s="469"/>
      <c r="BO40" s="469"/>
      <c r="BP40" s="469"/>
      <c r="BQ40" s="469"/>
      <c r="BR40" s="469"/>
      <c r="BS40" s="469"/>
      <c r="BT40" s="469"/>
      <c r="BU40" s="469"/>
      <c r="BV40" s="469"/>
      <c r="BW40" s="469"/>
    </row>
    <row r="41" spans="3:75" ht="10.5" customHeight="1" x14ac:dyDescent="0.15">
      <c r="C41" s="469"/>
      <c r="E41" s="473"/>
      <c r="F41" s="460"/>
      <c r="G41" s="481"/>
      <c r="H41" s="481"/>
      <c r="I41" s="481"/>
      <c r="J41" s="481"/>
      <c r="K41" s="483"/>
      <c r="L41" s="483"/>
      <c r="M41" s="483"/>
      <c r="N41" s="483"/>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c r="AZ41" s="469"/>
      <c r="BA41" s="469"/>
      <c r="BB41" s="469"/>
      <c r="BC41" s="469"/>
      <c r="BD41" s="469"/>
      <c r="BE41" s="469"/>
      <c r="BF41" s="469"/>
      <c r="BG41" s="469"/>
      <c r="BH41" s="469"/>
      <c r="BI41" s="469"/>
      <c r="BJ41" s="469"/>
      <c r="BK41" s="469"/>
      <c r="BL41" s="469"/>
      <c r="BM41" s="469"/>
      <c r="BN41" s="469"/>
      <c r="BO41" s="469"/>
      <c r="BP41" s="469"/>
      <c r="BQ41" s="469"/>
      <c r="BR41" s="469"/>
      <c r="BS41" s="469"/>
      <c r="BT41" s="469"/>
      <c r="BU41" s="469"/>
      <c r="BV41" s="469"/>
      <c r="BW41" s="469"/>
    </row>
    <row r="42" spans="3:75" ht="10.5" customHeight="1" x14ac:dyDescent="0.15">
      <c r="C42" s="469"/>
      <c r="E42" s="473"/>
      <c r="F42" s="460"/>
      <c r="G42" s="481"/>
      <c r="H42" s="481"/>
      <c r="I42" s="481"/>
      <c r="J42" s="481"/>
      <c r="K42" s="483"/>
      <c r="L42" s="483"/>
      <c r="M42" s="483"/>
      <c r="N42" s="483"/>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c r="AZ42" s="469"/>
      <c r="BA42" s="469"/>
      <c r="BB42" s="469"/>
      <c r="BC42" s="469"/>
      <c r="BD42" s="469"/>
      <c r="BE42" s="469"/>
      <c r="BF42" s="469"/>
      <c r="BG42" s="469"/>
      <c r="BH42" s="469"/>
      <c r="BI42" s="469"/>
      <c r="BJ42" s="469"/>
      <c r="BK42" s="469"/>
      <c r="BL42" s="469"/>
      <c r="BM42" s="469"/>
      <c r="BN42" s="469"/>
      <c r="BO42" s="469"/>
      <c r="BP42" s="469"/>
      <c r="BQ42" s="469"/>
      <c r="BR42" s="469"/>
      <c r="BS42" s="469"/>
      <c r="BT42" s="469"/>
      <c r="BU42" s="469"/>
      <c r="BV42" s="469"/>
      <c r="BW42" s="469"/>
    </row>
    <row r="43" spans="3:75" ht="10.5" customHeight="1" x14ac:dyDescent="0.15">
      <c r="C43" s="469"/>
      <c r="E43" s="473"/>
      <c r="F43" s="460"/>
      <c r="G43" s="481"/>
      <c r="H43" s="481"/>
      <c r="I43" s="481"/>
      <c r="J43" s="481"/>
      <c r="K43" s="483"/>
      <c r="L43" s="483"/>
      <c r="M43" s="483"/>
      <c r="N43" s="483"/>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69"/>
      <c r="AY43" s="469"/>
      <c r="AZ43" s="469"/>
      <c r="BA43" s="469"/>
      <c r="BB43" s="469"/>
      <c r="BC43" s="469"/>
      <c r="BD43" s="469"/>
      <c r="BE43" s="469"/>
      <c r="BF43" s="469"/>
      <c r="BG43" s="469"/>
      <c r="BH43" s="469"/>
      <c r="BI43" s="469"/>
      <c r="BJ43" s="469"/>
      <c r="BK43" s="469"/>
      <c r="BL43" s="469"/>
      <c r="BM43" s="469"/>
      <c r="BN43" s="469"/>
      <c r="BO43" s="469"/>
      <c r="BP43" s="469"/>
      <c r="BQ43" s="469"/>
      <c r="BR43" s="469"/>
      <c r="BS43" s="469"/>
      <c r="BT43" s="469"/>
      <c r="BU43" s="469"/>
      <c r="BV43" s="469"/>
      <c r="BW43" s="469"/>
    </row>
    <row r="44" spans="3:75" ht="10.5" customHeight="1" x14ac:dyDescent="0.15">
      <c r="C44" s="469"/>
      <c r="E44" s="473"/>
      <c r="F44" s="460"/>
      <c r="G44" s="481"/>
      <c r="H44" s="481"/>
      <c r="I44" s="481"/>
      <c r="J44" s="481"/>
      <c r="K44" s="483"/>
      <c r="L44" s="483"/>
      <c r="M44" s="483"/>
      <c r="N44" s="483"/>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69"/>
      <c r="AS44" s="469"/>
      <c r="AT44" s="469"/>
      <c r="AU44" s="469"/>
      <c r="AV44" s="469"/>
      <c r="AW44" s="469"/>
      <c r="AX44" s="469"/>
      <c r="AY44" s="469"/>
      <c r="AZ44" s="469"/>
      <c r="BA44" s="469"/>
      <c r="BB44" s="469"/>
      <c r="BC44" s="469"/>
      <c r="BD44" s="469"/>
      <c r="BE44" s="469"/>
      <c r="BF44" s="469"/>
      <c r="BG44" s="469"/>
      <c r="BH44" s="469"/>
      <c r="BI44" s="469"/>
      <c r="BJ44" s="469"/>
      <c r="BK44" s="469"/>
      <c r="BL44" s="469"/>
      <c r="BM44" s="469"/>
      <c r="BN44" s="469"/>
      <c r="BO44" s="469"/>
      <c r="BP44" s="469"/>
      <c r="BQ44" s="469"/>
      <c r="BR44" s="469"/>
      <c r="BS44" s="469"/>
      <c r="BT44" s="469"/>
      <c r="BU44" s="469"/>
      <c r="BV44" s="469"/>
      <c r="BW44" s="469"/>
    </row>
    <row r="45" spans="3:75" ht="10.5" customHeight="1" x14ac:dyDescent="0.15">
      <c r="C45" s="469"/>
      <c r="E45" s="473"/>
      <c r="F45" s="460"/>
      <c r="G45" s="481"/>
      <c r="H45" s="481"/>
      <c r="I45" s="481"/>
      <c r="J45" s="481"/>
      <c r="K45" s="483"/>
      <c r="L45" s="483"/>
      <c r="M45" s="483"/>
      <c r="N45" s="483"/>
      <c r="O45" s="469"/>
      <c r="P45" s="469"/>
      <c r="Q45" s="469"/>
      <c r="R45" s="469"/>
      <c r="S45" s="469"/>
      <c r="T45" s="469"/>
      <c r="U45" s="469"/>
      <c r="V45" s="469"/>
      <c r="W45" s="469"/>
      <c r="X45" s="469"/>
      <c r="Y45" s="469"/>
      <c r="Z45" s="469"/>
      <c r="AA45" s="469"/>
      <c r="AB45" s="469"/>
      <c r="AC45" s="469"/>
      <c r="AD45" s="469"/>
      <c r="AE45" s="469"/>
      <c r="AF45" s="469"/>
      <c r="AG45" s="469"/>
      <c r="AH45" s="469"/>
      <c r="AI45" s="469"/>
      <c r="AJ45" s="469"/>
      <c r="AK45" s="469"/>
      <c r="AL45" s="469"/>
      <c r="AM45" s="469"/>
      <c r="AN45" s="469"/>
      <c r="AO45" s="469"/>
      <c r="AP45" s="469"/>
      <c r="AQ45" s="469"/>
      <c r="AR45" s="469"/>
      <c r="AS45" s="469"/>
      <c r="AT45" s="469"/>
      <c r="AU45" s="469"/>
      <c r="AV45" s="469"/>
      <c r="AW45" s="469"/>
      <c r="AX45" s="469"/>
      <c r="AY45" s="469"/>
      <c r="AZ45" s="469"/>
      <c r="BA45" s="469"/>
      <c r="BB45" s="469"/>
      <c r="BC45" s="469"/>
      <c r="BD45" s="469"/>
      <c r="BE45" s="469"/>
      <c r="BF45" s="469"/>
      <c r="BG45" s="469"/>
      <c r="BH45" s="469"/>
      <c r="BI45" s="469"/>
      <c r="BJ45" s="469"/>
      <c r="BK45" s="469"/>
      <c r="BL45" s="469"/>
      <c r="BM45" s="469"/>
      <c r="BN45" s="469"/>
      <c r="BO45" s="469"/>
      <c r="BP45" s="469"/>
      <c r="BQ45" s="469"/>
      <c r="BR45" s="469"/>
      <c r="BS45" s="469"/>
      <c r="BT45" s="469"/>
      <c r="BU45" s="469"/>
      <c r="BV45" s="469"/>
      <c r="BW45" s="469"/>
    </row>
    <row r="46" spans="3:75" ht="10.5" customHeight="1" x14ac:dyDescent="0.15">
      <c r="C46" s="469"/>
      <c r="E46" s="473"/>
      <c r="F46" s="460"/>
      <c r="G46" s="481"/>
      <c r="H46" s="481"/>
      <c r="I46" s="481"/>
      <c r="J46" s="481"/>
      <c r="K46" s="483"/>
      <c r="L46" s="483"/>
      <c r="M46" s="483"/>
      <c r="N46" s="483"/>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469"/>
      <c r="AQ46" s="469"/>
      <c r="AR46" s="469"/>
      <c r="AS46" s="469"/>
      <c r="AT46" s="469"/>
      <c r="AU46" s="469"/>
      <c r="AV46" s="469"/>
      <c r="AW46" s="469"/>
      <c r="AX46" s="469"/>
      <c r="AY46" s="469"/>
      <c r="AZ46" s="469"/>
      <c r="BA46" s="469"/>
      <c r="BB46" s="469"/>
      <c r="BC46" s="469"/>
      <c r="BD46" s="469"/>
      <c r="BE46" s="469"/>
      <c r="BF46" s="469"/>
      <c r="BG46" s="469"/>
      <c r="BH46" s="469"/>
      <c r="BI46" s="469"/>
      <c r="BJ46" s="469"/>
      <c r="BK46" s="469"/>
      <c r="BL46" s="469"/>
      <c r="BM46" s="469"/>
      <c r="BN46" s="469"/>
      <c r="BO46" s="469"/>
      <c r="BP46" s="469"/>
      <c r="BQ46" s="469"/>
      <c r="BR46" s="469"/>
      <c r="BS46" s="469"/>
      <c r="BT46" s="469"/>
      <c r="BU46" s="469"/>
      <c r="BV46" s="469"/>
      <c r="BW46" s="469"/>
    </row>
    <row r="47" spans="3:75" ht="10.5" customHeight="1" x14ac:dyDescent="0.15">
      <c r="C47" s="469"/>
      <c r="F47" s="460"/>
      <c r="G47" s="481"/>
      <c r="H47" s="481"/>
      <c r="I47" s="481"/>
      <c r="J47" s="481"/>
      <c r="K47" s="483"/>
      <c r="L47" s="483"/>
      <c r="M47" s="483"/>
      <c r="N47" s="483"/>
      <c r="O47" s="469"/>
      <c r="P47" s="469"/>
      <c r="Q47" s="469"/>
      <c r="R47" s="469"/>
      <c r="S47" s="469"/>
      <c r="T47" s="469"/>
      <c r="U47" s="469"/>
      <c r="V47" s="469"/>
      <c r="W47" s="469"/>
      <c r="X47" s="469"/>
      <c r="Y47" s="469"/>
      <c r="Z47" s="469"/>
      <c r="AA47" s="469"/>
      <c r="AB47" s="469"/>
      <c r="AC47" s="469"/>
      <c r="AD47" s="469"/>
      <c r="AE47" s="469"/>
      <c r="AF47" s="469"/>
      <c r="AG47" s="469"/>
      <c r="AH47" s="469"/>
      <c r="AI47" s="469"/>
      <c r="AJ47" s="469"/>
      <c r="AK47" s="469"/>
      <c r="AL47" s="469"/>
      <c r="AM47" s="469"/>
      <c r="AN47" s="469"/>
      <c r="AO47" s="469"/>
      <c r="AP47" s="469"/>
      <c r="AQ47" s="469"/>
      <c r="AR47" s="469"/>
      <c r="AS47" s="469"/>
      <c r="AT47" s="469"/>
      <c r="AU47" s="469"/>
      <c r="AV47" s="469"/>
      <c r="AW47" s="469"/>
      <c r="AX47" s="469"/>
      <c r="AY47" s="469"/>
      <c r="AZ47" s="469"/>
      <c r="BA47" s="469"/>
      <c r="BB47" s="469"/>
      <c r="BC47" s="469"/>
      <c r="BD47" s="469"/>
      <c r="BE47" s="469"/>
      <c r="BF47" s="469"/>
      <c r="BG47" s="469"/>
      <c r="BH47" s="469"/>
      <c r="BI47" s="469"/>
      <c r="BJ47" s="469"/>
      <c r="BK47" s="469"/>
      <c r="BL47" s="469"/>
      <c r="BM47" s="469"/>
      <c r="BN47" s="469"/>
      <c r="BO47" s="469"/>
      <c r="BP47" s="469"/>
      <c r="BQ47" s="469"/>
      <c r="BR47" s="469"/>
      <c r="BS47" s="469"/>
      <c r="BT47" s="469"/>
      <c r="BU47" s="469"/>
      <c r="BV47" s="469"/>
      <c r="BW47" s="469"/>
    </row>
    <row r="48" spans="3:75" ht="10.5" customHeight="1" x14ac:dyDescent="0.15">
      <c r="C48" s="469"/>
      <c r="F48" s="460"/>
      <c r="G48" s="481"/>
      <c r="H48" s="481"/>
      <c r="I48" s="481"/>
      <c r="J48" s="481"/>
      <c r="K48" s="483"/>
      <c r="L48" s="483"/>
      <c r="M48" s="483"/>
      <c r="N48" s="483"/>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69"/>
      <c r="AW48" s="469"/>
      <c r="AX48" s="469"/>
      <c r="AY48" s="469"/>
      <c r="AZ48" s="469"/>
      <c r="BA48" s="469"/>
      <c r="BB48" s="469"/>
      <c r="BC48" s="469"/>
      <c r="BD48" s="469"/>
      <c r="BE48" s="469"/>
      <c r="BF48" s="469"/>
      <c r="BG48" s="469"/>
      <c r="BH48" s="469"/>
      <c r="BI48" s="469"/>
      <c r="BJ48" s="469"/>
      <c r="BK48" s="469"/>
      <c r="BL48" s="469"/>
      <c r="BM48" s="469"/>
      <c r="BN48" s="469"/>
      <c r="BO48" s="469"/>
      <c r="BP48" s="469"/>
      <c r="BQ48" s="469"/>
      <c r="BR48" s="469"/>
      <c r="BS48" s="469"/>
      <c r="BT48" s="469"/>
      <c r="BU48" s="469"/>
      <c r="BV48" s="469"/>
      <c r="BW48" s="469"/>
    </row>
    <row r="49" spans="3:75" ht="10.5" customHeight="1" x14ac:dyDescent="0.15">
      <c r="C49" s="469"/>
      <c r="F49" s="460"/>
      <c r="G49" s="481"/>
      <c r="H49" s="481"/>
      <c r="I49" s="481"/>
      <c r="J49" s="481"/>
      <c r="K49" s="483"/>
      <c r="L49" s="483"/>
      <c r="M49" s="483"/>
      <c r="N49" s="483"/>
      <c r="O49" s="469"/>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c r="AO49" s="469"/>
      <c r="AP49" s="469"/>
      <c r="AQ49" s="469"/>
      <c r="AR49" s="469"/>
      <c r="AS49" s="469"/>
      <c r="AT49" s="469"/>
      <c r="AU49" s="469"/>
      <c r="AV49" s="469"/>
      <c r="AW49" s="469"/>
      <c r="AX49" s="469"/>
      <c r="AY49" s="469"/>
      <c r="AZ49" s="469"/>
      <c r="BA49" s="469"/>
      <c r="BB49" s="469"/>
      <c r="BC49" s="469"/>
      <c r="BD49" s="469"/>
      <c r="BE49" s="469"/>
      <c r="BF49" s="469"/>
      <c r="BG49" s="469"/>
      <c r="BH49" s="469"/>
      <c r="BI49" s="469"/>
      <c r="BJ49" s="469"/>
      <c r="BK49" s="469"/>
      <c r="BL49" s="469"/>
      <c r="BM49" s="469"/>
      <c r="BN49" s="469"/>
      <c r="BO49" s="469"/>
      <c r="BP49" s="469"/>
      <c r="BQ49" s="469"/>
      <c r="BR49" s="469"/>
      <c r="BS49" s="469"/>
      <c r="BT49" s="469"/>
      <c r="BU49" s="469"/>
      <c r="BV49" s="469"/>
      <c r="BW49" s="469"/>
    </row>
    <row r="50" spans="3:75" ht="10.5" customHeight="1" x14ac:dyDescent="0.15">
      <c r="C50" s="469"/>
      <c r="F50" s="460"/>
      <c r="G50" s="481"/>
      <c r="H50" s="481"/>
      <c r="I50" s="481"/>
      <c r="J50" s="481"/>
      <c r="K50" s="483"/>
      <c r="L50" s="483"/>
      <c r="M50" s="483"/>
      <c r="N50" s="483"/>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c r="AO50" s="469"/>
      <c r="AP50" s="469"/>
      <c r="AQ50" s="469"/>
      <c r="AR50" s="469"/>
      <c r="AS50" s="469"/>
      <c r="AT50" s="469"/>
      <c r="AU50" s="469"/>
      <c r="AV50" s="469"/>
      <c r="AW50" s="469"/>
      <c r="AX50" s="469"/>
      <c r="AY50" s="469"/>
      <c r="AZ50" s="469"/>
      <c r="BA50" s="469"/>
      <c r="BB50" s="469"/>
      <c r="BC50" s="469"/>
      <c r="BD50" s="469"/>
      <c r="BE50" s="469"/>
      <c r="BF50" s="469"/>
      <c r="BG50" s="469"/>
      <c r="BH50" s="469"/>
      <c r="BI50" s="469"/>
      <c r="BJ50" s="469"/>
      <c r="BK50" s="469"/>
      <c r="BL50" s="469"/>
      <c r="BM50" s="469"/>
      <c r="BN50" s="469"/>
      <c r="BO50" s="469"/>
      <c r="BP50" s="469"/>
      <c r="BQ50" s="469"/>
      <c r="BR50" s="469"/>
      <c r="BS50" s="469"/>
      <c r="BT50" s="469"/>
      <c r="BU50" s="469"/>
      <c r="BV50" s="469"/>
      <c r="BW50" s="469"/>
    </row>
    <row r="51" spans="3:75" ht="10.5" customHeight="1" x14ac:dyDescent="0.15">
      <c r="C51" s="469"/>
      <c r="F51" s="460"/>
      <c r="G51" s="481"/>
      <c r="H51" s="481"/>
      <c r="I51" s="481"/>
      <c r="J51" s="481"/>
      <c r="K51" s="482"/>
      <c r="L51" s="482"/>
      <c r="M51" s="482"/>
      <c r="N51" s="482"/>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69"/>
      <c r="AW51" s="469"/>
      <c r="AX51" s="469"/>
      <c r="AY51" s="469"/>
      <c r="AZ51" s="469"/>
      <c r="BA51" s="469"/>
      <c r="BB51" s="469"/>
      <c r="BC51" s="469"/>
      <c r="BD51" s="469"/>
      <c r="BE51" s="469"/>
      <c r="BF51" s="469"/>
      <c r="BG51" s="469"/>
      <c r="BH51" s="469"/>
      <c r="BI51" s="469"/>
      <c r="BJ51" s="469"/>
      <c r="BK51" s="469"/>
      <c r="BL51" s="469"/>
      <c r="BM51" s="469"/>
      <c r="BN51" s="469"/>
      <c r="BO51" s="469"/>
      <c r="BP51" s="469"/>
      <c r="BQ51" s="469"/>
      <c r="BR51" s="469"/>
      <c r="BS51" s="469"/>
      <c r="BT51" s="469"/>
      <c r="BU51" s="469"/>
      <c r="BV51" s="469"/>
      <c r="BW51" s="469"/>
    </row>
    <row r="52" spans="3:75" ht="10.5" customHeight="1" x14ac:dyDescent="0.15">
      <c r="C52" s="469"/>
      <c r="F52" s="475"/>
      <c r="G52" s="481"/>
      <c r="H52" s="481"/>
      <c r="I52" s="481"/>
      <c r="J52" s="481"/>
      <c r="K52" s="482"/>
      <c r="L52" s="482"/>
      <c r="M52" s="482"/>
      <c r="N52" s="482"/>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c r="AO52" s="469"/>
      <c r="AP52" s="469"/>
      <c r="AQ52" s="469"/>
      <c r="AR52" s="469"/>
      <c r="AS52" s="469"/>
      <c r="AT52" s="469"/>
      <c r="AU52" s="469"/>
      <c r="AV52" s="469"/>
      <c r="AW52" s="469"/>
      <c r="AX52" s="469"/>
      <c r="AY52" s="469"/>
      <c r="AZ52" s="469"/>
      <c r="BA52" s="469"/>
      <c r="BB52" s="469"/>
      <c r="BC52" s="469"/>
      <c r="BD52" s="469"/>
      <c r="BE52" s="469"/>
      <c r="BF52" s="469"/>
      <c r="BG52" s="469"/>
      <c r="BH52" s="469"/>
      <c r="BI52" s="469"/>
      <c r="BJ52" s="469"/>
      <c r="BK52" s="469"/>
      <c r="BL52" s="469"/>
      <c r="BM52" s="469"/>
      <c r="BN52" s="469"/>
      <c r="BO52" s="469"/>
      <c r="BP52" s="469"/>
      <c r="BQ52" s="469"/>
      <c r="BR52" s="469"/>
      <c r="BS52" s="469"/>
      <c r="BT52" s="469"/>
      <c r="BU52" s="469"/>
      <c r="BV52" s="469"/>
      <c r="BW52" s="469"/>
    </row>
    <row r="53" spans="3:75" ht="10.5" customHeight="1" x14ac:dyDescent="0.15">
      <c r="C53" s="469"/>
      <c r="F53" s="460"/>
      <c r="G53" s="481"/>
      <c r="H53" s="481"/>
      <c r="I53" s="481"/>
      <c r="J53" s="481"/>
      <c r="K53" s="482"/>
      <c r="L53" s="482"/>
      <c r="M53" s="482"/>
      <c r="N53" s="482"/>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469"/>
      <c r="AL53" s="469"/>
      <c r="AM53" s="469"/>
      <c r="AN53" s="469"/>
      <c r="AO53" s="469"/>
      <c r="AP53" s="469"/>
      <c r="AQ53" s="469"/>
      <c r="AR53" s="469"/>
      <c r="AS53" s="469"/>
      <c r="AT53" s="469"/>
      <c r="AU53" s="469"/>
      <c r="AV53" s="469"/>
      <c r="AW53" s="469"/>
      <c r="AX53" s="469"/>
      <c r="AY53" s="469"/>
      <c r="AZ53" s="469"/>
      <c r="BA53" s="469"/>
      <c r="BB53" s="469"/>
      <c r="BC53" s="469"/>
      <c r="BD53" s="469"/>
      <c r="BE53" s="469"/>
      <c r="BF53" s="469"/>
      <c r="BG53" s="469"/>
      <c r="BH53" s="469"/>
      <c r="BI53" s="469"/>
      <c r="BJ53" s="469"/>
      <c r="BK53" s="469"/>
      <c r="BL53" s="469"/>
      <c r="BM53" s="469"/>
      <c r="BN53" s="469"/>
      <c r="BO53" s="469"/>
      <c r="BP53" s="469"/>
      <c r="BQ53" s="469"/>
      <c r="BR53" s="469"/>
      <c r="BS53" s="469"/>
      <c r="BT53" s="469"/>
      <c r="BU53" s="469"/>
      <c r="BV53" s="469"/>
      <c r="BW53" s="469"/>
    </row>
    <row r="54" spans="3:75" ht="10.5" customHeight="1" x14ac:dyDescent="0.15">
      <c r="C54" s="469"/>
      <c r="F54" s="475"/>
      <c r="G54" s="481"/>
      <c r="H54" s="481"/>
      <c r="I54" s="481"/>
      <c r="J54" s="481"/>
      <c r="K54" s="482"/>
      <c r="L54" s="482"/>
      <c r="M54" s="482"/>
      <c r="N54" s="482"/>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469"/>
      <c r="AL54" s="469"/>
      <c r="AM54" s="469"/>
      <c r="AN54" s="469"/>
      <c r="AO54" s="469"/>
      <c r="AP54" s="469"/>
      <c r="AQ54" s="469"/>
      <c r="AR54" s="469"/>
      <c r="AS54" s="469"/>
      <c r="AT54" s="469"/>
      <c r="AU54" s="469"/>
      <c r="AV54" s="469"/>
      <c r="AW54" s="469"/>
      <c r="AX54" s="469"/>
      <c r="AY54" s="469"/>
      <c r="AZ54" s="469"/>
      <c r="BA54" s="469"/>
      <c r="BB54" s="469"/>
      <c r="BC54" s="469"/>
      <c r="BD54" s="469"/>
      <c r="BE54" s="469"/>
      <c r="BF54" s="469"/>
      <c r="BG54" s="469"/>
      <c r="BH54" s="469"/>
      <c r="BI54" s="469"/>
      <c r="BJ54" s="469"/>
      <c r="BK54" s="469"/>
      <c r="BL54" s="469"/>
      <c r="BM54" s="469"/>
      <c r="BN54" s="469"/>
      <c r="BO54" s="469"/>
      <c r="BP54" s="469"/>
      <c r="BQ54" s="469"/>
      <c r="BR54" s="469"/>
      <c r="BS54" s="469"/>
      <c r="BT54" s="469"/>
      <c r="BU54" s="469"/>
      <c r="BV54" s="469"/>
      <c r="BW54" s="469"/>
    </row>
    <row r="55" spans="3:75" ht="10.5" customHeight="1" x14ac:dyDescent="0.15">
      <c r="C55" s="469"/>
      <c r="F55" s="460"/>
      <c r="G55" s="481"/>
      <c r="H55" s="481"/>
      <c r="I55" s="481"/>
      <c r="J55" s="481"/>
      <c r="K55" s="481"/>
      <c r="L55" s="481"/>
      <c r="M55" s="481"/>
      <c r="N55" s="481"/>
      <c r="O55" s="473"/>
      <c r="P55" s="473"/>
      <c r="Q55" s="473"/>
      <c r="R55" s="473"/>
      <c r="S55" s="473"/>
      <c r="T55" s="481"/>
      <c r="U55" s="481"/>
      <c r="V55" s="481"/>
      <c r="W55" s="481"/>
      <c r="X55" s="481"/>
      <c r="Y55" s="481"/>
      <c r="Z55" s="481"/>
      <c r="AA55" s="481"/>
      <c r="AB55" s="481"/>
      <c r="AC55" s="481"/>
      <c r="AD55" s="481"/>
      <c r="AE55" s="481"/>
      <c r="AF55" s="481"/>
      <c r="AG55" s="485"/>
      <c r="AH55" s="457"/>
      <c r="AI55" s="486"/>
      <c r="AJ55" s="486"/>
      <c r="AK55" s="486"/>
      <c r="AL55" s="486"/>
      <c r="AM55" s="486"/>
      <c r="AN55" s="486"/>
      <c r="AO55" s="473"/>
      <c r="AP55" s="473"/>
      <c r="AQ55" s="473"/>
      <c r="AR55" s="481"/>
      <c r="AS55" s="481"/>
      <c r="AT55" s="481"/>
      <c r="AU55" s="481"/>
      <c r="AV55" s="481"/>
      <c r="AW55" s="481"/>
      <c r="AX55" s="481"/>
      <c r="AY55" s="481"/>
      <c r="AZ55" s="481"/>
      <c r="BA55" s="481"/>
      <c r="BB55" s="481"/>
      <c r="BC55" s="481"/>
      <c r="BD55" s="481"/>
      <c r="BE55" s="485"/>
      <c r="BF55" s="457"/>
      <c r="BG55" s="486"/>
      <c r="BH55" s="486"/>
      <c r="BI55" s="486"/>
      <c r="BJ55" s="486"/>
      <c r="BK55" s="486"/>
      <c r="BL55" s="486"/>
      <c r="BM55" s="486"/>
      <c r="BN55" s="486"/>
      <c r="BO55" s="486"/>
      <c r="BP55" s="486"/>
      <c r="BQ55" s="486"/>
      <c r="BR55" s="486"/>
      <c r="BS55" s="486"/>
      <c r="BT55" s="481"/>
      <c r="BU55" s="481"/>
      <c r="BV55" s="481"/>
      <c r="BW55" s="481"/>
    </row>
    <row r="56" spans="3:75" ht="10.5" customHeight="1" x14ac:dyDescent="0.15">
      <c r="C56" s="473"/>
      <c r="F56" s="460"/>
      <c r="G56" s="481"/>
      <c r="H56" s="481"/>
      <c r="I56" s="481"/>
      <c r="J56" s="481"/>
      <c r="K56" s="481"/>
      <c r="L56" s="481"/>
      <c r="M56" s="481"/>
      <c r="N56" s="481"/>
      <c r="O56" s="473"/>
      <c r="P56" s="473"/>
      <c r="Q56" s="473"/>
      <c r="R56" s="473"/>
      <c r="S56" s="473"/>
      <c r="T56" s="481"/>
      <c r="U56" s="481"/>
      <c r="V56" s="481"/>
      <c r="W56" s="481"/>
      <c r="X56" s="481"/>
      <c r="Y56" s="481"/>
      <c r="Z56" s="481"/>
      <c r="AA56" s="481"/>
      <c r="AB56" s="481"/>
      <c r="AC56" s="481"/>
      <c r="AD56" s="481"/>
      <c r="AE56" s="481"/>
      <c r="AF56" s="481"/>
      <c r="AG56" s="457"/>
      <c r="AH56" s="457"/>
      <c r="AI56" s="486"/>
      <c r="AJ56" s="486"/>
      <c r="AK56" s="486"/>
      <c r="AL56" s="486"/>
      <c r="AM56" s="486"/>
      <c r="AN56" s="486"/>
      <c r="AO56" s="473"/>
      <c r="AP56" s="473"/>
      <c r="AQ56" s="473"/>
      <c r="AR56" s="481"/>
      <c r="AS56" s="481"/>
      <c r="AT56" s="481"/>
      <c r="AU56" s="481"/>
      <c r="AV56" s="481"/>
      <c r="AW56" s="481"/>
      <c r="AX56" s="481"/>
      <c r="AY56" s="481"/>
      <c r="AZ56" s="481"/>
      <c r="BA56" s="481"/>
      <c r="BB56" s="481"/>
      <c r="BC56" s="481"/>
      <c r="BD56" s="481"/>
      <c r="BE56" s="457"/>
      <c r="BF56" s="457"/>
      <c r="BG56" s="486"/>
      <c r="BH56" s="486"/>
      <c r="BI56" s="486"/>
      <c r="BJ56" s="486"/>
      <c r="BK56" s="486"/>
      <c r="BL56" s="486"/>
      <c r="BM56" s="486"/>
      <c r="BN56" s="486"/>
      <c r="BO56" s="486"/>
      <c r="BP56" s="486"/>
      <c r="BQ56" s="486"/>
      <c r="BR56" s="486"/>
      <c r="BS56" s="486"/>
      <c r="BT56" s="481"/>
      <c r="BU56" s="481"/>
      <c r="BV56" s="481"/>
      <c r="BW56" s="481"/>
    </row>
    <row r="57" spans="3:75" ht="10.5" customHeight="1" x14ac:dyDescent="0.15">
      <c r="C57" s="473"/>
      <c r="F57" s="460"/>
      <c r="G57" s="481"/>
      <c r="H57" s="481"/>
      <c r="I57" s="481"/>
      <c r="J57" s="481"/>
      <c r="K57" s="481"/>
      <c r="L57" s="481"/>
      <c r="M57" s="481"/>
      <c r="N57" s="481"/>
      <c r="O57" s="476"/>
      <c r="P57" s="476"/>
      <c r="Q57" s="476"/>
      <c r="R57" s="476"/>
      <c r="S57" s="476"/>
      <c r="T57" s="481"/>
      <c r="U57" s="481"/>
      <c r="V57" s="481"/>
      <c r="W57" s="481"/>
      <c r="X57" s="481"/>
      <c r="Y57" s="481"/>
      <c r="Z57" s="481"/>
      <c r="AA57" s="481"/>
      <c r="AB57" s="481"/>
      <c r="AC57" s="481"/>
      <c r="AD57" s="481"/>
      <c r="AE57" s="481"/>
      <c r="AF57" s="481"/>
      <c r="AG57" s="485"/>
      <c r="AH57" s="457"/>
      <c r="AI57" s="486"/>
      <c r="AJ57" s="486"/>
      <c r="AK57" s="486"/>
      <c r="AL57" s="486"/>
      <c r="AM57" s="486"/>
      <c r="AN57" s="486"/>
      <c r="AO57" s="476"/>
      <c r="AP57" s="476"/>
      <c r="AQ57" s="476"/>
      <c r="AR57" s="481"/>
      <c r="AS57" s="481"/>
      <c r="AT57" s="481"/>
      <c r="AU57" s="481"/>
      <c r="AV57" s="481"/>
      <c r="AW57" s="481"/>
      <c r="AX57" s="481"/>
      <c r="AY57" s="481"/>
      <c r="AZ57" s="481"/>
      <c r="BA57" s="481"/>
      <c r="BB57" s="481"/>
      <c r="BC57" s="481"/>
      <c r="BD57" s="481"/>
      <c r="BE57" s="485"/>
      <c r="BF57" s="457"/>
      <c r="BG57" s="486"/>
      <c r="BH57" s="486"/>
      <c r="BI57" s="486"/>
      <c r="BJ57" s="486"/>
      <c r="BK57" s="486"/>
      <c r="BL57" s="486"/>
      <c r="BM57" s="486"/>
      <c r="BN57" s="486"/>
      <c r="BO57" s="486"/>
      <c r="BP57" s="486"/>
      <c r="BQ57" s="486"/>
      <c r="BR57" s="486"/>
      <c r="BS57" s="486"/>
      <c r="BT57" s="481"/>
      <c r="BU57" s="481"/>
      <c r="BV57" s="481"/>
      <c r="BW57" s="481"/>
    </row>
    <row r="58" spans="3:75" ht="10.5" customHeight="1" x14ac:dyDescent="0.15">
      <c r="C58" s="473"/>
      <c r="F58" s="460"/>
      <c r="G58" s="481"/>
      <c r="H58" s="481"/>
      <c r="I58" s="481"/>
      <c r="J58" s="481"/>
      <c r="K58" s="481"/>
      <c r="L58" s="481"/>
      <c r="M58" s="481"/>
      <c r="N58" s="481"/>
      <c r="O58" s="473"/>
      <c r="P58" s="476"/>
      <c r="Q58" s="476"/>
      <c r="R58" s="476"/>
      <c r="S58" s="476"/>
      <c r="T58" s="481"/>
      <c r="U58" s="481"/>
      <c r="V58" s="481"/>
      <c r="W58" s="481"/>
      <c r="X58" s="481"/>
      <c r="Y58" s="481"/>
      <c r="Z58" s="481"/>
      <c r="AA58" s="481"/>
      <c r="AB58" s="481"/>
      <c r="AC58" s="481"/>
      <c r="AD58" s="481"/>
      <c r="AE58" s="481"/>
      <c r="AF58" s="481"/>
      <c r="AG58" s="457"/>
      <c r="AH58" s="457"/>
      <c r="AI58" s="486"/>
      <c r="AJ58" s="486"/>
      <c r="AK58" s="486"/>
      <c r="AL58" s="486"/>
      <c r="AM58" s="486"/>
      <c r="AN58" s="486"/>
      <c r="AO58" s="476"/>
      <c r="AP58" s="476"/>
      <c r="AQ58" s="476"/>
      <c r="AR58" s="481"/>
      <c r="AS58" s="481"/>
      <c r="AT58" s="481"/>
      <c r="AU58" s="481"/>
      <c r="AV58" s="481"/>
      <c r="AW58" s="481"/>
      <c r="AX58" s="481"/>
      <c r="AY58" s="481"/>
      <c r="AZ58" s="481"/>
      <c r="BA58" s="481"/>
      <c r="BB58" s="481"/>
      <c r="BC58" s="481"/>
      <c r="BD58" s="481"/>
      <c r="BE58" s="457"/>
      <c r="BF58" s="457"/>
      <c r="BG58" s="486"/>
      <c r="BH58" s="486"/>
      <c r="BI58" s="486"/>
      <c r="BJ58" s="486"/>
      <c r="BK58" s="486"/>
      <c r="BL58" s="486"/>
      <c r="BM58" s="486"/>
      <c r="BN58" s="486"/>
      <c r="BO58" s="486"/>
      <c r="BP58" s="486"/>
      <c r="BQ58" s="486"/>
      <c r="BR58" s="486"/>
      <c r="BS58" s="486"/>
      <c r="BT58" s="481"/>
      <c r="BU58" s="481"/>
      <c r="BV58" s="481"/>
      <c r="BW58" s="481"/>
    </row>
    <row r="59" spans="3:75" ht="10.5" customHeight="1" x14ac:dyDescent="0.15">
      <c r="C59" s="473"/>
      <c r="F59" s="460"/>
      <c r="G59" s="481"/>
      <c r="H59" s="481"/>
      <c r="I59" s="481"/>
      <c r="J59" s="481"/>
      <c r="K59" s="481"/>
      <c r="L59" s="481"/>
      <c r="M59" s="481"/>
      <c r="N59" s="481"/>
      <c r="O59" s="473"/>
      <c r="P59" s="473"/>
      <c r="Q59" s="473"/>
      <c r="R59" s="473"/>
      <c r="S59" s="473"/>
      <c r="T59" s="481"/>
      <c r="U59" s="481"/>
      <c r="V59" s="481"/>
      <c r="W59" s="481"/>
      <c r="X59" s="481"/>
      <c r="Y59" s="481"/>
      <c r="Z59" s="481"/>
      <c r="AA59" s="481"/>
      <c r="AB59" s="481"/>
      <c r="AC59" s="481"/>
      <c r="AD59" s="481"/>
      <c r="AE59" s="481"/>
      <c r="AF59" s="481"/>
      <c r="AG59" s="485"/>
      <c r="AH59" s="457"/>
      <c r="AI59" s="486"/>
      <c r="AJ59" s="486"/>
      <c r="AK59" s="486"/>
      <c r="AL59" s="486"/>
      <c r="AM59" s="486"/>
      <c r="AN59" s="486"/>
      <c r="AO59" s="473"/>
      <c r="AP59" s="473"/>
      <c r="AQ59" s="473"/>
      <c r="AR59" s="481"/>
      <c r="AS59" s="481"/>
      <c r="AT59" s="481"/>
      <c r="AU59" s="481"/>
      <c r="AV59" s="481"/>
      <c r="AW59" s="481"/>
      <c r="AX59" s="481"/>
      <c r="AY59" s="481"/>
      <c r="AZ59" s="481"/>
      <c r="BA59" s="481"/>
      <c r="BB59" s="481"/>
      <c r="BC59" s="481"/>
      <c r="BD59" s="481"/>
      <c r="BE59" s="485"/>
      <c r="BF59" s="457"/>
      <c r="BG59" s="486"/>
      <c r="BH59" s="486"/>
      <c r="BI59" s="486"/>
      <c r="BJ59" s="486"/>
      <c r="BK59" s="486"/>
      <c r="BL59" s="486"/>
      <c r="BM59" s="486"/>
      <c r="BN59" s="486"/>
      <c r="BO59" s="486"/>
      <c r="BP59" s="486"/>
      <c r="BQ59" s="486"/>
      <c r="BR59" s="486"/>
      <c r="BS59" s="486"/>
      <c r="BT59" s="481"/>
      <c r="BU59" s="481"/>
      <c r="BV59" s="481"/>
      <c r="BW59" s="481"/>
    </row>
    <row r="60" spans="3:75" ht="10.5" customHeight="1" x14ac:dyDescent="0.15">
      <c r="C60" s="473"/>
      <c r="F60" s="460"/>
      <c r="G60" s="481"/>
      <c r="H60" s="481"/>
      <c r="I60" s="481"/>
      <c r="J60" s="481"/>
      <c r="K60" s="481"/>
      <c r="L60" s="481"/>
      <c r="M60" s="481"/>
      <c r="N60" s="481"/>
      <c r="O60" s="473"/>
      <c r="P60" s="473"/>
      <c r="Q60" s="473"/>
      <c r="R60" s="473"/>
      <c r="S60" s="473"/>
      <c r="T60" s="481"/>
      <c r="U60" s="481"/>
      <c r="V60" s="481"/>
      <c r="W60" s="481"/>
      <c r="X60" s="481"/>
      <c r="Y60" s="481"/>
      <c r="Z60" s="481"/>
      <c r="AA60" s="481"/>
      <c r="AB60" s="481"/>
      <c r="AC60" s="481"/>
      <c r="AD60" s="481"/>
      <c r="AE60" s="481"/>
      <c r="AF60" s="481"/>
      <c r="AG60" s="457"/>
      <c r="AH60" s="457"/>
      <c r="AI60" s="486"/>
      <c r="AJ60" s="486"/>
      <c r="AK60" s="486"/>
      <c r="AL60" s="486"/>
      <c r="AM60" s="486"/>
      <c r="AN60" s="486"/>
      <c r="AO60" s="473"/>
      <c r="AP60" s="473"/>
      <c r="AQ60" s="473"/>
      <c r="AR60" s="481"/>
      <c r="AS60" s="481"/>
      <c r="AT60" s="481"/>
      <c r="AU60" s="481"/>
      <c r="AV60" s="481"/>
      <c r="AW60" s="481"/>
      <c r="AX60" s="481"/>
      <c r="AY60" s="481"/>
      <c r="AZ60" s="481"/>
      <c r="BA60" s="481"/>
      <c r="BB60" s="481"/>
      <c r="BC60" s="481"/>
      <c r="BD60" s="481"/>
      <c r="BE60" s="457"/>
      <c r="BF60" s="457"/>
      <c r="BG60" s="486"/>
      <c r="BH60" s="486"/>
      <c r="BI60" s="486"/>
      <c r="BJ60" s="486"/>
      <c r="BK60" s="486"/>
      <c r="BL60" s="486"/>
      <c r="BM60" s="486"/>
      <c r="BN60" s="486"/>
      <c r="BO60" s="486"/>
      <c r="BP60" s="486"/>
      <c r="BQ60" s="486"/>
      <c r="BR60" s="486"/>
      <c r="BS60" s="486"/>
      <c r="BT60" s="481"/>
      <c r="BU60" s="481"/>
      <c r="BV60" s="481"/>
      <c r="BW60" s="481"/>
    </row>
    <row r="61" spans="3:75" ht="10.5" customHeight="1" x14ac:dyDescent="0.15">
      <c r="C61" s="473"/>
      <c r="F61" s="460"/>
      <c r="G61" s="481"/>
      <c r="H61" s="481"/>
      <c r="I61" s="481"/>
      <c r="J61" s="481"/>
      <c r="K61" s="481"/>
      <c r="L61" s="481"/>
      <c r="M61" s="481"/>
      <c r="N61" s="481"/>
      <c r="O61" s="476"/>
      <c r="P61" s="476"/>
      <c r="Q61" s="476"/>
      <c r="R61" s="476"/>
      <c r="S61" s="476"/>
      <c r="T61" s="481"/>
      <c r="U61" s="481"/>
      <c r="V61" s="481"/>
      <c r="W61" s="481"/>
      <c r="X61" s="481"/>
      <c r="Y61" s="481"/>
      <c r="Z61" s="481"/>
      <c r="AA61" s="481"/>
      <c r="AB61" s="481"/>
      <c r="AC61" s="481"/>
      <c r="AD61" s="481"/>
      <c r="AE61" s="481"/>
      <c r="AF61" s="481"/>
      <c r="AG61" s="485"/>
      <c r="AH61" s="457"/>
      <c r="AI61" s="486"/>
      <c r="AJ61" s="486"/>
      <c r="AK61" s="486"/>
      <c r="AL61" s="486"/>
      <c r="AM61" s="486"/>
      <c r="AN61" s="486"/>
      <c r="AO61" s="476"/>
      <c r="AP61" s="476"/>
      <c r="AQ61" s="476"/>
      <c r="AR61" s="481"/>
      <c r="AS61" s="481"/>
      <c r="AT61" s="481"/>
      <c r="AU61" s="481"/>
      <c r="AV61" s="481"/>
      <c r="AW61" s="481"/>
      <c r="AX61" s="481"/>
      <c r="AY61" s="481"/>
      <c r="AZ61" s="481"/>
      <c r="BA61" s="481"/>
      <c r="BB61" s="481"/>
      <c r="BC61" s="481"/>
      <c r="BD61" s="481"/>
      <c r="BE61" s="485"/>
      <c r="BF61" s="457"/>
      <c r="BG61" s="486"/>
      <c r="BH61" s="486"/>
      <c r="BI61" s="486"/>
      <c r="BJ61" s="486"/>
      <c r="BK61" s="486"/>
      <c r="BL61" s="486"/>
      <c r="BM61" s="486"/>
      <c r="BN61" s="486"/>
      <c r="BO61" s="486"/>
      <c r="BP61" s="486"/>
      <c r="BQ61" s="486"/>
      <c r="BR61" s="486"/>
      <c r="BS61" s="486"/>
      <c r="BT61" s="481"/>
      <c r="BU61" s="481"/>
      <c r="BV61" s="481"/>
      <c r="BW61" s="481"/>
    </row>
    <row r="62" spans="3:75" ht="10.5" customHeight="1" x14ac:dyDescent="0.15">
      <c r="C62" s="473"/>
      <c r="F62" s="460"/>
      <c r="G62" s="481"/>
      <c r="H62" s="481"/>
      <c r="I62" s="481"/>
      <c r="J62" s="481"/>
      <c r="K62" s="481"/>
      <c r="L62" s="481"/>
      <c r="M62" s="481"/>
      <c r="N62" s="481"/>
      <c r="O62" s="473"/>
      <c r="P62" s="476"/>
      <c r="Q62" s="476"/>
      <c r="R62" s="476"/>
      <c r="S62" s="476"/>
      <c r="T62" s="481"/>
      <c r="U62" s="481"/>
      <c r="V62" s="481"/>
      <c r="W62" s="481"/>
      <c r="X62" s="481"/>
      <c r="Y62" s="481"/>
      <c r="Z62" s="481"/>
      <c r="AA62" s="481"/>
      <c r="AB62" s="481"/>
      <c r="AC62" s="481"/>
      <c r="AD62" s="481"/>
      <c r="AE62" s="481"/>
      <c r="AF62" s="481"/>
      <c r="AG62" s="457"/>
      <c r="AH62" s="457"/>
      <c r="AI62" s="486"/>
      <c r="AJ62" s="486"/>
      <c r="AK62" s="486"/>
      <c r="AL62" s="486"/>
      <c r="AM62" s="486"/>
      <c r="AN62" s="486"/>
      <c r="AO62" s="476"/>
      <c r="AP62" s="476"/>
      <c r="AQ62" s="476"/>
      <c r="AR62" s="481"/>
      <c r="AS62" s="481"/>
      <c r="AT62" s="481"/>
      <c r="AU62" s="481"/>
      <c r="AV62" s="481"/>
      <c r="AW62" s="481"/>
      <c r="AX62" s="481"/>
      <c r="AY62" s="481"/>
      <c r="AZ62" s="481"/>
      <c r="BA62" s="481"/>
      <c r="BB62" s="481"/>
      <c r="BC62" s="481"/>
      <c r="BD62" s="481"/>
      <c r="BE62" s="457"/>
      <c r="BF62" s="457"/>
      <c r="BG62" s="486"/>
      <c r="BH62" s="486"/>
      <c r="BI62" s="486"/>
      <c r="BJ62" s="486"/>
      <c r="BK62" s="486"/>
      <c r="BL62" s="486"/>
      <c r="BM62" s="486"/>
      <c r="BN62" s="486"/>
      <c r="BO62" s="486"/>
      <c r="BP62" s="486"/>
      <c r="BQ62" s="486"/>
      <c r="BR62" s="486"/>
      <c r="BS62" s="486"/>
      <c r="BT62" s="481"/>
      <c r="BU62" s="481"/>
      <c r="BV62" s="481"/>
      <c r="BW62" s="481"/>
    </row>
    <row r="63" spans="3:75" ht="10.5" customHeight="1" x14ac:dyDescent="0.15">
      <c r="C63" s="473"/>
      <c r="F63" s="460"/>
      <c r="G63" s="481"/>
      <c r="H63" s="481"/>
      <c r="I63" s="481"/>
      <c r="J63" s="481"/>
      <c r="K63" s="481"/>
      <c r="L63" s="481"/>
      <c r="M63" s="481"/>
      <c r="N63" s="481"/>
      <c r="O63" s="481"/>
      <c r="P63" s="481"/>
      <c r="Q63" s="481"/>
      <c r="R63" s="481"/>
      <c r="S63" s="481"/>
      <c r="T63" s="481"/>
      <c r="U63" s="481"/>
      <c r="V63" s="481"/>
      <c r="W63" s="481"/>
      <c r="X63" s="481"/>
      <c r="Y63" s="481"/>
      <c r="Z63" s="481"/>
      <c r="AA63" s="481"/>
      <c r="AB63" s="481"/>
      <c r="AC63" s="481"/>
      <c r="AD63" s="481"/>
      <c r="AE63" s="481"/>
      <c r="AF63" s="481"/>
      <c r="AG63" s="481"/>
      <c r="AH63" s="481"/>
      <c r="AI63" s="481"/>
      <c r="AJ63" s="481"/>
      <c r="AK63" s="481"/>
      <c r="AL63" s="481"/>
      <c r="AM63" s="481"/>
      <c r="AN63" s="481"/>
      <c r="AO63" s="481"/>
      <c r="AP63" s="481"/>
      <c r="AQ63" s="481"/>
      <c r="AR63" s="481"/>
      <c r="AS63" s="481"/>
      <c r="AT63" s="481"/>
      <c r="AU63" s="481"/>
      <c r="AV63" s="481"/>
      <c r="AW63" s="481"/>
      <c r="AX63" s="481"/>
      <c r="AY63" s="481"/>
      <c r="AZ63" s="481"/>
      <c r="BA63" s="481"/>
      <c r="BB63" s="481"/>
      <c r="BC63" s="481"/>
      <c r="BD63" s="481"/>
      <c r="BE63" s="481"/>
      <c r="BF63" s="481"/>
      <c r="BG63" s="481"/>
      <c r="BH63" s="481"/>
      <c r="BI63" s="481"/>
      <c r="BJ63" s="481"/>
      <c r="BK63" s="481"/>
      <c r="BL63" s="481"/>
      <c r="BM63" s="481"/>
      <c r="BN63" s="481"/>
      <c r="BO63" s="481"/>
    </row>
    <row r="64" spans="3:75" ht="10.5" customHeight="1" x14ac:dyDescent="0.15">
      <c r="C64" s="481"/>
      <c r="F64" s="460"/>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c r="AS64" s="487"/>
      <c r="AT64" s="487"/>
      <c r="AU64" s="487"/>
      <c r="AV64" s="487"/>
      <c r="AW64" s="487"/>
      <c r="AX64" s="487"/>
      <c r="AY64" s="487"/>
      <c r="AZ64" s="487"/>
      <c r="BA64" s="487"/>
      <c r="BB64" s="487"/>
      <c r="BC64" s="487"/>
      <c r="BD64" s="487"/>
      <c r="BE64" s="487"/>
      <c r="BF64" s="487"/>
      <c r="BG64" s="487"/>
      <c r="BH64" s="487"/>
      <c r="BI64" s="487"/>
      <c r="BJ64" s="487"/>
      <c r="BK64" s="487"/>
      <c r="BL64" s="487"/>
      <c r="BM64" s="487"/>
      <c r="BN64" s="487"/>
      <c r="BO64" s="487"/>
    </row>
    <row r="65" spans="3:67" ht="10.5" customHeight="1" x14ac:dyDescent="0.15">
      <c r="C65" s="487"/>
      <c r="F65" s="460"/>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487"/>
      <c r="AF65" s="487"/>
      <c r="AG65" s="487"/>
      <c r="AH65" s="487"/>
      <c r="AI65" s="487"/>
      <c r="AJ65" s="487"/>
      <c r="AK65" s="487"/>
      <c r="AL65" s="487"/>
      <c r="AM65" s="487"/>
      <c r="AN65" s="487"/>
      <c r="AO65" s="487"/>
      <c r="AP65" s="487"/>
      <c r="AQ65" s="487"/>
      <c r="AR65" s="487"/>
      <c r="AS65" s="487"/>
      <c r="AT65" s="487"/>
      <c r="AU65" s="487"/>
      <c r="AV65" s="487"/>
      <c r="AW65" s="487"/>
      <c r="AX65" s="487"/>
      <c r="AY65" s="487"/>
      <c r="AZ65" s="487"/>
      <c r="BA65" s="487"/>
      <c r="BB65" s="487"/>
      <c r="BC65" s="487"/>
      <c r="BD65" s="487"/>
      <c r="BE65" s="487"/>
      <c r="BF65" s="487"/>
      <c r="BG65" s="487"/>
      <c r="BH65" s="487"/>
      <c r="BI65" s="487"/>
      <c r="BJ65" s="487"/>
      <c r="BK65" s="487"/>
      <c r="BL65" s="487"/>
      <c r="BM65" s="487"/>
      <c r="BN65" s="487"/>
      <c r="BO65" s="487"/>
    </row>
    <row r="66" spans="3:67" ht="10.5" customHeight="1" x14ac:dyDescent="0.15">
      <c r="C66" s="487"/>
      <c r="F66" s="460"/>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481"/>
      <c r="AE66" s="481"/>
      <c r="AF66" s="481"/>
      <c r="AG66" s="481"/>
      <c r="AH66" s="481"/>
      <c r="AI66" s="481"/>
      <c r="AJ66" s="481"/>
      <c r="AK66" s="481"/>
      <c r="AL66" s="481"/>
      <c r="AM66" s="481"/>
      <c r="AN66" s="481"/>
      <c r="AO66" s="481"/>
      <c r="AP66" s="481"/>
      <c r="AQ66" s="481"/>
      <c r="AR66" s="481"/>
      <c r="AS66" s="481"/>
      <c r="AT66" s="481"/>
      <c r="AU66" s="481"/>
      <c r="AV66" s="481"/>
      <c r="AW66" s="481"/>
      <c r="AX66" s="481"/>
      <c r="AY66" s="481"/>
      <c r="AZ66" s="481"/>
      <c r="BA66" s="481"/>
      <c r="BB66" s="481"/>
      <c r="BC66" s="481"/>
      <c r="BD66" s="481"/>
      <c r="BE66" s="481"/>
      <c r="BF66" s="481"/>
      <c r="BG66" s="481"/>
      <c r="BH66" s="481"/>
      <c r="BI66" s="481"/>
      <c r="BJ66" s="481"/>
      <c r="BK66" s="481"/>
      <c r="BL66" s="481"/>
      <c r="BM66" s="481"/>
      <c r="BN66" s="481"/>
      <c r="BO66" s="481"/>
    </row>
    <row r="67" spans="3:67" ht="10.5" customHeight="1" x14ac:dyDescent="0.15">
      <c r="C67" s="481"/>
      <c r="F67" s="460"/>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c r="AS67" s="487"/>
      <c r="AT67" s="487"/>
      <c r="AU67" s="487"/>
      <c r="AV67" s="487"/>
      <c r="AW67" s="487"/>
      <c r="AX67" s="487"/>
      <c r="AY67" s="487"/>
      <c r="AZ67" s="487"/>
      <c r="BA67" s="487"/>
      <c r="BB67" s="487"/>
      <c r="BC67" s="487"/>
      <c r="BD67" s="487"/>
      <c r="BE67" s="487"/>
      <c r="BF67" s="487"/>
      <c r="BG67" s="487"/>
      <c r="BH67" s="487"/>
      <c r="BI67" s="487"/>
      <c r="BJ67" s="487"/>
      <c r="BK67" s="487"/>
      <c r="BL67" s="487"/>
      <c r="BM67" s="487"/>
      <c r="BN67" s="487"/>
      <c r="BO67" s="487"/>
    </row>
    <row r="68" spans="3:67" ht="10.5" customHeight="1" x14ac:dyDescent="0.15">
      <c r="C68" s="487"/>
      <c r="F68" s="460"/>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c r="AS68" s="487"/>
      <c r="AT68" s="487"/>
      <c r="AU68" s="487"/>
      <c r="AV68" s="487"/>
      <c r="AW68" s="487"/>
      <c r="AX68" s="487"/>
      <c r="AY68" s="487"/>
      <c r="AZ68" s="487"/>
      <c r="BA68" s="487"/>
      <c r="BB68" s="487"/>
      <c r="BC68" s="487"/>
      <c r="BD68" s="487"/>
      <c r="BE68" s="487"/>
      <c r="BF68" s="487"/>
      <c r="BG68" s="487"/>
      <c r="BH68" s="487"/>
      <c r="BI68" s="487"/>
      <c r="BJ68" s="487"/>
      <c r="BK68" s="487"/>
      <c r="BL68" s="487"/>
      <c r="BM68" s="487"/>
      <c r="BN68" s="487"/>
      <c r="BO68" s="487"/>
    </row>
    <row r="69" spans="3:67" ht="10.5" customHeight="1" x14ac:dyDescent="0.15">
      <c r="C69" s="487"/>
    </row>
  </sheetData>
  <sheetProtection algorithmName="SHA-512" hashValue="Dbb/uUaGsVbPkzQaxJN3Qx8hCx95G8ErUqckm6d9+4AiGPCe3w34PrKgJICJA+L7r6qtf46QkEsfwR87KppfPg==" saltValue="YJ1upeOTOCDVjB9KaC2urw==" spinCount="100000" sheet="1" formatCells="0" formatColumns="0" formatRows="0" insertColumns="0" insertRows="0" deleteColumns="0" deleteRows="0"/>
  <mergeCells count="174">
    <mergeCell ref="D1:P1"/>
    <mergeCell ref="D3:J4"/>
    <mergeCell ref="K3:BW4"/>
    <mergeCell ref="D6:BW7"/>
    <mergeCell ref="D9:K9"/>
    <mergeCell ref="L9:AR9"/>
    <mergeCell ref="AS9:AV9"/>
    <mergeCell ref="AW9:AZ9"/>
    <mergeCell ref="BA9:BD9"/>
    <mergeCell ref="BE9:BH9"/>
    <mergeCell ref="BI9:BL9"/>
    <mergeCell ref="BM9:BO9"/>
    <mergeCell ref="BP9:BS9"/>
    <mergeCell ref="BT9:BW9"/>
    <mergeCell ref="BT10:BW10"/>
    <mergeCell ref="D11:K11"/>
    <mergeCell ref="L11:AR11"/>
    <mergeCell ref="AS11:AV11"/>
    <mergeCell ref="AW11:AZ11"/>
    <mergeCell ref="BA11:BD11"/>
    <mergeCell ref="BE11:BH11"/>
    <mergeCell ref="BI11:BL11"/>
    <mergeCell ref="BM11:BO11"/>
    <mergeCell ref="BP11:BS11"/>
    <mergeCell ref="BT11:BW11"/>
    <mergeCell ref="D10:K10"/>
    <mergeCell ref="L10:AR10"/>
    <mergeCell ref="AS10:AV10"/>
    <mergeCell ref="AW10:AZ10"/>
    <mergeCell ref="BA10:BD10"/>
    <mergeCell ref="BE10:BH10"/>
    <mergeCell ref="BI10:BL10"/>
    <mergeCell ref="BM10:BO10"/>
    <mergeCell ref="BP10:BS10"/>
    <mergeCell ref="BT12:BW12"/>
    <mergeCell ref="D13:K13"/>
    <mergeCell ref="L13:AR13"/>
    <mergeCell ref="AS13:AV13"/>
    <mergeCell ref="AW13:AZ13"/>
    <mergeCell ref="BA13:BD13"/>
    <mergeCell ref="BE13:BH13"/>
    <mergeCell ref="BI13:BL13"/>
    <mergeCell ref="BM13:BO13"/>
    <mergeCell ref="BP13:BS13"/>
    <mergeCell ref="BT13:BW13"/>
    <mergeCell ref="D12:K12"/>
    <mergeCell ref="L12:AR12"/>
    <mergeCell ref="AS12:AV12"/>
    <mergeCell ref="AW12:AZ12"/>
    <mergeCell ref="BA12:BD12"/>
    <mergeCell ref="BE12:BH12"/>
    <mergeCell ref="BI12:BL12"/>
    <mergeCell ref="BM12:BO12"/>
    <mergeCell ref="BP12:BS12"/>
    <mergeCell ref="BT14:BW14"/>
    <mergeCell ref="D15:K15"/>
    <mergeCell ref="L15:AR15"/>
    <mergeCell ref="AS15:AV15"/>
    <mergeCell ref="AW15:AZ15"/>
    <mergeCell ref="BA15:BD15"/>
    <mergeCell ref="BE15:BH15"/>
    <mergeCell ref="BI15:BL15"/>
    <mergeCell ref="BM15:BO15"/>
    <mergeCell ref="BP15:BS15"/>
    <mergeCell ref="BT15:BW15"/>
    <mergeCell ref="D14:K14"/>
    <mergeCell ref="L14:AR14"/>
    <mergeCell ref="AS14:AV14"/>
    <mergeCell ref="AW14:AZ14"/>
    <mergeCell ref="BA14:BD14"/>
    <mergeCell ref="BE14:BH14"/>
    <mergeCell ref="BI14:BL14"/>
    <mergeCell ref="BM14:BO14"/>
    <mergeCell ref="BP14:BS14"/>
    <mergeCell ref="BT16:BW16"/>
    <mergeCell ref="D17:K17"/>
    <mergeCell ref="L17:AR17"/>
    <mergeCell ref="AS17:AV17"/>
    <mergeCell ref="AW17:AZ17"/>
    <mergeCell ref="BA17:BD17"/>
    <mergeCell ref="BE17:BH17"/>
    <mergeCell ref="BI17:BL17"/>
    <mergeCell ref="BM17:BO17"/>
    <mergeCell ref="BP17:BS17"/>
    <mergeCell ref="BT17:BW17"/>
    <mergeCell ref="D16:K16"/>
    <mergeCell ref="L16:AR16"/>
    <mergeCell ref="AS16:AV16"/>
    <mergeCell ref="AW16:AZ16"/>
    <mergeCell ref="BA16:BD16"/>
    <mergeCell ref="BE16:BH16"/>
    <mergeCell ref="BI16:BL16"/>
    <mergeCell ref="BM16:BO16"/>
    <mergeCell ref="BP16:BS16"/>
    <mergeCell ref="BT18:BW18"/>
    <mergeCell ref="D19:K19"/>
    <mergeCell ref="L19:AR19"/>
    <mergeCell ref="AS19:AV19"/>
    <mergeCell ref="AW19:AZ19"/>
    <mergeCell ref="BA19:BD19"/>
    <mergeCell ref="BE19:BH19"/>
    <mergeCell ref="BI19:BL19"/>
    <mergeCell ref="BM19:BO19"/>
    <mergeCell ref="BP19:BS19"/>
    <mergeCell ref="BT19:BW19"/>
    <mergeCell ref="D18:K18"/>
    <mergeCell ref="L18:AR18"/>
    <mergeCell ref="AS18:AV18"/>
    <mergeCell ref="AW18:AZ18"/>
    <mergeCell ref="BA18:BD18"/>
    <mergeCell ref="BE18:BH18"/>
    <mergeCell ref="BI18:BL18"/>
    <mergeCell ref="BM18:BO18"/>
    <mergeCell ref="BP18:BS18"/>
    <mergeCell ref="BT20:BW20"/>
    <mergeCell ref="D21:K21"/>
    <mergeCell ref="L21:AR21"/>
    <mergeCell ref="AS21:AV21"/>
    <mergeCell ref="AW21:AZ21"/>
    <mergeCell ref="BA21:BD21"/>
    <mergeCell ref="BE21:BH21"/>
    <mergeCell ref="BI21:BL21"/>
    <mergeCell ref="BM21:BO21"/>
    <mergeCell ref="BP21:BS21"/>
    <mergeCell ref="BT21:BW21"/>
    <mergeCell ref="D20:K20"/>
    <mergeCell ref="L20:AR20"/>
    <mergeCell ref="AS20:AV20"/>
    <mergeCell ref="AW20:AZ20"/>
    <mergeCell ref="BA20:BD20"/>
    <mergeCell ref="BE20:BH20"/>
    <mergeCell ref="BI20:BL20"/>
    <mergeCell ref="BM20:BO20"/>
    <mergeCell ref="BP20:BS20"/>
    <mergeCell ref="BI23:BL23"/>
    <mergeCell ref="BM23:BO23"/>
    <mergeCell ref="BP23:BS23"/>
    <mergeCell ref="BT23:BW23"/>
    <mergeCell ref="D22:K22"/>
    <mergeCell ref="L22:AR22"/>
    <mergeCell ref="AS22:AV22"/>
    <mergeCell ref="AW22:AZ22"/>
    <mergeCell ref="BA22:BD22"/>
    <mergeCell ref="BE22:BH22"/>
    <mergeCell ref="BI22:BL22"/>
    <mergeCell ref="BM22:BO22"/>
    <mergeCell ref="BP22:BS22"/>
    <mergeCell ref="BT22:BW22"/>
    <mergeCell ref="D23:K23"/>
    <mergeCell ref="L23:AR23"/>
    <mergeCell ref="BZ3:CO12"/>
    <mergeCell ref="BT24:BW24"/>
    <mergeCell ref="D25:AR25"/>
    <mergeCell ref="AS25:AV25"/>
    <mergeCell ref="AW25:AZ25"/>
    <mergeCell ref="BA25:BD25"/>
    <mergeCell ref="BE25:BH25"/>
    <mergeCell ref="BI25:BL25"/>
    <mergeCell ref="BM25:BO25"/>
    <mergeCell ref="BP25:BS25"/>
    <mergeCell ref="BT25:BW25"/>
    <mergeCell ref="D24:K24"/>
    <mergeCell ref="L24:AR24"/>
    <mergeCell ref="AS24:AV24"/>
    <mergeCell ref="AW24:AZ24"/>
    <mergeCell ref="BA24:BD24"/>
    <mergeCell ref="BE24:BH24"/>
    <mergeCell ref="BI24:BL24"/>
    <mergeCell ref="BM24:BO24"/>
    <mergeCell ref="BP24:BS24"/>
    <mergeCell ref="AS23:AV23"/>
    <mergeCell ref="AW23:AZ23"/>
    <mergeCell ref="BA23:BD23"/>
    <mergeCell ref="BE23:BH23"/>
  </mergeCells>
  <phoneticPr fontId="72"/>
  <conditionalFormatting sqref="K3">
    <cfRule type="containsBlanks" dxfId="81" priority="5">
      <formula>LEN(TRIM(K3))=0</formula>
    </cfRule>
  </conditionalFormatting>
  <conditionalFormatting sqref="D10:K24">
    <cfRule type="containsBlanks" dxfId="80" priority="4">
      <formula>LEN(TRIM(D10))=0</formula>
    </cfRule>
  </conditionalFormatting>
  <conditionalFormatting sqref="BM10:BO24">
    <cfRule type="containsBlanks" dxfId="79" priority="3">
      <formula>LEN(TRIM(BM10))=0</formula>
    </cfRule>
  </conditionalFormatting>
  <conditionalFormatting sqref="L10">
    <cfRule type="containsBlanks" dxfId="78" priority="2">
      <formula>LEN(TRIM(L10))=0</formula>
    </cfRule>
  </conditionalFormatting>
  <conditionalFormatting sqref="L11:L24">
    <cfRule type="containsBlanks" dxfId="77" priority="1">
      <formula>LEN(TRIM(L11))=0</formula>
    </cfRule>
  </conditionalFormatting>
  <dataValidations count="3">
    <dataValidation type="list" allowBlank="1" showInputMessage="1" showErrorMessage="1" sqref="BM10:BO24" xr:uid="{A8050237-627C-4A67-9F34-5C0B20F12F06}">
      <formula1>"定額,１／２以内"</formula1>
    </dataValidation>
    <dataValidation type="list" allowBlank="1" showInputMessage="1" showErrorMessage="1" sqref="D10:K24" xr:uid="{A399C2F0-4C68-42A9-BF96-A1C3F42CDC9A}">
      <formula1>"設備費,工事費,実証経費,機械装置等の導入費,人件費"</formula1>
    </dataValidation>
    <dataValidation type="list" allowBlank="1" showInputMessage="1" showErrorMessage="1" sqref="L10:L24 M11:AR24" xr:uid="{D5980288-DD5C-44AA-BF7A-2CE0DA5FB506}">
      <formula1>"データ・アンケートの取得に要する費用,旅費,委託費,外注（請負）費,通信費,会議費,会議室借料,各種リース料,印刷製本費,その他"</formula1>
    </dataValidation>
  </dataValidations>
  <hyperlinks>
    <hyperlink ref="B1" location="はじめに!A1" display="はじめにに戻る" xr:uid="{D480CA35-7446-44FE-B57F-E7C79561F607}"/>
  </hyperlinks>
  <printOptions horizontalCentered="1"/>
  <pageMargins left="0.59055118110236227" right="0.23622047244094491" top="0.59055118110236227" bottom="0.55118110236220474" header="0.11811023622047245" footer="0.19685039370078741"/>
  <pageSetup paperSize="9" scale="6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D6F3B-86DE-42D0-8F0E-06BF965AC58D}">
  <sheetPr>
    <tabColor rgb="FF6CA5C6"/>
  </sheetPr>
  <dimension ref="A1:B11"/>
  <sheetViews>
    <sheetView view="pageBreakPreview" zoomScaleNormal="100" zoomScaleSheetLayoutView="100" workbookViewId="0">
      <pane ySplit="1" topLeftCell="A2" activePane="bottomLeft" state="frozen"/>
      <selection pane="bottomLeft"/>
    </sheetView>
  </sheetViews>
  <sheetFormatPr defaultRowHeight="13.5" x14ac:dyDescent="0.15"/>
  <cols>
    <col min="1" max="1" width="16.75" style="3" customWidth="1"/>
    <col min="2" max="2" width="89.375" style="3" customWidth="1"/>
    <col min="3" max="16384" width="9" style="3"/>
  </cols>
  <sheetData>
    <row r="1" spans="1:2" ht="17.25" x14ac:dyDescent="0.15">
      <c r="A1" s="409" t="s">
        <v>517</v>
      </c>
      <c r="B1" s="509" t="s">
        <v>592</v>
      </c>
    </row>
    <row r="2" spans="1:2" x14ac:dyDescent="0.15">
      <c r="B2" s="509"/>
    </row>
    <row r="3" spans="1:2" x14ac:dyDescent="0.15">
      <c r="B3" s="510" t="s">
        <v>527</v>
      </c>
    </row>
    <row r="4" spans="1:2" x14ac:dyDescent="0.15">
      <c r="B4" s="509"/>
    </row>
    <row r="5" spans="1:2" ht="66.75" customHeight="1" x14ac:dyDescent="0.15">
      <c r="B5" s="511" t="s">
        <v>593</v>
      </c>
    </row>
    <row r="6" spans="1:2" x14ac:dyDescent="0.15">
      <c r="B6" s="509"/>
    </row>
    <row r="7" spans="1:2" x14ac:dyDescent="0.15">
      <c r="B7" s="509"/>
    </row>
    <row r="8" spans="1:2" x14ac:dyDescent="0.15">
      <c r="B8" s="510" t="s">
        <v>594</v>
      </c>
    </row>
    <row r="9" spans="1:2" x14ac:dyDescent="0.15">
      <c r="B9" s="510"/>
    </row>
    <row r="10" spans="1:2" x14ac:dyDescent="0.15">
      <c r="B10" s="510"/>
    </row>
    <row r="11" spans="1:2" ht="179.25" customHeight="1" x14ac:dyDescent="0.15">
      <c r="B11" s="512" t="s">
        <v>595</v>
      </c>
    </row>
  </sheetData>
  <sheetProtection algorithmName="SHA-512" hashValue="euLKmnnqpAxZO9nuWJQkUyen/abPhWP4PXWTSIgDxp/vjCTkNmQtCk88TBhfvLExA+VV9kI4nYF0FlL9c/nORw==" saltValue="PDO+8pbHr6ZMDxssXxqhRw==" spinCount="100000" sheet="1" objects="1" scenarios="1"/>
  <phoneticPr fontId="72"/>
  <hyperlinks>
    <hyperlink ref="A1" location="はじめに!A1" display="はじめにに戻る" xr:uid="{FC5D3C47-30CB-4A90-89CB-475293C76DD7}"/>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FF411-F3B4-48E6-9B61-158800BE9BA5}">
  <sheetPr>
    <tabColor rgb="FF6CA5C6"/>
    <outlinePr summaryBelow="0"/>
    <pageSetUpPr fitToPage="1"/>
  </sheetPr>
  <dimension ref="A1:N28"/>
  <sheetViews>
    <sheetView showGridLines="0" view="pageBreakPreview" zoomScaleNormal="100" zoomScaleSheetLayoutView="100" workbookViewId="0">
      <pane ySplit="1" topLeftCell="A2" activePane="bottomLeft" state="frozen"/>
      <selection pane="bottomLeft"/>
    </sheetView>
  </sheetViews>
  <sheetFormatPr defaultColWidth="9" defaultRowHeight="18.75" customHeight="1" x14ac:dyDescent="0.15"/>
  <cols>
    <col min="1" max="1" width="18.125" style="411" bestFit="1" customWidth="1"/>
    <col min="2" max="2" width="1.25" style="507" customWidth="1"/>
    <col min="3" max="3" width="4.375" style="507" customWidth="1"/>
    <col min="4" max="5" width="11" style="507" customWidth="1"/>
    <col min="6" max="6" width="21.875" style="507" bestFit="1" customWidth="1"/>
    <col min="7" max="7" width="14.625" style="507" customWidth="1"/>
    <col min="8" max="8" width="11.625" style="507" bestFit="1" customWidth="1"/>
    <col min="9" max="9" width="4" style="507" customWidth="1"/>
    <col min="10" max="10" width="14.375" style="507" customWidth="1"/>
    <col min="11" max="12" width="11.875" style="507" customWidth="1"/>
    <col min="13" max="13" width="4.5" style="507" customWidth="1"/>
    <col min="14" max="14" width="1.25" style="507" customWidth="1"/>
    <col min="15" max="17" width="8.875" style="507" customWidth="1"/>
    <col min="18" max="16384" width="9" style="507"/>
  </cols>
  <sheetData>
    <row r="1" spans="1:13" ht="24.75" customHeight="1" x14ac:dyDescent="0.15">
      <c r="A1" s="409" t="s">
        <v>517</v>
      </c>
      <c r="B1" s="312" t="s">
        <v>477</v>
      </c>
      <c r="C1" s="312"/>
    </row>
    <row r="2" spans="1:13" ht="24.75" customHeight="1" x14ac:dyDescent="0.15">
      <c r="B2" s="312"/>
    </row>
    <row r="3" spans="1:13" ht="24.75" customHeight="1" x14ac:dyDescent="0.15">
      <c r="C3" s="313"/>
      <c r="D3" s="313"/>
      <c r="F3" s="315"/>
      <c r="G3" s="315"/>
      <c r="H3" s="316"/>
      <c r="J3" s="318"/>
      <c r="K3" s="318"/>
      <c r="L3" s="318"/>
      <c r="M3" s="317"/>
    </row>
    <row r="4" spans="1:13" ht="24.75" customHeight="1" x14ac:dyDescent="0.15">
      <c r="C4" s="1316" t="s">
        <v>445</v>
      </c>
      <c r="D4" s="1316"/>
      <c r="E4" s="1316"/>
      <c r="F4" s="1316"/>
      <c r="G4" s="1316"/>
      <c r="H4" s="1316"/>
      <c r="I4" s="1316"/>
      <c r="J4" s="1316"/>
      <c r="K4" s="1316"/>
      <c r="L4" s="1316"/>
      <c r="M4" s="1316"/>
    </row>
    <row r="5" spans="1:13" ht="24.75" customHeight="1" x14ac:dyDescent="0.15">
      <c r="A5" s="412"/>
      <c r="C5" s="319"/>
      <c r="D5" s="319"/>
      <c r="E5" s="319"/>
      <c r="F5" s="319"/>
      <c r="G5" s="319"/>
      <c r="H5" s="319"/>
      <c r="I5" s="319"/>
      <c r="J5" s="319"/>
      <c r="K5" s="319"/>
      <c r="L5" s="319"/>
      <c r="M5" s="319"/>
    </row>
    <row r="6" spans="1:13" s="320" customFormat="1" ht="24.75" customHeight="1" x14ac:dyDescent="0.15">
      <c r="A6" s="411"/>
      <c r="C6" s="1311" t="s">
        <v>449</v>
      </c>
      <c r="D6" s="1311"/>
      <c r="E6" s="1311"/>
      <c r="F6" s="1311"/>
      <c r="G6" s="1311"/>
      <c r="H6" s="1311"/>
      <c r="I6" s="1311"/>
      <c r="J6" s="1311"/>
      <c r="K6" s="1311"/>
      <c r="L6" s="1311"/>
      <c r="M6" s="1311"/>
    </row>
    <row r="7" spans="1:13" s="320" customFormat="1" ht="24.75" customHeight="1" x14ac:dyDescent="0.15">
      <c r="A7" s="411"/>
      <c r="C7" s="1311"/>
      <c r="D7" s="1311"/>
      <c r="E7" s="1311"/>
      <c r="F7" s="1311"/>
      <c r="G7" s="1311"/>
      <c r="H7" s="1311"/>
      <c r="I7" s="1311"/>
      <c r="J7" s="1311"/>
      <c r="K7" s="1311"/>
      <c r="L7" s="1311"/>
      <c r="M7" s="1311"/>
    </row>
    <row r="8" spans="1:13" s="320" customFormat="1" ht="24.75" customHeight="1" x14ac:dyDescent="0.15">
      <c r="A8" s="411"/>
      <c r="C8" s="1311"/>
      <c r="D8" s="1311"/>
      <c r="E8" s="1311"/>
      <c r="F8" s="1311"/>
      <c r="G8" s="1311"/>
      <c r="H8" s="1311"/>
      <c r="I8" s="1311"/>
      <c r="J8" s="1311"/>
      <c r="K8" s="1311"/>
      <c r="L8" s="1311"/>
      <c r="M8" s="1311"/>
    </row>
    <row r="9" spans="1:13" s="320" customFormat="1" ht="24.75" customHeight="1" x14ac:dyDescent="0.15">
      <c r="A9" s="411"/>
      <c r="C9" s="1311"/>
      <c r="D9" s="1311"/>
      <c r="E9" s="1311"/>
      <c r="F9" s="1311"/>
      <c r="G9" s="1311"/>
      <c r="H9" s="1311"/>
      <c r="I9" s="1311"/>
      <c r="J9" s="1311"/>
      <c r="K9" s="1311"/>
      <c r="L9" s="1311"/>
      <c r="M9" s="1311"/>
    </row>
    <row r="10" spans="1:13" s="320" customFormat="1" ht="24.75" customHeight="1" x14ac:dyDescent="0.15">
      <c r="A10" s="411"/>
      <c r="C10" s="1311"/>
      <c r="D10" s="1311"/>
      <c r="E10" s="1311"/>
      <c r="F10" s="1311"/>
      <c r="G10" s="1311"/>
      <c r="H10" s="1311"/>
      <c r="I10" s="1311"/>
      <c r="J10" s="1311"/>
      <c r="K10" s="1311"/>
      <c r="L10" s="1311"/>
      <c r="M10" s="1311"/>
    </row>
    <row r="11" spans="1:13" ht="24.75" customHeight="1" x14ac:dyDescent="0.15"/>
    <row r="12" spans="1:13" ht="24.75" customHeight="1" x14ac:dyDescent="0.15">
      <c r="B12" s="1313" t="s">
        <v>370</v>
      </c>
      <c r="C12" s="1314"/>
      <c r="D12" s="1314"/>
      <c r="E12" s="1314"/>
      <c r="F12" s="1314"/>
      <c r="G12" s="1314"/>
      <c r="H12" s="1314"/>
      <c r="I12" s="1314"/>
      <c r="J12" s="1314"/>
      <c r="K12" s="1314"/>
      <c r="L12" s="1314"/>
      <c r="M12" s="1314"/>
    </row>
    <row r="13" spans="1:13" ht="24.75" customHeight="1" x14ac:dyDescent="0.15">
      <c r="C13" s="506"/>
      <c r="D13" s="506"/>
      <c r="E13" s="506"/>
      <c r="F13" s="506"/>
      <c r="G13" s="506"/>
      <c r="H13" s="506"/>
      <c r="I13" s="506"/>
      <c r="J13" s="506"/>
      <c r="K13" s="506"/>
      <c r="L13" s="506"/>
      <c r="M13" s="506"/>
    </row>
    <row r="14" spans="1:13" ht="24.75" customHeight="1" x14ac:dyDescent="0.15">
      <c r="C14" s="500" t="s">
        <v>443</v>
      </c>
      <c r="D14" s="1315" t="s">
        <v>446</v>
      </c>
      <c r="E14" s="1315"/>
      <c r="F14" s="1315"/>
      <c r="G14" s="1315"/>
      <c r="H14" s="1315"/>
      <c r="I14" s="1315"/>
      <c r="J14" s="1315"/>
      <c r="K14" s="1315"/>
      <c r="L14" s="1315"/>
    </row>
    <row r="15" spans="1:13" ht="24.75" customHeight="1" x14ac:dyDescent="0.15">
      <c r="C15" s="321"/>
      <c r="D15" s="1315"/>
      <c r="E15" s="1315"/>
      <c r="F15" s="1315"/>
      <c r="G15" s="1315"/>
      <c r="H15" s="1315"/>
      <c r="I15" s="1315"/>
      <c r="J15" s="1315"/>
      <c r="K15" s="1315"/>
      <c r="L15" s="1315"/>
    </row>
    <row r="16" spans="1:13" ht="24.75" customHeight="1" x14ac:dyDescent="0.15">
      <c r="C16" s="314"/>
      <c r="D16" s="1315"/>
      <c r="E16" s="1315"/>
      <c r="F16" s="1315"/>
      <c r="G16" s="1315"/>
      <c r="H16" s="1315"/>
      <c r="I16" s="1315"/>
      <c r="J16" s="1315"/>
      <c r="K16" s="1315"/>
      <c r="L16" s="1315"/>
    </row>
    <row r="17" spans="1:14" ht="24.75" customHeight="1" x14ac:dyDescent="0.15">
      <c r="B17" s="312"/>
      <c r="C17" s="312"/>
      <c r="D17" s="312"/>
      <c r="E17" s="312"/>
      <c r="F17" s="312"/>
      <c r="G17" s="312"/>
      <c r="I17" s="312"/>
      <c r="K17" s="312"/>
      <c r="M17" s="312"/>
      <c r="N17" s="312"/>
    </row>
    <row r="18" spans="1:14" ht="24.75" customHeight="1" x14ac:dyDescent="0.15">
      <c r="A18" s="412"/>
      <c r="B18" s="312"/>
      <c r="C18" s="500" t="s">
        <v>444</v>
      </c>
      <c r="D18" s="1312" t="s">
        <v>448</v>
      </c>
      <c r="E18" s="1312"/>
      <c r="F18" s="1312"/>
      <c r="G18" s="1312"/>
      <c r="H18" s="1312"/>
      <c r="I18" s="1312"/>
      <c r="J18" s="1312"/>
      <c r="K18" s="1312"/>
      <c r="L18" s="1312"/>
      <c r="M18" s="312"/>
      <c r="N18" s="312"/>
    </row>
    <row r="19" spans="1:14" ht="24.75" customHeight="1" x14ac:dyDescent="0.15">
      <c r="A19" s="412"/>
      <c r="B19" s="312"/>
      <c r="C19" s="321"/>
      <c r="D19" s="1312"/>
      <c r="E19" s="1312"/>
      <c r="F19" s="1312"/>
      <c r="G19" s="1312"/>
      <c r="H19" s="1312"/>
      <c r="I19" s="1312"/>
      <c r="J19" s="1312"/>
      <c r="K19" s="1312"/>
      <c r="L19" s="1312"/>
      <c r="M19" s="312"/>
      <c r="N19" s="312"/>
    </row>
    <row r="20" spans="1:14" ht="24.75" customHeight="1" x14ac:dyDescent="0.15">
      <c r="B20" s="312"/>
      <c r="C20" s="321"/>
      <c r="D20" s="1312"/>
      <c r="E20" s="1312"/>
      <c r="F20" s="1312"/>
      <c r="G20" s="1312"/>
      <c r="H20" s="1312"/>
      <c r="I20" s="1312"/>
      <c r="J20" s="1312"/>
      <c r="K20" s="1312"/>
      <c r="L20" s="1312"/>
      <c r="M20" s="312"/>
      <c r="N20" s="312"/>
    </row>
    <row r="21" spans="1:14" ht="24.75" customHeight="1" x14ac:dyDescent="0.15">
      <c r="A21" s="412"/>
      <c r="B21" s="312"/>
      <c r="C21" s="321"/>
      <c r="D21" s="322"/>
      <c r="E21" s="312"/>
      <c r="F21" s="312"/>
      <c r="G21" s="312"/>
      <c r="H21" s="312"/>
      <c r="I21" s="312"/>
      <c r="J21" s="312"/>
      <c r="K21" s="312"/>
      <c r="L21" s="501" t="s">
        <v>447</v>
      </c>
      <c r="M21" s="312"/>
      <c r="N21" s="312"/>
    </row>
    <row r="22" spans="1:14" ht="24.75" customHeight="1" x14ac:dyDescent="0.15">
      <c r="B22" s="312"/>
      <c r="C22" s="312"/>
      <c r="D22" s="312"/>
      <c r="E22" s="312"/>
      <c r="F22" s="312"/>
      <c r="G22" s="312"/>
      <c r="H22" s="312"/>
      <c r="I22" s="312"/>
      <c r="J22" s="312"/>
      <c r="K22" s="312"/>
      <c r="L22" s="312"/>
      <c r="M22" s="312"/>
      <c r="N22" s="312"/>
    </row>
    <row r="23" spans="1:14" ht="18.75" customHeight="1" x14ac:dyDescent="0.15">
      <c r="A23" s="413"/>
    </row>
    <row r="24" spans="1:14" ht="18.75" customHeight="1" x14ac:dyDescent="0.15">
      <c r="A24" s="413"/>
    </row>
    <row r="25" spans="1:14" ht="18.75" customHeight="1" x14ac:dyDescent="0.15">
      <c r="A25" s="413"/>
    </row>
    <row r="26" spans="1:14" ht="18.75" customHeight="1" x14ac:dyDescent="0.15">
      <c r="A26" s="413"/>
    </row>
    <row r="27" spans="1:14" ht="18.75" customHeight="1" x14ac:dyDescent="0.15">
      <c r="A27" s="413"/>
    </row>
    <row r="28" spans="1:14" ht="18.75" customHeight="1" x14ac:dyDescent="0.15">
      <c r="A28" s="413"/>
    </row>
  </sheetData>
  <sheetProtection algorithmName="SHA-512" hashValue="xByVWdjYzntJlO9k8hheeGx4Z0qcbvC+Q8MDvAr83pkYy5sMQ/O8J65UDTHQTuO3yBUFcEczGcQxyYmY4BiU4A==" saltValue="O14AysUE7aQ3RfbSz84o6g==" spinCount="100000" sheet="1" objects="1" scenarios="1"/>
  <mergeCells count="5">
    <mergeCell ref="C6:M10"/>
    <mergeCell ref="D18:L20"/>
    <mergeCell ref="B12:M12"/>
    <mergeCell ref="D14:L16"/>
    <mergeCell ref="C4:M4"/>
  </mergeCells>
  <phoneticPr fontId="72"/>
  <hyperlinks>
    <hyperlink ref="A1" location="はじめに!A1" display="はじめにに戻る" xr:uid="{FDE66D4F-FDF9-4775-A6F7-F1611ABB3299}"/>
  </hyperlinks>
  <pageMargins left="0.78740157480314965" right="0.78740157480314965" top="0.74803149606299213" bottom="0.74803149606299213" header="0.31496062992125984" footer="0.31496062992125984"/>
  <pageSetup paperSize="9" scale="70" fitToHeight="0" orientation="portrait" blackAndWhite="1"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6EDDC-CD7B-42BB-928E-B960657A8480}">
  <sheetPr>
    <tabColor rgb="FF00B050"/>
  </sheetPr>
  <dimension ref="A1:AF57"/>
  <sheetViews>
    <sheetView showGridLines="0" view="pageBreakPreview" zoomScale="85" zoomScaleNormal="70" zoomScaleSheetLayoutView="85" workbookViewId="0"/>
  </sheetViews>
  <sheetFormatPr defaultColWidth="9.375" defaultRowHeight="15" customHeight="1" x14ac:dyDescent="0.15"/>
  <cols>
    <col min="1" max="1" width="23.75" style="10" bestFit="1" customWidth="1"/>
    <col min="2" max="2" width="1.875" style="339" customWidth="1"/>
    <col min="3" max="3" width="2.5" style="339" customWidth="1"/>
    <col min="4" max="4" width="0.875" style="339" customWidth="1"/>
    <col min="5" max="5" width="5.75" style="339" customWidth="1"/>
    <col min="6" max="6" width="8.875" style="367" customWidth="1"/>
    <col min="7" max="7" width="2.625" style="367" customWidth="1"/>
    <col min="8" max="8" width="1.25" style="367" customWidth="1"/>
    <col min="9" max="9" width="4.875" style="368" customWidth="1"/>
    <col min="10" max="10" width="10" style="368" customWidth="1"/>
    <col min="11" max="11" width="15" style="368" customWidth="1"/>
    <col min="12" max="12" width="1.25" style="339" customWidth="1"/>
    <col min="13" max="13" width="16.25" style="369" bestFit="1" customWidth="1"/>
    <col min="14" max="18" width="6.625" style="369" customWidth="1"/>
    <col min="19" max="19" width="10.625" style="369" customWidth="1"/>
    <col min="20" max="22" width="0.875" style="339" customWidth="1"/>
    <col min="23" max="23" width="73.25" style="360" customWidth="1"/>
    <col min="24" max="24" width="2.5" style="339" customWidth="1"/>
    <col min="25" max="25" width="1.875" style="339" customWidth="1"/>
    <col min="26" max="26" width="3" style="375" customWidth="1"/>
    <col min="27" max="29" width="9.375" style="375"/>
    <col min="30" max="16384" width="9.375" style="339"/>
  </cols>
  <sheetData>
    <row r="1" spans="1:32" ht="38.25" customHeight="1" x14ac:dyDescent="0.15">
      <c r="A1" s="410" t="s">
        <v>517</v>
      </c>
      <c r="C1" s="337"/>
      <c r="D1" s="338"/>
      <c r="E1" s="338"/>
      <c r="F1" s="338"/>
      <c r="G1" s="338"/>
      <c r="H1" s="338"/>
      <c r="I1" s="338"/>
      <c r="J1" s="338"/>
      <c r="K1" s="338"/>
      <c r="L1" s="338"/>
      <c r="M1" s="338"/>
      <c r="N1" s="338"/>
      <c r="O1" s="338"/>
      <c r="P1" s="338"/>
      <c r="Q1" s="338"/>
      <c r="R1" s="338"/>
      <c r="S1" s="338"/>
      <c r="T1" s="338"/>
      <c r="U1" s="338"/>
      <c r="V1" s="338"/>
      <c r="W1" s="845"/>
      <c r="X1" s="845"/>
      <c r="Z1" s="340"/>
      <c r="AA1" s="340"/>
      <c r="AB1" s="340"/>
      <c r="AC1" s="340"/>
    </row>
    <row r="2" spans="1:32" ht="21" customHeight="1" x14ac:dyDescent="0.15">
      <c r="C2" s="337" t="s">
        <v>481</v>
      </c>
      <c r="D2" s="376"/>
      <c r="E2" s="376"/>
      <c r="F2" s="376"/>
      <c r="G2" s="376"/>
      <c r="H2" s="376"/>
      <c r="I2" s="376"/>
      <c r="J2" s="376"/>
      <c r="K2" s="376"/>
      <c r="M2" s="339"/>
      <c r="N2" s="339"/>
      <c r="O2" s="339"/>
      <c r="P2" s="339"/>
      <c r="Q2" s="339"/>
      <c r="R2" s="339"/>
      <c r="S2" s="339"/>
      <c r="T2" s="341"/>
      <c r="U2" s="341"/>
      <c r="V2" s="341"/>
      <c r="W2" s="341"/>
      <c r="X2" s="341"/>
      <c r="Z2" s="340"/>
      <c r="AA2" s="340"/>
      <c r="AB2" s="340"/>
      <c r="AC2" s="340"/>
    </row>
    <row r="3" spans="1:32" ht="7.5" customHeight="1" x14ac:dyDescent="0.15">
      <c r="C3" s="342"/>
      <c r="D3" s="343"/>
      <c r="E3" s="343"/>
      <c r="F3" s="344"/>
      <c r="G3" s="344"/>
      <c r="H3" s="344"/>
      <c r="I3" s="345"/>
      <c r="J3" s="345"/>
      <c r="K3" s="345"/>
      <c r="L3" s="343"/>
      <c r="M3" s="346"/>
      <c r="N3" s="346"/>
      <c r="O3" s="346"/>
      <c r="P3" s="346"/>
      <c r="Q3" s="346"/>
      <c r="R3" s="346"/>
      <c r="S3" s="346"/>
      <c r="T3" s="343"/>
      <c r="U3" s="343"/>
      <c r="V3" s="343"/>
      <c r="W3" s="347"/>
      <c r="X3" s="348"/>
      <c r="Z3" s="340"/>
      <c r="AA3" s="340"/>
      <c r="AB3" s="340"/>
      <c r="AC3" s="340"/>
    </row>
    <row r="4" spans="1:32" s="354" customFormat="1" ht="30" customHeight="1" x14ac:dyDescent="0.15">
      <c r="A4" s="10"/>
      <c r="C4" s="349"/>
      <c r="D4" s="350"/>
      <c r="E4" s="846" t="s">
        <v>483</v>
      </c>
      <c r="F4" s="846"/>
      <c r="G4" s="846"/>
      <c r="H4" s="846"/>
      <c r="I4" s="846"/>
      <c r="J4" s="846"/>
      <c r="K4" s="846"/>
      <c r="L4" s="846"/>
      <c r="M4" s="846"/>
      <c r="N4" s="846"/>
      <c r="O4" s="846"/>
      <c r="P4" s="846"/>
      <c r="Q4" s="846"/>
      <c r="R4" s="846"/>
      <c r="S4" s="846"/>
      <c r="T4" s="846"/>
      <c r="U4" s="351"/>
      <c r="V4" s="350"/>
      <c r="W4" s="352" t="s">
        <v>482</v>
      </c>
      <c r="X4" s="353"/>
      <c r="Z4" s="355"/>
      <c r="AA4" s="827" t="s">
        <v>623</v>
      </c>
      <c r="AB4" s="827"/>
      <c r="AC4" s="827"/>
      <c r="AD4" s="827"/>
      <c r="AE4" s="827"/>
      <c r="AF4" s="827"/>
    </row>
    <row r="5" spans="1:32" ht="2.4500000000000002" customHeight="1" x14ac:dyDescent="0.15">
      <c r="C5" s="356"/>
      <c r="E5" s="357"/>
      <c r="F5" s="357"/>
      <c r="G5" s="357"/>
      <c r="H5" s="357"/>
      <c r="I5" s="358"/>
      <c r="J5" s="358"/>
      <c r="K5" s="358"/>
      <c r="L5" s="357"/>
      <c r="M5" s="359"/>
      <c r="N5" s="359"/>
      <c r="O5" s="359"/>
      <c r="P5" s="359"/>
      <c r="Q5" s="359"/>
      <c r="R5" s="359"/>
      <c r="S5" s="359"/>
      <c r="T5" s="357"/>
      <c r="U5" s="357"/>
      <c r="V5" s="357"/>
      <c r="X5" s="361"/>
      <c r="Z5" s="340"/>
      <c r="AA5" s="827"/>
      <c r="AB5" s="827"/>
      <c r="AC5" s="827"/>
      <c r="AD5" s="827"/>
      <c r="AE5" s="827"/>
      <c r="AF5" s="827"/>
    </row>
    <row r="6" spans="1:32" s="354" customFormat="1" ht="33.75" customHeight="1" x14ac:dyDescent="0.15">
      <c r="A6" s="10"/>
      <c r="C6" s="349"/>
      <c r="D6" s="362"/>
      <c r="E6" s="831" t="s">
        <v>493</v>
      </c>
      <c r="F6" s="831"/>
      <c r="G6" s="831"/>
      <c r="H6" s="847"/>
      <c r="I6" s="848" t="s">
        <v>491</v>
      </c>
      <c r="J6" s="848"/>
      <c r="K6" s="848"/>
      <c r="M6" s="839"/>
      <c r="N6" s="840"/>
      <c r="O6" s="377" t="s">
        <v>54</v>
      </c>
      <c r="P6" s="772"/>
      <c r="Q6" s="377" t="s">
        <v>484</v>
      </c>
      <c r="R6" s="772"/>
      <c r="S6" s="378" t="s">
        <v>485</v>
      </c>
      <c r="W6" s="365" t="s">
        <v>486</v>
      </c>
      <c r="X6" s="353"/>
      <c r="Z6" s="355"/>
      <c r="AA6" s="827"/>
      <c r="AB6" s="827"/>
      <c r="AC6" s="827"/>
      <c r="AD6" s="827"/>
      <c r="AE6" s="827"/>
      <c r="AF6" s="827"/>
    </row>
    <row r="7" spans="1:32" s="354" customFormat="1" ht="33.75" customHeight="1" x14ac:dyDescent="0.15">
      <c r="A7" s="21"/>
      <c r="C7" s="349"/>
      <c r="D7" s="362"/>
      <c r="E7" s="831"/>
      <c r="F7" s="831"/>
      <c r="G7" s="831"/>
      <c r="H7" s="847"/>
      <c r="I7" s="848" t="s">
        <v>490</v>
      </c>
      <c r="J7" s="848"/>
      <c r="K7" s="848"/>
      <c r="M7" s="833"/>
      <c r="N7" s="834"/>
      <c r="O7" s="834"/>
      <c r="P7" s="834"/>
      <c r="Q7" s="834"/>
      <c r="R7" s="834"/>
      <c r="S7" s="835"/>
      <c r="W7" s="365" t="s">
        <v>489</v>
      </c>
      <c r="X7" s="353"/>
      <c r="Z7" s="355"/>
      <c r="AA7" s="827"/>
      <c r="AB7" s="827"/>
      <c r="AC7" s="827"/>
      <c r="AD7" s="827"/>
      <c r="AE7" s="827"/>
      <c r="AF7" s="827"/>
    </row>
    <row r="8" spans="1:32" s="354" customFormat="1" ht="33.75" customHeight="1" x14ac:dyDescent="0.15">
      <c r="A8" s="10"/>
      <c r="C8" s="349"/>
      <c r="D8" s="362"/>
      <c r="E8" s="831"/>
      <c r="F8" s="831"/>
      <c r="G8" s="831"/>
      <c r="H8" s="847"/>
      <c r="I8" s="832" t="s">
        <v>492</v>
      </c>
      <c r="J8" s="832"/>
      <c r="K8" s="832"/>
      <c r="M8" s="833"/>
      <c r="N8" s="834"/>
      <c r="O8" s="834"/>
      <c r="P8" s="834"/>
      <c r="Q8" s="834"/>
      <c r="R8" s="834"/>
      <c r="S8" s="835"/>
      <c r="W8" s="828" t="s">
        <v>497</v>
      </c>
      <c r="X8" s="353"/>
      <c r="Z8" s="355"/>
      <c r="AA8" s="827"/>
      <c r="AB8" s="827"/>
      <c r="AC8" s="827"/>
      <c r="AD8" s="827"/>
      <c r="AE8" s="827"/>
      <c r="AF8" s="827"/>
    </row>
    <row r="9" spans="1:32" s="354" customFormat="1" ht="32.1" customHeight="1" x14ac:dyDescent="0.15">
      <c r="A9" s="246"/>
      <c r="C9" s="349"/>
      <c r="D9" s="362"/>
      <c r="E9" s="831"/>
      <c r="F9" s="831"/>
      <c r="G9" s="831"/>
      <c r="H9" s="366"/>
      <c r="I9" s="841" t="s">
        <v>487</v>
      </c>
      <c r="J9" s="842"/>
      <c r="K9" s="370" t="s">
        <v>420</v>
      </c>
      <c r="M9" s="833"/>
      <c r="N9" s="834"/>
      <c r="O9" s="834"/>
      <c r="P9" s="834"/>
      <c r="Q9" s="834"/>
      <c r="R9" s="834"/>
      <c r="S9" s="835"/>
      <c r="W9" s="829"/>
      <c r="X9" s="353"/>
      <c r="Z9" s="355"/>
      <c r="AA9" s="827"/>
      <c r="AB9" s="827"/>
      <c r="AC9" s="827"/>
      <c r="AD9" s="827"/>
      <c r="AE9" s="827"/>
      <c r="AF9" s="827"/>
    </row>
    <row r="10" spans="1:32" s="354" customFormat="1" ht="32.1" customHeight="1" x14ac:dyDescent="0.15">
      <c r="A10" s="246"/>
      <c r="C10" s="349"/>
      <c r="E10" s="831"/>
      <c r="F10" s="831"/>
      <c r="G10" s="831"/>
      <c r="H10" s="366"/>
      <c r="I10" s="843"/>
      <c r="J10" s="844"/>
      <c r="K10" s="379" t="s">
        <v>488</v>
      </c>
      <c r="M10" s="833"/>
      <c r="N10" s="834"/>
      <c r="O10" s="834"/>
      <c r="P10" s="834"/>
      <c r="Q10" s="834"/>
      <c r="R10" s="834"/>
      <c r="S10" s="835"/>
      <c r="W10" s="830"/>
      <c r="X10" s="353"/>
      <c r="Z10" s="355"/>
      <c r="AA10" s="827"/>
      <c r="AB10" s="827"/>
      <c r="AC10" s="827"/>
      <c r="AD10" s="827"/>
      <c r="AE10" s="827"/>
      <c r="AF10" s="827"/>
    </row>
    <row r="11" spans="1:32" s="354" customFormat="1" ht="32.1" customHeight="1" x14ac:dyDescent="0.15">
      <c r="A11" s="246"/>
      <c r="C11" s="349"/>
      <c r="E11" s="831"/>
      <c r="F11" s="831"/>
      <c r="G11" s="831"/>
      <c r="H11" s="366"/>
      <c r="I11" s="832" t="s">
        <v>495</v>
      </c>
      <c r="J11" s="832"/>
      <c r="K11" s="832"/>
      <c r="M11" s="833"/>
      <c r="N11" s="834"/>
      <c r="O11" s="834"/>
      <c r="P11" s="834"/>
      <c r="Q11" s="834"/>
      <c r="R11" s="834"/>
      <c r="S11" s="835"/>
      <c r="W11" s="364" t="s">
        <v>573</v>
      </c>
      <c r="X11" s="353"/>
      <c r="Z11" s="355"/>
      <c r="AA11" s="827"/>
      <c r="AB11" s="827"/>
      <c r="AC11" s="827"/>
      <c r="AD11" s="827"/>
      <c r="AE11" s="827"/>
      <c r="AF11" s="827"/>
    </row>
    <row r="12" spans="1:32" s="354" customFormat="1" ht="32.1" customHeight="1" x14ac:dyDescent="0.15">
      <c r="A12" s="246"/>
      <c r="C12" s="349"/>
      <c r="E12" s="831"/>
      <c r="F12" s="831"/>
      <c r="G12" s="831"/>
      <c r="H12" s="366"/>
      <c r="I12" s="832" t="s">
        <v>496</v>
      </c>
      <c r="J12" s="832"/>
      <c r="K12" s="832"/>
      <c r="M12" s="836"/>
      <c r="N12" s="834"/>
      <c r="O12" s="834"/>
      <c r="P12" s="834"/>
      <c r="Q12" s="834"/>
      <c r="R12" s="834"/>
      <c r="S12" s="835"/>
      <c r="W12" s="363"/>
      <c r="X12" s="353"/>
      <c r="Z12" s="355"/>
      <c r="AA12" s="827"/>
      <c r="AB12" s="827"/>
      <c r="AC12" s="827"/>
      <c r="AD12" s="827"/>
      <c r="AE12" s="827"/>
      <c r="AF12" s="827"/>
    </row>
    <row r="13" spans="1:32" s="354" customFormat="1" ht="33.75" customHeight="1" x14ac:dyDescent="0.15">
      <c r="A13" s="21"/>
      <c r="C13" s="349"/>
      <c r="D13" s="362"/>
      <c r="E13" s="831"/>
      <c r="F13" s="831"/>
      <c r="G13" s="831"/>
      <c r="H13" s="366"/>
      <c r="I13" s="832" t="s">
        <v>572</v>
      </c>
      <c r="J13" s="832"/>
      <c r="K13" s="832"/>
      <c r="M13" s="837"/>
      <c r="N13" s="838"/>
      <c r="O13" s="377" t="s">
        <v>54</v>
      </c>
      <c r="P13" s="772"/>
      <c r="Q13" s="377" t="s">
        <v>590</v>
      </c>
      <c r="R13" s="772"/>
      <c r="S13" s="378" t="s">
        <v>485</v>
      </c>
      <c r="W13" s="364"/>
      <c r="X13" s="353"/>
      <c r="Z13" s="355"/>
      <c r="AA13" s="827"/>
      <c r="AB13" s="827"/>
      <c r="AC13" s="827"/>
      <c r="AD13" s="827"/>
      <c r="AE13" s="827"/>
      <c r="AF13" s="827"/>
    </row>
    <row r="14" spans="1:32" s="354" customFormat="1" ht="33.75" customHeight="1" x14ac:dyDescent="0.15">
      <c r="A14" s="10"/>
      <c r="C14" s="349"/>
      <c r="D14" s="362"/>
      <c r="E14" s="831"/>
      <c r="F14" s="831"/>
      <c r="G14" s="831"/>
      <c r="H14" s="366"/>
      <c r="I14" s="832" t="s">
        <v>494</v>
      </c>
      <c r="J14" s="832"/>
      <c r="K14" s="832"/>
      <c r="M14" s="837"/>
      <c r="N14" s="838"/>
      <c r="O14" s="377" t="s">
        <v>54</v>
      </c>
      <c r="P14" s="772"/>
      <c r="Q14" s="377" t="s">
        <v>484</v>
      </c>
      <c r="R14" s="772"/>
      <c r="S14" s="378" t="s">
        <v>485</v>
      </c>
      <c r="W14" s="364"/>
      <c r="X14" s="353"/>
      <c r="Z14" s="355"/>
      <c r="AA14" s="827"/>
      <c r="AB14" s="827"/>
      <c r="AC14" s="827"/>
      <c r="AD14" s="827"/>
      <c r="AE14" s="827"/>
      <c r="AF14" s="827"/>
    </row>
    <row r="15" spans="1:32" s="381" customFormat="1" ht="3.75" customHeight="1" x14ac:dyDescent="0.15">
      <c r="A15" s="380"/>
      <c r="C15" s="382"/>
      <c r="F15" s="383"/>
      <c r="G15" s="383"/>
      <c r="H15" s="383"/>
      <c r="I15" s="384"/>
      <c r="J15" s="384"/>
      <c r="K15" s="384"/>
      <c r="M15" s="385"/>
      <c r="N15" s="385"/>
      <c r="O15" s="385"/>
      <c r="P15" s="385"/>
      <c r="Q15" s="385"/>
      <c r="R15" s="385"/>
      <c r="S15" s="385"/>
      <c r="W15" s="386"/>
      <c r="X15" s="387"/>
      <c r="AA15" s="827"/>
      <c r="AB15" s="827"/>
      <c r="AC15" s="827"/>
      <c r="AD15" s="827"/>
      <c r="AE15" s="827"/>
      <c r="AF15" s="827"/>
    </row>
    <row r="16" spans="1:32" s="388" customFormat="1" ht="4.5" customHeight="1" x14ac:dyDescent="0.15">
      <c r="C16" s="389"/>
      <c r="D16" s="390"/>
      <c r="E16" s="390"/>
      <c r="F16" s="391"/>
      <c r="G16" s="391"/>
      <c r="H16" s="391"/>
      <c r="I16" s="392"/>
      <c r="J16" s="392"/>
      <c r="K16" s="392"/>
      <c r="L16" s="390"/>
      <c r="M16" s="393"/>
      <c r="N16" s="393"/>
      <c r="O16" s="393"/>
      <c r="P16" s="393"/>
      <c r="Q16" s="393"/>
      <c r="R16" s="393"/>
      <c r="S16" s="393"/>
      <c r="T16" s="390"/>
      <c r="U16" s="390"/>
      <c r="V16" s="390"/>
      <c r="W16" s="394"/>
      <c r="X16" s="395"/>
      <c r="Z16" s="396"/>
      <c r="AA16" s="827"/>
      <c r="AB16" s="827"/>
      <c r="AC16" s="827"/>
      <c r="AD16" s="827"/>
      <c r="AE16" s="827"/>
      <c r="AF16" s="827"/>
    </row>
    <row r="17" spans="2:32" ht="15" customHeight="1" x14ac:dyDescent="0.15">
      <c r="Z17" s="340"/>
      <c r="AA17" s="827"/>
      <c r="AB17" s="827"/>
      <c r="AC17" s="827"/>
      <c r="AD17" s="827"/>
      <c r="AE17" s="827"/>
      <c r="AF17" s="827"/>
    </row>
    <row r="18" spans="2:32" ht="15" customHeight="1" x14ac:dyDescent="0.15">
      <c r="B18" s="340"/>
      <c r="C18" s="340"/>
      <c r="D18" s="340"/>
      <c r="E18" s="340"/>
      <c r="F18" s="371"/>
      <c r="G18" s="371"/>
      <c r="H18" s="371"/>
      <c r="I18" s="372"/>
      <c r="J18" s="372"/>
      <c r="K18" s="372"/>
      <c r="L18" s="340"/>
      <c r="M18" s="373"/>
      <c r="N18" s="373"/>
      <c r="O18" s="373"/>
      <c r="P18" s="373"/>
      <c r="Q18" s="373"/>
      <c r="R18" s="373"/>
      <c r="S18" s="373"/>
      <c r="T18" s="340"/>
      <c r="U18" s="340"/>
      <c r="V18" s="340"/>
      <c r="W18" s="374"/>
      <c r="X18" s="340"/>
      <c r="Y18" s="340"/>
      <c r="Z18" s="340"/>
      <c r="AA18" s="827"/>
      <c r="AB18" s="827"/>
      <c r="AC18" s="827"/>
      <c r="AD18" s="827"/>
      <c r="AE18" s="827"/>
      <c r="AF18" s="827"/>
    </row>
    <row r="19" spans="2:32" ht="15" customHeight="1" x14ac:dyDescent="0.15">
      <c r="B19" s="340"/>
      <c r="C19" s="340"/>
      <c r="D19" s="340"/>
      <c r="E19" s="340"/>
      <c r="F19" s="371"/>
      <c r="G19" s="371"/>
      <c r="H19" s="371"/>
      <c r="I19" s="372"/>
      <c r="J19" s="372"/>
      <c r="K19" s="372"/>
      <c r="L19" s="340"/>
      <c r="M19" s="373"/>
      <c r="N19" s="373"/>
      <c r="O19" s="373"/>
      <c r="P19" s="373"/>
      <c r="Q19" s="373"/>
      <c r="R19" s="373"/>
      <c r="S19" s="373"/>
      <c r="T19" s="340"/>
      <c r="U19" s="340"/>
      <c r="V19" s="340"/>
      <c r="W19" s="374"/>
      <c r="X19" s="340"/>
      <c r="Y19" s="340"/>
      <c r="Z19" s="340"/>
      <c r="AA19" s="827"/>
      <c r="AB19" s="827"/>
      <c r="AC19" s="827"/>
      <c r="AD19" s="827"/>
      <c r="AE19" s="827"/>
      <c r="AF19" s="827"/>
    </row>
    <row r="20" spans="2:32" ht="15" customHeight="1" x14ac:dyDescent="0.15">
      <c r="B20" s="340"/>
      <c r="C20" s="340"/>
      <c r="D20" s="340"/>
      <c r="E20" s="340"/>
      <c r="F20" s="371"/>
      <c r="G20" s="371"/>
      <c r="H20" s="371"/>
      <c r="I20" s="372"/>
      <c r="J20" s="372"/>
      <c r="K20" s="372"/>
      <c r="L20" s="340"/>
      <c r="M20" s="373"/>
      <c r="N20" s="373"/>
      <c r="O20" s="373"/>
      <c r="P20" s="373"/>
      <c r="Q20" s="373"/>
      <c r="R20" s="373"/>
      <c r="S20" s="373"/>
      <c r="T20" s="340"/>
      <c r="U20" s="340"/>
      <c r="V20" s="340"/>
      <c r="W20" s="374"/>
      <c r="X20" s="340"/>
      <c r="Y20" s="340"/>
      <c r="Z20" s="340"/>
      <c r="AA20" s="827"/>
      <c r="AB20" s="827"/>
      <c r="AC20" s="827"/>
      <c r="AD20" s="827"/>
      <c r="AE20" s="827"/>
      <c r="AF20" s="827"/>
    </row>
    <row r="21" spans="2:32" ht="15" customHeight="1" x14ac:dyDescent="0.15">
      <c r="B21" s="340"/>
      <c r="C21" s="340"/>
      <c r="D21" s="340"/>
      <c r="E21" s="340"/>
      <c r="F21" s="371"/>
      <c r="G21" s="371"/>
      <c r="H21" s="371"/>
      <c r="I21" s="372"/>
      <c r="J21" s="372"/>
      <c r="K21" s="372"/>
      <c r="L21" s="340"/>
      <c r="M21" s="373"/>
      <c r="N21" s="373"/>
      <c r="O21" s="373"/>
      <c r="P21" s="373"/>
      <c r="Q21" s="373"/>
      <c r="R21" s="373"/>
      <c r="S21" s="373"/>
      <c r="T21" s="340"/>
      <c r="U21" s="340"/>
      <c r="V21" s="340"/>
      <c r="W21" s="374"/>
      <c r="X21" s="340"/>
      <c r="Y21" s="340"/>
      <c r="Z21" s="340"/>
      <c r="AA21" s="827"/>
      <c r="AB21" s="827"/>
      <c r="AC21" s="827"/>
      <c r="AD21" s="827"/>
      <c r="AE21" s="827"/>
      <c r="AF21" s="827"/>
    </row>
    <row r="22" spans="2:32" ht="15" customHeight="1" x14ac:dyDescent="0.15">
      <c r="B22" s="340"/>
      <c r="C22" s="340"/>
      <c r="D22" s="340"/>
      <c r="E22" s="340"/>
      <c r="F22" s="371"/>
      <c r="G22" s="371"/>
      <c r="H22" s="371"/>
      <c r="I22" s="372"/>
      <c r="J22" s="372"/>
      <c r="K22" s="372"/>
      <c r="L22" s="340"/>
      <c r="M22" s="373"/>
      <c r="N22" s="373"/>
      <c r="O22" s="373"/>
      <c r="P22" s="373"/>
      <c r="Q22" s="373"/>
      <c r="R22" s="373"/>
      <c r="S22" s="373"/>
      <c r="T22" s="340"/>
      <c r="U22" s="340"/>
      <c r="V22" s="340"/>
      <c r="W22" s="374"/>
      <c r="X22" s="340"/>
      <c r="Y22" s="340"/>
      <c r="Z22" s="340"/>
      <c r="AA22" s="827"/>
      <c r="AB22" s="827"/>
      <c r="AC22" s="827"/>
      <c r="AD22" s="827"/>
      <c r="AE22" s="827"/>
      <c r="AF22" s="827"/>
    </row>
    <row r="23" spans="2:32" ht="15" customHeight="1" x14ac:dyDescent="0.15">
      <c r="B23" s="340"/>
      <c r="C23" s="340"/>
      <c r="D23" s="340"/>
      <c r="E23" s="340"/>
      <c r="F23" s="371"/>
      <c r="G23" s="371"/>
      <c r="H23" s="371"/>
      <c r="I23" s="372"/>
      <c r="J23" s="372"/>
      <c r="K23" s="372"/>
      <c r="L23" s="340"/>
      <c r="M23" s="373"/>
      <c r="N23" s="373"/>
      <c r="O23" s="373"/>
      <c r="P23" s="373"/>
      <c r="Q23" s="373"/>
      <c r="R23" s="373"/>
      <c r="S23" s="373"/>
      <c r="T23" s="340"/>
      <c r="U23" s="340"/>
      <c r="V23" s="340"/>
      <c r="W23" s="374"/>
      <c r="X23" s="340"/>
      <c r="Y23" s="340"/>
      <c r="Z23" s="340"/>
      <c r="AA23" s="827"/>
      <c r="AB23" s="827"/>
      <c r="AC23" s="827"/>
      <c r="AD23" s="827"/>
      <c r="AE23" s="827"/>
      <c r="AF23" s="827"/>
    </row>
    <row r="24" spans="2:32" ht="15" customHeight="1" x14ac:dyDescent="0.15">
      <c r="B24" s="340"/>
      <c r="C24" s="340"/>
      <c r="D24" s="340"/>
      <c r="E24" s="340"/>
      <c r="F24" s="371"/>
      <c r="G24" s="371"/>
      <c r="H24" s="371"/>
      <c r="I24" s="372"/>
      <c r="J24" s="372"/>
      <c r="K24" s="372"/>
      <c r="L24" s="340"/>
      <c r="M24" s="373"/>
      <c r="N24" s="373"/>
      <c r="O24" s="373"/>
      <c r="P24" s="373"/>
      <c r="Q24" s="373"/>
      <c r="R24" s="373"/>
      <c r="S24" s="373"/>
      <c r="T24" s="340"/>
      <c r="U24" s="340"/>
      <c r="V24" s="340"/>
      <c r="W24" s="374"/>
      <c r="X24" s="340"/>
      <c r="Y24" s="340"/>
      <c r="Z24" s="340"/>
      <c r="AA24" s="827"/>
      <c r="AB24" s="827"/>
      <c r="AC24" s="827"/>
      <c r="AD24" s="827"/>
      <c r="AE24" s="827"/>
      <c r="AF24" s="827"/>
    </row>
    <row r="25" spans="2:32" ht="15" customHeight="1" x14ac:dyDescent="0.15">
      <c r="B25" s="340"/>
      <c r="C25" s="340"/>
      <c r="D25" s="340"/>
      <c r="E25" s="340"/>
      <c r="F25" s="371"/>
      <c r="G25" s="371"/>
      <c r="H25" s="371"/>
      <c r="I25" s="372"/>
      <c r="J25" s="372"/>
      <c r="K25" s="372"/>
      <c r="L25" s="340"/>
      <c r="M25" s="373"/>
      <c r="N25" s="373"/>
      <c r="O25" s="373"/>
      <c r="P25" s="373"/>
      <c r="Q25" s="373"/>
      <c r="R25" s="373"/>
      <c r="S25" s="373"/>
      <c r="T25" s="340"/>
      <c r="U25" s="340"/>
      <c r="V25" s="340"/>
      <c r="W25" s="374"/>
      <c r="X25" s="340"/>
      <c r="Y25" s="340"/>
      <c r="Z25" s="340"/>
      <c r="AA25" s="827"/>
      <c r="AB25" s="827"/>
      <c r="AC25" s="827"/>
      <c r="AD25" s="827"/>
      <c r="AE25" s="827"/>
      <c r="AF25" s="827"/>
    </row>
    <row r="26" spans="2:32" ht="15" customHeight="1" x14ac:dyDescent="0.15">
      <c r="B26" s="340"/>
      <c r="C26" s="340"/>
      <c r="D26" s="340"/>
      <c r="E26" s="340"/>
      <c r="F26" s="371"/>
      <c r="G26" s="371"/>
      <c r="H26" s="371"/>
      <c r="I26" s="372"/>
      <c r="J26" s="372"/>
      <c r="K26" s="372"/>
      <c r="L26" s="340"/>
      <c r="M26" s="373"/>
      <c r="N26" s="373"/>
      <c r="O26" s="373"/>
      <c r="P26" s="373"/>
      <c r="Q26" s="373"/>
      <c r="R26" s="373"/>
      <c r="S26" s="373"/>
      <c r="T26" s="340"/>
      <c r="U26" s="340"/>
      <c r="V26" s="340"/>
      <c r="W26" s="374"/>
      <c r="X26" s="340"/>
      <c r="Y26" s="340"/>
      <c r="Z26" s="340"/>
      <c r="AA26" s="340"/>
      <c r="AB26" s="340"/>
      <c r="AC26" s="340"/>
    </row>
    <row r="27" spans="2:32" ht="15" customHeight="1" x14ac:dyDescent="0.15">
      <c r="B27" s="340"/>
      <c r="C27" s="340"/>
      <c r="D27" s="340"/>
      <c r="E27" s="340"/>
      <c r="F27" s="371"/>
      <c r="G27" s="371"/>
      <c r="H27" s="371"/>
      <c r="I27" s="372"/>
      <c r="J27" s="372"/>
      <c r="K27" s="372"/>
      <c r="L27" s="340"/>
      <c r="M27" s="373"/>
      <c r="N27" s="373"/>
      <c r="O27" s="373"/>
      <c r="P27" s="373"/>
      <c r="Q27" s="373"/>
      <c r="R27" s="373"/>
      <c r="S27" s="373"/>
      <c r="T27" s="340"/>
      <c r="U27" s="340"/>
      <c r="V27" s="340"/>
      <c r="W27" s="374"/>
      <c r="X27" s="340"/>
      <c r="Y27" s="340"/>
      <c r="Z27" s="340"/>
      <c r="AA27" s="340"/>
      <c r="AB27" s="340"/>
      <c r="AC27" s="340"/>
    </row>
    <row r="28" spans="2:32" ht="15" customHeight="1" x14ac:dyDescent="0.15">
      <c r="B28" s="340"/>
      <c r="C28" s="340"/>
      <c r="D28" s="340"/>
      <c r="E28" s="340"/>
      <c r="F28" s="371"/>
      <c r="G28" s="371"/>
      <c r="H28" s="371"/>
      <c r="I28" s="372"/>
      <c r="J28" s="372"/>
      <c r="K28" s="372"/>
      <c r="L28" s="340"/>
      <c r="M28" s="373"/>
      <c r="N28" s="373"/>
      <c r="O28" s="373"/>
      <c r="P28" s="373"/>
      <c r="Q28" s="373"/>
      <c r="R28" s="373"/>
      <c r="S28" s="373"/>
      <c r="T28" s="340"/>
      <c r="U28" s="340"/>
      <c r="V28" s="340"/>
      <c r="W28" s="374"/>
      <c r="X28" s="340"/>
      <c r="Y28" s="340"/>
      <c r="Z28" s="340"/>
      <c r="AA28" s="340"/>
      <c r="AB28" s="340"/>
      <c r="AC28" s="340"/>
    </row>
    <row r="29" spans="2:32" ht="15" customHeight="1" x14ac:dyDescent="0.15">
      <c r="B29" s="340"/>
      <c r="C29" s="340"/>
      <c r="D29" s="340"/>
      <c r="E29" s="340"/>
      <c r="F29" s="371"/>
      <c r="G29" s="371"/>
      <c r="H29" s="371"/>
      <c r="I29" s="372"/>
      <c r="J29" s="372"/>
      <c r="K29" s="372"/>
      <c r="L29" s="340"/>
      <c r="M29" s="373"/>
      <c r="N29" s="373"/>
      <c r="O29" s="373"/>
      <c r="P29" s="373"/>
      <c r="Q29" s="373"/>
      <c r="R29" s="373"/>
      <c r="S29" s="373"/>
      <c r="T29" s="340"/>
      <c r="U29" s="340"/>
      <c r="V29" s="340"/>
      <c r="W29" s="374"/>
      <c r="X29" s="340"/>
      <c r="Y29" s="340"/>
      <c r="Z29" s="340"/>
      <c r="AA29" s="340"/>
      <c r="AB29" s="340"/>
      <c r="AC29" s="340"/>
    </row>
    <row r="30" spans="2:32" ht="15" customHeight="1" x14ac:dyDescent="0.15">
      <c r="B30" s="340"/>
      <c r="C30" s="340"/>
      <c r="D30" s="340"/>
      <c r="E30" s="340"/>
      <c r="F30" s="371"/>
      <c r="G30" s="371"/>
      <c r="H30" s="371"/>
      <c r="I30" s="372"/>
      <c r="J30" s="372"/>
      <c r="K30" s="372"/>
      <c r="L30" s="340"/>
      <c r="M30" s="373"/>
      <c r="N30" s="373"/>
      <c r="O30" s="373"/>
      <c r="P30" s="373"/>
      <c r="Q30" s="373"/>
      <c r="R30" s="373"/>
      <c r="S30" s="373"/>
      <c r="T30" s="340"/>
      <c r="U30" s="340"/>
      <c r="V30" s="340"/>
      <c r="W30" s="374"/>
      <c r="X30" s="340"/>
      <c r="Y30" s="340"/>
      <c r="Z30" s="340"/>
      <c r="AA30" s="340"/>
      <c r="AB30" s="340"/>
      <c r="AC30" s="340"/>
    </row>
    <row r="31" spans="2:32" ht="15" customHeight="1" x14ac:dyDescent="0.15">
      <c r="B31" s="340"/>
      <c r="C31" s="340"/>
      <c r="D31" s="340"/>
      <c r="E31" s="340"/>
      <c r="F31" s="371"/>
      <c r="G31" s="371"/>
      <c r="H31" s="371"/>
      <c r="I31" s="372"/>
      <c r="J31" s="372"/>
      <c r="K31" s="372"/>
      <c r="L31" s="340"/>
      <c r="M31" s="373"/>
      <c r="N31" s="373"/>
      <c r="O31" s="373"/>
      <c r="P31" s="373"/>
      <c r="Q31" s="373"/>
      <c r="R31" s="373"/>
      <c r="S31" s="373"/>
      <c r="T31" s="340"/>
      <c r="U31" s="340"/>
      <c r="V31" s="340"/>
      <c r="W31" s="374"/>
      <c r="X31" s="340"/>
      <c r="Y31" s="340"/>
      <c r="Z31" s="340"/>
      <c r="AA31" s="340"/>
      <c r="AB31" s="340"/>
      <c r="AC31" s="340"/>
    </row>
    <row r="32" spans="2:32" ht="15" customHeight="1" x14ac:dyDescent="0.15">
      <c r="B32" s="340"/>
      <c r="C32" s="340"/>
      <c r="D32" s="340"/>
      <c r="E32" s="340"/>
      <c r="F32" s="371"/>
      <c r="G32" s="371"/>
      <c r="H32" s="371"/>
      <c r="I32" s="372"/>
      <c r="J32" s="372"/>
      <c r="K32" s="372"/>
      <c r="L32" s="340"/>
      <c r="M32" s="373"/>
      <c r="N32" s="373"/>
      <c r="O32" s="373"/>
      <c r="P32" s="373"/>
      <c r="Q32" s="373"/>
      <c r="R32" s="373"/>
      <c r="S32" s="373"/>
      <c r="T32" s="340"/>
      <c r="U32" s="340"/>
      <c r="V32" s="340"/>
      <c r="W32" s="374"/>
      <c r="X32" s="340"/>
      <c r="Y32" s="340"/>
      <c r="Z32" s="340"/>
      <c r="AA32" s="340"/>
      <c r="AB32" s="340"/>
      <c r="AC32" s="340"/>
    </row>
    <row r="33" spans="2:29" ht="15" customHeight="1" x14ac:dyDescent="0.15">
      <c r="B33" s="340"/>
      <c r="C33" s="340"/>
      <c r="D33" s="340"/>
      <c r="E33" s="340"/>
      <c r="F33" s="371"/>
      <c r="G33" s="371"/>
      <c r="H33" s="371"/>
      <c r="I33" s="372"/>
      <c r="J33" s="372"/>
      <c r="K33" s="372"/>
      <c r="L33" s="340"/>
      <c r="M33" s="373"/>
      <c r="N33" s="373"/>
      <c r="O33" s="373"/>
      <c r="P33" s="373"/>
      <c r="Q33" s="373"/>
      <c r="R33" s="373"/>
      <c r="S33" s="373"/>
      <c r="T33" s="340"/>
      <c r="U33" s="340"/>
      <c r="V33" s="340"/>
      <c r="W33" s="374"/>
      <c r="X33" s="340"/>
      <c r="Y33" s="340"/>
      <c r="Z33" s="340"/>
      <c r="AA33" s="340"/>
      <c r="AB33" s="340"/>
      <c r="AC33" s="340"/>
    </row>
    <row r="34" spans="2:29" ht="15" customHeight="1" x14ac:dyDescent="0.15">
      <c r="B34" s="340"/>
      <c r="C34" s="340"/>
      <c r="D34" s="340"/>
      <c r="E34" s="340"/>
      <c r="F34" s="371"/>
      <c r="G34" s="371"/>
      <c r="H34" s="371"/>
      <c r="I34" s="372"/>
      <c r="J34" s="372"/>
      <c r="K34" s="372"/>
      <c r="L34" s="340"/>
      <c r="M34" s="373"/>
      <c r="N34" s="373"/>
      <c r="O34" s="373"/>
      <c r="P34" s="373"/>
      <c r="Q34" s="373"/>
      <c r="R34" s="373"/>
      <c r="S34" s="373"/>
      <c r="T34" s="340"/>
      <c r="U34" s="340"/>
      <c r="V34" s="340"/>
      <c r="W34" s="374"/>
      <c r="X34" s="340"/>
      <c r="Y34" s="340"/>
      <c r="Z34" s="340"/>
      <c r="AA34" s="340"/>
      <c r="AB34" s="340"/>
      <c r="AC34" s="340"/>
    </row>
    <row r="35" spans="2:29" ht="15" customHeight="1" x14ac:dyDescent="0.15">
      <c r="B35" s="340"/>
      <c r="C35" s="340"/>
      <c r="D35" s="340"/>
      <c r="E35" s="340"/>
      <c r="F35" s="371"/>
      <c r="G35" s="371"/>
      <c r="H35" s="371"/>
      <c r="I35" s="372"/>
      <c r="J35" s="372"/>
      <c r="K35" s="372"/>
      <c r="L35" s="340"/>
      <c r="M35" s="373"/>
      <c r="N35" s="373"/>
      <c r="O35" s="373"/>
      <c r="P35" s="373"/>
      <c r="Q35" s="373"/>
      <c r="R35" s="373"/>
      <c r="S35" s="373"/>
      <c r="T35" s="340"/>
      <c r="U35" s="340"/>
      <c r="V35" s="340"/>
      <c r="W35" s="374"/>
      <c r="X35" s="340"/>
      <c r="Y35" s="340"/>
      <c r="Z35" s="340"/>
      <c r="AA35" s="340"/>
      <c r="AB35" s="340"/>
      <c r="AC35" s="340"/>
    </row>
    <row r="36" spans="2:29" ht="15" customHeight="1" x14ac:dyDescent="0.15">
      <c r="B36" s="340"/>
      <c r="C36" s="340"/>
      <c r="D36" s="340"/>
      <c r="E36" s="340"/>
      <c r="F36" s="371"/>
      <c r="G36" s="371"/>
      <c r="H36" s="371"/>
      <c r="I36" s="372"/>
      <c r="J36" s="372"/>
      <c r="K36" s="372"/>
      <c r="L36" s="340"/>
      <c r="M36" s="373"/>
      <c r="N36" s="373"/>
      <c r="O36" s="373"/>
      <c r="P36" s="373"/>
      <c r="Q36" s="373"/>
      <c r="R36" s="373"/>
      <c r="S36" s="373"/>
      <c r="T36" s="340"/>
      <c r="U36" s="340"/>
      <c r="V36" s="340"/>
      <c r="W36" s="374"/>
      <c r="X36" s="340"/>
      <c r="Y36" s="340"/>
      <c r="Z36" s="340"/>
      <c r="AA36" s="340"/>
      <c r="AB36" s="340"/>
      <c r="AC36" s="340"/>
    </row>
    <row r="37" spans="2:29" ht="15" customHeight="1" x14ac:dyDescent="0.15">
      <c r="B37" s="340"/>
      <c r="C37" s="340"/>
      <c r="D37" s="340"/>
      <c r="E37" s="340"/>
      <c r="F37" s="371"/>
      <c r="G37" s="371"/>
      <c r="H37" s="371"/>
      <c r="I37" s="372"/>
      <c r="J37" s="372"/>
      <c r="K37" s="372"/>
      <c r="L37" s="340"/>
      <c r="M37" s="373"/>
      <c r="N37" s="373"/>
      <c r="O37" s="373"/>
      <c r="P37" s="373"/>
      <c r="Q37" s="373"/>
      <c r="R37" s="373"/>
      <c r="S37" s="373"/>
      <c r="T37" s="340"/>
      <c r="U37" s="340"/>
      <c r="V37" s="340"/>
      <c r="W37" s="374"/>
      <c r="X37" s="340"/>
      <c r="Y37" s="340"/>
      <c r="Z37" s="340"/>
      <c r="AA37" s="340"/>
      <c r="AB37" s="340"/>
      <c r="AC37" s="340"/>
    </row>
    <row r="38" spans="2:29" ht="15" customHeight="1" x14ac:dyDescent="0.15">
      <c r="B38" s="340"/>
      <c r="C38" s="340"/>
      <c r="D38" s="340"/>
      <c r="E38" s="340"/>
      <c r="F38" s="371"/>
      <c r="G38" s="371"/>
      <c r="H38" s="371"/>
      <c r="I38" s="372"/>
      <c r="J38" s="372"/>
      <c r="K38" s="372"/>
      <c r="L38" s="340"/>
      <c r="M38" s="373"/>
      <c r="N38" s="373"/>
      <c r="O38" s="373"/>
      <c r="P38" s="373"/>
      <c r="Q38" s="373"/>
      <c r="R38" s="373"/>
      <c r="S38" s="373"/>
      <c r="T38" s="340"/>
      <c r="U38" s="340"/>
      <c r="V38" s="340"/>
      <c r="W38" s="374"/>
      <c r="X38" s="340"/>
      <c r="Y38" s="340"/>
      <c r="Z38" s="340"/>
      <c r="AA38" s="340"/>
      <c r="AB38" s="340"/>
      <c r="AC38" s="340"/>
    </row>
    <row r="39" spans="2:29" ht="15" customHeight="1" x14ac:dyDescent="0.15">
      <c r="B39" s="340"/>
      <c r="C39" s="340"/>
      <c r="D39" s="340"/>
      <c r="E39" s="340"/>
      <c r="F39" s="371"/>
      <c r="G39" s="371"/>
      <c r="H39" s="371"/>
      <c r="I39" s="372"/>
      <c r="J39" s="372"/>
      <c r="K39" s="372"/>
      <c r="L39" s="340"/>
      <c r="M39" s="373"/>
      <c r="N39" s="373"/>
      <c r="O39" s="373"/>
      <c r="P39" s="373"/>
      <c r="Q39" s="373"/>
      <c r="R39" s="373"/>
      <c r="S39" s="373"/>
      <c r="T39" s="340"/>
      <c r="U39" s="340"/>
      <c r="V39" s="340"/>
      <c r="W39" s="374"/>
      <c r="X39" s="340"/>
      <c r="Y39" s="340"/>
      <c r="Z39" s="340"/>
      <c r="AA39" s="340"/>
      <c r="AB39" s="340"/>
      <c r="AC39" s="340"/>
    </row>
    <row r="40" spans="2:29" ht="15" customHeight="1" x14ac:dyDescent="0.15">
      <c r="B40" s="340"/>
      <c r="C40" s="340"/>
      <c r="D40" s="340"/>
      <c r="E40" s="340"/>
      <c r="F40" s="371"/>
      <c r="G40" s="371"/>
      <c r="H40" s="371"/>
      <c r="I40" s="372"/>
      <c r="J40" s="372"/>
      <c r="K40" s="372"/>
      <c r="L40" s="340"/>
      <c r="M40" s="373"/>
      <c r="N40" s="373"/>
      <c r="O40" s="373"/>
      <c r="P40" s="373"/>
      <c r="Q40" s="373"/>
      <c r="R40" s="373"/>
      <c r="S40" s="373"/>
      <c r="T40" s="340"/>
      <c r="U40" s="340"/>
      <c r="V40" s="340"/>
      <c r="W40" s="374"/>
      <c r="X40" s="340"/>
      <c r="Y40" s="340"/>
      <c r="Z40" s="340"/>
      <c r="AA40" s="340"/>
      <c r="AB40" s="340"/>
      <c r="AC40" s="340"/>
    </row>
    <row r="41" spans="2:29" ht="15" customHeight="1" x14ac:dyDescent="0.15">
      <c r="B41" s="340"/>
      <c r="C41" s="340"/>
      <c r="D41" s="340"/>
      <c r="E41" s="340"/>
      <c r="F41" s="371"/>
      <c r="G41" s="371"/>
      <c r="H41" s="371"/>
      <c r="I41" s="372"/>
      <c r="J41" s="372"/>
      <c r="K41" s="372"/>
      <c r="L41" s="340"/>
      <c r="M41" s="373"/>
      <c r="N41" s="373"/>
      <c r="O41" s="373"/>
      <c r="P41" s="373"/>
      <c r="Q41" s="373"/>
      <c r="R41" s="373"/>
      <c r="S41" s="373"/>
      <c r="T41" s="340"/>
      <c r="U41" s="340"/>
      <c r="V41" s="340"/>
      <c r="W41" s="374"/>
      <c r="X41" s="340"/>
      <c r="Y41" s="340"/>
      <c r="Z41" s="340"/>
      <c r="AA41" s="340"/>
      <c r="AB41" s="340"/>
      <c r="AC41" s="340"/>
    </row>
    <row r="42" spans="2:29" ht="15" customHeight="1" x14ac:dyDescent="0.15">
      <c r="B42" s="340"/>
      <c r="C42" s="340"/>
      <c r="D42" s="340"/>
      <c r="E42" s="340"/>
      <c r="F42" s="371"/>
      <c r="G42" s="371"/>
      <c r="H42" s="371"/>
      <c r="I42" s="372"/>
      <c r="J42" s="372"/>
      <c r="K42" s="372"/>
      <c r="L42" s="340"/>
      <c r="M42" s="373"/>
      <c r="N42" s="373"/>
      <c r="O42" s="373"/>
      <c r="P42" s="373"/>
      <c r="Q42" s="373"/>
      <c r="R42" s="373"/>
      <c r="S42" s="373"/>
      <c r="T42" s="340"/>
      <c r="U42" s="340"/>
      <c r="V42" s="340"/>
      <c r="W42" s="374"/>
      <c r="X42" s="340"/>
      <c r="Y42" s="340"/>
      <c r="Z42" s="340"/>
      <c r="AA42" s="340"/>
      <c r="AB42" s="340"/>
      <c r="AC42" s="340"/>
    </row>
    <row r="43" spans="2:29" ht="15" customHeight="1" x14ac:dyDescent="0.15">
      <c r="B43" s="340"/>
      <c r="C43" s="340"/>
      <c r="D43" s="340"/>
      <c r="E43" s="340"/>
      <c r="F43" s="371"/>
      <c r="G43" s="371"/>
      <c r="H43" s="371"/>
      <c r="I43" s="372"/>
      <c r="J43" s="372"/>
      <c r="K43" s="372"/>
      <c r="L43" s="340"/>
      <c r="M43" s="373"/>
      <c r="N43" s="373"/>
      <c r="O43" s="373"/>
      <c r="P43" s="373"/>
      <c r="Q43" s="373"/>
      <c r="R43" s="373"/>
      <c r="S43" s="373"/>
      <c r="T43" s="340"/>
      <c r="U43" s="340"/>
      <c r="V43" s="340"/>
      <c r="W43" s="374"/>
      <c r="X43" s="340"/>
      <c r="Y43" s="340"/>
      <c r="Z43" s="340"/>
      <c r="AA43" s="340"/>
      <c r="AB43" s="340"/>
      <c r="AC43" s="340"/>
    </row>
    <row r="44" spans="2:29" ht="15" customHeight="1" x14ac:dyDescent="0.15">
      <c r="B44" s="340"/>
      <c r="C44" s="340"/>
      <c r="D44" s="340"/>
      <c r="E44" s="340"/>
      <c r="F44" s="371"/>
      <c r="G44" s="371"/>
      <c r="H44" s="371"/>
      <c r="I44" s="372"/>
      <c r="J44" s="372"/>
      <c r="K44" s="372"/>
      <c r="L44" s="340"/>
      <c r="M44" s="373"/>
      <c r="N44" s="373"/>
      <c r="O44" s="373"/>
      <c r="P44" s="373"/>
      <c r="Q44" s="373"/>
      <c r="R44" s="373"/>
      <c r="S44" s="373"/>
      <c r="T44" s="340"/>
      <c r="U44" s="340"/>
      <c r="V44" s="340"/>
      <c r="W44" s="374"/>
      <c r="X44" s="340"/>
      <c r="Y44" s="340"/>
      <c r="Z44" s="340"/>
      <c r="AA44" s="340"/>
      <c r="AB44" s="340"/>
      <c r="AC44" s="340"/>
    </row>
    <row r="45" spans="2:29" ht="15" customHeight="1" x14ac:dyDescent="0.15">
      <c r="B45" s="340"/>
      <c r="C45" s="340"/>
      <c r="D45" s="340"/>
      <c r="E45" s="340"/>
      <c r="F45" s="371"/>
      <c r="G45" s="371"/>
      <c r="H45" s="371"/>
      <c r="I45" s="372"/>
      <c r="J45" s="372"/>
      <c r="K45" s="372"/>
      <c r="L45" s="340"/>
      <c r="M45" s="373"/>
      <c r="N45" s="373"/>
      <c r="O45" s="373"/>
      <c r="P45" s="373"/>
      <c r="Q45" s="373"/>
      <c r="R45" s="373"/>
      <c r="S45" s="373"/>
      <c r="T45" s="340"/>
      <c r="U45" s="340"/>
      <c r="V45" s="340"/>
      <c r="W45" s="374"/>
      <c r="X45" s="340"/>
      <c r="Y45" s="340"/>
      <c r="Z45" s="340"/>
      <c r="AA45" s="340"/>
      <c r="AB45" s="340"/>
      <c r="AC45" s="340"/>
    </row>
    <row r="46" spans="2:29" ht="15" customHeight="1" x14ac:dyDescent="0.15">
      <c r="B46" s="340"/>
      <c r="C46" s="340"/>
      <c r="D46" s="340"/>
      <c r="E46" s="340"/>
      <c r="F46" s="371"/>
      <c r="G46" s="371"/>
      <c r="H46" s="371"/>
      <c r="I46" s="372"/>
      <c r="J46" s="372"/>
      <c r="K46" s="372"/>
      <c r="L46" s="340"/>
      <c r="M46" s="373"/>
      <c r="N46" s="373"/>
      <c r="O46" s="373"/>
      <c r="P46" s="373"/>
      <c r="Q46" s="373"/>
      <c r="R46" s="373"/>
      <c r="S46" s="373"/>
      <c r="T46" s="340"/>
      <c r="U46" s="340"/>
      <c r="V46" s="340"/>
      <c r="W46" s="374"/>
      <c r="X46" s="340"/>
      <c r="Y46" s="340"/>
      <c r="Z46" s="340"/>
      <c r="AA46" s="340"/>
      <c r="AB46" s="340"/>
      <c r="AC46" s="340"/>
    </row>
    <row r="47" spans="2:29" ht="15" customHeight="1" x14ac:dyDescent="0.15">
      <c r="B47" s="340"/>
      <c r="C47" s="340"/>
      <c r="D47" s="340"/>
      <c r="E47" s="340"/>
      <c r="F47" s="371"/>
      <c r="G47" s="371"/>
      <c r="H47" s="371"/>
      <c r="I47" s="372"/>
      <c r="J47" s="372"/>
      <c r="K47" s="372"/>
      <c r="L47" s="340"/>
      <c r="M47" s="373"/>
      <c r="N47" s="373"/>
      <c r="O47" s="373"/>
      <c r="P47" s="373"/>
      <c r="Q47" s="373"/>
      <c r="R47" s="373"/>
      <c r="S47" s="373"/>
      <c r="T47" s="340"/>
      <c r="U47" s="340"/>
      <c r="V47" s="340"/>
      <c r="W47" s="374"/>
      <c r="X47" s="340"/>
      <c r="Y47" s="340"/>
      <c r="Z47" s="340"/>
      <c r="AA47" s="340"/>
      <c r="AB47" s="340"/>
      <c r="AC47" s="340"/>
    </row>
    <row r="48" spans="2:29" ht="15" customHeight="1" x14ac:dyDescent="0.15">
      <c r="B48" s="340"/>
      <c r="C48" s="340"/>
      <c r="D48" s="340"/>
      <c r="E48" s="340"/>
      <c r="F48" s="371"/>
      <c r="G48" s="371"/>
      <c r="H48" s="371"/>
      <c r="I48" s="372"/>
      <c r="J48" s="372"/>
      <c r="K48" s="372"/>
      <c r="L48" s="340"/>
      <c r="M48" s="373"/>
      <c r="N48" s="373"/>
      <c r="O48" s="373"/>
      <c r="P48" s="373"/>
      <c r="Q48" s="373"/>
      <c r="R48" s="373"/>
      <c r="S48" s="373"/>
      <c r="T48" s="340"/>
      <c r="U48" s="340"/>
      <c r="V48" s="340"/>
      <c r="W48" s="374"/>
      <c r="X48" s="340"/>
      <c r="Y48" s="340"/>
      <c r="Z48" s="340"/>
      <c r="AA48" s="340"/>
      <c r="AB48" s="340"/>
      <c r="AC48" s="340"/>
    </row>
    <row r="49" spans="2:29" ht="15" customHeight="1" x14ac:dyDescent="0.15">
      <c r="B49" s="340"/>
      <c r="C49" s="340"/>
      <c r="D49" s="340"/>
      <c r="E49" s="340"/>
      <c r="F49" s="371"/>
      <c r="G49" s="371"/>
      <c r="H49" s="371"/>
      <c r="I49" s="372"/>
      <c r="J49" s="372"/>
      <c r="K49" s="372"/>
      <c r="L49" s="340"/>
      <c r="M49" s="373"/>
      <c r="N49" s="373"/>
      <c r="O49" s="373"/>
      <c r="P49" s="373"/>
      <c r="Q49" s="373"/>
      <c r="R49" s="373"/>
      <c r="S49" s="373"/>
      <c r="T49" s="340"/>
      <c r="U49" s="340"/>
      <c r="V49" s="340"/>
      <c r="W49" s="374"/>
      <c r="X49" s="340"/>
      <c r="Y49" s="340"/>
      <c r="Z49" s="340"/>
      <c r="AA49" s="340"/>
      <c r="AB49" s="340"/>
      <c r="AC49" s="340"/>
    </row>
    <row r="50" spans="2:29" ht="15" customHeight="1" x14ac:dyDescent="0.15">
      <c r="B50" s="340"/>
      <c r="C50" s="340"/>
      <c r="D50" s="340"/>
      <c r="E50" s="340"/>
      <c r="F50" s="371"/>
      <c r="G50" s="371"/>
      <c r="H50" s="371"/>
      <c r="I50" s="372"/>
      <c r="J50" s="372"/>
      <c r="K50" s="372"/>
      <c r="L50" s="340"/>
      <c r="M50" s="373"/>
      <c r="N50" s="373"/>
      <c r="O50" s="373"/>
      <c r="P50" s="373"/>
      <c r="Q50" s="373"/>
      <c r="R50" s="373"/>
      <c r="S50" s="373"/>
      <c r="T50" s="340"/>
      <c r="U50" s="340"/>
      <c r="V50" s="340"/>
      <c r="W50" s="374"/>
      <c r="X50" s="340"/>
      <c r="Y50" s="340"/>
      <c r="Z50" s="340"/>
      <c r="AA50" s="340"/>
      <c r="AB50" s="340"/>
      <c r="AC50" s="340"/>
    </row>
    <row r="51" spans="2:29" ht="15" customHeight="1" x14ac:dyDescent="0.15">
      <c r="B51" s="340"/>
      <c r="C51" s="340"/>
      <c r="D51" s="340"/>
      <c r="E51" s="340"/>
      <c r="F51" s="371"/>
      <c r="G51" s="371"/>
      <c r="H51" s="371"/>
      <c r="I51" s="372"/>
      <c r="J51" s="372"/>
      <c r="K51" s="372"/>
      <c r="L51" s="340"/>
      <c r="M51" s="373"/>
      <c r="N51" s="373"/>
      <c r="O51" s="373"/>
      <c r="P51" s="373"/>
      <c r="Q51" s="373"/>
      <c r="R51" s="373"/>
      <c r="S51" s="373"/>
      <c r="T51" s="340"/>
      <c r="U51" s="340"/>
      <c r="V51" s="340"/>
      <c r="W51" s="374"/>
      <c r="X51" s="340"/>
      <c r="Y51" s="340"/>
      <c r="Z51" s="340"/>
      <c r="AA51" s="340"/>
      <c r="AB51" s="340"/>
      <c r="AC51" s="340"/>
    </row>
    <row r="52" spans="2:29" ht="15" customHeight="1" x14ac:dyDescent="0.15">
      <c r="B52" s="340"/>
      <c r="C52" s="340"/>
      <c r="D52" s="340"/>
      <c r="E52" s="340"/>
      <c r="F52" s="371"/>
      <c r="G52" s="371"/>
      <c r="H52" s="371"/>
      <c r="I52" s="372"/>
      <c r="J52" s="372"/>
      <c r="K52" s="372"/>
      <c r="L52" s="340"/>
      <c r="M52" s="373"/>
      <c r="N52" s="373"/>
      <c r="O52" s="373"/>
      <c r="P52" s="373"/>
      <c r="Q52" s="373"/>
      <c r="R52" s="373"/>
      <c r="S52" s="373"/>
      <c r="T52" s="340"/>
      <c r="U52" s="340"/>
      <c r="V52" s="340"/>
      <c r="W52" s="374"/>
      <c r="X52" s="340"/>
      <c r="Y52" s="340"/>
      <c r="Z52" s="340"/>
      <c r="AA52" s="340"/>
      <c r="AB52" s="340"/>
      <c r="AC52" s="340"/>
    </row>
    <row r="53" spans="2:29" ht="15" customHeight="1" x14ac:dyDescent="0.15">
      <c r="B53" s="340"/>
      <c r="C53" s="340"/>
      <c r="D53" s="340"/>
      <c r="E53" s="340"/>
      <c r="F53" s="371"/>
      <c r="G53" s="371"/>
      <c r="H53" s="371"/>
      <c r="I53" s="372"/>
      <c r="J53" s="372"/>
      <c r="K53" s="372"/>
      <c r="L53" s="340"/>
      <c r="M53" s="373"/>
      <c r="N53" s="373"/>
      <c r="O53" s="373"/>
      <c r="P53" s="373"/>
      <c r="Q53" s="373"/>
      <c r="R53" s="373"/>
      <c r="S53" s="373"/>
      <c r="T53" s="340"/>
      <c r="U53" s="340"/>
      <c r="V53" s="340"/>
      <c r="W53" s="374"/>
      <c r="X53" s="340"/>
      <c r="Y53" s="340"/>
      <c r="Z53" s="340"/>
      <c r="AA53" s="340"/>
      <c r="AB53" s="340"/>
      <c r="AC53" s="340"/>
    </row>
    <row r="54" spans="2:29" ht="15" customHeight="1" x14ac:dyDescent="0.15">
      <c r="B54" s="340"/>
      <c r="C54" s="340"/>
      <c r="D54" s="340"/>
      <c r="E54" s="340"/>
      <c r="F54" s="371"/>
      <c r="G54" s="371"/>
      <c r="H54" s="371"/>
      <c r="I54" s="372"/>
      <c r="J54" s="372"/>
      <c r="K54" s="372"/>
      <c r="L54" s="340"/>
      <c r="M54" s="373"/>
      <c r="N54" s="373"/>
      <c r="O54" s="373"/>
      <c r="P54" s="373"/>
      <c r="Q54" s="373"/>
      <c r="R54" s="373"/>
      <c r="S54" s="373"/>
      <c r="T54" s="340"/>
      <c r="U54" s="340"/>
      <c r="V54" s="340"/>
      <c r="W54" s="374"/>
      <c r="X54" s="340"/>
      <c r="Y54" s="340"/>
      <c r="Z54" s="340"/>
      <c r="AA54" s="340"/>
      <c r="AB54" s="340"/>
      <c r="AC54" s="340"/>
    </row>
    <row r="55" spans="2:29" ht="15" customHeight="1" x14ac:dyDescent="0.15">
      <c r="B55" s="340"/>
      <c r="C55" s="340"/>
      <c r="D55" s="340"/>
      <c r="E55" s="340"/>
      <c r="F55" s="371"/>
      <c r="G55" s="371"/>
      <c r="H55" s="371"/>
      <c r="I55" s="372"/>
      <c r="J55" s="372"/>
      <c r="K55" s="372"/>
      <c r="L55" s="340"/>
      <c r="M55" s="373"/>
      <c r="N55" s="373"/>
      <c r="O55" s="373"/>
      <c r="P55" s="373"/>
      <c r="Q55" s="373"/>
      <c r="R55" s="373"/>
      <c r="S55" s="373"/>
      <c r="T55" s="340"/>
      <c r="U55" s="340"/>
      <c r="V55" s="340"/>
      <c r="W55" s="374"/>
      <c r="X55" s="340"/>
      <c r="Y55" s="340"/>
      <c r="Z55" s="340"/>
      <c r="AA55" s="340"/>
      <c r="AB55" s="340"/>
      <c r="AC55" s="340"/>
    </row>
    <row r="56" spans="2:29" ht="15" customHeight="1" x14ac:dyDescent="0.15">
      <c r="B56" s="340"/>
      <c r="C56" s="340"/>
      <c r="D56" s="340"/>
      <c r="E56" s="340"/>
      <c r="F56" s="371"/>
      <c r="G56" s="371"/>
      <c r="H56" s="371"/>
      <c r="I56" s="372"/>
      <c r="J56" s="372"/>
      <c r="K56" s="372"/>
      <c r="L56" s="340"/>
      <c r="M56" s="373"/>
      <c r="N56" s="373"/>
      <c r="O56" s="373"/>
      <c r="P56" s="373"/>
      <c r="Q56" s="373"/>
      <c r="R56" s="373"/>
      <c r="S56" s="373"/>
      <c r="T56" s="340"/>
      <c r="U56" s="340"/>
      <c r="V56" s="340"/>
      <c r="W56" s="374"/>
      <c r="X56" s="340"/>
      <c r="Y56" s="340"/>
      <c r="Z56" s="340"/>
      <c r="AA56" s="340"/>
      <c r="AB56" s="340"/>
      <c r="AC56" s="340"/>
    </row>
    <row r="57" spans="2:29" ht="15" customHeight="1" x14ac:dyDescent="0.15">
      <c r="B57" s="340"/>
      <c r="C57" s="340"/>
      <c r="D57" s="340"/>
      <c r="E57" s="340"/>
      <c r="F57" s="371"/>
      <c r="G57" s="371"/>
      <c r="H57" s="371"/>
      <c r="I57" s="372"/>
      <c r="J57" s="372"/>
      <c r="K57" s="372"/>
      <c r="L57" s="340"/>
      <c r="M57" s="373"/>
      <c r="N57" s="373"/>
      <c r="O57" s="373"/>
      <c r="P57" s="373"/>
      <c r="Q57" s="373"/>
      <c r="R57" s="373"/>
      <c r="S57" s="373"/>
      <c r="T57" s="340"/>
      <c r="U57" s="340"/>
      <c r="V57" s="340"/>
      <c r="W57" s="374"/>
      <c r="X57" s="340"/>
      <c r="Y57" s="340"/>
      <c r="Z57" s="340"/>
      <c r="AA57" s="340"/>
      <c r="AB57" s="340"/>
      <c r="AC57" s="340"/>
    </row>
  </sheetData>
  <sheetProtection algorithmName="SHA-512" hashValue="oz4A1DPu1lpJU+sHjrMgy+Vs2n28SWBMAmZAqguMroK/lm0biZP1RxDlRaX9LcFzLahPPovfhAd/M+e6S3afFQ==" saltValue="JcNDWwZj4B5TVMWT5V9qHw==" spinCount="100000" sheet="1" objects="1" scenarios="1"/>
  <dataConsolidate/>
  <mergeCells count="23">
    <mergeCell ref="M8:S8"/>
    <mergeCell ref="I8:K8"/>
    <mergeCell ref="W1:X1"/>
    <mergeCell ref="E4:T4"/>
    <mergeCell ref="H6:H8"/>
    <mergeCell ref="I6:K6"/>
    <mergeCell ref="I7:K7"/>
    <mergeCell ref="AA4:AF25"/>
    <mergeCell ref="W8:W10"/>
    <mergeCell ref="E6:G14"/>
    <mergeCell ref="I13:K13"/>
    <mergeCell ref="M11:S11"/>
    <mergeCell ref="I14:K14"/>
    <mergeCell ref="M12:S12"/>
    <mergeCell ref="M13:N13"/>
    <mergeCell ref="M14:N14"/>
    <mergeCell ref="I11:K11"/>
    <mergeCell ref="I12:K12"/>
    <mergeCell ref="M6:N6"/>
    <mergeCell ref="M9:S9"/>
    <mergeCell ref="M10:S10"/>
    <mergeCell ref="I9:J10"/>
    <mergeCell ref="M7:S7"/>
  </mergeCells>
  <phoneticPr fontId="72"/>
  <conditionalFormatting sqref="Q6">
    <cfRule type="notContainsBlanks" dxfId="512" priority="105">
      <formula>LEN(TRIM(Q6))&gt;0</formula>
    </cfRule>
  </conditionalFormatting>
  <conditionalFormatting sqref="S6">
    <cfRule type="notContainsBlanks" dxfId="511" priority="104">
      <formula>LEN(TRIM(S6))&gt;0</formula>
    </cfRule>
  </conditionalFormatting>
  <conditionalFormatting sqref="M6">
    <cfRule type="notContainsBlanks" dxfId="510" priority="101">
      <formula>LEN(TRIM(M6))&gt;0</formula>
    </cfRule>
  </conditionalFormatting>
  <conditionalFormatting sqref="O6">
    <cfRule type="notContainsBlanks" dxfId="509" priority="106">
      <formula>LEN(TRIM(O6))&gt;0</formula>
    </cfRule>
  </conditionalFormatting>
  <conditionalFormatting sqref="P6">
    <cfRule type="containsBlanks" dxfId="508" priority="99">
      <formula>LEN(TRIM(P6))=0</formula>
    </cfRule>
    <cfRule type="notContainsBlanks" dxfId="507" priority="103">
      <formula>LEN(TRIM(P6))&gt;0</formula>
    </cfRule>
  </conditionalFormatting>
  <conditionalFormatting sqref="M6:N6">
    <cfRule type="containsBlanks" dxfId="506" priority="100">
      <formula>LEN(TRIM(M6))=0</formula>
    </cfRule>
  </conditionalFormatting>
  <conditionalFormatting sqref="R6">
    <cfRule type="containsBlanks" dxfId="505" priority="97">
      <formula>LEN(TRIM(R6))=0</formula>
    </cfRule>
    <cfRule type="notContainsBlanks" dxfId="504" priority="98">
      <formula>LEN(TRIM(R6))&gt;0</formula>
    </cfRule>
  </conditionalFormatting>
  <conditionalFormatting sqref="M7:S7">
    <cfRule type="containsBlanks" dxfId="503" priority="96">
      <formula>LEN(TRIM(M7))=0</formula>
    </cfRule>
  </conditionalFormatting>
  <conditionalFormatting sqref="M8:S8">
    <cfRule type="containsBlanks" dxfId="502" priority="95">
      <formula>LEN(TRIM(M8))=0</formula>
    </cfRule>
  </conditionalFormatting>
  <conditionalFormatting sqref="O13">
    <cfRule type="notContainsBlanks" dxfId="501" priority="91">
      <formula>LEN(TRIM(O13))&gt;0</formula>
    </cfRule>
  </conditionalFormatting>
  <conditionalFormatting sqref="Q13">
    <cfRule type="notContainsBlanks" dxfId="500" priority="90">
      <formula>LEN(TRIM(Q13))&gt;0</formula>
    </cfRule>
  </conditionalFormatting>
  <conditionalFormatting sqref="S13">
    <cfRule type="notContainsBlanks" dxfId="499" priority="89">
      <formula>LEN(TRIM(S13))&gt;0</formula>
    </cfRule>
  </conditionalFormatting>
  <conditionalFormatting sqref="P13">
    <cfRule type="containsBlanks" dxfId="498" priority="85">
      <formula>LEN(TRIM(P13))=0</formula>
    </cfRule>
    <cfRule type="notContainsBlanks" dxfId="497" priority="88">
      <formula>LEN(TRIM(P13))&gt;0</formula>
    </cfRule>
  </conditionalFormatting>
  <conditionalFormatting sqref="M13">
    <cfRule type="notContainsBlanks" dxfId="496" priority="87">
      <formula>LEN(TRIM(M13))&gt;0</formula>
    </cfRule>
  </conditionalFormatting>
  <conditionalFormatting sqref="M13:N13">
    <cfRule type="containsBlanks" dxfId="495" priority="86">
      <formula>LEN(TRIM(M13))=0</formula>
    </cfRule>
  </conditionalFormatting>
  <conditionalFormatting sqref="R13">
    <cfRule type="containsBlanks" dxfId="494" priority="83">
      <formula>LEN(TRIM(R13))=0</formula>
    </cfRule>
    <cfRule type="notContainsBlanks" dxfId="493" priority="84">
      <formula>LEN(TRIM(R13))&gt;0</formula>
    </cfRule>
  </conditionalFormatting>
  <conditionalFormatting sqref="O14">
    <cfRule type="notContainsBlanks" dxfId="492" priority="82">
      <formula>LEN(TRIM(O14))&gt;0</formula>
    </cfRule>
  </conditionalFormatting>
  <conditionalFormatting sqref="Q14">
    <cfRule type="notContainsBlanks" dxfId="491" priority="81">
      <formula>LEN(TRIM(Q14))&gt;0</formula>
    </cfRule>
  </conditionalFormatting>
  <conditionalFormatting sqref="S14">
    <cfRule type="notContainsBlanks" dxfId="490" priority="80">
      <formula>LEN(TRIM(S14))&gt;0</formula>
    </cfRule>
  </conditionalFormatting>
  <conditionalFormatting sqref="P14">
    <cfRule type="containsBlanks" dxfId="489" priority="76">
      <formula>LEN(TRIM(P14))=0</formula>
    </cfRule>
    <cfRule type="notContainsBlanks" dxfId="488" priority="79">
      <formula>LEN(TRIM(P14))&gt;0</formula>
    </cfRule>
  </conditionalFormatting>
  <conditionalFormatting sqref="M14">
    <cfRule type="notContainsBlanks" dxfId="487" priority="78">
      <formula>LEN(TRIM(M14))&gt;0</formula>
    </cfRule>
  </conditionalFormatting>
  <conditionalFormatting sqref="M14:N14">
    <cfRule type="containsBlanks" dxfId="486" priority="77">
      <formula>LEN(TRIM(M14))=0</formula>
    </cfRule>
  </conditionalFormatting>
  <conditionalFormatting sqref="R14">
    <cfRule type="containsBlanks" dxfId="485" priority="74">
      <formula>LEN(TRIM(R14))=0</formula>
    </cfRule>
    <cfRule type="notContainsBlanks" dxfId="484" priority="75">
      <formula>LEN(TRIM(R14))&gt;0</formula>
    </cfRule>
  </conditionalFormatting>
  <conditionalFormatting sqref="M9:S10">
    <cfRule type="containsBlanks" dxfId="483" priority="73">
      <formula>LEN(TRIM(M9))=0</formula>
    </cfRule>
  </conditionalFormatting>
  <conditionalFormatting sqref="M11:S12">
    <cfRule type="containsBlanks" dxfId="482" priority="72">
      <formula>LEN(TRIM(M11))=0</formula>
    </cfRule>
  </conditionalFormatting>
  <dataValidations count="1">
    <dataValidation imeMode="halfAlpha" allowBlank="1" showInputMessage="1" showErrorMessage="1" sqref="M11:S12 M6:N6 P6 R6 R13:R14 M13:N14 P13:P14" xr:uid="{493FF7F1-DF81-4EA0-90C8-FCD6F998BF7E}"/>
  </dataValidations>
  <hyperlinks>
    <hyperlink ref="A1" location="はじめに!A1" display="はじめにに戻る" xr:uid="{28B48371-4EEA-4E71-9BA9-D56846E5AFDC}"/>
  </hyperlinks>
  <printOptions horizontalCentered="1"/>
  <pageMargins left="0.19685039370078741" right="0.19685039370078741" top="0.39370078740157483" bottom="0.19685039370078741" header="0.31496062992125984" footer="0.31496062992125984"/>
  <pageSetup paperSize="9" scale="51" fitToHeight="0" orientation="portrait" r:id="rId1"/>
  <ignoredErrors>
    <ignoredError sqref="O6 O14 Q6 S6 O13 Q14 S13 S1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X51"/>
  <sheetViews>
    <sheetView showGridLines="0" view="pageBreakPreview" zoomScaleNormal="85" zoomScaleSheetLayoutView="100" workbookViewId="0">
      <pane ySplit="1" topLeftCell="A2" activePane="bottomLeft" state="frozen"/>
      <selection pane="bottomLeft"/>
    </sheetView>
  </sheetViews>
  <sheetFormatPr defaultColWidth="9" defaultRowHeight="18.75" x14ac:dyDescent="0.15"/>
  <cols>
    <col min="1" max="1" width="17.625" style="744" bestFit="1" customWidth="1"/>
    <col min="2" max="2" width="2.375" style="742" customWidth="1"/>
    <col min="3" max="3" width="49.5" style="742" customWidth="1"/>
    <col min="4" max="4" width="16.625" style="742" customWidth="1"/>
    <col min="5" max="10" width="5.5" style="742" customWidth="1"/>
    <col min="11" max="11" width="3.25" style="742" customWidth="1"/>
    <col min="12" max="12" width="4.25" style="742" hidden="1" customWidth="1"/>
    <col min="13" max="14" width="3.625" style="743" hidden="1" customWidth="1"/>
    <col min="15" max="16384" width="9" style="742"/>
  </cols>
  <sheetData>
    <row r="1" spans="1:13" ht="17.25" x14ac:dyDescent="0.15">
      <c r="A1" s="675" t="s">
        <v>517</v>
      </c>
      <c r="B1" s="741" t="s">
        <v>318</v>
      </c>
      <c r="C1" s="741"/>
      <c r="D1" s="741"/>
      <c r="E1" s="741"/>
      <c r="F1" s="741"/>
      <c r="G1" s="741"/>
      <c r="H1" s="741"/>
      <c r="I1" s="741"/>
      <c r="J1" s="741"/>
    </row>
    <row r="2" spans="1:13" x14ac:dyDescent="0.15">
      <c r="B2" s="741"/>
      <c r="C2" s="741"/>
      <c r="D2" s="741"/>
      <c r="E2" s="1325" t="str">
        <f>IF(入力シート!M6="","",入力シート!M6)</f>
        <v/>
      </c>
      <c r="F2" s="1325"/>
      <c r="G2" s="745" t="s">
        <v>502</v>
      </c>
      <c r="H2" s="740" t="str">
        <f>IF(入力シート!P6="","",入力シート!P6)</f>
        <v/>
      </c>
      <c r="I2" s="745" t="s">
        <v>503</v>
      </c>
      <c r="J2" s="740" t="str">
        <f>IF(入力シート!R6="","",入力シート!R6)</f>
        <v/>
      </c>
      <c r="K2" s="745" t="s">
        <v>504</v>
      </c>
      <c r="L2" s="745"/>
    </row>
    <row r="3" spans="1:13" ht="13.5" customHeight="1" x14ac:dyDescent="0.15">
      <c r="B3" s="741"/>
      <c r="C3" s="741"/>
      <c r="D3" s="741"/>
      <c r="E3" s="741"/>
      <c r="F3" s="741"/>
      <c r="G3" s="741"/>
      <c r="H3" s="741"/>
      <c r="I3" s="741"/>
      <c r="J3" s="741"/>
    </row>
    <row r="4" spans="1:13" ht="18.75" customHeight="1" x14ac:dyDescent="0.15">
      <c r="B4" s="746"/>
      <c r="C4" s="747" t="s">
        <v>362</v>
      </c>
      <c r="D4" s="746"/>
      <c r="E4" s="746"/>
      <c r="F4" s="746"/>
      <c r="G4" s="746"/>
      <c r="H4" s="746"/>
      <c r="I4" s="746"/>
      <c r="J4" s="746"/>
      <c r="K4" s="748"/>
      <c r="L4" s="748"/>
      <c r="M4" s="749"/>
    </row>
    <row r="5" spans="1:13" ht="18.75" customHeight="1" x14ac:dyDescent="0.15">
      <c r="A5" s="750"/>
      <c r="B5" s="746"/>
      <c r="C5" s="747" t="s">
        <v>363</v>
      </c>
      <c r="D5" s="746"/>
      <c r="E5" s="746"/>
      <c r="F5" s="746"/>
      <c r="G5" s="746"/>
      <c r="H5" s="746"/>
      <c r="I5" s="746"/>
      <c r="J5" s="746"/>
      <c r="K5" s="748"/>
      <c r="L5" s="748"/>
      <c r="M5" s="749"/>
    </row>
    <row r="6" spans="1:13" ht="13.5" customHeight="1" x14ac:dyDescent="0.15">
      <c r="B6" s="746"/>
      <c r="C6" s="747"/>
      <c r="D6" s="746"/>
      <c r="E6" s="746"/>
      <c r="F6" s="746"/>
      <c r="G6" s="746"/>
      <c r="H6" s="746"/>
      <c r="I6" s="746"/>
      <c r="J6" s="746"/>
      <c r="K6" s="748"/>
      <c r="L6" s="748"/>
      <c r="M6" s="749"/>
    </row>
    <row r="7" spans="1:13" ht="28.5" customHeight="1" x14ac:dyDescent="0.15">
      <c r="D7" s="751" t="s">
        <v>343</v>
      </c>
      <c r="E7" s="1321" t="str">
        <f>IF(入力シート!M7="","",入力シート!M7)</f>
        <v/>
      </c>
      <c r="F7" s="1321"/>
      <c r="G7" s="1321"/>
      <c r="H7" s="1321"/>
      <c r="I7" s="1321"/>
      <c r="J7" s="1321"/>
      <c r="K7" s="1321"/>
      <c r="L7" s="752"/>
    </row>
    <row r="8" spans="1:13" ht="28.5" customHeight="1" x14ac:dyDescent="0.15">
      <c r="D8" s="751" t="s">
        <v>458</v>
      </c>
      <c r="E8" s="1321" t="str">
        <f>IF(入力シート!M8="","",入力シート!M8)</f>
        <v/>
      </c>
      <c r="F8" s="1321"/>
      <c r="G8" s="1321"/>
      <c r="H8" s="1321"/>
      <c r="I8" s="1321"/>
      <c r="J8" s="1321"/>
      <c r="K8" s="1321"/>
      <c r="L8" s="752"/>
    </row>
    <row r="9" spans="1:13" ht="28.5" customHeight="1" x14ac:dyDescent="0.15">
      <c r="D9" s="751" t="s">
        <v>632</v>
      </c>
      <c r="E9" s="1322" t="str">
        <f>IF(入力シート!M9="","",入力シート!M9)</f>
        <v/>
      </c>
      <c r="F9" s="1322"/>
      <c r="G9" s="1322"/>
      <c r="H9" s="1322" t="str">
        <f>IF(入力シート!M10="","",入力シート!M10)</f>
        <v/>
      </c>
      <c r="I9" s="1322"/>
      <c r="J9" s="1322"/>
      <c r="K9" s="753" t="s">
        <v>368</v>
      </c>
      <c r="L9" s="753"/>
    </row>
    <row r="10" spans="1:13" x14ac:dyDescent="0.15">
      <c r="E10" s="754"/>
      <c r="F10" s="754"/>
      <c r="G10" s="754"/>
      <c r="H10" s="754"/>
      <c r="I10" s="754"/>
      <c r="J10" s="754"/>
    </row>
    <row r="11" spans="1:13" x14ac:dyDescent="0.15">
      <c r="B11" s="741"/>
      <c r="C11" s="741"/>
      <c r="D11" s="741"/>
    </row>
    <row r="12" spans="1:13" ht="18.75" customHeight="1" x14ac:dyDescent="0.15">
      <c r="B12" s="1326" t="s">
        <v>463</v>
      </c>
      <c r="C12" s="1326"/>
      <c r="D12" s="1326"/>
      <c r="E12" s="1326"/>
      <c r="F12" s="1326"/>
      <c r="G12" s="1326"/>
      <c r="H12" s="1326"/>
      <c r="I12" s="1326"/>
      <c r="J12" s="1326"/>
      <c r="K12" s="1326"/>
      <c r="L12" s="755"/>
    </row>
    <row r="13" spans="1:13" ht="18.75" customHeight="1" x14ac:dyDescent="0.15">
      <c r="B13" s="1326" t="s">
        <v>464</v>
      </c>
      <c r="C13" s="1326"/>
      <c r="D13" s="1326"/>
      <c r="E13" s="1326"/>
      <c r="F13" s="1326"/>
      <c r="G13" s="1326"/>
      <c r="H13" s="1326"/>
      <c r="I13" s="1326"/>
      <c r="J13" s="1326"/>
      <c r="K13" s="1326"/>
      <c r="L13" s="755"/>
    </row>
    <row r="14" spans="1:13" ht="18.75" customHeight="1" x14ac:dyDescent="0.15">
      <c r="B14" s="1326" t="s">
        <v>427</v>
      </c>
      <c r="C14" s="1326"/>
      <c r="D14" s="1326"/>
      <c r="E14" s="1326"/>
      <c r="F14" s="1326"/>
      <c r="G14" s="1326"/>
      <c r="H14" s="1326"/>
      <c r="I14" s="1326"/>
      <c r="J14" s="1326"/>
      <c r="K14" s="1326"/>
    </row>
    <row r="15" spans="1:13" ht="13.5" customHeight="1" x14ac:dyDescent="0.15">
      <c r="B15" s="755"/>
      <c r="C15" s="755"/>
      <c r="D15" s="755"/>
      <c r="E15" s="755"/>
      <c r="F15" s="755"/>
      <c r="G15" s="755"/>
      <c r="H15" s="755"/>
      <c r="I15" s="755"/>
      <c r="J15" s="755"/>
    </row>
    <row r="16" spans="1:13" x14ac:dyDescent="0.15">
      <c r="E16" s="754"/>
      <c r="F16" s="754"/>
      <c r="G16" s="754"/>
      <c r="H16" s="754"/>
      <c r="I16" s="754"/>
      <c r="J16" s="754"/>
    </row>
    <row r="17" spans="1:20" ht="15.75" customHeight="1" x14ac:dyDescent="0.15">
      <c r="A17" s="750"/>
      <c r="B17" s="1323" t="s">
        <v>459</v>
      </c>
      <c r="C17" s="1323"/>
      <c r="D17" s="1323"/>
      <c r="E17" s="1323"/>
      <c r="F17" s="1323"/>
      <c r="G17" s="1323"/>
      <c r="H17" s="1323"/>
      <c r="I17" s="1323"/>
      <c r="J17" s="1323"/>
      <c r="K17" s="1323"/>
      <c r="L17" s="756"/>
    </row>
    <row r="18" spans="1:20" ht="15.75" customHeight="1" x14ac:dyDescent="0.15">
      <c r="B18" s="1323"/>
      <c r="C18" s="1323"/>
      <c r="D18" s="1323"/>
      <c r="E18" s="1323"/>
      <c r="F18" s="1323"/>
      <c r="G18" s="1323"/>
      <c r="H18" s="1323"/>
      <c r="I18" s="1323"/>
      <c r="J18" s="1323"/>
      <c r="K18" s="1323"/>
      <c r="L18" s="756"/>
      <c r="P18" s="1317" t="s">
        <v>630</v>
      </c>
      <c r="Q18" s="1317"/>
      <c r="R18" s="1317"/>
      <c r="S18" s="1317"/>
      <c r="T18" s="1317"/>
    </row>
    <row r="19" spans="1:20" ht="15.75" customHeight="1" x14ac:dyDescent="0.15">
      <c r="A19" s="750"/>
      <c r="B19" s="1323"/>
      <c r="C19" s="1323"/>
      <c r="D19" s="1323"/>
      <c r="E19" s="1323"/>
      <c r="F19" s="1323"/>
      <c r="G19" s="1323"/>
      <c r="H19" s="1323"/>
      <c r="I19" s="1323"/>
      <c r="J19" s="1323"/>
      <c r="K19" s="1323"/>
      <c r="L19" s="756"/>
      <c r="P19" s="1317"/>
      <c r="Q19" s="1317"/>
      <c r="R19" s="1317"/>
      <c r="S19" s="1317"/>
      <c r="T19" s="1317"/>
    </row>
    <row r="20" spans="1:20" x14ac:dyDescent="0.15">
      <c r="E20" s="757"/>
      <c r="F20" s="757"/>
      <c r="G20" s="757"/>
      <c r="H20" s="757"/>
      <c r="I20" s="757"/>
      <c r="J20" s="757"/>
      <c r="P20" s="1317"/>
      <c r="Q20" s="1317"/>
      <c r="R20" s="1317"/>
      <c r="S20" s="1317"/>
      <c r="T20" s="1317"/>
    </row>
    <row r="21" spans="1:20" ht="18.75" customHeight="1" x14ac:dyDescent="0.15">
      <c r="A21" s="758"/>
      <c r="B21" s="742" t="s">
        <v>319</v>
      </c>
      <c r="E21" s="757"/>
      <c r="F21" s="757"/>
      <c r="G21" s="757"/>
      <c r="H21" s="757"/>
      <c r="I21" s="757"/>
      <c r="J21" s="757"/>
      <c r="P21" s="1317"/>
      <c r="Q21" s="1317"/>
      <c r="R21" s="1317"/>
      <c r="S21" s="1317"/>
      <c r="T21" s="1317"/>
    </row>
    <row r="22" spans="1:20" ht="18.75" customHeight="1" x14ac:dyDescent="0.15">
      <c r="A22" s="758"/>
      <c r="B22" s="742" t="s">
        <v>320</v>
      </c>
      <c r="E22" s="757"/>
      <c r="F22" s="757"/>
      <c r="G22" s="757"/>
      <c r="H22" s="757"/>
      <c r="I22" s="757"/>
      <c r="J22" s="757"/>
      <c r="P22" s="1317"/>
      <c r="Q22" s="1317"/>
      <c r="R22" s="1317"/>
      <c r="S22" s="1317"/>
      <c r="T22" s="1317"/>
    </row>
    <row r="23" spans="1:20" ht="15.75" customHeight="1" x14ac:dyDescent="0.15">
      <c r="A23" s="758"/>
      <c r="C23" s="1323" t="s">
        <v>321</v>
      </c>
      <c r="D23" s="1323"/>
      <c r="E23" s="1323"/>
      <c r="F23" s="1323"/>
      <c r="G23" s="1323"/>
      <c r="H23" s="1323"/>
      <c r="I23" s="1323"/>
      <c r="J23" s="1323"/>
      <c r="K23" s="1323"/>
      <c r="L23" s="756"/>
      <c r="P23" s="1317"/>
      <c r="Q23" s="1317"/>
      <c r="R23" s="1317"/>
      <c r="S23" s="1317"/>
      <c r="T23" s="1317"/>
    </row>
    <row r="24" spans="1:20" ht="15.75" customHeight="1" x14ac:dyDescent="0.15">
      <c r="A24" s="758"/>
      <c r="C24" s="1323"/>
      <c r="D24" s="1323"/>
      <c r="E24" s="1323"/>
      <c r="F24" s="1323"/>
      <c r="G24" s="1323"/>
      <c r="H24" s="1323"/>
      <c r="I24" s="1323"/>
      <c r="J24" s="1323"/>
      <c r="K24" s="1323"/>
      <c r="L24" s="756"/>
      <c r="P24" s="1317"/>
      <c r="Q24" s="1317"/>
      <c r="R24" s="1317"/>
      <c r="S24" s="1317"/>
      <c r="T24" s="1317"/>
    </row>
    <row r="25" spans="1:20" ht="18.75" customHeight="1" x14ac:dyDescent="0.15">
      <c r="A25" s="758"/>
      <c r="B25" s="742" t="s">
        <v>356</v>
      </c>
      <c r="E25" s="757"/>
      <c r="F25" s="757"/>
      <c r="G25" s="757"/>
      <c r="H25" s="757"/>
      <c r="I25" s="757"/>
      <c r="J25" s="757"/>
      <c r="P25" s="1317"/>
      <c r="Q25" s="1317"/>
      <c r="R25" s="1317"/>
      <c r="S25" s="1317"/>
      <c r="T25" s="1317"/>
    </row>
    <row r="26" spans="1:20" ht="18.75" customHeight="1" x14ac:dyDescent="0.15">
      <c r="A26" s="758"/>
      <c r="C26" s="1324" t="s">
        <v>322</v>
      </c>
      <c r="D26" s="1324"/>
      <c r="E26" s="1324"/>
      <c r="F26" s="1324"/>
      <c r="G26" s="1324"/>
      <c r="H26" s="1324"/>
      <c r="I26" s="1324"/>
      <c r="J26" s="1324"/>
      <c r="K26" s="1324"/>
      <c r="L26" s="757"/>
      <c r="P26" s="1317"/>
      <c r="Q26" s="1317"/>
      <c r="R26" s="1317"/>
      <c r="S26" s="1317"/>
      <c r="T26" s="1317"/>
    </row>
    <row r="27" spans="1:20" ht="18.75" customHeight="1" x14ac:dyDescent="0.15">
      <c r="C27" s="1324"/>
      <c r="D27" s="1324"/>
      <c r="E27" s="1324"/>
      <c r="F27" s="1324"/>
      <c r="G27" s="1324"/>
      <c r="H27" s="1324"/>
      <c r="I27" s="1324"/>
      <c r="J27" s="1324"/>
      <c r="K27" s="1324"/>
      <c r="L27" s="757"/>
      <c r="P27" s="1317"/>
      <c r="Q27" s="1317"/>
      <c r="R27" s="1317"/>
      <c r="S27" s="1317"/>
      <c r="T27" s="1317"/>
    </row>
    <row r="28" spans="1:20" ht="18.75" customHeight="1" x14ac:dyDescent="0.15">
      <c r="B28" s="742" t="s">
        <v>357</v>
      </c>
      <c r="E28" s="757"/>
      <c r="F28" s="757"/>
      <c r="G28" s="757"/>
      <c r="H28" s="757"/>
      <c r="I28" s="757"/>
      <c r="J28" s="757"/>
      <c r="P28" s="1317"/>
      <c r="Q28" s="1317"/>
      <c r="R28" s="1317"/>
      <c r="S28" s="1317"/>
      <c r="T28" s="1317"/>
    </row>
    <row r="29" spans="1:20" ht="18.75" customHeight="1" x14ac:dyDescent="0.15">
      <c r="C29" s="1323" t="s">
        <v>323</v>
      </c>
      <c r="D29" s="1323"/>
      <c r="E29" s="1323"/>
      <c r="F29" s="1323"/>
      <c r="G29" s="1323"/>
      <c r="H29" s="1323"/>
      <c r="I29" s="1323"/>
      <c r="J29" s="1323"/>
      <c r="K29" s="1323"/>
      <c r="L29" s="756"/>
      <c r="P29" s="1317"/>
      <c r="Q29" s="1317"/>
      <c r="R29" s="1317"/>
      <c r="S29" s="1317"/>
      <c r="T29" s="1317"/>
    </row>
    <row r="30" spans="1:20" ht="18.75" customHeight="1" x14ac:dyDescent="0.15">
      <c r="B30" s="742" t="s">
        <v>358</v>
      </c>
      <c r="E30" s="757"/>
      <c r="F30" s="757"/>
      <c r="G30" s="757"/>
      <c r="H30" s="757"/>
      <c r="I30" s="757"/>
      <c r="J30" s="757"/>
      <c r="P30" s="1317"/>
      <c r="Q30" s="1317"/>
      <c r="R30" s="1317"/>
      <c r="S30" s="1317"/>
      <c r="T30" s="1317"/>
    </row>
    <row r="31" spans="1:20" ht="15.75" customHeight="1" x14ac:dyDescent="0.15">
      <c r="C31" s="1323" t="s">
        <v>344</v>
      </c>
      <c r="D31" s="1323"/>
      <c r="E31" s="1323"/>
      <c r="F31" s="1323"/>
      <c r="G31" s="1323"/>
      <c r="H31" s="1323"/>
      <c r="I31" s="1323"/>
      <c r="J31" s="1323"/>
      <c r="K31" s="1323"/>
      <c r="L31" s="756"/>
      <c r="P31" s="1317"/>
      <c r="Q31" s="1317"/>
      <c r="R31" s="1317"/>
      <c r="S31" s="1317"/>
      <c r="T31" s="1317"/>
    </row>
    <row r="32" spans="1:20" ht="15.75" customHeight="1" x14ac:dyDescent="0.15">
      <c r="C32" s="1323"/>
      <c r="D32" s="1323"/>
      <c r="E32" s="1323"/>
      <c r="F32" s="1323"/>
      <c r="G32" s="1323"/>
      <c r="H32" s="1323"/>
      <c r="I32" s="1323"/>
      <c r="J32" s="1323"/>
      <c r="K32" s="1323"/>
      <c r="L32" s="756"/>
      <c r="P32" s="1317"/>
      <c r="Q32" s="1317"/>
      <c r="R32" s="1317"/>
      <c r="S32" s="1317"/>
      <c r="T32" s="1317"/>
    </row>
    <row r="33" spans="2:24" x14ac:dyDescent="0.15">
      <c r="E33" s="757"/>
      <c r="F33" s="757"/>
      <c r="G33" s="757"/>
      <c r="H33" s="757"/>
      <c r="I33" s="757"/>
      <c r="J33" s="757"/>
      <c r="P33" s="1317"/>
      <c r="Q33" s="1317"/>
      <c r="R33" s="1317"/>
      <c r="S33" s="1317"/>
      <c r="T33" s="1317"/>
    </row>
    <row r="34" spans="2:24" ht="18.75" customHeight="1" x14ac:dyDescent="0.15">
      <c r="B34" s="742" t="s">
        <v>324</v>
      </c>
      <c r="E34" s="757"/>
      <c r="F34" s="757"/>
      <c r="G34" s="757"/>
      <c r="H34" s="757"/>
      <c r="I34" s="757"/>
      <c r="J34" s="757"/>
      <c r="P34" s="1317"/>
      <c r="Q34" s="1317"/>
      <c r="R34" s="1317"/>
      <c r="S34" s="1317"/>
      <c r="T34" s="1317"/>
    </row>
    <row r="35" spans="2:24" ht="18.75" customHeight="1" x14ac:dyDescent="0.15">
      <c r="B35" s="742" t="s">
        <v>325</v>
      </c>
      <c r="E35" s="757"/>
      <c r="F35" s="757"/>
      <c r="G35" s="757"/>
      <c r="H35" s="757"/>
      <c r="I35" s="757"/>
      <c r="J35" s="757"/>
      <c r="P35" s="1317"/>
      <c r="Q35" s="1317"/>
      <c r="R35" s="1317"/>
      <c r="S35" s="1317"/>
      <c r="T35" s="1317"/>
    </row>
    <row r="36" spans="2:24" ht="18.75" customHeight="1" x14ac:dyDescent="0.15">
      <c r="C36" s="1323" t="s">
        <v>355</v>
      </c>
      <c r="D36" s="1323"/>
      <c r="E36" s="1323"/>
      <c r="F36" s="1323"/>
      <c r="G36" s="1323"/>
      <c r="H36" s="1323"/>
      <c r="I36" s="1323"/>
      <c r="J36" s="1323"/>
      <c r="K36" s="1323"/>
      <c r="L36" s="756"/>
      <c r="P36" s="1317"/>
      <c r="Q36" s="1317"/>
      <c r="R36" s="1317"/>
      <c r="S36" s="1317"/>
      <c r="T36" s="1317"/>
    </row>
    <row r="37" spans="2:24" ht="18.75" customHeight="1" x14ac:dyDescent="0.15">
      <c r="B37" s="742" t="s">
        <v>326</v>
      </c>
      <c r="P37" s="1317"/>
      <c r="Q37" s="1317"/>
      <c r="R37" s="1317"/>
      <c r="S37" s="1317"/>
      <c r="T37" s="1317"/>
    </row>
    <row r="38" spans="2:24" ht="18.75" customHeight="1" x14ac:dyDescent="0.15">
      <c r="C38" s="1323" t="s">
        <v>327</v>
      </c>
      <c r="D38" s="1323"/>
      <c r="E38" s="1323"/>
      <c r="F38" s="1323"/>
      <c r="G38" s="1323"/>
      <c r="H38" s="1323"/>
      <c r="I38" s="1323"/>
      <c r="J38" s="1323"/>
      <c r="K38" s="1323"/>
      <c r="L38" s="756"/>
      <c r="P38" s="1317"/>
      <c r="Q38" s="1317"/>
      <c r="R38" s="1317"/>
      <c r="S38" s="1317"/>
      <c r="T38" s="1317"/>
    </row>
    <row r="40" spans="2:24" ht="18.75" customHeight="1" x14ac:dyDescent="0.15">
      <c r="B40" s="742" t="s">
        <v>461</v>
      </c>
    </row>
    <row r="41" spans="2:24" ht="18.75" customHeight="1" x14ac:dyDescent="0.15">
      <c r="C41" s="759" t="s">
        <v>328</v>
      </c>
      <c r="D41" s="759" t="s">
        <v>606</v>
      </c>
      <c r="E41" s="1327" t="s">
        <v>147</v>
      </c>
      <c r="F41" s="1328"/>
      <c r="G41" s="1328"/>
      <c r="H41" s="1328"/>
      <c r="I41" s="1328"/>
      <c r="J41" s="1329"/>
      <c r="Q41" s="771"/>
      <c r="R41" s="771"/>
      <c r="S41" s="771"/>
      <c r="T41" s="760"/>
      <c r="U41" s="760"/>
      <c r="V41" s="760"/>
      <c r="W41" s="760"/>
      <c r="X41" s="760"/>
    </row>
    <row r="42" spans="2:24" ht="18.75" customHeight="1" x14ac:dyDescent="0.15">
      <c r="C42" s="762" t="str">
        <f>'６.②担当者情報一覧'!D14</f>
        <v/>
      </c>
      <c r="D42" s="786" t="str">
        <f>IF('５.①事業者概要一覧'!I14&lt;&gt;"","Ⅰ",IF('５.①事業者概要一覧'!K14&lt;&gt;"","Ⅱ",IF('５.①事業者概要一覧'!I14="","",IF('５.①事業者概要一覧'!K14="",""))))</f>
        <v/>
      </c>
      <c r="E42" s="1318" t="str">
        <f>IF('５.①事業者概要一覧'!J14&lt;&gt;"",VLOOKUP(C42,'５.①事業者概要一覧'!$C:$L,8,FALSE),IF('５.①事業者概要一覧'!K14&lt;&gt;"",VLOOKUP(C42,'５.①事業者概要一覧'!$C:$L,10,FALSE),IF('５.①事業者概要一覧'!J14="","",IF('５.①事業者概要一覧'!L14="",""))))</f>
        <v/>
      </c>
      <c r="F42" s="1319"/>
      <c r="G42" s="1319"/>
      <c r="H42" s="1319"/>
      <c r="I42" s="1319"/>
      <c r="J42" s="1320"/>
      <c r="L42" s="761">
        <f t="shared" ref="L42:L51" si="0">LEN(C42)</f>
        <v>0</v>
      </c>
      <c r="M42" s="761">
        <f t="shared" ref="M42:M51" si="1">LEN(D42)</f>
        <v>0</v>
      </c>
      <c r="N42" s="761">
        <f t="shared" ref="N42:N51" si="2">LEN(E42)</f>
        <v>0</v>
      </c>
      <c r="Q42" s="771"/>
      <c r="R42" s="771"/>
      <c r="S42" s="771"/>
      <c r="T42" s="760"/>
      <c r="U42" s="760"/>
      <c r="V42" s="760"/>
      <c r="W42" s="760"/>
      <c r="X42" s="760"/>
    </row>
    <row r="43" spans="2:24" ht="18.75" customHeight="1" x14ac:dyDescent="0.15">
      <c r="C43" s="762" t="str">
        <f>'６.②担当者情報一覧'!D15</f>
        <v/>
      </c>
      <c r="D43" s="786" t="str">
        <f>IF('５.①事業者概要一覧'!I15&lt;&gt;"","Ⅰ",IF('５.①事業者概要一覧'!K15&lt;&gt;"","Ⅱ",IF('５.①事業者概要一覧'!I15="","",IF('５.①事業者概要一覧'!K15="",""))))</f>
        <v/>
      </c>
      <c r="E43" s="1318" t="str">
        <f>IF('５.①事業者概要一覧'!J15&lt;&gt;"",VLOOKUP(C43,'５.①事業者概要一覧'!$C:$L,8,FALSE),IF('５.①事業者概要一覧'!K15&lt;&gt;"",VLOOKUP(C43,'５.①事業者概要一覧'!$C:$L,10,FALSE),IF('５.①事業者概要一覧'!J15="","",IF('５.①事業者概要一覧'!L15="",""))))</f>
        <v/>
      </c>
      <c r="F43" s="1319"/>
      <c r="G43" s="1319"/>
      <c r="H43" s="1319"/>
      <c r="I43" s="1319"/>
      <c r="J43" s="1320"/>
      <c r="L43" s="761">
        <f t="shared" si="0"/>
        <v>0</v>
      </c>
      <c r="M43" s="761">
        <f t="shared" si="1"/>
        <v>0</v>
      </c>
      <c r="N43" s="761">
        <f t="shared" si="2"/>
        <v>0</v>
      </c>
      <c r="Q43" s="771"/>
      <c r="R43" s="771"/>
      <c r="S43" s="771"/>
      <c r="T43" s="760"/>
      <c r="U43" s="760"/>
      <c r="V43" s="760"/>
      <c r="W43" s="760"/>
      <c r="X43" s="760"/>
    </row>
    <row r="44" spans="2:24" ht="18.75" customHeight="1" x14ac:dyDescent="0.15">
      <c r="C44" s="762" t="str">
        <f>'６.②担当者情報一覧'!D16</f>
        <v/>
      </c>
      <c r="D44" s="786" t="str">
        <f>IF('５.①事業者概要一覧'!I16&lt;&gt;"","Ⅰ",IF('５.①事業者概要一覧'!K16&lt;&gt;"","Ⅱ",IF('５.①事業者概要一覧'!I16="","",IF('５.①事業者概要一覧'!K16="",""))))</f>
        <v/>
      </c>
      <c r="E44" s="1318" t="str">
        <f>IF('５.①事業者概要一覧'!J16&lt;&gt;"",VLOOKUP(C44,'５.①事業者概要一覧'!$C:$L,8,FALSE),IF('５.①事業者概要一覧'!K16&lt;&gt;"",VLOOKUP(C44,'５.①事業者概要一覧'!$C:$L,10,FALSE),IF('５.①事業者概要一覧'!J16="","",IF('５.①事業者概要一覧'!L16="",""))))</f>
        <v/>
      </c>
      <c r="F44" s="1319"/>
      <c r="G44" s="1319"/>
      <c r="H44" s="1319"/>
      <c r="I44" s="1319"/>
      <c r="J44" s="1320"/>
      <c r="L44" s="761">
        <f t="shared" si="0"/>
        <v>0</v>
      </c>
      <c r="M44" s="761">
        <f t="shared" si="1"/>
        <v>0</v>
      </c>
      <c r="N44" s="761">
        <f t="shared" si="2"/>
        <v>0</v>
      </c>
      <c r="Q44" s="771"/>
      <c r="R44" s="771"/>
      <c r="S44" s="771"/>
      <c r="T44" s="760"/>
      <c r="U44" s="760"/>
      <c r="V44" s="760"/>
      <c r="W44" s="760"/>
      <c r="X44" s="760"/>
    </row>
    <row r="45" spans="2:24" ht="18.75" customHeight="1" x14ac:dyDescent="0.15">
      <c r="C45" s="762" t="str">
        <f>'６.②担当者情報一覧'!D17</f>
        <v/>
      </c>
      <c r="D45" s="786" t="str">
        <f>IF('５.①事業者概要一覧'!I17&lt;&gt;"","Ⅰ",IF('５.①事業者概要一覧'!K17&lt;&gt;"","Ⅱ",IF('５.①事業者概要一覧'!I17="","",IF('５.①事業者概要一覧'!K17="",""))))</f>
        <v/>
      </c>
      <c r="E45" s="1318" t="str">
        <f>IF('５.①事業者概要一覧'!J17&lt;&gt;"",VLOOKUP(C45,'５.①事業者概要一覧'!$C:$L,8,FALSE),IF('５.①事業者概要一覧'!K17&lt;&gt;"",VLOOKUP(C45,'５.①事業者概要一覧'!$C:$L,10,FALSE),IF('５.①事業者概要一覧'!J17="","",IF('５.①事業者概要一覧'!L17="",""))))</f>
        <v/>
      </c>
      <c r="F45" s="1319"/>
      <c r="G45" s="1319"/>
      <c r="H45" s="1319"/>
      <c r="I45" s="1319"/>
      <c r="J45" s="1320"/>
      <c r="L45" s="761">
        <f t="shared" si="0"/>
        <v>0</v>
      </c>
      <c r="M45" s="761">
        <f t="shared" si="1"/>
        <v>0</v>
      </c>
      <c r="N45" s="761">
        <f t="shared" si="2"/>
        <v>0</v>
      </c>
      <c r="Q45" s="771"/>
      <c r="R45" s="771"/>
      <c r="S45" s="771"/>
      <c r="T45" s="760"/>
      <c r="U45" s="760"/>
      <c r="V45" s="760"/>
      <c r="W45" s="760"/>
      <c r="X45" s="760"/>
    </row>
    <row r="46" spans="2:24" ht="18.75" customHeight="1" x14ac:dyDescent="0.15">
      <c r="C46" s="762" t="str">
        <f>'６.②担当者情報一覧'!D18</f>
        <v/>
      </c>
      <c r="D46" s="786" t="str">
        <f>IF('５.①事業者概要一覧'!I18&lt;&gt;"","Ⅰ",IF('５.①事業者概要一覧'!K18&lt;&gt;"","Ⅱ",IF('５.①事業者概要一覧'!I18="","",IF('５.①事業者概要一覧'!K18="",""))))</f>
        <v/>
      </c>
      <c r="E46" s="1318" t="str">
        <f>IF('５.①事業者概要一覧'!J18&lt;&gt;"",VLOOKUP(C46,'５.①事業者概要一覧'!$C:$L,8,FALSE),IF('５.①事業者概要一覧'!K18&lt;&gt;"",VLOOKUP(C46,'５.①事業者概要一覧'!$C:$L,10,FALSE),IF('５.①事業者概要一覧'!J18="","",IF('５.①事業者概要一覧'!L18="",""))))</f>
        <v/>
      </c>
      <c r="F46" s="1319"/>
      <c r="G46" s="1319"/>
      <c r="H46" s="1319"/>
      <c r="I46" s="1319"/>
      <c r="J46" s="1320"/>
      <c r="L46" s="761">
        <f t="shared" si="0"/>
        <v>0</v>
      </c>
      <c r="M46" s="761">
        <f t="shared" si="1"/>
        <v>0</v>
      </c>
      <c r="N46" s="761">
        <f t="shared" si="2"/>
        <v>0</v>
      </c>
      <c r="Q46" s="771"/>
      <c r="R46" s="771"/>
      <c r="S46" s="771"/>
      <c r="T46" s="760"/>
      <c r="U46" s="760"/>
      <c r="V46" s="760"/>
      <c r="W46" s="760"/>
      <c r="X46" s="760"/>
    </row>
    <row r="47" spans="2:24" ht="18.75" customHeight="1" x14ac:dyDescent="0.15">
      <c r="C47" s="762" t="str">
        <f>'６.②担当者情報一覧'!D19</f>
        <v/>
      </c>
      <c r="D47" s="786" t="str">
        <f>IF('５.①事業者概要一覧'!I19&lt;&gt;"","Ⅰ",IF('５.①事業者概要一覧'!K19&lt;&gt;"","Ⅱ",IF('５.①事業者概要一覧'!I19="","",IF('５.①事業者概要一覧'!K19="",""))))</f>
        <v/>
      </c>
      <c r="E47" s="1318" t="str">
        <f>IF('５.①事業者概要一覧'!J19&lt;&gt;"",VLOOKUP(C47,'５.①事業者概要一覧'!$C:$L,8,FALSE),IF('５.①事業者概要一覧'!K19&lt;&gt;"",VLOOKUP(C47,'５.①事業者概要一覧'!$C:$L,10,FALSE),IF('５.①事業者概要一覧'!J19="","",IF('５.①事業者概要一覧'!L19="",""))))</f>
        <v/>
      </c>
      <c r="F47" s="1319"/>
      <c r="G47" s="1319"/>
      <c r="H47" s="1319"/>
      <c r="I47" s="1319"/>
      <c r="J47" s="1320"/>
      <c r="L47" s="761">
        <f t="shared" si="0"/>
        <v>0</v>
      </c>
      <c r="M47" s="761">
        <f t="shared" si="1"/>
        <v>0</v>
      </c>
      <c r="N47" s="761">
        <f t="shared" si="2"/>
        <v>0</v>
      </c>
      <c r="Q47" s="771"/>
      <c r="R47" s="771"/>
      <c r="S47" s="771"/>
      <c r="T47" s="760"/>
      <c r="U47" s="760"/>
      <c r="V47" s="760"/>
      <c r="W47" s="760"/>
      <c r="X47" s="760"/>
    </row>
    <row r="48" spans="2:24" ht="18.75" customHeight="1" x14ac:dyDescent="0.15">
      <c r="C48" s="762" t="str">
        <f>'６.②担当者情報一覧'!D20</f>
        <v/>
      </c>
      <c r="D48" s="786" t="str">
        <f>IF('５.①事業者概要一覧'!I20&lt;&gt;"","Ⅰ",IF('５.①事業者概要一覧'!K20&lt;&gt;"","Ⅱ",IF('５.①事業者概要一覧'!I20="","",IF('５.①事業者概要一覧'!K20="",""))))</f>
        <v/>
      </c>
      <c r="E48" s="1318" t="str">
        <f>IF('５.①事業者概要一覧'!J20&lt;&gt;"",VLOOKUP(C48,'５.①事業者概要一覧'!$C:$L,8,FALSE),IF('５.①事業者概要一覧'!K20&lt;&gt;"",VLOOKUP(C48,'５.①事業者概要一覧'!$C:$L,10,FALSE),IF('５.①事業者概要一覧'!J20="","",IF('５.①事業者概要一覧'!L20="",""))))</f>
        <v/>
      </c>
      <c r="F48" s="1319"/>
      <c r="G48" s="1319"/>
      <c r="H48" s="1319"/>
      <c r="I48" s="1319"/>
      <c r="J48" s="1320"/>
      <c r="L48" s="761">
        <f t="shared" si="0"/>
        <v>0</v>
      </c>
      <c r="M48" s="761">
        <f t="shared" si="1"/>
        <v>0</v>
      </c>
      <c r="N48" s="761">
        <f t="shared" si="2"/>
        <v>0</v>
      </c>
      <c r="Q48" s="771"/>
      <c r="R48" s="771"/>
      <c r="S48" s="771"/>
      <c r="T48" s="760"/>
      <c r="U48" s="760"/>
      <c r="V48" s="760"/>
      <c r="W48" s="760"/>
      <c r="X48" s="760"/>
    </row>
    <row r="49" spans="3:19" ht="18.75" customHeight="1" x14ac:dyDescent="0.15">
      <c r="C49" s="762" t="str">
        <f>'６.②担当者情報一覧'!D21</f>
        <v/>
      </c>
      <c r="D49" s="786" t="str">
        <f>IF('５.①事業者概要一覧'!I21&lt;&gt;"","Ⅰ",IF('５.①事業者概要一覧'!K21&lt;&gt;"","Ⅱ",IF('５.①事業者概要一覧'!I21="","",IF('５.①事業者概要一覧'!K21="",""))))</f>
        <v/>
      </c>
      <c r="E49" s="1318" t="str">
        <f>IF('５.①事業者概要一覧'!J21&lt;&gt;"",VLOOKUP(C49,'５.①事業者概要一覧'!$C:$L,8,FALSE),IF('５.①事業者概要一覧'!K21&lt;&gt;"",VLOOKUP(C49,'５.①事業者概要一覧'!$C:$L,10,FALSE),IF('５.①事業者概要一覧'!J21="","",IF('５.①事業者概要一覧'!L21="",""))))</f>
        <v/>
      </c>
      <c r="F49" s="1319"/>
      <c r="G49" s="1319"/>
      <c r="H49" s="1319"/>
      <c r="I49" s="1319"/>
      <c r="J49" s="1320"/>
      <c r="L49" s="761">
        <f t="shared" si="0"/>
        <v>0</v>
      </c>
      <c r="M49" s="761">
        <f t="shared" si="1"/>
        <v>0</v>
      </c>
      <c r="N49" s="761">
        <f t="shared" si="2"/>
        <v>0</v>
      </c>
      <c r="Q49" s="771"/>
      <c r="R49" s="771"/>
      <c r="S49" s="771"/>
    </row>
    <row r="50" spans="3:19" ht="18.75" customHeight="1" x14ac:dyDescent="0.15">
      <c r="C50" s="762" t="str">
        <f>'６.②担当者情報一覧'!D22</f>
        <v/>
      </c>
      <c r="D50" s="786" t="str">
        <f>IF('５.①事業者概要一覧'!I22&lt;&gt;"","Ⅰ",IF('５.①事業者概要一覧'!K22&lt;&gt;"","Ⅱ",IF('５.①事業者概要一覧'!I22="","",IF('５.①事業者概要一覧'!K22="",""))))</f>
        <v/>
      </c>
      <c r="E50" s="1318" t="str">
        <f>IF('５.①事業者概要一覧'!J22&lt;&gt;"",VLOOKUP(C50,'５.①事業者概要一覧'!$C:$L,8,FALSE),IF('５.①事業者概要一覧'!K22&lt;&gt;"",VLOOKUP(C50,'５.①事業者概要一覧'!$C:$L,10,FALSE),IF('５.①事業者概要一覧'!J22="","",IF('５.①事業者概要一覧'!L22="",""))))</f>
        <v/>
      </c>
      <c r="F50" s="1319"/>
      <c r="G50" s="1319"/>
      <c r="H50" s="1319"/>
      <c r="I50" s="1319"/>
      <c r="J50" s="1320"/>
      <c r="L50" s="761">
        <f t="shared" si="0"/>
        <v>0</v>
      </c>
      <c r="M50" s="761">
        <f t="shared" si="1"/>
        <v>0</v>
      </c>
      <c r="N50" s="761">
        <f t="shared" si="2"/>
        <v>0</v>
      </c>
      <c r="Q50" s="771"/>
      <c r="R50" s="771"/>
      <c r="S50" s="771"/>
    </row>
    <row r="51" spans="3:19" ht="18.75" customHeight="1" x14ac:dyDescent="0.15">
      <c r="C51" s="762" t="str">
        <f>'６.②担当者情報一覧'!D23</f>
        <v/>
      </c>
      <c r="D51" s="786" t="str">
        <f>IF('５.①事業者概要一覧'!I23&lt;&gt;"","Ⅰ",IF('５.①事業者概要一覧'!K23&lt;&gt;"","Ⅱ",IF('５.①事業者概要一覧'!I23="","",IF('５.①事業者概要一覧'!K23="",""))))</f>
        <v/>
      </c>
      <c r="E51" s="1318" t="str">
        <f>IF('５.①事業者概要一覧'!J23&lt;&gt;"",VLOOKUP(C51,'５.①事業者概要一覧'!$C:$L,8,FALSE),IF('５.①事業者概要一覧'!K23&lt;&gt;"",VLOOKUP(C51,'５.①事業者概要一覧'!$C:$L,10,FALSE),IF('５.①事業者概要一覧'!J23="","",IF('５.①事業者概要一覧'!L23="",""))))</f>
        <v/>
      </c>
      <c r="F51" s="1319"/>
      <c r="G51" s="1319"/>
      <c r="H51" s="1319"/>
      <c r="I51" s="1319"/>
      <c r="J51" s="1320"/>
      <c r="L51" s="761">
        <f t="shared" si="0"/>
        <v>0</v>
      </c>
      <c r="M51" s="761">
        <f t="shared" si="1"/>
        <v>0</v>
      </c>
      <c r="N51" s="761">
        <f t="shared" si="2"/>
        <v>0</v>
      </c>
      <c r="O51" s="760"/>
      <c r="P51" s="760"/>
    </row>
  </sheetData>
  <sheetProtection algorithmName="SHA-512" hashValue="DNE5OqadZ/hrUN7IUA3ncJL1MUsNNVz3RkTc7okGhGzhiRlBMSQl2DzgmLMn4Za2HjRmioK15hhBdF+9UN0khA==" saltValue="iSN/NuQ2xPufOTCiZ+NU+Q==" spinCount="100000" sheet="1" formatCells="0"/>
  <mergeCells count="27">
    <mergeCell ref="E2:F2"/>
    <mergeCell ref="B12:K12"/>
    <mergeCell ref="B13:K13"/>
    <mergeCell ref="E41:J41"/>
    <mergeCell ref="E42:J42"/>
    <mergeCell ref="B14:K14"/>
    <mergeCell ref="E48:J48"/>
    <mergeCell ref="E49:J49"/>
    <mergeCell ref="E50:J50"/>
    <mergeCell ref="C31:K32"/>
    <mergeCell ref="C36:K36"/>
    <mergeCell ref="P18:T38"/>
    <mergeCell ref="E51:J51"/>
    <mergeCell ref="E7:K7"/>
    <mergeCell ref="E8:K8"/>
    <mergeCell ref="E9:G9"/>
    <mergeCell ref="H9:J9"/>
    <mergeCell ref="C38:K38"/>
    <mergeCell ref="B17:K19"/>
    <mergeCell ref="C23:K24"/>
    <mergeCell ref="C29:K29"/>
    <mergeCell ref="C26:K27"/>
    <mergeCell ref="E43:J43"/>
    <mergeCell ref="E44:J44"/>
    <mergeCell ref="E45:J45"/>
    <mergeCell ref="E46:J46"/>
    <mergeCell ref="E47:J47"/>
  </mergeCells>
  <phoneticPr fontId="72"/>
  <conditionalFormatting sqref="E8">
    <cfRule type="containsBlanks" dxfId="76" priority="188">
      <formula>LEN(TRIM(E8))=0</formula>
    </cfRule>
  </conditionalFormatting>
  <conditionalFormatting sqref="E9">
    <cfRule type="containsBlanks" dxfId="75" priority="185">
      <formula>LEN(TRIM(E9))=0</formula>
    </cfRule>
  </conditionalFormatting>
  <conditionalFormatting sqref="E2">
    <cfRule type="containsBlanks" dxfId="74" priority="189">
      <formula>LEN(TRIM(E2))=0</formula>
    </cfRule>
  </conditionalFormatting>
  <conditionalFormatting sqref="C42:C51">
    <cfRule type="containsBlanks" dxfId="73" priority="191">
      <formula>LEN(TRIM(C42))=0</formula>
    </cfRule>
  </conditionalFormatting>
  <conditionalFormatting sqref="E7">
    <cfRule type="containsBlanks" dxfId="72" priority="187">
      <formula>LEN(TRIM(E7))=0</formula>
    </cfRule>
  </conditionalFormatting>
  <conditionalFormatting sqref="K2:L2">
    <cfRule type="containsBlanks" dxfId="71" priority="164">
      <formula>LEN(TRIM(K2))=0</formula>
    </cfRule>
  </conditionalFormatting>
  <conditionalFormatting sqref="H9">
    <cfRule type="containsBlanks" dxfId="70" priority="186">
      <formula>LEN(TRIM(H9))=0</formula>
    </cfRule>
  </conditionalFormatting>
  <conditionalFormatting sqref="G2:H2">
    <cfRule type="containsBlanks" dxfId="69" priority="190">
      <formula>LEN(TRIM(G2))=0</formula>
    </cfRule>
  </conditionalFormatting>
  <conditionalFormatting sqref="I2">
    <cfRule type="containsBlanks" dxfId="68" priority="165">
      <formula>LEN(TRIM(I2))=0</formula>
    </cfRule>
  </conditionalFormatting>
  <conditionalFormatting sqref="J2">
    <cfRule type="containsBlanks" dxfId="67" priority="163">
      <formula>LEN(TRIM(J2))=0</formula>
    </cfRule>
  </conditionalFormatting>
  <conditionalFormatting sqref="D42">
    <cfRule type="expression" dxfId="66" priority="123">
      <formula>$L$42=0</formula>
    </cfRule>
    <cfRule type="expression" dxfId="65" priority="124">
      <formula>$M$42&gt;1</formula>
    </cfRule>
    <cfRule type="expression" dxfId="64" priority="125">
      <formula>$M$42=0</formula>
    </cfRule>
  </conditionalFormatting>
  <conditionalFormatting sqref="E42">
    <cfRule type="expression" dxfId="63" priority="109">
      <formula>$L$42=0</formula>
    </cfRule>
    <cfRule type="expression" dxfId="62" priority="110">
      <formula>$N$42&gt;1</formula>
    </cfRule>
    <cfRule type="expression" dxfId="61" priority="111">
      <formula>$N$42=0</formula>
    </cfRule>
  </conditionalFormatting>
  <conditionalFormatting sqref="D43">
    <cfRule type="expression" dxfId="60" priority="73">
      <formula>$L$43=0</formula>
    </cfRule>
    <cfRule type="expression" dxfId="59" priority="74">
      <formula>$M$43&gt;1</formula>
    </cfRule>
    <cfRule type="expression" dxfId="58" priority="75">
      <formula>$M$43=0</formula>
    </cfRule>
  </conditionalFormatting>
  <conditionalFormatting sqref="D44">
    <cfRule type="expression" dxfId="57" priority="70">
      <formula>$L$44=0</formula>
    </cfRule>
    <cfRule type="expression" dxfId="56" priority="71">
      <formula>$M$44&gt;1</formula>
    </cfRule>
    <cfRule type="expression" dxfId="55" priority="72">
      <formula>$M$44=0</formula>
    </cfRule>
  </conditionalFormatting>
  <conditionalFormatting sqref="D45">
    <cfRule type="expression" dxfId="54" priority="67">
      <formula>$L$45=0</formula>
    </cfRule>
    <cfRule type="expression" dxfId="53" priority="68">
      <formula>$M$45&gt;1</formula>
    </cfRule>
    <cfRule type="expression" dxfId="52" priority="69">
      <formula>$M$45=0</formula>
    </cfRule>
  </conditionalFormatting>
  <conditionalFormatting sqref="D46">
    <cfRule type="expression" dxfId="51" priority="64">
      <formula>$L$46=0</formula>
    </cfRule>
    <cfRule type="expression" dxfId="50" priority="65">
      <formula>$M$46&gt;1</formula>
    </cfRule>
    <cfRule type="expression" dxfId="49" priority="66">
      <formula>$M$46=0</formula>
    </cfRule>
  </conditionalFormatting>
  <conditionalFormatting sqref="D47">
    <cfRule type="expression" dxfId="48" priority="61">
      <formula>$L$47=0</formula>
    </cfRule>
    <cfRule type="expression" dxfId="47" priority="62">
      <formula>$M$47&gt;1</formula>
    </cfRule>
    <cfRule type="expression" dxfId="46" priority="63">
      <formula>$M$47=0</formula>
    </cfRule>
  </conditionalFormatting>
  <conditionalFormatting sqref="D48">
    <cfRule type="expression" dxfId="45" priority="58">
      <formula>$L$48=0</formula>
    </cfRule>
    <cfRule type="expression" dxfId="44" priority="59">
      <formula>$M$48&gt;1</formula>
    </cfRule>
    <cfRule type="expression" dxfId="43" priority="60">
      <formula>$M$48=0</formula>
    </cfRule>
  </conditionalFormatting>
  <conditionalFormatting sqref="D49">
    <cfRule type="expression" dxfId="42" priority="55">
      <formula>$L$49=0</formula>
    </cfRule>
    <cfRule type="expression" dxfId="41" priority="56">
      <formula>$M$49&gt;1</formula>
    </cfRule>
    <cfRule type="expression" dxfId="40" priority="57">
      <formula>$M$49=0</formula>
    </cfRule>
  </conditionalFormatting>
  <conditionalFormatting sqref="D50">
    <cfRule type="expression" dxfId="39" priority="52">
      <formula>$L$50=0</formula>
    </cfRule>
    <cfRule type="expression" dxfId="38" priority="53">
      <formula>$M$50&gt;1</formula>
    </cfRule>
    <cfRule type="expression" dxfId="37" priority="54">
      <formula>$M$50=0</formula>
    </cfRule>
  </conditionalFormatting>
  <conditionalFormatting sqref="D51">
    <cfRule type="expression" dxfId="36" priority="49">
      <formula>$L$51=0</formula>
    </cfRule>
    <cfRule type="expression" dxfId="35" priority="50">
      <formula>$M$51&gt;1</formula>
    </cfRule>
    <cfRule type="expression" dxfId="34" priority="51">
      <formula>$M$51=0</formula>
    </cfRule>
  </conditionalFormatting>
  <conditionalFormatting sqref="E43">
    <cfRule type="expression" dxfId="33" priority="46">
      <formula>$L$43=0</formula>
    </cfRule>
    <cfRule type="expression" dxfId="32" priority="47">
      <formula>$N$43&gt;1</formula>
    </cfRule>
    <cfRule type="expression" dxfId="31" priority="48">
      <formula>$N$43=0</formula>
    </cfRule>
  </conditionalFormatting>
  <conditionalFormatting sqref="E44">
    <cfRule type="expression" dxfId="30" priority="43">
      <formula>$L$44=0</formula>
    </cfRule>
    <cfRule type="expression" dxfId="29" priority="44">
      <formula>$N$44&gt;1</formula>
    </cfRule>
    <cfRule type="expression" dxfId="28" priority="45">
      <formula>$N$44=0</formula>
    </cfRule>
  </conditionalFormatting>
  <conditionalFormatting sqref="E45">
    <cfRule type="expression" dxfId="27" priority="19">
      <formula>$L$45=0</formula>
    </cfRule>
    <cfRule type="expression" dxfId="26" priority="20">
      <formula>$N$45&gt;1</formula>
    </cfRule>
    <cfRule type="expression" dxfId="25" priority="21">
      <formula>$N$45=0</formula>
    </cfRule>
  </conditionalFormatting>
  <conditionalFormatting sqref="E46">
    <cfRule type="expression" dxfId="24" priority="16">
      <formula>$L$46=0</formula>
    </cfRule>
    <cfRule type="expression" dxfId="23" priority="17">
      <formula>$N$46&gt;1</formula>
    </cfRule>
    <cfRule type="expression" dxfId="22" priority="18">
      <formula>$N$46=0</formula>
    </cfRule>
  </conditionalFormatting>
  <conditionalFormatting sqref="E47">
    <cfRule type="expression" dxfId="21" priority="13">
      <formula>$L$47=0</formula>
    </cfRule>
    <cfRule type="expression" dxfId="20" priority="14">
      <formula>$N$47&gt;1</formula>
    </cfRule>
    <cfRule type="expression" dxfId="19" priority="15">
      <formula>$N$47=0</formula>
    </cfRule>
  </conditionalFormatting>
  <conditionalFormatting sqref="E48">
    <cfRule type="expression" dxfId="18" priority="10">
      <formula>$L$48=0</formula>
    </cfRule>
    <cfRule type="expression" dxfId="17" priority="11">
      <formula>$N$48&gt;1</formula>
    </cfRule>
    <cfRule type="expression" dxfId="16" priority="12">
      <formula>$N$48=0</formula>
    </cfRule>
  </conditionalFormatting>
  <conditionalFormatting sqref="E49">
    <cfRule type="expression" dxfId="15" priority="7">
      <formula>$L$49=0</formula>
    </cfRule>
    <cfRule type="expression" dxfId="14" priority="8">
      <formula>$N$49&gt;1</formula>
    </cfRule>
    <cfRule type="expression" dxfId="13" priority="9">
      <formula>$N$49=0</formula>
    </cfRule>
  </conditionalFormatting>
  <conditionalFormatting sqref="E50">
    <cfRule type="expression" dxfId="12" priority="4">
      <formula>$L$50=0</formula>
    </cfRule>
    <cfRule type="expression" dxfId="11" priority="5">
      <formula>$N$50&gt;1</formula>
    </cfRule>
    <cfRule type="expression" dxfId="10" priority="6">
      <formula>$N$50=0</formula>
    </cfRule>
  </conditionalFormatting>
  <conditionalFormatting sqref="E51">
    <cfRule type="expression" dxfId="9" priority="1">
      <formula>$L$51=0</formula>
    </cfRule>
    <cfRule type="expression" dxfId="8" priority="2">
      <formula>$N$51&gt;1</formula>
    </cfRule>
    <cfRule type="expression" dxfId="7" priority="3">
      <formula>$N$51=0</formula>
    </cfRule>
  </conditionalFormatting>
  <hyperlinks>
    <hyperlink ref="A1" location="はじめに!A1" display="はじめにに戻る" xr:uid="{01B290A2-F4A9-4713-A71C-8F2F037B9E55}"/>
  </hyperlinks>
  <pageMargins left="0.70866141732283472" right="0.70866141732283472" top="0.74803149606299213" bottom="0.74803149606299213" header="0.31496062992125984" footer="0.31496062992125984"/>
  <pageSetup paperSize="9" scale="85" orientation="portrait" blackAndWhite="1" r:id="rId1"/>
  <rowBreaks count="1" manualBreakCount="1">
    <brk id="51" min="1"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pageSetUpPr fitToPage="1"/>
  </sheetPr>
  <dimension ref="A1:U26"/>
  <sheetViews>
    <sheetView showGridLines="0" view="pageBreakPreview" zoomScaleNormal="85" zoomScaleSheetLayoutView="100" workbookViewId="0">
      <pane ySplit="1" topLeftCell="A2" activePane="bottomLeft" state="frozen"/>
      <selection pane="bottomLeft"/>
    </sheetView>
  </sheetViews>
  <sheetFormatPr defaultColWidth="9" defaultRowHeight="18.75" x14ac:dyDescent="0.15"/>
  <cols>
    <col min="1" max="1" width="17.625" style="744" bestFit="1" customWidth="1"/>
    <col min="2" max="2" width="2.375" style="763" customWidth="1"/>
    <col min="3" max="4" width="32" style="763" customWidth="1"/>
    <col min="5" max="7" width="4.25" style="763" customWidth="1"/>
    <col min="8" max="8" width="1" style="763" customWidth="1"/>
    <col min="9" max="13" width="4.25" style="763" customWidth="1"/>
    <col min="14" max="16384" width="9" style="763"/>
  </cols>
  <sheetData>
    <row r="1" spans="1:19" ht="18.75" customHeight="1" x14ac:dyDescent="0.15">
      <c r="A1" s="675" t="s">
        <v>517</v>
      </c>
      <c r="B1" s="742" t="s">
        <v>268</v>
      </c>
      <c r="C1" s="742"/>
      <c r="D1" s="742"/>
      <c r="E1" s="742"/>
      <c r="F1" s="742"/>
      <c r="G1" s="742"/>
      <c r="H1" s="742"/>
      <c r="I1" s="742"/>
      <c r="J1" s="742"/>
      <c r="K1" s="742"/>
      <c r="L1" s="742"/>
      <c r="M1" s="742"/>
    </row>
    <row r="2" spans="1:19" ht="18.75" customHeight="1" x14ac:dyDescent="0.15">
      <c r="B2" s="742"/>
      <c r="C2" s="742"/>
      <c r="D2" s="742"/>
      <c r="E2" s="764"/>
      <c r="F2" s="1340"/>
      <c r="G2" s="1340"/>
      <c r="H2" s="1342" t="s">
        <v>502</v>
      </c>
      <c r="I2" s="1342"/>
      <c r="J2" s="783"/>
      <c r="K2" s="745" t="s">
        <v>503</v>
      </c>
      <c r="L2" s="783"/>
      <c r="M2" s="745" t="s">
        <v>504</v>
      </c>
    </row>
    <row r="3" spans="1:19" ht="18.75" customHeight="1" x14ac:dyDescent="0.15">
      <c r="B3" s="742"/>
      <c r="C3" s="765" t="s">
        <v>362</v>
      </c>
      <c r="D3" s="742"/>
      <c r="E3" s="764"/>
      <c r="F3" s="764"/>
      <c r="G3" s="764"/>
      <c r="H3" s="764"/>
      <c r="I3" s="764"/>
      <c r="J3" s="764"/>
      <c r="K3" s="764"/>
      <c r="L3" s="764"/>
      <c r="M3" s="764"/>
    </row>
    <row r="4" spans="1:19" ht="18.75" customHeight="1" x14ac:dyDescent="0.15">
      <c r="B4" s="742"/>
      <c r="C4" s="765" t="s">
        <v>363</v>
      </c>
      <c r="D4" s="742"/>
      <c r="E4" s="764"/>
      <c r="F4" s="764"/>
      <c r="G4" s="764"/>
      <c r="H4" s="764"/>
      <c r="I4" s="764"/>
      <c r="J4" s="764"/>
      <c r="K4" s="764"/>
      <c r="L4" s="764"/>
      <c r="M4" s="764"/>
    </row>
    <row r="5" spans="1:19" ht="13.5" customHeight="1" x14ac:dyDescent="0.15">
      <c r="A5" s="750"/>
      <c r="B5" s="742"/>
      <c r="C5" s="765"/>
      <c r="D5" s="742"/>
      <c r="E5" s="764"/>
      <c r="F5" s="764"/>
      <c r="G5" s="764"/>
      <c r="H5" s="764"/>
      <c r="I5" s="764"/>
      <c r="J5" s="764"/>
      <c r="K5" s="764"/>
      <c r="L5" s="764"/>
      <c r="M5" s="764"/>
    </row>
    <row r="6" spans="1:19" ht="28.5" customHeight="1" x14ac:dyDescent="0.15">
      <c r="B6" s="742"/>
      <c r="C6" s="742"/>
      <c r="D6" s="751" t="s">
        <v>430</v>
      </c>
      <c r="E6" s="1341"/>
      <c r="F6" s="1341"/>
      <c r="G6" s="1341"/>
      <c r="H6" s="1341"/>
      <c r="I6" s="1341"/>
      <c r="J6" s="1341"/>
      <c r="K6" s="1341"/>
      <c r="L6" s="1341"/>
      <c r="M6" s="1341"/>
      <c r="O6" s="1330" t="s">
        <v>631</v>
      </c>
      <c r="P6" s="1331"/>
      <c r="Q6" s="1331"/>
      <c r="R6" s="1331"/>
      <c r="S6" s="1332"/>
    </row>
    <row r="7" spans="1:19" ht="28.5" customHeight="1" x14ac:dyDescent="0.15">
      <c r="B7" s="742"/>
      <c r="C7" s="742"/>
      <c r="D7" s="751" t="s">
        <v>512</v>
      </c>
      <c r="E7" s="1341"/>
      <c r="F7" s="1341"/>
      <c r="G7" s="1341"/>
      <c r="H7" s="1341"/>
      <c r="I7" s="1341"/>
      <c r="J7" s="1341"/>
      <c r="K7" s="1341"/>
      <c r="L7" s="1341"/>
      <c r="M7" s="1341"/>
      <c r="O7" s="1333"/>
      <c r="P7" s="1334"/>
      <c r="Q7" s="1334"/>
      <c r="R7" s="1334"/>
      <c r="S7" s="1335"/>
    </row>
    <row r="8" spans="1:19" ht="28.5" customHeight="1" x14ac:dyDescent="0.15">
      <c r="B8" s="742"/>
      <c r="C8" s="742"/>
      <c r="D8" s="751" t="s">
        <v>632</v>
      </c>
      <c r="E8" s="1341"/>
      <c r="F8" s="1341"/>
      <c r="G8" s="1341"/>
      <c r="H8" s="780"/>
      <c r="I8" s="1341"/>
      <c r="J8" s="1341"/>
      <c r="K8" s="1341"/>
      <c r="L8" s="1341"/>
      <c r="M8" s="781" t="s">
        <v>368</v>
      </c>
      <c r="O8" s="1333"/>
      <c r="P8" s="1334"/>
      <c r="Q8" s="1334"/>
      <c r="R8" s="1334"/>
      <c r="S8" s="1335"/>
    </row>
    <row r="9" spans="1:19" ht="13.5" customHeight="1" x14ac:dyDescent="0.15">
      <c r="B9" s="742"/>
      <c r="C9" s="742"/>
      <c r="D9" s="742"/>
      <c r="E9" s="754"/>
      <c r="F9" s="754"/>
      <c r="G9" s="754"/>
      <c r="H9" s="754"/>
      <c r="I9" s="754"/>
      <c r="J9" s="754"/>
      <c r="K9" s="754"/>
      <c r="L9" s="754"/>
      <c r="M9" s="742"/>
      <c r="O9" s="1333"/>
      <c r="P9" s="1334"/>
      <c r="Q9" s="1334"/>
      <c r="R9" s="1334"/>
      <c r="S9" s="1335"/>
    </row>
    <row r="10" spans="1:19" ht="13.5" customHeight="1" x14ac:dyDescent="0.15">
      <c r="B10" s="742"/>
      <c r="C10" s="742"/>
      <c r="D10" s="742"/>
      <c r="E10" s="754"/>
      <c r="F10" s="754"/>
      <c r="G10" s="754"/>
      <c r="H10" s="754"/>
      <c r="I10" s="754"/>
      <c r="J10" s="754"/>
      <c r="K10" s="754"/>
      <c r="L10" s="754"/>
      <c r="M10" s="742"/>
      <c r="O10" s="1333"/>
      <c r="P10" s="1334"/>
      <c r="Q10" s="1334"/>
      <c r="R10" s="1334"/>
      <c r="S10" s="1335"/>
    </row>
    <row r="11" spans="1:19" ht="13.5" customHeight="1" x14ac:dyDescent="0.15">
      <c r="B11" s="742"/>
      <c r="C11" s="742"/>
      <c r="D11" s="742"/>
      <c r="E11" s="754"/>
      <c r="F11" s="754"/>
      <c r="G11" s="754"/>
      <c r="H11" s="754"/>
      <c r="I11" s="754"/>
      <c r="J11" s="754"/>
      <c r="K11" s="754"/>
      <c r="L11" s="754"/>
      <c r="M11" s="742"/>
      <c r="O11" s="1333"/>
      <c r="P11" s="1334"/>
      <c r="Q11" s="1334"/>
      <c r="R11" s="1334"/>
      <c r="S11" s="1335"/>
    </row>
    <row r="12" spans="1:19" ht="13.5" customHeight="1" x14ac:dyDescent="0.15">
      <c r="B12" s="742"/>
      <c r="C12" s="742"/>
      <c r="D12" s="742"/>
      <c r="E12" s="754"/>
      <c r="F12" s="754"/>
      <c r="G12" s="754"/>
      <c r="H12" s="754"/>
      <c r="I12" s="754"/>
      <c r="J12" s="754"/>
      <c r="K12" s="754"/>
      <c r="L12" s="754"/>
      <c r="M12" s="742"/>
      <c r="O12" s="1333"/>
      <c r="P12" s="1334"/>
      <c r="Q12" s="1334"/>
      <c r="R12" s="1334"/>
      <c r="S12" s="1335"/>
    </row>
    <row r="13" spans="1:19" ht="18.75" customHeight="1" x14ac:dyDescent="0.15">
      <c r="B13" s="742"/>
      <c r="C13" s="1326" t="s">
        <v>463</v>
      </c>
      <c r="D13" s="1326"/>
      <c r="E13" s="1326"/>
      <c r="F13" s="1326"/>
      <c r="G13" s="1326"/>
      <c r="H13" s="1326"/>
      <c r="I13" s="1326"/>
      <c r="J13" s="1326"/>
      <c r="K13" s="1326"/>
      <c r="L13" s="1326"/>
      <c r="M13" s="757"/>
      <c r="O13" s="1333"/>
      <c r="P13" s="1334"/>
      <c r="Q13" s="1334"/>
      <c r="R13" s="1334"/>
      <c r="S13" s="1335"/>
    </row>
    <row r="14" spans="1:19" ht="18.75" customHeight="1" x14ac:dyDescent="0.15">
      <c r="B14" s="742"/>
      <c r="C14" s="1326" t="s">
        <v>462</v>
      </c>
      <c r="D14" s="1326"/>
      <c r="E14" s="1326"/>
      <c r="F14" s="1326"/>
      <c r="G14" s="1326"/>
      <c r="H14" s="1326"/>
      <c r="I14" s="1326"/>
      <c r="J14" s="1326"/>
      <c r="K14" s="1326"/>
      <c r="L14" s="1326"/>
      <c r="M14" s="757"/>
      <c r="O14" s="1333"/>
      <c r="P14" s="1334"/>
      <c r="Q14" s="1334"/>
      <c r="R14" s="1334"/>
      <c r="S14" s="1335"/>
    </row>
    <row r="15" spans="1:19" ht="18.75" customHeight="1" x14ac:dyDescent="0.15">
      <c r="C15" s="1326" t="s">
        <v>440</v>
      </c>
      <c r="D15" s="1326"/>
      <c r="E15" s="1326"/>
      <c r="F15" s="1326"/>
      <c r="G15" s="1326"/>
      <c r="H15" s="1326"/>
      <c r="I15" s="1326"/>
      <c r="J15" s="1326"/>
      <c r="K15" s="1326"/>
      <c r="L15" s="1326"/>
      <c r="M15" s="742"/>
      <c r="O15" s="1333"/>
      <c r="P15" s="1334"/>
      <c r="Q15" s="1334"/>
      <c r="R15" s="1334"/>
      <c r="S15" s="1335"/>
    </row>
    <row r="16" spans="1:19" ht="13.5" customHeight="1" x14ac:dyDescent="0.15">
      <c r="B16" s="742"/>
      <c r="C16" s="742"/>
      <c r="D16" s="742"/>
      <c r="E16" s="754"/>
      <c r="F16" s="754"/>
      <c r="G16" s="754"/>
      <c r="H16" s="754"/>
      <c r="I16" s="754"/>
      <c r="J16" s="754"/>
      <c r="K16" s="754"/>
      <c r="L16" s="754"/>
      <c r="M16" s="742"/>
      <c r="O16" s="1333"/>
      <c r="P16" s="1334"/>
      <c r="Q16" s="1334"/>
      <c r="R16" s="1334"/>
      <c r="S16" s="1335"/>
    </row>
    <row r="17" spans="1:21" ht="13.5" customHeight="1" x14ac:dyDescent="0.15">
      <c r="A17" s="750"/>
      <c r="B17" s="742"/>
      <c r="C17" s="742"/>
      <c r="D17" s="742"/>
      <c r="E17" s="754"/>
      <c r="F17" s="754"/>
      <c r="G17" s="754"/>
      <c r="H17" s="754"/>
      <c r="I17" s="754"/>
      <c r="J17" s="754"/>
      <c r="K17" s="754"/>
      <c r="L17" s="754"/>
      <c r="M17" s="742"/>
      <c r="O17" s="1333"/>
      <c r="P17" s="1334"/>
      <c r="Q17" s="1334"/>
      <c r="R17" s="1334"/>
      <c r="S17" s="1335"/>
    </row>
    <row r="18" spans="1:21" ht="13.5" customHeight="1" x14ac:dyDescent="0.15">
      <c r="B18" s="742"/>
      <c r="C18" s="742"/>
      <c r="D18" s="742"/>
      <c r="E18" s="754"/>
      <c r="F18" s="754"/>
      <c r="G18" s="754"/>
      <c r="H18" s="754"/>
      <c r="I18" s="754"/>
      <c r="J18" s="754"/>
      <c r="K18" s="754"/>
      <c r="L18" s="754"/>
      <c r="M18" s="742"/>
      <c r="O18" s="1333"/>
      <c r="P18" s="1334"/>
      <c r="Q18" s="1334"/>
      <c r="R18" s="1334"/>
      <c r="S18" s="1335"/>
    </row>
    <row r="19" spans="1:21" ht="13.5" customHeight="1" x14ac:dyDescent="0.15">
      <c r="A19" s="750"/>
      <c r="B19" s="742"/>
      <c r="C19" s="742"/>
      <c r="D19" s="742"/>
      <c r="E19" s="754"/>
      <c r="F19" s="754"/>
      <c r="G19" s="754"/>
      <c r="H19" s="754"/>
      <c r="I19" s="754"/>
      <c r="J19" s="754"/>
      <c r="K19" s="754"/>
      <c r="L19" s="754"/>
      <c r="M19" s="742"/>
      <c r="O19" s="1333"/>
      <c r="P19" s="1334"/>
      <c r="Q19" s="1334"/>
      <c r="R19" s="1334"/>
      <c r="S19" s="1335"/>
    </row>
    <row r="20" spans="1:21" ht="18.75" customHeight="1" x14ac:dyDescent="0.15">
      <c r="B20" s="742"/>
      <c r="C20" s="742"/>
      <c r="D20" s="766" t="s">
        <v>269</v>
      </c>
      <c r="E20" s="754"/>
      <c r="F20" s="754"/>
      <c r="G20" s="754"/>
      <c r="H20" s="754"/>
      <c r="I20" s="754"/>
      <c r="J20" s="754"/>
      <c r="K20" s="754"/>
      <c r="L20" s="754"/>
      <c r="M20" s="742"/>
      <c r="O20" s="1333"/>
      <c r="P20" s="1334"/>
      <c r="Q20" s="1334"/>
      <c r="R20" s="1334"/>
      <c r="S20" s="1335"/>
    </row>
    <row r="21" spans="1:21" ht="13.5" customHeight="1" x14ac:dyDescent="0.15">
      <c r="A21" s="758"/>
      <c r="B21" s="742"/>
      <c r="C21" s="742"/>
      <c r="D21" s="766"/>
      <c r="E21" s="754"/>
      <c r="F21" s="754"/>
      <c r="G21" s="754"/>
      <c r="H21" s="754"/>
      <c r="I21" s="754"/>
      <c r="J21" s="754"/>
      <c r="K21" s="754"/>
      <c r="L21" s="754"/>
      <c r="M21" s="742"/>
      <c r="O21" s="1333"/>
      <c r="P21" s="1334"/>
      <c r="Q21" s="1334"/>
      <c r="R21" s="1334"/>
      <c r="S21" s="1335"/>
    </row>
    <row r="22" spans="1:21" ht="63" customHeight="1" x14ac:dyDescent="0.15">
      <c r="A22" s="758"/>
      <c r="B22" s="1323" t="str">
        <f>IF('５.①事業者概要一覧'!C7="","標題に掲げる補助金事業について、別添１で定める同意事項並びに事業参加要件を確認し、■■■■を幹事会社とするコンソーシアムに参加することを本書を以て確認します。
※■■■■に「①事業者概要一覧」シートの補助事業者名が入ります。","　標題に掲げる補助金事業について、別添１で定める同意事項並びに事業参加要件を確認し、"&amp;'５.①事業者概要一覧'!C7&amp;"を幹事会社とするコンソーシアムに参加することを本書を以て確認します。")</f>
        <v>標題に掲げる補助金事業について、別添１で定める同意事項並びに事業参加要件を確認し、■■■■を幹事会社とするコンソーシアムに参加することを本書を以て確認します。
※■■■■に「①事業者概要一覧」シートの補助事業者名が入ります。</v>
      </c>
      <c r="C22" s="1323"/>
      <c r="D22" s="1323"/>
      <c r="E22" s="1323"/>
      <c r="F22" s="1323"/>
      <c r="G22" s="1323"/>
      <c r="H22" s="1323"/>
      <c r="I22" s="1323"/>
      <c r="J22" s="1323"/>
      <c r="K22" s="1323"/>
      <c r="L22" s="1323"/>
      <c r="M22" s="1323"/>
      <c r="O22" s="1333"/>
      <c r="P22" s="1334"/>
      <c r="Q22" s="1334"/>
      <c r="R22" s="1334"/>
      <c r="S22" s="1335"/>
    </row>
    <row r="23" spans="1:21" ht="63" customHeight="1" x14ac:dyDescent="0.15">
      <c r="A23" s="758"/>
      <c r="B23" s="756"/>
      <c r="C23" s="756"/>
      <c r="D23" s="756"/>
      <c r="E23" s="756"/>
      <c r="F23" s="756"/>
      <c r="G23" s="756"/>
      <c r="H23" s="756"/>
      <c r="I23" s="756"/>
      <c r="J23" s="756"/>
      <c r="K23" s="756"/>
      <c r="L23" s="756"/>
      <c r="M23" s="756"/>
      <c r="O23" s="1333"/>
      <c r="P23" s="1334"/>
      <c r="Q23" s="1334"/>
      <c r="R23" s="1334"/>
      <c r="S23" s="1335"/>
    </row>
    <row r="24" spans="1:21" ht="63" customHeight="1" x14ac:dyDescent="0.15">
      <c r="A24" s="758"/>
      <c r="B24" s="742"/>
      <c r="C24" s="742"/>
      <c r="D24" s="742"/>
      <c r="E24" s="1339" t="s">
        <v>270</v>
      </c>
      <c r="F24" s="1339"/>
      <c r="G24" s="1339"/>
      <c r="H24" s="1339"/>
      <c r="I24" s="1339"/>
      <c r="J24" s="1339"/>
      <c r="K24" s="1339"/>
      <c r="L24" s="1339"/>
      <c r="M24" s="1339"/>
      <c r="O24" s="1336"/>
      <c r="P24" s="1337"/>
      <c r="Q24" s="1337"/>
      <c r="R24" s="1337"/>
      <c r="S24" s="1338"/>
    </row>
    <row r="25" spans="1:21" x14ac:dyDescent="0.15">
      <c r="A25" s="758"/>
    </row>
    <row r="26" spans="1:21" x14ac:dyDescent="0.15">
      <c r="A26" s="758"/>
      <c r="U26" s="763" t="s">
        <v>334</v>
      </c>
    </row>
  </sheetData>
  <sheetProtection algorithmName="SHA-512" hashValue="I7AfPMC2ht3RhJGpUm1VaXV5AmaAxK/0JEVSIXOx9EiSAmx4o+BM/Bh1Vm45wlG1DNCh0q4xye3Amt/vyGvJfQ==" saltValue="bFT+RgW519NV5Itcu1vlkw==" spinCount="100000" sheet="1" formatCells="0"/>
  <mergeCells count="12">
    <mergeCell ref="O6:S24"/>
    <mergeCell ref="E24:M24"/>
    <mergeCell ref="B22:M22"/>
    <mergeCell ref="F2:G2"/>
    <mergeCell ref="E6:M6"/>
    <mergeCell ref="E8:G8"/>
    <mergeCell ref="I8:L8"/>
    <mergeCell ref="C13:L13"/>
    <mergeCell ref="C14:L14"/>
    <mergeCell ref="C15:L15"/>
    <mergeCell ref="E7:M7"/>
    <mergeCell ref="H2:I2"/>
  </mergeCells>
  <phoneticPr fontId="18"/>
  <conditionalFormatting sqref="J2">
    <cfRule type="containsBlanks" dxfId="6" priority="8">
      <formula>LEN(TRIM(J2))=0</formula>
    </cfRule>
  </conditionalFormatting>
  <conditionalFormatting sqref="M2">
    <cfRule type="containsBlanks" dxfId="5" priority="5">
      <formula>LEN(TRIM(M2))=0</formula>
    </cfRule>
  </conditionalFormatting>
  <conditionalFormatting sqref="K2">
    <cfRule type="containsBlanks" dxfId="4" priority="6">
      <formula>LEN(TRIM(K2))=0</formula>
    </cfRule>
  </conditionalFormatting>
  <conditionalFormatting sqref="L2">
    <cfRule type="containsBlanks" dxfId="3" priority="9">
      <formula>LEN(TRIM(L2))=0</formula>
    </cfRule>
  </conditionalFormatting>
  <conditionalFormatting sqref="E6:M7">
    <cfRule type="containsBlanks" dxfId="2" priority="3">
      <formula>LEN(TRIM(E6))=0</formula>
    </cfRule>
  </conditionalFormatting>
  <conditionalFormatting sqref="E8:G8 I8:L8">
    <cfRule type="containsBlanks" dxfId="1" priority="2">
      <formula>LEN(TRIM(E8))=0</formula>
    </cfRule>
  </conditionalFormatting>
  <conditionalFormatting sqref="F2:G2">
    <cfRule type="containsBlanks" dxfId="0" priority="1">
      <formula>LEN(TRIM(F2))=0</formula>
    </cfRule>
  </conditionalFormatting>
  <hyperlinks>
    <hyperlink ref="A1" location="はじめに!A1" display="はじめにに戻る" xr:uid="{7518C29D-F748-40D6-9221-10C5DD25C1E0}"/>
  </hyperlinks>
  <pageMargins left="0.70866141732283472" right="0.70866141732283472" top="0.74803149606299213" bottom="0.74803149606299213" header="0.31496062992125984" footer="0.31496062992125984"/>
  <pageSetup paperSize="9" scale="87" orientation="portrait" blackAndWhite="1" r:id="rId1"/>
  <extLst>
    <ext xmlns:x14="http://schemas.microsoft.com/office/spreadsheetml/2009/9/main" uri="{CCE6A557-97BC-4b89-ADB6-D9C93CAAB3DF}">
      <x14:dataValidations xmlns:xm="http://schemas.microsoft.com/office/excel/2006/main" count="4">
        <x14:dataValidation type="list" allowBlank="1" showInputMessage="1" showErrorMessage="1" xr:uid="{4BB7C202-2985-4F03-9CB3-C5223FD1BA60}">
          <x14:formula1>
            <xm:f>OFFSET('５.①事業者概要一覧'!H14,0,0,COUNTA('５.①事業者概要一覧'!H14:H23),1)</xm:f>
          </x14:formula1>
          <xm:sqref>I8:L8</xm:sqref>
        </x14:dataValidation>
        <x14:dataValidation type="list" allowBlank="1" showInputMessage="1" showErrorMessage="1" xr:uid="{AFE4ECF6-D39D-4CE5-8F14-DDD41B0388CF}">
          <x14:formula1>
            <xm:f>OFFSET('５.①事業者概要一覧'!C14,0,0,COUNTA('５.①事業者概要一覧'!C14:C23),1)</xm:f>
          </x14:formula1>
          <xm:sqref>E7</xm:sqref>
        </x14:dataValidation>
        <x14:dataValidation type="list" allowBlank="1" showInputMessage="1" showErrorMessage="1" xr:uid="{B16114D9-9257-4667-BDCD-21BBEB11982F}">
          <x14:formula1>
            <xm:f>OFFSET('５.①事業者概要一覧'!F14,0,0,COUNTA('５.①事業者概要一覧'!F14:F23),1)</xm:f>
          </x14:formula1>
          <xm:sqref>E6</xm:sqref>
        </x14:dataValidation>
        <x14:dataValidation type="list" allowBlank="1" showInputMessage="1" showErrorMessage="1" xr:uid="{2B1ED35B-3F6D-4C59-8442-E691780676D0}">
          <x14:formula1>
            <xm:f>OFFSET('５.①事業者概要一覧'!G14,0,0,COUNTA('５.①事業者概要一覧'!G14:G23),1)</xm:f>
          </x14:formula1>
          <xm:sqref>E8:G8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I53"/>
  <sheetViews>
    <sheetView workbookViewId="0"/>
  </sheetViews>
  <sheetFormatPr defaultColWidth="9" defaultRowHeight="12" x14ac:dyDescent="0.15"/>
  <cols>
    <col min="1" max="1" width="3.125" style="10" bestFit="1" customWidth="1"/>
    <col min="2" max="2" width="20.25" style="10" bestFit="1" customWidth="1"/>
    <col min="3" max="3" width="18.75" style="10" bestFit="1" customWidth="1"/>
    <col min="4" max="4" width="20.75" style="10" bestFit="1" customWidth="1"/>
    <col min="5" max="5" width="26.375" style="10" bestFit="1" customWidth="1"/>
    <col min="6" max="6" width="33.875" style="10" bestFit="1" customWidth="1"/>
    <col min="7" max="7" width="17.625" style="10" bestFit="1" customWidth="1"/>
    <col min="8" max="9" width="13.125" style="10" bestFit="1" customWidth="1"/>
    <col min="10" max="16384" width="9" style="10"/>
  </cols>
  <sheetData>
    <row r="2" spans="1:9" x14ac:dyDescent="0.15">
      <c r="A2" s="247" t="s">
        <v>310</v>
      </c>
      <c r="B2" s="247" t="s">
        <v>279</v>
      </c>
      <c r="C2" s="247" t="s">
        <v>280</v>
      </c>
      <c r="D2" s="247" t="s">
        <v>289</v>
      </c>
      <c r="E2" s="247" t="s">
        <v>294</v>
      </c>
      <c r="F2" s="247" t="s">
        <v>299</v>
      </c>
      <c r="G2" s="248" t="s">
        <v>317</v>
      </c>
      <c r="H2" s="248" t="s">
        <v>252</v>
      </c>
      <c r="I2" s="248" t="s">
        <v>253</v>
      </c>
    </row>
    <row r="4" spans="1:9" x14ac:dyDescent="0.15">
      <c r="A4" s="10" t="s">
        <v>311</v>
      </c>
      <c r="B4" s="10" t="s">
        <v>282</v>
      </c>
      <c r="C4" s="10" t="s">
        <v>285</v>
      </c>
      <c r="D4" s="10" t="s">
        <v>292</v>
      </c>
      <c r="E4" s="10" t="s">
        <v>295</v>
      </c>
      <c r="F4" s="10" t="s">
        <v>300</v>
      </c>
      <c r="G4" s="248" t="str">
        <f>非表示!U3</f>
        <v/>
      </c>
      <c r="H4" s="248" t="str">
        <f>非表示!W3</f>
        <v/>
      </c>
      <c r="I4" s="248" t="str">
        <f>非表示!Y3</f>
        <v/>
      </c>
    </row>
    <row r="5" spans="1:9" x14ac:dyDescent="0.15">
      <c r="B5" s="10" t="s">
        <v>284</v>
      </c>
      <c r="C5" s="10" t="s">
        <v>286</v>
      </c>
      <c r="D5" s="10" t="s">
        <v>291</v>
      </c>
      <c r="E5" s="10" t="s">
        <v>296</v>
      </c>
      <c r="F5" s="10" t="s">
        <v>301</v>
      </c>
      <c r="G5" s="248" t="str">
        <f>非表示!U4</f>
        <v/>
      </c>
      <c r="H5" s="248" t="str">
        <f>非表示!W4</f>
        <v/>
      </c>
      <c r="I5" s="248" t="str">
        <f>非表示!Y4</f>
        <v/>
      </c>
    </row>
    <row r="6" spans="1:9" x14ac:dyDescent="0.15">
      <c r="B6" s="10" t="s">
        <v>281</v>
      </c>
      <c r="C6" s="10" t="s">
        <v>341</v>
      </c>
      <c r="D6" s="10" t="s">
        <v>290</v>
      </c>
      <c r="F6" s="10" t="s">
        <v>302</v>
      </c>
      <c r="G6" s="248" t="str">
        <f>非表示!U5</f>
        <v/>
      </c>
      <c r="H6" s="248" t="str">
        <f>非表示!W5</f>
        <v/>
      </c>
      <c r="I6" s="248" t="str">
        <f>非表示!Y5</f>
        <v/>
      </c>
    </row>
    <row r="7" spans="1:9" x14ac:dyDescent="0.15">
      <c r="B7" s="10" t="s">
        <v>283</v>
      </c>
      <c r="C7" s="10" t="s">
        <v>342</v>
      </c>
      <c r="D7" s="10" t="s">
        <v>293</v>
      </c>
      <c r="G7" s="248" t="str">
        <f>非表示!U6</f>
        <v/>
      </c>
      <c r="H7" s="248" t="str">
        <f>非表示!W6</f>
        <v/>
      </c>
      <c r="I7" s="248" t="str">
        <f>非表示!Y6</f>
        <v/>
      </c>
    </row>
    <row r="8" spans="1:9" x14ac:dyDescent="0.15">
      <c r="B8" s="10" t="s">
        <v>340</v>
      </c>
      <c r="C8" s="10" t="s">
        <v>340</v>
      </c>
      <c r="G8" s="248" t="str">
        <f>非表示!U7</f>
        <v/>
      </c>
      <c r="H8" s="248" t="str">
        <f>非表示!W7</f>
        <v/>
      </c>
      <c r="I8" s="248" t="str">
        <f>非表示!Y7</f>
        <v/>
      </c>
    </row>
    <row r="9" spans="1:9" x14ac:dyDescent="0.15">
      <c r="G9" s="248" t="str">
        <f>非表示!U8</f>
        <v/>
      </c>
      <c r="H9" s="248" t="str">
        <f>非表示!W8</f>
        <v/>
      </c>
      <c r="I9" s="248" t="str">
        <f>非表示!Y8</f>
        <v/>
      </c>
    </row>
    <row r="10" spans="1:9" x14ac:dyDescent="0.15">
      <c r="G10" s="248" t="str">
        <f>非表示!U9</f>
        <v/>
      </c>
      <c r="H10" s="248" t="str">
        <f>非表示!W9</f>
        <v/>
      </c>
      <c r="I10" s="248" t="str">
        <f>非表示!Y9</f>
        <v/>
      </c>
    </row>
    <row r="11" spans="1:9" x14ac:dyDescent="0.15">
      <c r="G11" s="248" t="str">
        <f>非表示!U10</f>
        <v/>
      </c>
      <c r="H11" s="248" t="str">
        <f>非表示!W10</f>
        <v/>
      </c>
      <c r="I11" s="248" t="str">
        <f>非表示!Y10</f>
        <v/>
      </c>
    </row>
    <row r="12" spans="1:9" x14ac:dyDescent="0.15">
      <c r="G12" s="248" t="str">
        <f>非表示!U11</f>
        <v/>
      </c>
      <c r="H12" s="248" t="str">
        <f>非表示!W11</f>
        <v/>
      </c>
      <c r="I12" s="248" t="str">
        <f>非表示!Y11</f>
        <v/>
      </c>
    </row>
    <row r="13" spans="1:9" x14ac:dyDescent="0.15">
      <c r="G13" s="248" t="str">
        <f>非表示!U12</f>
        <v/>
      </c>
      <c r="H13" s="248" t="str">
        <f>非表示!W12</f>
        <v/>
      </c>
      <c r="I13" s="248" t="str">
        <f>非表示!Y12</f>
        <v/>
      </c>
    </row>
    <row r="14" spans="1:9" x14ac:dyDescent="0.15">
      <c r="G14" s="248" t="str">
        <f>非表示!U13</f>
        <v/>
      </c>
      <c r="H14" s="248" t="str">
        <f>非表示!W13</f>
        <v/>
      </c>
      <c r="I14" s="248" t="str">
        <f>非表示!Y13</f>
        <v/>
      </c>
    </row>
    <row r="15" spans="1:9" x14ac:dyDescent="0.15">
      <c r="G15" s="248" t="str">
        <f>非表示!U14</f>
        <v/>
      </c>
      <c r="H15" s="248" t="str">
        <f>非表示!W14</f>
        <v/>
      </c>
      <c r="I15" s="248" t="str">
        <f>非表示!Y14</f>
        <v/>
      </c>
    </row>
    <row r="16" spans="1:9" x14ac:dyDescent="0.15">
      <c r="G16" s="248" t="str">
        <f>非表示!U15</f>
        <v/>
      </c>
      <c r="H16" s="248" t="str">
        <f>非表示!W15</f>
        <v/>
      </c>
      <c r="I16" s="248" t="str">
        <f>非表示!Y15</f>
        <v/>
      </c>
    </row>
    <row r="17" spans="7:9" x14ac:dyDescent="0.15">
      <c r="G17" s="248" t="str">
        <f>非表示!U16</f>
        <v/>
      </c>
      <c r="H17" s="248" t="str">
        <f>非表示!W16</f>
        <v/>
      </c>
      <c r="I17" s="248" t="str">
        <f>非表示!Y16</f>
        <v/>
      </c>
    </row>
    <row r="18" spans="7:9" x14ac:dyDescent="0.15">
      <c r="G18" s="248" t="str">
        <f>非表示!U17</f>
        <v/>
      </c>
      <c r="H18" s="248" t="str">
        <f>非表示!W17</f>
        <v/>
      </c>
      <c r="I18" s="248" t="str">
        <f>非表示!Y17</f>
        <v/>
      </c>
    </row>
    <row r="19" spans="7:9" x14ac:dyDescent="0.15">
      <c r="G19" s="248" t="str">
        <f>非表示!U18</f>
        <v/>
      </c>
      <c r="H19" s="248" t="str">
        <f>非表示!W18</f>
        <v/>
      </c>
      <c r="I19" s="248" t="str">
        <f>非表示!Y18</f>
        <v/>
      </c>
    </row>
    <row r="20" spans="7:9" x14ac:dyDescent="0.15">
      <c r="G20" s="248" t="str">
        <f>非表示!U19</f>
        <v/>
      </c>
      <c r="H20" s="248" t="str">
        <f>非表示!W19</f>
        <v/>
      </c>
      <c r="I20" s="248" t="str">
        <f>非表示!Y19</f>
        <v/>
      </c>
    </row>
    <row r="21" spans="7:9" x14ac:dyDescent="0.15">
      <c r="G21" s="248" t="str">
        <f>非表示!U20</f>
        <v/>
      </c>
      <c r="H21" s="248" t="str">
        <f>非表示!W20</f>
        <v/>
      </c>
      <c r="I21" s="248" t="str">
        <f>非表示!Y20</f>
        <v/>
      </c>
    </row>
    <row r="22" spans="7:9" x14ac:dyDescent="0.15">
      <c r="G22" s="248" t="str">
        <f>非表示!U21</f>
        <v/>
      </c>
      <c r="H22" s="248" t="str">
        <f>非表示!W21</f>
        <v/>
      </c>
      <c r="I22" s="248" t="str">
        <f>非表示!Y21</f>
        <v/>
      </c>
    </row>
    <row r="23" spans="7:9" x14ac:dyDescent="0.15">
      <c r="G23" s="248" t="str">
        <f>非表示!U22</f>
        <v/>
      </c>
      <c r="H23" s="248" t="str">
        <f>非表示!W22</f>
        <v/>
      </c>
      <c r="I23" s="248" t="str">
        <f>非表示!Y22</f>
        <v/>
      </c>
    </row>
    <row r="24" spans="7:9" x14ac:dyDescent="0.15">
      <c r="G24" s="248" t="str">
        <f>非表示!U23</f>
        <v/>
      </c>
      <c r="H24" s="248" t="str">
        <f>非表示!W23</f>
        <v/>
      </c>
      <c r="I24" s="248" t="str">
        <f>非表示!Y23</f>
        <v/>
      </c>
    </row>
    <row r="25" spans="7:9" x14ac:dyDescent="0.15">
      <c r="G25" s="248" t="str">
        <f>非表示!U24</f>
        <v/>
      </c>
      <c r="H25" s="248" t="str">
        <f>非表示!W24</f>
        <v/>
      </c>
      <c r="I25" s="248" t="str">
        <f>非表示!Y24</f>
        <v/>
      </c>
    </row>
    <row r="26" spans="7:9" x14ac:dyDescent="0.15">
      <c r="G26" s="248" t="str">
        <f>非表示!U25</f>
        <v/>
      </c>
      <c r="H26" s="248" t="str">
        <f>非表示!W25</f>
        <v/>
      </c>
      <c r="I26" s="248" t="str">
        <f>非表示!Y25</f>
        <v/>
      </c>
    </row>
    <row r="27" spans="7:9" x14ac:dyDescent="0.15">
      <c r="G27" s="248" t="str">
        <f>非表示!U26</f>
        <v/>
      </c>
      <c r="H27" s="248" t="str">
        <f>非表示!W26</f>
        <v/>
      </c>
      <c r="I27" s="248" t="str">
        <f>非表示!Y26</f>
        <v/>
      </c>
    </row>
    <row r="28" spans="7:9" x14ac:dyDescent="0.15">
      <c r="G28" s="248" t="str">
        <f>非表示!U27</f>
        <v/>
      </c>
      <c r="H28" s="248" t="str">
        <f>非表示!W27</f>
        <v/>
      </c>
      <c r="I28" s="248" t="str">
        <f>非表示!Y27</f>
        <v/>
      </c>
    </row>
    <row r="29" spans="7:9" x14ac:dyDescent="0.15">
      <c r="G29" s="248" t="str">
        <f>非表示!U28</f>
        <v/>
      </c>
      <c r="H29" s="248" t="str">
        <f>非表示!W28</f>
        <v/>
      </c>
      <c r="I29" s="248" t="str">
        <f>非表示!Y28</f>
        <v/>
      </c>
    </row>
    <row r="30" spans="7:9" x14ac:dyDescent="0.15">
      <c r="G30" s="248" t="str">
        <f>非表示!U29</f>
        <v/>
      </c>
      <c r="H30" s="248" t="str">
        <f>非表示!W29</f>
        <v/>
      </c>
      <c r="I30" s="248" t="str">
        <f>非表示!Y29</f>
        <v/>
      </c>
    </row>
    <row r="31" spans="7:9" x14ac:dyDescent="0.15">
      <c r="G31" s="248" t="str">
        <f>非表示!U30</f>
        <v/>
      </c>
      <c r="H31" s="248" t="str">
        <f>非表示!W30</f>
        <v/>
      </c>
      <c r="I31" s="248" t="str">
        <f>非表示!Y30</f>
        <v/>
      </c>
    </row>
    <row r="32" spans="7:9" x14ac:dyDescent="0.15">
      <c r="G32" s="248" t="str">
        <f>非表示!U31</f>
        <v/>
      </c>
      <c r="H32" s="248" t="str">
        <f>非表示!W31</f>
        <v/>
      </c>
      <c r="I32" s="248" t="str">
        <f>非表示!Y31</f>
        <v/>
      </c>
    </row>
    <row r="33" spans="7:9" x14ac:dyDescent="0.15">
      <c r="G33" s="248" t="str">
        <f>非表示!U32</f>
        <v/>
      </c>
      <c r="H33" s="248" t="str">
        <f>非表示!W32</f>
        <v/>
      </c>
      <c r="I33" s="248" t="str">
        <f>非表示!Y32</f>
        <v/>
      </c>
    </row>
    <row r="34" spans="7:9" x14ac:dyDescent="0.15">
      <c r="G34" s="248" t="str">
        <f>非表示!U33</f>
        <v/>
      </c>
      <c r="H34" s="248" t="str">
        <f>非表示!W33</f>
        <v/>
      </c>
      <c r="I34" s="248" t="str">
        <f>非表示!Y33</f>
        <v/>
      </c>
    </row>
    <row r="35" spans="7:9" x14ac:dyDescent="0.15">
      <c r="G35" s="248" t="str">
        <f>非表示!U34</f>
        <v/>
      </c>
      <c r="H35" s="248" t="str">
        <f>非表示!W34</f>
        <v/>
      </c>
      <c r="I35" s="248" t="str">
        <f>非表示!Y34</f>
        <v/>
      </c>
    </row>
    <row r="36" spans="7:9" x14ac:dyDescent="0.15">
      <c r="G36" s="248" t="str">
        <f>非表示!U35</f>
        <v/>
      </c>
      <c r="H36" s="248" t="str">
        <f>非表示!W35</f>
        <v/>
      </c>
      <c r="I36" s="248" t="str">
        <f>非表示!Y35</f>
        <v/>
      </c>
    </row>
    <row r="37" spans="7:9" x14ac:dyDescent="0.15">
      <c r="G37" s="248" t="str">
        <f>非表示!U36</f>
        <v/>
      </c>
      <c r="H37" s="248" t="str">
        <f>非表示!W36</f>
        <v/>
      </c>
      <c r="I37" s="248" t="str">
        <f>非表示!Y36</f>
        <v/>
      </c>
    </row>
    <row r="38" spans="7:9" x14ac:dyDescent="0.15">
      <c r="G38" s="248" t="str">
        <f>非表示!U37</f>
        <v/>
      </c>
      <c r="H38" s="248" t="str">
        <f>非表示!W37</f>
        <v/>
      </c>
      <c r="I38" s="248" t="str">
        <f>非表示!Y37</f>
        <v/>
      </c>
    </row>
    <row r="39" spans="7:9" x14ac:dyDescent="0.15">
      <c r="G39" s="248" t="str">
        <f>非表示!U38</f>
        <v/>
      </c>
      <c r="H39" s="248" t="str">
        <f>非表示!W38</f>
        <v/>
      </c>
      <c r="I39" s="248" t="str">
        <f>非表示!Y38</f>
        <v/>
      </c>
    </row>
    <row r="40" spans="7:9" x14ac:dyDescent="0.15">
      <c r="G40" s="248" t="str">
        <f>非表示!U39</f>
        <v/>
      </c>
      <c r="H40" s="248" t="str">
        <f>非表示!W39</f>
        <v/>
      </c>
      <c r="I40" s="248" t="str">
        <f>非表示!Y39</f>
        <v/>
      </c>
    </row>
    <row r="41" spans="7:9" x14ac:dyDescent="0.15">
      <c r="G41" s="248" t="str">
        <f>非表示!U40</f>
        <v/>
      </c>
      <c r="H41" s="248" t="str">
        <f>非表示!W40</f>
        <v/>
      </c>
      <c r="I41" s="248" t="str">
        <f>非表示!Y40</f>
        <v/>
      </c>
    </row>
    <row r="42" spans="7:9" x14ac:dyDescent="0.15">
      <c r="G42" s="248" t="str">
        <f>非表示!U41</f>
        <v/>
      </c>
      <c r="H42" s="248" t="str">
        <f>非表示!W41</f>
        <v/>
      </c>
      <c r="I42" s="248" t="str">
        <f>非表示!Y41</f>
        <v/>
      </c>
    </row>
    <row r="43" spans="7:9" x14ac:dyDescent="0.15">
      <c r="G43" s="248" t="str">
        <f>非表示!U42</f>
        <v/>
      </c>
      <c r="H43" s="248" t="str">
        <f>非表示!W42</f>
        <v/>
      </c>
      <c r="I43" s="248" t="str">
        <f>非表示!Y42</f>
        <v/>
      </c>
    </row>
    <row r="44" spans="7:9" x14ac:dyDescent="0.15">
      <c r="G44" s="248" t="str">
        <f>非表示!U43</f>
        <v/>
      </c>
      <c r="H44" s="248" t="str">
        <f>非表示!W43</f>
        <v/>
      </c>
      <c r="I44" s="248" t="str">
        <f>非表示!Y43</f>
        <v/>
      </c>
    </row>
    <row r="45" spans="7:9" x14ac:dyDescent="0.15">
      <c r="G45" s="248" t="str">
        <f>非表示!U44</f>
        <v/>
      </c>
      <c r="H45" s="248" t="str">
        <f>非表示!W44</f>
        <v/>
      </c>
      <c r="I45" s="248" t="str">
        <f>非表示!Y44</f>
        <v/>
      </c>
    </row>
    <row r="46" spans="7:9" x14ac:dyDescent="0.15">
      <c r="G46" s="248" t="str">
        <f>非表示!U45</f>
        <v/>
      </c>
      <c r="H46" s="248" t="str">
        <f>非表示!W45</f>
        <v/>
      </c>
      <c r="I46" s="248" t="str">
        <f>非表示!Y45</f>
        <v/>
      </c>
    </row>
    <row r="47" spans="7:9" x14ac:dyDescent="0.15">
      <c r="G47" s="248" t="str">
        <f>非表示!U46</f>
        <v/>
      </c>
      <c r="H47" s="248" t="str">
        <f>非表示!W46</f>
        <v/>
      </c>
      <c r="I47" s="248" t="str">
        <f>非表示!Y46</f>
        <v/>
      </c>
    </row>
    <row r="48" spans="7:9" x14ac:dyDescent="0.15">
      <c r="G48" s="248" t="str">
        <f>非表示!U47</f>
        <v/>
      </c>
      <c r="H48" s="248" t="str">
        <f>非表示!W47</f>
        <v/>
      </c>
      <c r="I48" s="248" t="str">
        <f>非表示!Y47</f>
        <v/>
      </c>
    </row>
    <row r="49" spans="7:9" x14ac:dyDescent="0.15">
      <c r="G49" s="248" t="str">
        <f>非表示!U48</f>
        <v/>
      </c>
      <c r="H49" s="248" t="str">
        <f>非表示!W48</f>
        <v/>
      </c>
      <c r="I49" s="248" t="str">
        <f>非表示!Y48</f>
        <v/>
      </c>
    </row>
    <row r="50" spans="7:9" x14ac:dyDescent="0.15">
      <c r="G50" s="248" t="str">
        <f>非表示!U49</f>
        <v/>
      </c>
      <c r="H50" s="248" t="str">
        <f>非表示!W49</f>
        <v/>
      </c>
      <c r="I50" s="248" t="str">
        <f>非表示!Y49</f>
        <v/>
      </c>
    </row>
    <row r="51" spans="7:9" x14ac:dyDescent="0.15">
      <c r="G51" s="248" t="str">
        <f>非表示!U50</f>
        <v/>
      </c>
      <c r="H51" s="248" t="str">
        <f>非表示!W50</f>
        <v/>
      </c>
      <c r="I51" s="248" t="str">
        <f>非表示!Y50</f>
        <v/>
      </c>
    </row>
    <row r="52" spans="7:9" x14ac:dyDescent="0.15">
      <c r="G52" s="248" t="str">
        <f>非表示!U51</f>
        <v/>
      </c>
      <c r="H52" s="248" t="str">
        <f>非表示!W51</f>
        <v/>
      </c>
      <c r="I52" s="248" t="str">
        <f>非表示!Y51</f>
        <v/>
      </c>
    </row>
    <row r="53" spans="7:9" x14ac:dyDescent="0.15">
      <c r="G53" s="248" t="str">
        <f>非表示!U52</f>
        <v/>
      </c>
      <c r="H53" s="248" t="str">
        <f>非表示!W52</f>
        <v/>
      </c>
      <c r="I53" s="248" t="str">
        <f>非表示!Y52</f>
        <v/>
      </c>
    </row>
  </sheetData>
  <sheetProtection sheet="1" objects="1" scenarios="1"/>
  <phoneticPr fontId="7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W79"/>
  <sheetViews>
    <sheetView view="pageBreakPreview" topLeftCell="A13" zoomScale="85" zoomScaleNormal="84" zoomScaleSheetLayoutView="85" workbookViewId="0">
      <selection activeCell="Z66" sqref="Z66:AE67"/>
    </sheetView>
  </sheetViews>
  <sheetFormatPr defaultColWidth="2.625" defaultRowHeight="11.25" customHeight="1" x14ac:dyDescent="0.15"/>
  <cols>
    <col min="1" max="1" width="1" style="155" customWidth="1"/>
    <col min="2" max="2" width="1.375" style="156" customWidth="1"/>
    <col min="3" max="3" width="3.125" style="155" bestFit="1" customWidth="1"/>
    <col min="4" max="8" width="2.625" style="155"/>
    <col min="9" max="9" width="2.625" style="157"/>
    <col min="10" max="30" width="2.625" style="155"/>
    <col min="31" max="31" width="3.125" style="155" bestFit="1" customWidth="1"/>
    <col min="32" max="47" width="2.625" style="155"/>
    <col min="48" max="48" width="2.875" style="155" customWidth="1"/>
    <col min="49" max="16384" width="2.625" style="155"/>
  </cols>
  <sheetData>
    <row r="1" spans="1:49" ht="18" customHeight="1" x14ac:dyDescent="0.15">
      <c r="B1" s="153" t="s">
        <v>95</v>
      </c>
      <c r="C1" s="154"/>
      <c r="D1" s="154"/>
      <c r="E1" s="154"/>
      <c r="F1" s="1343" t="s">
        <v>225</v>
      </c>
      <c r="G1" s="1343"/>
      <c r="H1" s="1343"/>
      <c r="I1" s="1343"/>
      <c r="J1" s="1343"/>
      <c r="K1" s="1343"/>
      <c r="L1" s="1343"/>
      <c r="M1" s="1343"/>
      <c r="N1" s="1343"/>
      <c r="O1" s="1343"/>
      <c r="P1" s="1343"/>
      <c r="Q1" s="1343"/>
      <c r="R1" s="1343"/>
      <c r="S1" s="1343"/>
      <c r="T1" s="1343"/>
      <c r="U1" s="1343"/>
      <c r="V1" s="1343"/>
      <c r="W1" s="1343"/>
      <c r="X1" s="1343"/>
      <c r="Y1" s="1343"/>
      <c r="Z1" s="1343"/>
      <c r="AA1" s="1343"/>
      <c r="AB1" s="1343"/>
      <c r="AC1" s="1343"/>
      <c r="AD1" s="1343"/>
      <c r="AE1" s="1343"/>
      <c r="AF1" s="1343"/>
      <c r="AG1" s="1343"/>
      <c r="AH1" s="1343"/>
      <c r="AI1" s="1343"/>
      <c r="AJ1" s="1343"/>
      <c r="AK1" s="1343"/>
      <c r="AL1" s="1343"/>
      <c r="AM1" s="1343"/>
      <c r="AN1" s="1343"/>
      <c r="AO1" s="1343"/>
      <c r="AP1" s="1343"/>
      <c r="AQ1" s="1343"/>
      <c r="AR1" s="1343"/>
      <c r="AS1" s="1343"/>
      <c r="AT1" s="1343"/>
      <c r="AU1" s="1343"/>
      <c r="AV1" s="1343"/>
    </row>
    <row r="3" spans="1:49" ht="21.75" customHeight="1" x14ac:dyDescent="0.15">
      <c r="B3" s="158"/>
      <c r="C3" s="1344" t="s">
        <v>109</v>
      </c>
      <c r="D3" s="1345"/>
      <c r="E3" s="1345"/>
      <c r="F3" s="1345"/>
      <c r="G3" s="1345"/>
      <c r="H3" s="1345"/>
      <c r="I3" s="1345"/>
      <c r="J3" s="1345"/>
      <c r="K3" s="1345"/>
      <c r="L3" s="1345"/>
      <c r="M3" s="1345"/>
      <c r="N3" s="1345"/>
      <c r="O3" s="1345"/>
      <c r="P3" s="1345"/>
      <c r="Q3" s="1345"/>
      <c r="R3" s="1345"/>
      <c r="S3" s="1345"/>
      <c r="T3" s="1345"/>
      <c r="U3" s="1345"/>
      <c r="V3" s="1345"/>
      <c r="W3" s="1345"/>
      <c r="X3" s="1345"/>
      <c r="Y3" s="1345"/>
      <c r="Z3" s="1345"/>
      <c r="AA3" s="1345"/>
      <c r="AB3" s="1345"/>
      <c r="AC3" s="1345"/>
      <c r="AD3" s="1345"/>
      <c r="AE3" s="1345"/>
      <c r="AF3" s="1345"/>
      <c r="AG3" s="1345"/>
      <c r="AH3" s="1345"/>
      <c r="AI3" s="1345"/>
      <c r="AJ3" s="1345"/>
      <c r="AK3" s="1345"/>
      <c r="AL3" s="1345"/>
      <c r="AM3" s="1345"/>
      <c r="AN3" s="1345"/>
      <c r="AO3" s="1345"/>
      <c r="AP3" s="1345"/>
      <c r="AQ3" s="1345"/>
      <c r="AR3" s="1345"/>
      <c r="AS3" s="1345"/>
      <c r="AT3" s="1345"/>
      <c r="AU3" s="1345"/>
      <c r="AV3" s="1346"/>
      <c r="AW3" s="159"/>
    </row>
    <row r="4" spans="1:49" ht="21.75" customHeight="1" x14ac:dyDescent="0.15">
      <c r="B4" s="158"/>
      <c r="C4" s="1347"/>
      <c r="D4" s="1348"/>
      <c r="E4" s="1348"/>
      <c r="F4" s="1348"/>
      <c r="G4" s="1348"/>
      <c r="H4" s="1348"/>
      <c r="I4" s="1348"/>
      <c r="J4" s="1348"/>
      <c r="K4" s="1348"/>
      <c r="L4" s="1348"/>
      <c r="M4" s="1348"/>
      <c r="N4" s="1348"/>
      <c r="O4" s="1348"/>
      <c r="P4" s="1348"/>
      <c r="Q4" s="1348"/>
      <c r="R4" s="1348"/>
      <c r="S4" s="1348"/>
      <c r="T4" s="1348"/>
      <c r="U4" s="1348"/>
      <c r="V4" s="1348"/>
      <c r="W4" s="1348"/>
      <c r="X4" s="1348"/>
      <c r="Y4" s="1348"/>
      <c r="Z4" s="1348"/>
      <c r="AA4" s="1348"/>
      <c r="AB4" s="1348"/>
      <c r="AC4" s="1348"/>
      <c r="AD4" s="1348"/>
      <c r="AE4" s="1348"/>
      <c r="AF4" s="1348"/>
      <c r="AG4" s="1348"/>
      <c r="AH4" s="1348"/>
      <c r="AI4" s="1348"/>
      <c r="AJ4" s="1348"/>
      <c r="AK4" s="1348"/>
      <c r="AL4" s="1348"/>
      <c r="AM4" s="1348"/>
      <c r="AN4" s="1348"/>
      <c r="AO4" s="1348"/>
      <c r="AP4" s="1348"/>
      <c r="AQ4" s="1348"/>
      <c r="AR4" s="1348"/>
      <c r="AS4" s="1348"/>
      <c r="AT4" s="1348"/>
      <c r="AU4" s="1348"/>
      <c r="AV4" s="1349"/>
      <c r="AW4" s="159"/>
    </row>
    <row r="5" spans="1:49" ht="18" customHeight="1" x14ac:dyDescent="0.15">
      <c r="C5" s="160"/>
      <c r="D5" s="157"/>
      <c r="G5" s="161"/>
      <c r="I5" s="161"/>
    </row>
    <row r="6" spans="1:49" ht="18" customHeight="1" x14ac:dyDescent="0.15">
      <c r="A6" s="163"/>
      <c r="B6" s="162"/>
      <c r="C6" s="162" t="s">
        <v>228</v>
      </c>
      <c r="D6" s="164"/>
      <c r="E6" s="162"/>
      <c r="F6" s="164"/>
      <c r="G6" s="162"/>
      <c r="H6" s="162"/>
      <c r="I6" s="162"/>
      <c r="J6" s="162"/>
      <c r="K6" s="162"/>
      <c r="L6" s="162"/>
      <c r="M6" s="162"/>
      <c r="N6" s="162"/>
      <c r="O6" s="162"/>
      <c r="P6" s="162"/>
      <c r="Q6" s="162"/>
      <c r="R6" s="162"/>
      <c r="S6" s="162"/>
      <c r="T6" s="162"/>
      <c r="U6" s="162"/>
      <c r="V6" s="162"/>
      <c r="W6" s="162"/>
      <c r="X6" s="162"/>
      <c r="Y6" s="162"/>
      <c r="Z6" s="162"/>
      <c r="AA6" s="162"/>
      <c r="AB6" s="162"/>
      <c r="AC6" s="162"/>
      <c r="AD6" s="162"/>
      <c r="AP6" s="155" t="s">
        <v>245</v>
      </c>
      <c r="AS6" s="155" t="s">
        <v>246</v>
      </c>
      <c r="AV6" s="155" t="s">
        <v>247</v>
      </c>
    </row>
    <row r="7" spans="1:49" ht="11.25" customHeight="1" x14ac:dyDescent="0.15">
      <c r="A7" s="157"/>
      <c r="B7" s="155"/>
      <c r="C7" s="155" t="s">
        <v>227</v>
      </c>
      <c r="D7" s="161"/>
      <c r="F7" s="161"/>
      <c r="I7" s="155"/>
    </row>
    <row r="8" spans="1:49" ht="11.25" customHeight="1" x14ac:dyDescent="0.15">
      <c r="A8" s="157"/>
      <c r="B8" s="155"/>
      <c r="D8" s="161"/>
      <c r="F8" s="161"/>
      <c r="I8" s="155"/>
    </row>
    <row r="9" spans="1:49" ht="11.25" customHeight="1" x14ac:dyDescent="0.15">
      <c r="A9" s="157"/>
      <c r="B9" s="155"/>
      <c r="D9" s="161"/>
      <c r="F9" s="161"/>
      <c r="I9" s="155"/>
      <c r="AE9" s="155" t="s">
        <v>187</v>
      </c>
    </row>
    <row r="10" spans="1:49" ht="11.25" customHeight="1" x14ac:dyDescent="0.15">
      <c r="A10" s="157"/>
      <c r="B10" s="155"/>
      <c r="D10" s="161"/>
      <c r="F10" s="161"/>
      <c r="I10" s="155"/>
      <c r="AE10" s="155" t="s">
        <v>188</v>
      </c>
    </row>
    <row r="11" spans="1:49" ht="11.25" customHeight="1" x14ac:dyDescent="0.15">
      <c r="C11" s="160"/>
      <c r="D11" s="157"/>
      <c r="G11" s="161"/>
      <c r="I11" s="161"/>
      <c r="AE11" s="162" t="s">
        <v>189</v>
      </c>
      <c r="AF11" s="162"/>
      <c r="AH11" s="162"/>
      <c r="AI11" s="162"/>
      <c r="AJ11" s="162"/>
      <c r="AK11" s="162"/>
      <c r="AL11" s="162"/>
      <c r="AM11" s="162"/>
      <c r="AN11" s="162"/>
      <c r="AQ11" s="165"/>
      <c r="AR11" s="165"/>
      <c r="AT11" s="155" t="s">
        <v>190</v>
      </c>
    </row>
    <row r="12" spans="1:49" ht="11.25" customHeight="1" x14ac:dyDescent="0.15">
      <c r="B12" s="166" t="s">
        <v>47</v>
      </c>
      <c r="C12" s="166"/>
      <c r="D12" s="166"/>
      <c r="E12" s="166"/>
      <c r="F12" s="166"/>
      <c r="G12" s="166"/>
      <c r="H12" s="166"/>
      <c r="I12" s="155"/>
    </row>
    <row r="13" spans="1:49" ht="11.25" customHeight="1" x14ac:dyDescent="0.15">
      <c r="B13" s="166"/>
      <c r="C13" s="166"/>
      <c r="D13" s="166"/>
      <c r="E13" s="166"/>
      <c r="F13" s="166"/>
      <c r="G13" s="166"/>
      <c r="H13" s="166"/>
      <c r="I13" s="155"/>
    </row>
    <row r="14" spans="1:49" ht="11.25" customHeight="1" x14ac:dyDescent="0.15">
      <c r="C14" s="1352" t="s">
        <v>223</v>
      </c>
      <c r="D14" s="1353"/>
      <c r="E14" s="1353"/>
      <c r="F14" s="1353"/>
      <c r="G14" s="1353"/>
      <c r="H14" s="1353"/>
      <c r="I14" s="1353"/>
      <c r="J14" s="1353"/>
      <c r="K14" s="184"/>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6"/>
    </row>
    <row r="15" spans="1:49" ht="11.25" customHeight="1" x14ac:dyDescent="0.15">
      <c r="C15" s="1354"/>
      <c r="D15" s="1355"/>
      <c r="E15" s="1355"/>
      <c r="F15" s="1355"/>
      <c r="G15" s="1355"/>
      <c r="H15" s="1355"/>
      <c r="I15" s="1355"/>
      <c r="J15" s="1355"/>
      <c r="K15" s="187"/>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9"/>
    </row>
    <row r="16" spans="1:49" ht="11.25" customHeight="1" x14ac:dyDescent="0.15">
      <c r="C16" s="1354"/>
      <c r="D16" s="1355"/>
      <c r="E16" s="1355"/>
      <c r="F16" s="1355"/>
      <c r="G16" s="1355"/>
      <c r="H16" s="1355"/>
      <c r="I16" s="1355"/>
      <c r="J16" s="1355"/>
      <c r="K16" s="190"/>
      <c r="L16" s="188"/>
      <c r="M16" s="188"/>
      <c r="N16" s="191" t="s">
        <v>224</v>
      </c>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9"/>
    </row>
    <row r="17" spans="3:48" ht="11.25" customHeight="1" x14ac:dyDescent="0.15">
      <c r="C17" s="1354"/>
      <c r="D17" s="1355"/>
      <c r="E17" s="1355"/>
      <c r="F17" s="1355"/>
      <c r="G17" s="1355"/>
      <c r="H17" s="1355"/>
      <c r="I17" s="1355"/>
      <c r="J17" s="1355"/>
      <c r="K17" s="187"/>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92"/>
      <c r="AO17" s="188"/>
      <c r="AP17" s="188"/>
      <c r="AQ17" s="188"/>
      <c r="AR17" s="188"/>
      <c r="AS17" s="188"/>
      <c r="AT17" s="188"/>
      <c r="AU17" s="188"/>
      <c r="AV17" s="189"/>
    </row>
    <row r="18" spans="3:48" ht="11.25" customHeight="1" x14ac:dyDescent="0.15">
      <c r="C18" s="1356"/>
      <c r="D18" s="1357"/>
      <c r="E18" s="1357"/>
      <c r="F18" s="1357"/>
      <c r="G18" s="1357"/>
      <c r="H18" s="1357"/>
      <c r="I18" s="1357"/>
      <c r="J18" s="1357"/>
      <c r="K18" s="193"/>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5"/>
    </row>
    <row r="19" spans="3:48" ht="11.25" customHeight="1" x14ac:dyDescent="0.15">
      <c r="C19" s="1358" t="s">
        <v>221</v>
      </c>
      <c r="D19" s="1359"/>
      <c r="E19" s="1359"/>
      <c r="F19" s="1359"/>
      <c r="G19" s="1359"/>
      <c r="H19" s="1359"/>
      <c r="I19" s="1359"/>
      <c r="J19" s="1359"/>
      <c r="K19" s="187"/>
      <c r="L19" s="192"/>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9"/>
    </row>
    <row r="20" spans="3:48" ht="11.25" customHeight="1" x14ac:dyDescent="0.15">
      <c r="C20" s="1360"/>
      <c r="D20" s="1361"/>
      <c r="E20" s="1361"/>
      <c r="F20" s="1361"/>
      <c r="G20" s="1361"/>
      <c r="H20" s="1361"/>
      <c r="I20" s="1361"/>
      <c r="J20" s="1361"/>
      <c r="K20" s="196"/>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8"/>
    </row>
    <row r="21" spans="3:48" ht="11.25" customHeight="1" x14ac:dyDescent="0.15">
      <c r="C21" s="1362" t="s">
        <v>222</v>
      </c>
      <c r="D21" s="1363"/>
      <c r="E21" s="1363"/>
      <c r="F21" s="1363"/>
      <c r="G21" s="1363"/>
      <c r="H21" s="1363"/>
      <c r="I21" s="1363"/>
      <c r="J21" s="1363"/>
      <c r="K21" s="187"/>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9"/>
    </row>
    <row r="22" spans="3:48" ht="11.25" customHeight="1" x14ac:dyDescent="0.15">
      <c r="C22" s="1364"/>
      <c r="D22" s="1365"/>
      <c r="E22" s="1365"/>
      <c r="F22" s="1365"/>
      <c r="G22" s="1365"/>
      <c r="H22" s="1365"/>
      <c r="I22" s="1365"/>
      <c r="J22" s="1365"/>
      <c r="K22" s="187"/>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9"/>
    </row>
    <row r="23" spans="3:48" ht="11.25" customHeight="1" x14ac:dyDescent="0.15">
      <c r="C23" s="1352" t="s">
        <v>226</v>
      </c>
      <c r="D23" s="1353"/>
      <c r="E23" s="1353"/>
      <c r="F23" s="1353"/>
      <c r="G23" s="1353"/>
      <c r="H23" s="1353"/>
      <c r="I23" s="1353"/>
      <c r="J23" s="1366"/>
      <c r="K23" s="199"/>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1"/>
    </row>
    <row r="24" spans="3:48" ht="11.25" customHeight="1" x14ac:dyDescent="0.15">
      <c r="C24" s="1354"/>
      <c r="D24" s="1355"/>
      <c r="E24" s="1355"/>
      <c r="F24" s="1355"/>
      <c r="G24" s="1355"/>
      <c r="H24" s="1355"/>
      <c r="I24" s="1355"/>
      <c r="J24" s="1367"/>
      <c r="K24" s="190"/>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202"/>
    </row>
    <row r="25" spans="3:48" ht="11.25" customHeight="1" x14ac:dyDescent="0.15">
      <c r="C25" s="1354"/>
      <c r="D25" s="1355"/>
      <c r="E25" s="1355"/>
      <c r="F25" s="1355"/>
      <c r="G25" s="1355"/>
      <c r="H25" s="1355"/>
      <c r="I25" s="1355"/>
      <c r="J25" s="1367"/>
      <c r="K25" s="190"/>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202"/>
    </row>
    <row r="26" spans="3:48" ht="11.25" customHeight="1" x14ac:dyDescent="0.15">
      <c r="C26" s="1354"/>
      <c r="D26" s="1355"/>
      <c r="E26" s="1355"/>
      <c r="F26" s="1355"/>
      <c r="G26" s="1355"/>
      <c r="H26" s="1355"/>
      <c r="I26" s="1355"/>
      <c r="J26" s="1367"/>
      <c r="K26" s="190"/>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202"/>
    </row>
    <row r="27" spans="3:48" ht="11.25" customHeight="1" x14ac:dyDescent="0.15">
      <c r="C27" s="1354"/>
      <c r="D27" s="1355"/>
      <c r="E27" s="1355"/>
      <c r="F27" s="1355"/>
      <c r="G27" s="1355"/>
      <c r="H27" s="1355"/>
      <c r="I27" s="1355"/>
      <c r="J27" s="1367"/>
      <c r="K27" s="190"/>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202"/>
    </row>
    <row r="28" spans="3:48" ht="11.25" customHeight="1" x14ac:dyDescent="0.15">
      <c r="C28" s="1354"/>
      <c r="D28" s="1355"/>
      <c r="E28" s="1355"/>
      <c r="F28" s="1355"/>
      <c r="G28" s="1355"/>
      <c r="H28" s="1355"/>
      <c r="I28" s="1355"/>
      <c r="J28" s="1367"/>
      <c r="K28" s="190"/>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202"/>
    </row>
    <row r="29" spans="3:48" ht="11.25" customHeight="1" x14ac:dyDescent="0.15">
      <c r="C29" s="1354"/>
      <c r="D29" s="1355"/>
      <c r="E29" s="1355"/>
      <c r="F29" s="1355"/>
      <c r="G29" s="1355"/>
      <c r="H29" s="1355"/>
      <c r="I29" s="1355"/>
      <c r="J29" s="1367"/>
      <c r="K29" s="190"/>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202"/>
    </row>
    <row r="30" spans="3:48" ht="11.25" customHeight="1" x14ac:dyDescent="0.15">
      <c r="C30" s="1354"/>
      <c r="D30" s="1355"/>
      <c r="E30" s="1355"/>
      <c r="F30" s="1355"/>
      <c r="G30" s="1355"/>
      <c r="H30" s="1355"/>
      <c r="I30" s="1355"/>
      <c r="J30" s="1367"/>
      <c r="K30" s="190"/>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202"/>
    </row>
    <row r="31" spans="3:48" ht="11.25" customHeight="1" x14ac:dyDescent="0.15">
      <c r="C31" s="1354"/>
      <c r="D31" s="1355"/>
      <c r="E31" s="1355"/>
      <c r="F31" s="1355"/>
      <c r="G31" s="1355"/>
      <c r="H31" s="1355"/>
      <c r="I31" s="1355"/>
      <c r="J31" s="1367"/>
      <c r="K31" s="190"/>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202"/>
    </row>
    <row r="32" spans="3:48" ht="11.25" customHeight="1" x14ac:dyDescent="0.15">
      <c r="C32" s="1354"/>
      <c r="D32" s="1355"/>
      <c r="E32" s="1355"/>
      <c r="F32" s="1355"/>
      <c r="G32" s="1355"/>
      <c r="H32" s="1355"/>
      <c r="I32" s="1355"/>
      <c r="J32" s="1367"/>
      <c r="K32" s="190"/>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202"/>
    </row>
    <row r="33" spans="2:49" ht="11.25" customHeight="1" x14ac:dyDescent="0.15">
      <c r="C33" s="1354"/>
      <c r="D33" s="1355"/>
      <c r="E33" s="1355"/>
      <c r="F33" s="1355"/>
      <c r="G33" s="1355"/>
      <c r="H33" s="1355"/>
      <c r="I33" s="1355"/>
      <c r="J33" s="1367"/>
      <c r="K33" s="190"/>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202"/>
      <c r="AW33" s="154"/>
    </row>
    <row r="34" spans="2:49" ht="11.25" customHeight="1" x14ac:dyDescent="0.15">
      <c r="B34" s="166"/>
      <c r="C34" s="1356"/>
      <c r="D34" s="1357"/>
      <c r="E34" s="1357"/>
      <c r="F34" s="1357"/>
      <c r="G34" s="1357"/>
      <c r="H34" s="1357"/>
      <c r="I34" s="1357"/>
      <c r="J34" s="1368"/>
      <c r="K34" s="203"/>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5"/>
    </row>
    <row r="35" spans="2:49" ht="11.25" customHeight="1" x14ac:dyDescent="0.15">
      <c r="B35" s="166"/>
      <c r="C35" s="156"/>
      <c r="D35" s="156"/>
      <c r="E35" s="156"/>
      <c r="F35" s="156"/>
      <c r="G35" s="156"/>
      <c r="H35" s="168"/>
      <c r="I35" s="169"/>
      <c r="M35" s="165"/>
      <c r="N35" s="165"/>
      <c r="O35" s="165"/>
      <c r="P35" s="165"/>
      <c r="Q35" s="165"/>
      <c r="R35" s="165"/>
      <c r="S35" s="165"/>
      <c r="T35" s="165"/>
      <c r="U35" s="165"/>
      <c r="V35" s="165"/>
      <c r="W35" s="165"/>
      <c r="X35" s="165"/>
      <c r="Y35" s="165"/>
      <c r="Z35" s="165"/>
      <c r="AG35" s="162"/>
      <c r="AH35" s="162"/>
      <c r="AI35" s="162"/>
      <c r="AJ35" s="162"/>
      <c r="AK35" s="162"/>
      <c r="AL35" s="162"/>
      <c r="AM35" s="162"/>
      <c r="AN35" s="162"/>
      <c r="AO35" s="162"/>
      <c r="AP35" s="162"/>
      <c r="AQ35" s="162"/>
      <c r="AR35" s="162"/>
      <c r="AS35" s="162"/>
      <c r="AT35" s="162"/>
      <c r="AV35" s="169"/>
    </row>
    <row r="36" spans="2:49" ht="11.25" customHeight="1" x14ac:dyDescent="0.15">
      <c r="B36" s="166" t="s">
        <v>230</v>
      </c>
      <c r="C36" s="206"/>
      <c r="D36" s="206"/>
      <c r="E36" s="206"/>
      <c r="F36" s="206"/>
      <c r="G36" s="206"/>
      <c r="H36" s="206"/>
      <c r="K36" s="207"/>
      <c r="L36" s="207"/>
      <c r="M36" s="207"/>
      <c r="N36" s="207"/>
      <c r="O36" s="207"/>
      <c r="P36" s="207"/>
      <c r="Q36" s="207"/>
      <c r="R36" s="207"/>
      <c r="S36" s="207"/>
      <c r="T36" s="207"/>
      <c r="U36" s="207"/>
      <c r="V36" s="207"/>
      <c r="W36" s="207"/>
      <c r="X36" s="207"/>
      <c r="Y36" s="207"/>
      <c r="Z36" s="207"/>
      <c r="AA36" s="207"/>
      <c r="AB36" s="207"/>
      <c r="AC36" s="166" t="s">
        <v>231</v>
      </c>
      <c r="AD36" s="157"/>
      <c r="AE36" s="157"/>
      <c r="AF36" s="157"/>
      <c r="AI36" s="157"/>
      <c r="AJ36" s="157"/>
      <c r="AK36" s="157"/>
      <c r="AL36" s="157"/>
      <c r="AM36" s="157"/>
      <c r="AN36" s="157"/>
      <c r="AO36" s="157"/>
      <c r="AP36" s="157"/>
      <c r="AQ36" s="157"/>
      <c r="AR36" s="157"/>
      <c r="AS36" s="157"/>
      <c r="AT36" s="157"/>
      <c r="AU36" s="157"/>
      <c r="AV36" s="157"/>
    </row>
    <row r="37" spans="2:49" ht="11.25" customHeight="1" x14ac:dyDescent="0.15">
      <c r="B37" s="166"/>
      <c r="D37" s="1350" t="s">
        <v>229</v>
      </c>
      <c r="E37" s="1350"/>
      <c r="F37" s="1350"/>
      <c r="G37" s="1350"/>
      <c r="H37" s="1350"/>
      <c r="I37" s="1350"/>
      <c r="J37" s="1350"/>
      <c r="K37" s="1350"/>
      <c r="L37" s="1350"/>
      <c r="M37" s="1350"/>
      <c r="N37" s="1350"/>
      <c r="O37" s="1350"/>
      <c r="P37" s="1350"/>
      <c r="Q37" s="1350"/>
      <c r="R37" s="1350"/>
      <c r="S37" s="1350"/>
      <c r="T37" s="1350"/>
      <c r="U37" s="1350"/>
      <c r="V37" s="1350"/>
      <c r="W37" s="1350"/>
      <c r="X37" s="1350"/>
      <c r="Y37" s="1350"/>
      <c r="Z37" s="207"/>
      <c r="AA37" s="207"/>
      <c r="AB37" s="207"/>
      <c r="AD37" s="1351" t="s">
        <v>236</v>
      </c>
      <c r="AE37" s="1351"/>
      <c r="AF37" s="1351"/>
      <c r="AG37" s="1351"/>
      <c r="AH37" s="1351"/>
      <c r="AI37" s="1351"/>
      <c r="AJ37" s="1351"/>
      <c r="AK37" s="1351"/>
      <c r="AL37" s="1351"/>
      <c r="AM37" s="1351"/>
      <c r="AN37" s="1351"/>
      <c r="AO37" s="1351"/>
      <c r="AP37" s="1351"/>
      <c r="AQ37" s="1351"/>
      <c r="AR37" s="1351"/>
      <c r="AS37" s="1351"/>
      <c r="AT37" s="1351"/>
      <c r="AU37" s="1351"/>
      <c r="AV37" s="1351"/>
    </row>
    <row r="38" spans="2:49" ht="15.75" customHeight="1" x14ac:dyDescent="0.15">
      <c r="D38" s="1350"/>
      <c r="E38" s="1350"/>
      <c r="F38" s="1350"/>
      <c r="G38" s="1350"/>
      <c r="H38" s="1350"/>
      <c r="I38" s="1350"/>
      <c r="J38" s="1350"/>
      <c r="K38" s="1350"/>
      <c r="L38" s="1350"/>
      <c r="M38" s="1350"/>
      <c r="N38" s="1350"/>
      <c r="O38" s="1350"/>
      <c r="P38" s="1350"/>
      <c r="Q38" s="1350"/>
      <c r="R38" s="1350"/>
      <c r="S38" s="1350"/>
      <c r="T38" s="1350"/>
      <c r="U38" s="1350"/>
      <c r="V38" s="1350"/>
      <c r="W38" s="1350"/>
      <c r="X38" s="1350"/>
      <c r="Y38" s="1350"/>
      <c r="Z38" s="207"/>
      <c r="AA38" s="207"/>
      <c r="AB38" s="207"/>
      <c r="AD38" s="1351"/>
      <c r="AE38" s="1351"/>
      <c r="AF38" s="1351"/>
      <c r="AG38" s="1351"/>
      <c r="AH38" s="1351"/>
      <c r="AI38" s="1351"/>
      <c r="AJ38" s="1351"/>
      <c r="AK38" s="1351"/>
      <c r="AL38" s="1351"/>
      <c r="AM38" s="1351"/>
      <c r="AN38" s="1351"/>
      <c r="AO38" s="1351"/>
      <c r="AP38" s="1351"/>
      <c r="AQ38" s="1351"/>
      <c r="AR38" s="1351"/>
      <c r="AS38" s="1351"/>
      <c r="AT38" s="1351"/>
      <c r="AU38" s="1351"/>
      <c r="AV38" s="1351"/>
    </row>
    <row r="39" spans="2:49" ht="15.75" customHeight="1" x14ac:dyDescent="0.15">
      <c r="D39" s="1350"/>
      <c r="E39" s="1350"/>
      <c r="F39" s="1350"/>
      <c r="G39" s="1350"/>
      <c r="H39" s="1350"/>
      <c r="I39" s="1350"/>
      <c r="J39" s="1350"/>
      <c r="K39" s="1350"/>
      <c r="L39" s="1350"/>
      <c r="M39" s="1350"/>
      <c r="N39" s="1350"/>
      <c r="O39" s="1350"/>
      <c r="P39" s="1350"/>
      <c r="Q39" s="1350"/>
      <c r="R39" s="1350"/>
      <c r="S39" s="1350"/>
      <c r="T39" s="1350"/>
      <c r="U39" s="1350"/>
      <c r="V39" s="1350"/>
      <c r="W39" s="1350"/>
      <c r="X39" s="1350"/>
      <c r="Y39" s="1350"/>
      <c r="Z39" s="208"/>
      <c r="AA39" s="208"/>
      <c r="AB39" s="208"/>
      <c r="AC39" s="208"/>
      <c r="AD39" s="1351"/>
      <c r="AE39" s="1351"/>
      <c r="AF39" s="1351"/>
      <c r="AG39" s="1351"/>
      <c r="AH39" s="1351"/>
      <c r="AI39" s="1351"/>
      <c r="AJ39" s="1351"/>
      <c r="AK39" s="1351"/>
      <c r="AL39" s="1351"/>
      <c r="AM39" s="1351"/>
      <c r="AN39" s="1351"/>
      <c r="AO39" s="1351"/>
      <c r="AP39" s="1351"/>
      <c r="AQ39" s="1351"/>
      <c r="AR39" s="1351"/>
      <c r="AS39" s="1351"/>
      <c r="AT39" s="1351"/>
      <c r="AU39" s="1351"/>
      <c r="AV39" s="1351"/>
    </row>
    <row r="40" spans="2:49" ht="12" customHeight="1" x14ac:dyDescent="0.15">
      <c r="I40" s="155"/>
      <c r="J40" s="208"/>
      <c r="K40" s="208"/>
      <c r="L40" s="208"/>
      <c r="M40" s="208"/>
      <c r="N40" s="208"/>
      <c r="O40" s="208"/>
      <c r="P40" s="208"/>
      <c r="Q40" s="208"/>
      <c r="R40" s="208"/>
      <c r="S40" s="208"/>
      <c r="T40" s="208"/>
      <c r="U40" s="208"/>
      <c r="V40" s="208"/>
      <c r="W40" s="208"/>
      <c r="X40" s="208"/>
      <c r="Y40" s="208"/>
      <c r="Z40" s="208"/>
      <c r="AA40" s="208"/>
      <c r="AB40" s="208"/>
      <c r="AC40" s="208"/>
      <c r="AD40" s="208"/>
      <c r="AH40" s="209"/>
      <c r="AI40" s="209"/>
      <c r="AJ40" s="209"/>
      <c r="AK40" s="209"/>
      <c r="AL40" s="209"/>
      <c r="AM40" s="209"/>
      <c r="AN40" s="209"/>
      <c r="AO40" s="209"/>
      <c r="AP40" s="209"/>
      <c r="AQ40" s="209"/>
      <c r="AR40" s="209"/>
      <c r="AS40" s="209"/>
      <c r="AT40" s="209"/>
      <c r="AU40" s="209"/>
      <c r="AV40" s="209"/>
    </row>
    <row r="41" spans="2:49" ht="12" customHeight="1" x14ac:dyDescent="0.15">
      <c r="B41" s="166"/>
      <c r="C41" s="171"/>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72"/>
      <c r="AD41" s="170" t="s">
        <v>105</v>
      </c>
      <c r="AE41" s="210" t="s">
        <v>106</v>
      </c>
      <c r="AF41" s="211"/>
      <c r="AG41" s="211"/>
      <c r="AH41" s="211"/>
      <c r="AI41" s="211"/>
      <c r="AJ41" s="211"/>
      <c r="AK41" s="171" t="s">
        <v>235</v>
      </c>
      <c r="AL41" s="169"/>
      <c r="AM41" s="169"/>
      <c r="AN41" s="169"/>
      <c r="AO41" s="169"/>
      <c r="AP41" s="169"/>
      <c r="AQ41" s="169"/>
      <c r="AR41" s="169"/>
      <c r="AS41" s="169"/>
      <c r="AT41" s="172"/>
      <c r="AU41" s="211" t="s">
        <v>107</v>
      </c>
      <c r="AV41" s="212"/>
    </row>
    <row r="42" spans="2:49" ht="11.25" customHeight="1" x14ac:dyDescent="0.15">
      <c r="C42" s="173"/>
      <c r="I42" s="155"/>
      <c r="AA42" s="174"/>
      <c r="AD42" s="213">
        <v>1</v>
      </c>
      <c r="AE42" s="171" t="s">
        <v>232</v>
      </c>
      <c r="AF42" s="169"/>
      <c r="AG42" s="214"/>
      <c r="AH42" s="214"/>
      <c r="AI42" s="214"/>
      <c r="AJ42" s="214"/>
      <c r="AK42" s="215"/>
      <c r="AL42" s="214"/>
      <c r="AM42" s="214"/>
      <c r="AN42" s="214"/>
      <c r="AO42" s="214"/>
      <c r="AP42" s="214"/>
      <c r="AQ42" s="214"/>
      <c r="AR42" s="169"/>
      <c r="AS42" s="169"/>
      <c r="AT42" s="172"/>
      <c r="AU42" s="169"/>
      <c r="AV42" s="172"/>
    </row>
    <row r="43" spans="2:49" ht="11.25" customHeight="1" x14ac:dyDescent="0.15">
      <c r="C43" s="173"/>
      <c r="I43" s="155"/>
      <c r="AA43" s="174"/>
      <c r="AD43" s="216"/>
      <c r="AE43" s="175"/>
      <c r="AF43" s="178"/>
      <c r="AG43" s="217"/>
      <c r="AH43" s="217"/>
      <c r="AI43" s="217"/>
      <c r="AJ43" s="217"/>
      <c r="AK43" s="218"/>
      <c r="AL43" s="217"/>
      <c r="AM43" s="217"/>
      <c r="AN43" s="217"/>
      <c r="AO43" s="217"/>
      <c r="AP43" s="217"/>
      <c r="AQ43" s="217"/>
      <c r="AR43" s="178"/>
      <c r="AS43" s="178"/>
      <c r="AT43" s="176"/>
      <c r="AV43" s="174"/>
    </row>
    <row r="44" spans="2:49" ht="11.25" customHeight="1" x14ac:dyDescent="0.15">
      <c r="C44" s="173"/>
      <c r="I44" s="155"/>
      <c r="AA44" s="174"/>
      <c r="AD44" s="213">
        <v>2</v>
      </c>
      <c r="AE44" s="171" t="s">
        <v>233</v>
      </c>
      <c r="AF44" s="169"/>
      <c r="AG44" s="214"/>
      <c r="AH44" s="214"/>
      <c r="AI44" s="214"/>
      <c r="AJ44" s="214"/>
      <c r="AK44" s="219"/>
      <c r="AL44" s="220"/>
      <c r="AM44" s="220"/>
      <c r="AN44" s="220"/>
      <c r="AO44" s="220"/>
      <c r="AP44" s="220"/>
      <c r="AQ44" s="220"/>
      <c r="AT44" s="174"/>
      <c r="AU44" s="169"/>
      <c r="AV44" s="172"/>
    </row>
    <row r="45" spans="2:49" ht="11.25" customHeight="1" x14ac:dyDescent="0.15">
      <c r="C45" s="173"/>
      <c r="D45" s="221" t="s">
        <v>237</v>
      </c>
      <c r="I45" s="155"/>
      <c r="AA45" s="174"/>
      <c r="AD45" s="216"/>
      <c r="AE45" s="175"/>
      <c r="AF45" s="178"/>
      <c r="AG45" s="217"/>
      <c r="AH45" s="217"/>
      <c r="AI45" s="217"/>
      <c r="AJ45" s="217"/>
      <c r="AK45" s="219"/>
      <c r="AL45" s="220"/>
      <c r="AM45" s="220"/>
      <c r="AN45" s="220"/>
      <c r="AO45" s="220"/>
      <c r="AP45" s="220"/>
      <c r="AQ45" s="220"/>
      <c r="AT45" s="174"/>
      <c r="AU45" s="178"/>
      <c r="AV45" s="176"/>
    </row>
    <row r="46" spans="2:49" ht="11.25" customHeight="1" x14ac:dyDescent="0.15">
      <c r="C46" s="173"/>
      <c r="D46" s="221" t="s">
        <v>240</v>
      </c>
      <c r="I46" s="155"/>
      <c r="AA46" s="174"/>
      <c r="AD46" s="213">
        <v>3</v>
      </c>
      <c r="AE46" s="171" t="s">
        <v>234</v>
      </c>
      <c r="AF46" s="169"/>
      <c r="AG46" s="214"/>
      <c r="AH46" s="214"/>
      <c r="AI46" s="214"/>
      <c r="AJ46" s="214"/>
      <c r="AK46" s="215"/>
      <c r="AL46" s="214"/>
      <c r="AM46" s="214"/>
      <c r="AN46" s="214"/>
      <c r="AO46" s="214"/>
      <c r="AP46" s="214"/>
      <c r="AQ46" s="214"/>
      <c r="AR46" s="169"/>
      <c r="AS46" s="169"/>
      <c r="AT46" s="172"/>
      <c r="AV46" s="174"/>
    </row>
    <row r="47" spans="2:49" ht="11.25" customHeight="1" x14ac:dyDescent="0.15">
      <c r="C47" s="173"/>
      <c r="D47" s="221"/>
      <c r="I47" s="155"/>
      <c r="AA47" s="174"/>
      <c r="AD47" s="216"/>
      <c r="AE47" s="175"/>
      <c r="AF47" s="178"/>
      <c r="AG47" s="217"/>
      <c r="AH47" s="217"/>
      <c r="AI47" s="217"/>
      <c r="AJ47" s="217"/>
      <c r="AK47" s="218"/>
      <c r="AL47" s="217"/>
      <c r="AM47" s="217"/>
      <c r="AN47" s="217"/>
      <c r="AO47" s="217"/>
      <c r="AP47" s="217"/>
      <c r="AQ47" s="217"/>
      <c r="AR47" s="178"/>
      <c r="AS47" s="178"/>
      <c r="AT47" s="176"/>
      <c r="AU47" s="178"/>
      <c r="AV47" s="176"/>
    </row>
    <row r="48" spans="2:49" ht="11.25" customHeight="1" x14ac:dyDescent="0.15">
      <c r="C48" s="173"/>
      <c r="D48" s="221"/>
      <c r="I48" s="155"/>
      <c r="AA48" s="174"/>
    </row>
    <row r="49" spans="2:27" ht="11.25" customHeight="1" x14ac:dyDescent="0.15">
      <c r="C49" s="173"/>
      <c r="D49" s="221"/>
      <c r="I49" s="155"/>
      <c r="AA49" s="174"/>
    </row>
    <row r="50" spans="2:27" ht="11.25" customHeight="1" x14ac:dyDescent="0.15">
      <c r="C50" s="173"/>
      <c r="D50" s="221"/>
      <c r="I50" s="155"/>
      <c r="AA50" s="174"/>
    </row>
    <row r="51" spans="2:27" ht="11.25" customHeight="1" x14ac:dyDescent="0.15">
      <c r="C51" s="173"/>
      <c r="D51" s="221"/>
      <c r="I51" s="155"/>
      <c r="AA51" s="174"/>
    </row>
    <row r="52" spans="2:27" ht="11.25" customHeight="1" x14ac:dyDescent="0.15">
      <c r="C52" s="173"/>
      <c r="D52" s="221"/>
      <c r="I52" s="155"/>
      <c r="AA52" s="174"/>
    </row>
    <row r="53" spans="2:27" ht="11.25" customHeight="1" x14ac:dyDescent="0.15">
      <c r="C53" s="173"/>
      <c r="D53" s="221"/>
      <c r="I53" s="155"/>
      <c r="AA53" s="174"/>
    </row>
    <row r="54" spans="2:27" ht="11.25" customHeight="1" x14ac:dyDescent="0.15">
      <c r="C54" s="173"/>
      <c r="D54" s="221"/>
      <c r="I54" s="155"/>
      <c r="AA54" s="174"/>
    </row>
    <row r="55" spans="2:27" ht="11.25" customHeight="1" x14ac:dyDescent="0.15">
      <c r="B55" s="166"/>
      <c r="C55" s="173"/>
      <c r="D55" s="221"/>
      <c r="I55" s="155"/>
      <c r="AA55" s="174"/>
    </row>
    <row r="56" spans="2:27" ht="11.25" customHeight="1" x14ac:dyDescent="0.15">
      <c r="C56" s="173"/>
      <c r="D56" s="221"/>
      <c r="I56" s="155"/>
      <c r="AA56" s="174"/>
    </row>
    <row r="57" spans="2:27" ht="11.25" customHeight="1" x14ac:dyDescent="0.15">
      <c r="C57" s="173"/>
      <c r="D57" s="221"/>
      <c r="I57" s="155"/>
      <c r="AA57" s="174"/>
    </row>
    <row r="58" spans="2:27" ht="11.25" customHeight="1" x14ac:dyDescent="0.15">
      <c r="C58" s="173"/>
      <c r="D58" s="221"/>
      <c r="I58" s="155"/>
      <c r="AA58" s="174"/>
    </row>
    <row r="59" spans="2:27" ht="11.25" customHeight="1" x14ac:dyDescent="0.15">
      <c r="C59" s="173"/>
      <c r="D59" s="221" t="s">
        <v>238</v>
      </c>
      <c r="I59" s="155"/>
      <c r="AA59" s="174"/>
    </row>
    <row r="60" spans="2:27" ht="11.25" customHeight="1" x14ac:dyDescent="0.15">
      <c r="C60" s="173"/>
      <c r="D60" s="221" t="s">
        <v>239</v>
      </c>
      <c r="I60" s="155"/>
      <c r="AA60" s="174"/>
    </row>
    <row r="61" spans="2:27" ht="11.25" customHeight="1" x14ac:dyDescent="0.15">
      <c r="C61" s="173"/>
      <c r="I61" s="155"/>
      <c r="AA61" s="174"/>
    </row>
    <row r="62" spans="2:27" ht="11.25" customHeight="1" x14ac:dyDescent="0.15">
      <c r="C62" s="173"/>
      <c r="I62" s="155"/>
      <c r="AA62" s="174"/>
    </row>
    <row r="63" spans="2:27" ht="11.25" customHeight="1" x14ac:dyDescent="0.15">
      <c r="B63" s="154"/>
      <c r="C63" s="173"/>
      <c r="I63" s="155"/>
      <c r="AA63" s="174"/>
    </row>
    <row r="64" spans="2:27" ht="11.25" customHeight="1" x14ac:dyDescent="0.15">
      <c r="C64" s="173"/>
      <c r="I64" s="155"/>
      <c r="AA64" s="174"/>
    </row>
    <row r="65" spans="3:27" ht="11.25" customHeight="1" x14ac:dyDescent="0.15">
      <c r="C65" s="173"/>
      <c r="I65" s="155"/>
      <c r="AA65" s="174"/>
    </row>
    <row r="66" spans="3:27" ht="11.25" customHeight="1" x14ac:dyDescent="0.15">
      <c r="C66" s="173"/>
      <c r="I66" s="155"/>
      <c r="AA66" s="174"/>
    </row>
    <row r="67" spans="3:27" ht="11.25" customHeight="1" x14ac:dyDescent="0.15">
      <c r="C67" s="173"/>
      <c r="I67" s="155"/>
      <c r="AA67" s="174"/>
    </row>
    <row r="68" spans="3:27" ht="11.25" customHeight="1" x14ac:dyDescent="0.15">
      <c r="C68" s="173"/>
      <c r="I68" s="155"/>
      <c r="AA68" s="174"/>
    </row>
    <row r="69" spans="3:27" ht="11.25" customHeight="1" x14ac:dyDescent="0.15">
      <c r="C69" s="173"/>
      <c r="I69" s="155"/>
      <c r="AA69" s="174"/>
    </row>
    <row r="70" spans="3:27" ht="11.25" customHeight="1" x14ac:dyDescent="0.15">
      <c r="C70" s="173"/>
      <c r="I70" s="155"/>
      <c r="AA70" s="174"/>
    </row>
    <row r="71" spans="3:27" ht="11.25" customHeight="1" x14ac:dyDescent="0.15">
      <c r="C71" s="175"/>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6"/>
    </row>
    <row r="72" spans="3:27" ht="11.25" customHeight="1" x14ac:dyDescent="0.15">
      <c r="I72" s="155"/>
    </row>
    <row r="73" spans="3:27" ht="11.25" customHeight="1" x14ac:dyDescent="0.15">
      <c r="I73" s="155"/>
    </row>
    <row r="74" spans="3:27" ht="11.25" customHeight="1" x14ac:dyDescent="0.15">
      <c r="I74" s="155"/>
    </row>
    <row r="75" spans="3:27" ht="11.25" customHeight="1" x14ac:dyDescent="0.15">
      <c r="I75" s="155"/>
    </row>
    <row r="76" spans="3:27" ht="11.25" customHeight="1" x14ac:dyDescent="0.15">
      <c r="I76" s="155"/>
    </row>
    <row r="77" spans="3:27" ht="11.25" customHeight="1" x14ac:dyDescent="0.15">
      <c r="I77" s="155"/>
    </row>
    <row r="78" spans="3:27" ht="11.25" customHeight="1" x14ac:dyDescent="0.15">
      <c r="I78" s="155"/>
    </row>
    <row r="79" spans="3:27" ht="11.25" customHeight="1" x14ac:dyDescent="0.15">
      <c r="I79" s="155"/>
    </row>
  </sheetData>
  <mergeCells count="8">
    <mergeCell ref="F1:AV1"/>
    <mergeCell ref="C3:AV4"/>
    <mergeCell ref="D37:Y39"/>
    <mergeCell ref="AD37:AV39"/>
    <mergeCell ref="C14:J18"/>
    <mergeCell ref="C19:J20"/>
    <mergeCell ref="C21:J22"/>
    <mergeCell ref="C23:J34"/>
  </mergeCells>
  <phoneticPr fontId="14"/>
  <pageMargins left="0.19685039370078741" right="0.23622047244094491" top="0.27559055118110237" bottom="0.23622047244094491" header="0.11811023622047245" footer="0.19685039370078741"/>
  <pageSetup paperSize="9" scale="8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B1:BU73"/>
  <sheetViews>
    <sheetView view="pageBreakPreview" topLeftCell="A12" zoomScale="85" zoomScaleNormal="84" zoomScaleSheetLayoutView="85" workbookViewId="0">
      <selection activeCell="Z66" sqref="Z66:AE67"/>
    </sheetView>
  </sheetViews>
  <sheetFormatPr defaultColWidth="2.625" defaultRowHeight="11.25" customHeight="1" x14ac:dyDescent="0.15"/>
  <cols>
    <col min="1" max="1" width="1" style="155" customWidth="1"/>
    <col min="2" max="2" width="1.375" style="156" customWidth="1"/>
    <col min="3" max="3" width="3.125" style="155" bestFit="1" customWidth="1"/>
    <col min="4" max="8" width="2.625" style="155"/>
    <col min="9" max="9" width="2.625" style="157"/>
    <col min="10" max="30" width="2.625" style="155"/>
    <col min="31" max="31" width="3.125" style="155" bestFit="1" customWidth="1"/>
    <col min="32" max="47" width="2.625" style="155"/>
    <col min="48" max="48" width="2.875" style="155" customWidth="1"/>
    <col min="49" max="16384" width="2.625" style="155"/>
  </cols>
  <sheetData>
    <row r="1" spans="2:73" ht="18" customHeight="1" x14ac:dyDescent="0.15">
      <c r="B1" s="153" t="s">
        <v>95</v>
      </c>
      <c r="C1" s="154"/>
      <c r="D1" s="154"/>
      <c r="E1" s="154"/>
      <c r="F1" s="1343" t="s">
        <v>108</v>
      </c>
      <c r="G1" s="1343"/>
      <c r="H1" s="1343"/>
      <c r="I1" s="1343"/>
      <c r="J1" s="1343"/>
      <c r="K1" s="1343"/>
      <c r="L1" s="1343"/>
      <c r="M1" s="1343"/>
      <c r="N1" s="1343"/>
      <c r="O1" s="1343"/>
      <c r="P1" s="1343"/>
      <c r="Q1" s="1343"/>
      <c r="R1" s="1343"/>
      <c r="S1" s="1343"/>
      <c r="T1" s="1343"/>
      <c r="U1" s="1343"/>
      <c r="V1" s="1343"/>
      <c r="W1" s="1343"/>
      <c r="X1" s="1343"/>
      <c r="Y1" s="1343"/>
      <c r="Z1" s="1343"/>
      <c r="AA1" s="1343"/>
      <c r="AB1" s="1343"/>
      <c r="AC1" s="1343"/>
      <c r="AD1" s="1343"/>
      <c r="AE1" s="1343"/>
      <c r="AF1" s="1343"/>
      <c r="AG1" s="1343"/>
      <c r="AH1" s="1343"/>
      <c r="AI1" s="1343"/>
      <c r="AJ1" s="1343"/>
      <c r="AK1" s="1343"/>
      <c r="AL1" s="1343"/>
      <c r="AM1" s="1343"/>
      <c r="AN1" s="1343"/>
      <c r="AO1" s="1343"/>
      <c r="AP1" s="1343"/>
      <c r="AQ1" s="1343"/>
      <c r="AR1" s="1343"/>
      <c r="AS1" s="1343"/>
      <c r="AT1" s="1343"/>
      <c r="AU1" s="1343"/>
      <c r="AV1" s="1343"/>
    </row>
    <row r="3" spans="2:73" ht="21.75" customHeight="1" x14ac:dyDescent="0.15">
      <c r="B3" s="158"/>
      <c r="C3" s="1344" t="s">
        <v>46</v>
      </c>
      <c r="D3" s="1345"/>
      <c r="E3" s="1345"/>
      <c r="F3" s="1345"/>
      <c r="G3" s="1345"/>
      <c r="H3" s="1345"/>
      <c r="I3" s="1345"/>
      <c r="J3" s="1345"/>
      <c r="K3" s="1345"/>
      <c r="L3" s="1345"/>
      <c r="M3" s="1345"/>
      <c r="N3" s="1345"/>
      <c r="O3" s="1345"/>
      <c r="P3" s="1345"/>
      <c r="Q3" s="1345"/>
      <c r="R3" s="1345"/>
      <c r="S3" s="1345"/>
      <c r="T3" s="1345"/>
      <c r="U3" s="1345"/>
      <c r="V3" s="1345"/>
      <c r="W3" s="1345"/>
      <c r="X3" s="1345"/>
      <c r="Y3" s="1345"/>
      <c r="Z3" s="1345"/>
      <c r="AA3" s="1345"/>
      <c r="AB3" s="1345"/>
      <c r="AC3" s="1345"/>
      <c r="AD3" s="1345"/>
      <c r="AE3" s="1345"/>
      <c r="AF3" s="1345"/>
      <c r="AG3" s="1345"/>
      <c r="AH3" s="1345"/>
      <c r="AI3" s="1345"/>
      <c r="AJ3" s="1345"/>
      <c r="AK3" s="1345"/>
      <c r="AL3" s="1345"/>
      <c r="AM3" s="1345"/>
      <c r="AN3" s="1345"/>
      <c r="AO3" s="1345"/>
      <c r="AP3" s="1345"/>
      <c r="AQ3" s="1345"/>
      <c r="AR3" s="1345"/>
      <c r="AS3" s="1345"/>
      <c r="AT3" s="1345"/>
      <c r="AU3" s="1345"/>
      <c r="AV3" s="1346"/>
      <c r="AW3" s="159"/>
    </row>
    <row r="4" spans="2:73" ht="21.75" customHeight="1" x14ac:dyDescent="0.15">
      <c r="B4" s="158"/>
      <c r="C4" s="1347"/>
      <c r="D4" s="1348"/>
      <c r="E4" s="1348"/>
      <c r="F4" s="1348"/>
      <c r="G4" s="1348"/>
      <c r="H4" s="1348"/>
      <c r="I4" s="1348"/>
      <c r="J4" s="1348"/>
      <c r="K4" s="1348"/>
      <c r="L4" s="1348"/>
      <c r="M4" s="1348"/>
      <c r="N4" s="1348"/>
      <c r="O4" s="1348"/>
      <c r="P4" s="1348"/>
      <c r="Q4" s="1348"/>
      <c r="R4" s="1348"/>
      <c r="S4" s="1348"/>
      <c r="T4" s="1348"/>
      <c r="U4" s="1348"/>
      <c r="V4" s="1348"/>
      <c r="W4" s="1348"/>
      <c r="X4" s="1348"/>
      <c r="Y4" s="1348"/>
      <c r="Z4" s="1348"/>
      <c r="AA4" s="1348"/>
      <c r="AB4" s="1348"/>
      <c r="AC4" s="1348"/>
      <c r="AD4" s="1348"/>
      <c r="AE4" s="1348"/>
      <c r="AF4" s="1348"/>
      <c r="AG4" s="1348"/>
      <c r="AH4" s="1348"/>
      <c r="AI4" s="1348"/>
      <c r="AJ4" s="1348"/>
      <c r="AK4" s="1348"/>
      <c r="AL4" s="1348"/>
      <c r="AM4" s="1348"/>
      <c r="AN4" s="1348"/>
      <c r="AO4" s="1348"/>
      <c r="AP4" s="1348"/>
      <c r="AQ4" s="1348"/>
      <c r="AR4" s="1348"/>
      <c r="AS4" s="1348"/>
      <c r="AT4" s="1348"/>
      <c r="AU4" s="1348"/>
      <c r="AV4" s="1349"/>
      <c r="AW4" s="159"/>
    </row>
    <row r="5" spans="2:73" ht="18" customHeight="1" x14ac:dyDescent="0.15">
      <c r="C5" s="160"/>
      <c r="D5" s="157"/>
      <c r="G5" s="161"/>
      <c r="I5" s="161"/>
    </row>
    <row r="6" spans="2:73" ht="18" customHeight="1" x14ac:dyDescent="0.15">
      <c r="C6" s="162" t="s">
        <v>208</v>
      </c>
      <c r="D6" s="157"/>
      <c r="G6" s="161"/>
      <c r="I6" s="161"/>
      <c r="AP6" s="155" t="s">
        <v>245</v>
      </c>
      <c r="AS6" s="155" t="s">
        <v>246</v>
      </c>
      <c r="AV6" s="155" t="s">
        <v>247</v>
      </c>
    </row>
    <row r="7" spans="2:73" ht="18" customHeight="1" x14ac:dyDescent="0.15">
      <c r="D7" s="163"/>
      <c r="E7" s="162"/>
      <c r="F7" s="162"/>
      <c r="G7" s="164"/>
      <c r="H7" s="162"/>
      <c r="I7" s="164"/>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55" t="s">
        <v>187</v>
      </c>
      <c r="BA7" s="162"/>
      <c r="BB7" s="162"/>
      <c r="BC7" s="162"/>
      <c r="BD7" s="162"/>
      <c r="BE7" s="162"/>
      <c r="BF7" s="162"/>
      <c r="BG7" s="162"/>
      <c r="BH7" s="162"/>
      <c r="BI7" s="162"/>
      <c r="BJ7" s="162"/>
      <c r="BK7" s="162"/>
      <c r="BL7" s="162"/>
      <c r="BM7" s="162"/>
      <c r="BN7" s="162"/>
      <c r="BO7" s="162"/>
      <c r="BP7" s="162"/>
      <c r="BQ7" s="162"/>
      <c r="BR7" s="162"/>
      <c r="BS7" s="162"/>
      <c r="BT7" s="162"/>
      <c r="BU7" s="162"/>
    </row>
    <row r="8" spans="2:73" ht="18" customHeight="1" x14ac:dyDescent="0.15">
      <c r="C8" s="160"/>
      <c r="D8" s="157"/>
      <c r="G8" s="161"/>
      <c r="I8" s="161"/>
      <c r="AH8" s="155" t="s">
        <v>188</v>
      </c>
    </row>
    <row r="9" spans="2:73" ht="12" x14ac:dyDescent="0.15">
      <c r="C9" s="160"/>
      <c r="D9" s="157"/>
      <c r="G9" s="161"/>
      <c r="I9" s="161"/>
      <c r="AH9" s="162" t="s">
        <v>189</v>
      </c>
      <c r="AI9" s="162"/>
      <c r="AK9" s="162"/>
      <c r="AL9" s="162"/>
      <c r="AM9" s="162"/>
      <c r="AN9" s="162"/>
      <c r="AO9" s="162"/>
      <c r="AP9" s="162"/>
      <c r="AQ9" s="162"/>
      <c r="AT9" s="165"/>
      <c r="AU9" s="165"/>
      <c r="AV9" s="155" t="s">
        <v>190</v>
      </c>
    </row>
    <row r="10" spans="2:73" ht="12" x14ac:dyDescent="0.15">
      <c r="B10" s="166" t="s">
        <v>47</v>
      </c>
      <c r="C10" s="166"/>
      <c r="D10" s="166"/>
      <c r="E10" s="166"/>
      <c r="F10" s="166"/>
      <c r="G10" s="166"/>
      <c r="H10" s="166"/>
      <c r="I10" s="155"/>
    </row>
    <row r="11" spans="2:73" ht="12" x14ac:dyDescent="0.15">
      <c r="B11" s="166"/>
      <c r="C11" s="166"/>
      <c r="D11" s="166"/>
      <c r="E11" s="166"/>
      <c r="F11" s="166"/>
      <c r="G11" s="166"/>
      <c r="H11" s="166"/>
      <c r="I11" s="155"/>
    </row>
    <row r="12" spans="2:73" ht="12" x14ac:dyDescent="0.15">
      <c r="C12" s="1387" t="s">
        <v>48</v>
      </c>
      <c r="D12" s="1388"/>
      <c r="E12" s="1388"/>
      <c r="F12" s="1388"/>
      <c r="G12" s="1388"/>
      <c r="H12" s="1389"/>
      <c r="I12" s="1378"/>
      <c r="J12" s="1379"/>
      <c r="K12" s="1379"/>
      <c r="L12" s="1379"/>
      <c r="M12" s="1379"/>
      <c r="N12" s="1379"/>
      <c r="O12" s="1379"/>
      <c r="P12" s="1379"/>
      <c r="Q12" s="1379"/>
      <c r="R12" s="1379"/>
      <c r="S12" s="1379"/>
      <c r="T12" s="1379"/>
      <c r="U12" s="1379"/>
      <c r="V12" s="1379"/>
      <c r="W12" s="1379"/>
      <c r="X12" s="1379"/>
      <c r="Y12" s="1379"/>
      <c r="Z12" s="1379"/>
      <c r="AA12" s="1379"/>
      <c r="AB12" s="1379"/>
      <c r="AC12" s="1379"/>
      <c r="AD12" s="1379"/>
      <c r="AE12" s="1379"/>
      <c r="AF12" s="1379"/>
      <c r="AG12" s="1379"/>
      <c r="AH12" s="1379"/>
      <c r="AI12" s="1379"/>
      <c r="AJ12" s="1379"/>
      <c r="AK12" s="1379"/>
      <c r="AL12" s="1379"/>
      <c r="AM12" s="1379"/>
      <c r="AN12" s="1379"/>
      <c r="AO12" s="1379"/>
      <c r="AP12" s="1379"/>
      <c r="AQ12" s="1379"/>
      <c r="AR12" s="1379"/>
      <c r="AS12" s="1379"/>
      <c r="AT12" s="1379"/>
      <c r="AU12" s="1379"/>
      <c r="AV12" s="1380"/>
    </row>
    <row r="13" spans="2:73" ht="12" x14ac:dyDescent="0.15">
      <c r="C13" s="1390"/>
      <c r="D13" s="1391"/>
      <c r="E13" s="1391"/>
      <c r="F13" s="1391"/>
      <c r="G13" s="1391"/>
      <c r="H13" s="1392"/>
      <c r="I13" s="1381"/>
      <c r="J13" s="1382"/>
      <c r="K13" s="1382"/>
      <c r="L13" s="1382"/>
      <c r="M13" s="1382"/>
      <c r="N13" s="1382"/>
      <c r="O13" s="1382"/>
      <c r="P13" s="1382"/>
      <c r="Q13" s="1382"/>
      <c r="R13" s="1382"/>
      <c r="S13" s="1382"/>
      <c r="T13" s="1382"/>
      <c r="U13" s="1382"/>
      <c r="V13" s="1382"/>
      <c r="W13" s="1382"/>
      <c r="X13" s="1382"/>
      <c r="Y13" s="1382"/>
      <c r="Z13" s="1382"/>
      <c r="AA13" s="1382"/>
      <c r="AB13" s="1382"/>
      <c r="AC13" s="1382"/>
      <c r="AD13" s="1382"/>
      <c r="AE13" s="1382"/>
      <c r="AF13" s="1382"/>
      <c r="AG13" s="1382"/>
      <c r="AH13" s="1382"/>
      <c r="AI13" s="1382"/>
      <c r="AJ13" s="1382"/>
      <c r="AK13" s="1382"/>
      <c r="AL13" s="1382"/>
      <c r="AM13" s="1382"/>
      <c r="AN13" s="1382"/>
      <c r="AO13" s="1382"/>
      <c r="AP13" s="1382"/>
      <c r="AQ13" s="1382"/>
      <c r="AR13" s="1382"/>
      <c r="AS13" s="1382"/>
      <c r="AT13" s="1382"/>
      <c r="AU13" s="1382"/>
      <c r="AV13" s="1383"/>
    </row>
    <row r="14" spans="2:73" ht="12" x14ac:dyDescent="0.15">
      <c r="C14" s="1393"/>
      <c r="D14" s="1394"/>
      <c r="E14" s="1394"/>
      <c r="F14" s="1394"/>
      <c r="G14" s="1394"/>
      <c r="H14" s="1395"/>
      <c r="I14" s="1384"/>
      <c r="J14" s="1385"/>
      <c r="K14" s="1385"/>
      <c r="L14" s="1385"/>
      <c r="M14" s="1385"/>
      <c r="N14" s="1385"/>
      <c r="O14" s="1385"/>
      <c r="P14" s="1385"/>
      <c r="Q14" s="1385"/>
      <c r="R14" s="1385"/>
      <c r="S14" s="1385"/>
      <c r="T14" s="1385"/>
      <c r="U14" s="1385"/>
      <c r="V14" s="1385"/>
      <c r="W14" s="1385"/>
      <c r="X14" s="1385"/>
      <c r="Y14" s="1385"/>
      <c r="Z14" s="1385"/>
      <c r="AA14" s="1385"/>
      <c r="AB14" s="1385"/>
      <c r="AC14" s="1385"/>
      <c r="AD14" s="1385"/>
      <c r="AE14" s="1385"/>
      <c r="AF14" s="1385"/>
      <c r="AG14" s="1385"/>
      <c r="AH14" s="1385"/>
      <c r="AI14" s="1385"/>
      <c r="AJ14" s="1385"/>
      <c r="AK14" s="1385"/>
      <c r="AL14" s="1385"/>
      <c r="AM14" s="1385"/>
      <c r="AN14" s="1385"/>
      <c r="AO14" s="1385"/>
      <c r="AP14" s="1385"/>
      <c r="AQ14" s="1385"/>
      <c r="AR14" s="1385"/>
      <c r="AS14" s="1385"/>
      <c r="AT14" s="1385"/>
      <c r="AU14" s="1385"/>
      <c r="AV14" s="1386"/>
    </row>
    <row r="15" spans="2:73" ht="12" x14ac:dyDescent="0.15">
      <c r="C15" s="1387" t="s">
        <v>101</v>
      </c>
      <c r="D15" s="1388"/>
      <c r="E15" s="1388"/>
      <c r="F15" s="1388"/>
      <c r="G15" s="1388"/>
      <c r="H15" s="1389"/>
      <c r="I15" s="1396"/>
      <c r="J15" s="1397"/>
      <c r="K15" s="1397"/>
      <c r="L15" s="1397"/>
      <c r="M15" s="1397"/>
      <c r="N15" s="1397"/>
      <c r="O15" s="1397"/>
      <c r="P15" s="1397"/>
      <c r="Q15" s="1397"/>
      <c r="R15" s="1397"/>
      <c r="S15" s="1397"/>
      <c r="T15" s="1397"/>
      <c r="U15" s="1397"/>
      <c r="V15" s="1397"/>
      <c r="W15" s="1397"/>
      <c r="X15" s="1397"/>
      <c r="Y15" s="1397"/>
      <c r="Z15" s="1397"/>
      <c r="AA15" s="1397"/>
      <c r="AB15" s="1397"/>
      <c r="AC15" s="1397"/>
      <c r="AD15" s="1397"/>
      <c r="AE15" s="1397"/>
      <c r="AF15" s="1397"/>
      <c r="AG15" s="1397"/>
      <c r="AH15" s="1397"/>
      <c r="AI15" s="1397"/>
      <c r="AJ15" s="1397"/>
      <c r="AK15" s="1397"/>
      <c r="AL15" s="1397"/>
      <c r="AM15" s="1397"/>
      <c r="AN15" s="1397"/>
      <c r="AO15" s="1397"/>
      <c r="AP15" s="1397"/>
      <c r="AQ15" s="1397"/>
      <c r="AR15" s="1397"/>
      <c r="AS15" s="1397"/>
      <c r="AT15" s="1397"/>
      <c r="AU15" s="1397"/>
      <c r="AV15" s="1398"/>
    </row>
    <row r="16" spans="2:73" ht="12" x14ac:dyDescent="0.15">
      <c r="C16" s="1390"/>
      <c r="D16" s="1391"/>
      <c r="E16" s="1391"/>
      <c r="F16" s="1391"/>
      <c r="G16" s="1391"/>
      <c r="H16" s="1392"/>
      <c r="I16" s="1399"/>
      <c r="J16" s="1400"/>
      <c r="K16" s="1400"/>
      <c r="L16" s="1400"/>
      <c r="M16" s="1400"/>
      <c r="N16" s="1400"/>
      <c r="O16" s="1400"/>
      <c r="P16" s="1400"/>
      <c r="Q16" s="1400"/>
      <c r="R16" s="1400"/>
      <c r="S16" s="1400"/>
      <c r="T16" s="1400"/>
      <c r="U16" s="1400"/>
      <c r="V16" s="1400"/>
      <c r="W16" s="1400"/>
      <c r="X16" s="1400"/>
      <c r="Y16" s="1400"/>
      <c r="Z16" s="1400"/>
      <c r="AA16" s="1400"/>
      <c r="AB16" s="1400"/>
      <c r="AC16" s="1400"/>
      <c r="AD16" s="1400"/>
      <c r="AE16" s="1400"/>
      <c r="AF16" s="1400"/>
      <c r="AG16" s="1400"/>
      <c r="AH16" s="1400"/>
      <c r="AI16" s="1400"/>
      <c r="AJ16" s="1400"/>
      <c r="AK16" s="1400"/>
      <c r="AL16" s="1400"/>
      <c r="AM16" s="1400"/>
      <c r="AN16" s="1400"/>
      <c r="AO16" s="1400"/>
      <c r="AP16" s="1400"/>
      <c r="AQ16" s="1400"/>
      <c r="AR16" s="1400"/>
      <c r="AS16" s="1400"/>
      <c r="AT16" s="1400"/>
      <c r="AU16" s="1400"/>
      <c r="AV16" s="1401"/>
    </row>
    <row r="17" spans="2:54" ht="12" x14ac:dyDescent="0.15">
      <c r="C17" s="1390"/>
      <c r="D17" s="1391"/>
      <c r="E17" s="1391"/>
      <c r="F17" s="1391"/>
      <c r="G17" s="1391"/>
      <c r="H17" s="1392"/>
      <c r="I17" s="1399"/>
      <c r="J17" s="1400"/>
      <c r="K17" s="1400"/>
      <c r="L17" s="1400"/>
      <c r="M17" s="1400"/>
      <c r="N17" s="1400"/>
      <c r="O17" s="1400"/>
      <c r="P17" s="1400"/>
      <c r="Q17" s="1400"/>
      <c r="R17" s="1400"/>
      <c r="S17" s="1400"/>
      <c r="T17" s="1400"/>
      <c r="U17" s="1400"/>
      <c r="V17" s="1400"/>
      <c r="W17" s="1400"/>
      <c r="X17" s="1400"/>
      <c r="Y17" s="1400"/>
      <c r="Z17" s="1400"/>
      <c r="AA17" s="1400"/>
      <c r="AB17" s="1400"/>
      <c r="AC17" s="1400"/>
      <c r="AD17" s="1400"/>
      <c r="AE17" s="1400"/>
      <c r="AF17" s="1400"/>
      <c r="AG17" s="1400"/>
      <c r="AH17" s="1400"/>
      <c r="AI17" s="1400"/>
      <c r="AJ17" s="1400"/>
      <c r="AK17" s="1400"/>
      <c r="AL17" s="1400"/>
      <c r="AM17" s="1400"/>
      <c r="AN17" s="1400"/>
      <c r="AO17" s="1400"/>
      <c r="AP17" s="1400"/>
      <c r="AQ17" s="1400"/>
      <c r="AR17" s="1400"/>
      <c r="AS17" s="1400"/>
      <c r="AT17" s="1400"/>
      <c r="AU17" s="1400"/>
      <c r="AV17" s="1401"/>
    </row>
    <row r="18" spans="2:54" ht="12" x14ac:dyDescent="0.15">
      <c r="C18" s="1390"/>
      <c r="D18" s="1391"/>
      <c r="E18" s="1391"/>
      <c r="F18" s="1391"/>
      <c r="G18" s="1391"/>
      <c r="H18" s="1392"/>
      <c r="I18" s="1399"/>
      <c r="J18" s="1400"/>
      <c r="K18" s="1400"/>
      <c r="L18" s="1400"/>
      <c r="M18" s="1400"/>
      <c r="N18" s="1400"/>
      <c r="O18" s="1400"/>
      <c r="P18" s="1400"/>
      <c r="Q18" s="1400"/>
      <c r="R18" s="1400"/>
      <c r="S18" s="1400"/>
      <c r="T18" s="1400"/>
      <c r="U18" s="1400"/>
      <c r="V18" s="1400"/>
      <c r="W18" s="1400"/>
      <c r="X18" s="1400"/>
      <c r="Y18" s="1400"/>
      <c r="Z18" s="1400"/>
      <c r="AA18" s="1400"/>
      <c r="AB18" s="1400"/>
      <c r="AC18" s="1400"/>
      <c r="AD18" s="1400"/>
      <c r="AE18" s="1400"/>
      <c r="AF18" s="1400"/>
      <c r="AG18" s="1400"/>
      <c r="AH18" s="1400"/>
      <c r="AI18" s="1400"/>
      <c r="AJ18" s="1400"/>
      <c r="AK18" s="1400"/>
      <c r="AL18" s="1400"/>
      <c r="AM18" s="1400"/>
      <c r="AN18" s="1400"/>
      <c r="AO18" s="1400"/>
      <c r="AP18" s="1400"/>
      <c r="AQ18" s="1400"/>
      <c r="AR18" s="1400"/>
      <c r="AS18" s="1400"/>
      <c r="AT18" s="1400"/>
      <c r="AU18" s="1400"/>
      <c r="AV18" s="1401"/>
    </row>
    <row r="19" spans="2:54" ht="12" x14ac:dyDescent="0.15">
      <c r="C19" s="1390"/>
      <c r="D19" s="1391"/>
      <c r="E19" s="1391"/>
      <c r="F19" s="1391"/>
      <c r="G19" s="1391"/>
      <c r="H19" s="1392"/>
      <c r="I19" s="1399"/>
      <c r="J19" s="1400"/>
      <c r="K19" s="1400"/>
      <c r="L19" s="1400"/>
      <c r="M19" s="1400"/>
      <c r="N19" s="1400"/>
      <c r="O19" s="1400"/>
      <c r="P19" s="1400"/>
      <c r="Q19" s="1400"/>
      <c r="R19" s="1400"/>
      <c r="S19" s="1400"/>
      <c r="T19" s="1400"/>
      <c r="U19" s="1400"/>
      <c r="V19" s="1400"/>
      <c r="W19" s="1400"/>
      <c r="X19" s="1400"/>
      <c r="Y19" s="1400"/>
      <c r="Z19" s="1400"/>
      <c r="AA19" s="1400"/>
      <c r="AB19" s="1400"/>
      <c r="AC19" s="1400"/>
      <c r="AD19" s="1400"/>
      <c r="AE19" s="1400"/>
      <c r="AF19" s="1400"/>
      <c r="AG19" s="1400"/>
      <c r="AH19" s="1400"/>
      <c r="AI19" s="1400"/>
      <c r="AJ19" s="1400"/>
      <c r="AK19" s="1400"/>
      <c r="AL19" s="1400"/>
      <c r="AM19" s="1400"/>
      <c r="AN19" s="1400"/>
      <c r="AO19" s="1400"/>
      <c r="AP19" s="1400"/>
      <c r="AQ19" s="1400"/>
      <c r="AR19" s="1400"/>
      <c r="AS19" s="1400"/>
      <c r="AT19" s="1400"/>
      <c r="AU19" s="1400"/>
      <c r="AV19" s="1401"/>
    </row>
    <row r="20" spans="2:54" ht="12" x14ac:dyDescent="0.15">
      <c r="C20" s="1390"/>
      <c r="D20" s="1391"/>
      <c r="E20" s="1391"/>
      <c r="F20" s="1391"/>
      <c r="G20" s="1391"/>
      <c r="H20" s="1392"/>
      <c r="I20" s="1399"/>
      <c r="J20" s="1400"/>
      <c r="K20" s="1400"/>
      <c r="L20" s="1400"/>
      <c r="M20" s="1400"/>
      <c r="N20" s="1400"/>
      <c r="O20" s="1400"/>
      <c r="P20" s="1400"/>
      <c r="Q20" s="1400"/>
      <c r="R20" s="1400"/>
      <c r="S20" s="1400"/>
      <c r="T20" s="1400"/>
      <c r="U20" s="1400"/>
      <c r="V20" s="1400"/>
      <c r="W20" s="1400"/>
      <c r="X20" s="1400"/>
      <c r="Y20" s="1400"/>
      <c r="Z20" s="1400"/>
      <c r="AA20" s="1400"/>
      <c r="AB20" s="1400"/>
      <c r="AC20" s="1400"/>
      <c r="AD20" s="1400"/>
      <c r="AE20" s="1400"/>
      <c r="AF20" s="1400"/>
      <c r="AG20" s="1400"/>
      <c r="AH20" s="1400"/>
      <c r="AI20" s="1400"/>
      <c r="AJ20" s="1400"/>
      <c r="AK20" s="1400"/>
      <c r="AL20" s="1400"/>
      <c r="AM20" s="1400"/>
      <c r="AN20" s="1400"/>
      <c r="AO20" s="1400"/>
      <c r="AP20" s="1400"/>
      <c r="AQ20" s="1400"/>
      <c r="AR20" s="1400"/>
      <c r="AS20" s="1400"/>
      <c r="AT20" s="1400"/>
      <c r="AU20" s="1400"/>
      <c r="AV20" s="1401"/>
    </row>
    <row r="21" spans="2:54" ht="12" x14ac:dyDescent="0.15">
      <c r="C21" s="1390"/>
      <c r="D21" s="1391"/>
      <c r="E21" s="1391"/>
      <c r="F21" s="1391"/>
      <c r="G21" s="1391"/>
      <c r="H21" s="1392"/>
      <c r="I21" s="1399"/>
      <c r="J21" s="1400"/>
      <c r="K21" s="1400"/>
      <c r="L21" s="1400"/>
      <c r="M21" s="1400"/>
      <c r="N21" s="1400"/>
      <c r="O21" s="1400"/>
      <c r="P21" s="1400"/>
      <c r="Q21" s="1400"/>
      <c r="R21" s="1400"/>
      <c r="S21" s="1400"/>
      <c r="T21" s="1400"/>
      <c r="U21" s="1400"/>
      <c r="V21" s="1400"/>
      <c r="W21" s="1400"/>
      <c r="X21" s="1400"/>
      <c r="Y21" s="1400"/>
      <c r="Z21" s="1400"/>
      <c r="AA21" s="1400"/>
      <c r="AB21" s="1400"/>
      <c r="AC21" s="1400"/>
      <c r="AD21" s="1400"/>
      <c r="AE21" s="1400"/>
      <c r="AF21" s="1400"/>
      <c r="AG21" s="1400"/>
      <c r="AH21" s="1400"/>
      <c r="AI21" s="1400"/>
      <c r="AJ21" s="1400"/>
      <c r="AK21" s="1400"/>
      <c r="AL21" s="1400"/>
      <c r="AM21" s="1400"/>
      <c r="AN21" s="1400"/>
      <c r="AO21" s="1400"/>
      <c r="AP21" s="1400"/>
      <c r="AQ21" s="1400"/>
      <c r="AR21" s="1400"/>
      <c r="AS21" s="1400"/>
      <c r="AT21" s="1400"/>
      <c r="AU21" s="1400"/>
      <c r="AV21" s="1401"/>
    </row>
    <row r="22" spans="2:54" ht="12" x14ac:dyDescent="0.15">
      <c r="C22" s="1390"/>
      <c r="D22" s="1391"/>
      <c r="E22" s="1391"/>
      <c r="F22" s="1391"/>
      <c r="G22" s="1391"/>
      <c r="H22" s="1392"/>
      <c r="I22" s="1399"/>
      <c r="J22" s="1400"/>
      <c r="K22" s="1400"/>
      <c r="L22" s="1400"/>
      <c r="M22" s="1400"/>
      <c r="N22" s="1400"/>
      <c r="O22" s="1400"/>
      <c r="P22" s="1400"/>
      <c r="Q22" s="1400"/>
      <c r="R22" s="1400"/>
      <c r="S22" s="1400"/>
      <c r="T22" s="1400"/>
      <c r="U22" s="1400"/>
      <c r="V22" s="1400"/>
      <c r="W22" s="1400"/>
      <c r="X22" s="1400"/>
      <c r="Y22" s="1400"/>
      <c r="Z22" s="1400"/>
      <c r="AA22" s="1400"/>
      <c r="AB22" s="1400"/>
      <c r="AC22" s="1400"/>
      <c r="AD22" s="1400"/>
      <c r="AE22" s="1400"/>
      <c r="AF22" s="1400"/>
      <c r="AG22" s="1400"/>
      <c r="AH22" s="1400"/>
      <c r="AI22" s="1400"/>
      <c r="AJ22" s="1400"/>
      <c r="AK22" s="1400"/>
      <c r="AL22" s="1400"/>
      <c r="AM22" s="1400"/>
      <c r="AN22" s="1400"/>
      <c r="AO22" s="1400"/>
      <c r="AP22" s="1400"/>
      <c r="AQ22" s="1400"/>
      <c r="AR22" s="1400"/>
      <c r="AS22" s="1400"/>
      <c r="AT22" s="1400"/>
      <c r="AU22" s="1400"/>
      <c r="AV22" s="1401"/>
    </row>
    <row r="23" spans="2:54" ht="12" x14ac:dyDescent="0.15">
      <c r="C23" s="1390"/>
      <c r="D23" s="1391"/>
      <c r="E23" s="1391"/>
      <c r="F23" s="1391"/>
      <c r="G23" s="1391"/>
      <c r="H23" s="1392"/>
      <c r="I23" s="1399"/>
      <c r="J23" s="1400"/>
      <c r="K23" s="1400"/>
      <c r="L23" s="1400"/>
      <c r="M23" s="1400"/>
      <c r="N23" s="1400"/>
      <c r="O23" s="1400"/>
      <c r="P23" s="1400"/>
      <c r="Q23" s="1400"/>
      <c r="R23" s="1400"/>
      <c r="S23" s="1400"/>
      <c r="T23" s="1400"/>
      <c r="U23" s="1400"/>
      <c r="V23" s="1400"/>
      <c r="W23" s="1400"/>
      <c r="X23" s="1400"/>
      <c r="Y23" s="1400"/>
      <c r="Z23" s="1400"/>
      <c r="AA23" s="1400"/>
      <c r="AB23" s="1400"/>
      <c r="AC23" s="1400"/>
      <c r="AD23" s="1400"/>
      <c r="AE23" s="1400"/>
      <c r="AF23" s="1400"/>
      <c r="AG23" s="1400"/>
      <c r="AH23" s="1400"/>
      <c r="AI23" s="1400"/>
      <c r="AJ23" s="1400"/>
      <c r="AK23" s="1400"/>
      <c r="AL23" s="1400"/>
      <c r="AM23" s="1400"/>
      <c r="AN23" s="1400"/>
      <c r="AO23" s="1400"/>
      <c r="AP23" s="1400"/>
      <c r="AQ23" s="1400"/>
      <c r="AR23" s="1400"/>
      <c r="AS23" s="1400"/>
      <c r="AT23" s="1400"/>
      <c r="AU23" s="1400"/>
      <c r="AV23" s="1401"/>
    </row>
    <row r="24" spans="2:54" ht="12" x14ac:dyDescent="0.15">
      <c r="C24" s="1390"/>
      <c r="D24" s="1391"/>
      <c r="E24" s="1391"/>
      <c r="F24" s="1391"/>
      <c r="G24" s="1391"/>
      <c r="H24" s="1392"/>
      <c r="I24" s="1399"/>
      <c r="J24" s="1400"/>
      <c r="K24" s="1400"/>
      <c r="L24" s="1400"/>
      <c r="M24" s="1400"/>
      <c r="N24" s="1400"/>
      <c r="O24" s="1400"/>
      <c r="P24" s="1400"/>
      <c r="Q24" s="1400"/>
      <c r="R24" s="1400"/>
      <c r="S24" s="1400"/>
      <c r="T24" s="1400"/>
      <c r="U24" s="1400"/>
      <c r="V24" s="1400"/>
      <c r="W24" s="1400"/>
      <c r="X24" s="1400"/>
      <c r="Y24" s="1400"/>
      <c r="Z24" s="1400"/>
      <c r="AA24" s="1400"/>
      <c r="AB24" s="1400"/>
      <c r="AC24" s="1400"/>
      <c r="AD24" s="1400"/>
      <c r="AE24" s="1400"/>
      <c r="AF24" s="1400"/>
      <c r="AG24" s="1400"/>
      <c r="AH24" s="1400"/>
      <c r="AI24" s="1400"/>
      <c r="AJ24" s="1400"/>
      <c r="AK24" s="1400"/>
      <c r="AL24" s="1400"/>
      <c r="AM24" s="1400"/>
      <c r="AN24" s="1400"/>
      <c r="AO24" s="1400"/>
      <c r="AP24" s="1400"/>
      <c r="AQ24" s="1400"/>
      <c r="AR24" s="1400"/>
      <c r="AS24" s="1400"/>
      <c r="AT24" s="1400"/>
      <c r="AU24" s="1400"/>
      <c r="AV24" s="1401"/>
    </row>
    <row r="25" spans="2:54" ht="12" x14ac:dyDescent="0.15">
      <c r="C25" s="1393"/>
      <c r="D25" s="1394"/>
      <c r="E25" s="1394"/>
      <c r="F25" s="1394"/>
      <c r="G25" s="1394"/>
      <c r="H25" s="1395"/>
      <c r="I25" s="1402"/>
      <c r="J25" s="1403"/>
      <c r="K25" s="1403"/>
      <c r="L25" s="1403"/>
      <c r="M25" s="1403"/>
      <c r="N25" s="1403"/>
      <c r="O25" s="1403"/>
      <c r="P25" s="1403"/>
      <c r="Q25" s="1403"/>
      <c r="R25" s="1403"/>
      <c r="S25" s="1403"/>
      <c r="T25" s="1403"/>
      <c r="U25" s="1403"/>
      <c r="V25" s="1403"/>
      <c r="W25" s="1403"/>
      <c r="X25" s="1403"/>
      <c r="Y25" s="1403"/>
      <c r="Z25" s="1403"/>
      <c r="AA25" s="1403"/>
      <c r="AB25" s="1403"/>
      <c r="AC25" s="1403"/>
      <c r="AD25" s="1403"/>
      <c r="AE25" s="1403"/>
      <c r="AF25" s="1403"/>
      <c r="AG25" s="1403"/>
      <c r="AH25" s="1403"/>
      <c r="AI25" s="1403"/>
      <c r="AJ25" s="1403"/>
      <c r="AK25" s="1403"/>
      <c r="AL25" s="1403"/>
      <c r="AM25" s="1403"/>
      <c r="AN25" s="1403"/>
      <c r="AO25" s="1403"/>
      <c r="AP25" s="1403"/>
      <c r="AQ25" s="1403"/>
      <c r="AR25" s="1403"/>
      <c r="AS25" s="1403"/>
      <c r="AT25" s="1403"/>
      <c r="AU25" s="1403"/>
      <c r="AV25" s="1404"/>
      <c r="AX25" s="167"/>
      <c r="AY25" s="167"/>
      <c r="AZ25" s="167"/>
      <c r="BA25" s="167"/>
      <c r="BB25" s="167"/>
    </row>
    <row r="26" spans="2:54" ht="12" x14ac:dyDescent="0.15">
      <c r="C26" s="156"/>
      <c r="D26" s="156"/>
      <c r="E26" s="156"/>
      <c r="F26" s="156"/>
      <c r="G26" s="156"/>
      <c r="H26" s="168"/>
      <c r="I26" s="169"/>
      <c r="M26" s="165"/>
      <c r="N26" s="165"/>
      <c r="O26" s="165"/>
      <c r="P26" s="165"/>
      <c r="Q26" s="165"/>
      <c r="R26" s="165"/>
      <c r="S26" s="165"/>
      <c r="T26" s="165"/>
      <c r="U26" s="165"/>
      <c r="V26" s="165"/>
      <c r="W26" s="165"/>
      <c r="X26" s="165"/>
      <c r="Y26" s="165"/>
      <c r="Z26" s="165"/>
      <c r="AG26" s="162"/>
      <c r="AH26" s="162"/>
      <c r="AI26" s="162"/>
      <c r="AJ26" s="162"/>
      <c r="AK26" s="162"/>
      <c r="AL26" s="162"/>
      <c r="AM26" s="162"/>
      <c r="AN26" s="162"/>
      <c r="AO26" s="162"/>
      <c r="AP26" s="162"/>
      <c r="AQ26" s="162"/>
      <c r="AR26" s="162"/>
      <c r="AS26" s="162"/>
      <c r="AT26" s="162"/>
      <c r="AV26" s="169"/>
    </row>
    <row r="27" spans="2:54" ht="12" x14ac:dyDescent="0.15">
      <c r="B27" s="166" t="s">
        <v>102</v>
      </c>
      <c r="Z27" s="166"/>
      <c r="AO27" s="1350"/>
      <c r="AP27" s="1350"/>
      <c r="AQ27" s="1350"/>
      <c r="AR27" s="1350"/>
      <c r="AS27" s="1350"/>
      <c r="AT27" s="1350"/>
      <c r="AU27" s="1350"/>
      <c r="AV27" s="1350"/>
    </row>
    <row r="28" spans="2:54" ht="12" x14ac:dyDescent="0.15"/>
    <row r="29" spans="2:54" ht="13.5" customHeight="1" x14ac:dyDescent="0.15">
      <c r="C29" s="170" t="s">
        <v>105</v>
      </c>
      <c r="D29" s="1405" t="s">
        <v>106</v>
      </c>
      <c r="E29" s="1406"/>
      <c r="F29" s="1406"/>
      <c r="G29" s="1406"/>
      <c r="H29" s="1406"/>
      <c r="I29" s="1406"/>
      <c r="J29" s="1406"/>
      <c r="K29" s="1406"/>
      <c r="L29" s="1406"/>
      <c r="M29" s="1406"/>
      <c r="N29" s="1406"/>
      <c r="O29" s="1406"/>
      <c r="P29" s="1406"/>
      <c r="Q29" s="1406"/>
      <c r="R29" s="1406"/>
      <c r="S29" s="1406"/>
      <c r="T29" s="1406"/>
      <c r="U29" s="1407"/>
      <c r="V29" s="1405" t="s">
        <v>107</v>
      </c>
      <c r="W29" s="1407"/>
      <c r="Z29" s="1371" t="s">
        <v>212</v>
      </c>
      <c r="AA29" s="1371"/>
      <c r="AB29" s="1371"/>
      <c r="AC29" s="1371"/>
      <c r="AD29" s="1371"/>
      <c r="AE29" s="1371"/>
      <c r="AF29" s="1371"/>
      <c r="AG29" s="1371"/>
      <c r="AH29" s="1371"/>
      <c r="AI29" s="1371"/>
      <c r="AJ29" s="1371"/>
      <c r="AK29" s="1371"/>
      <c r="AL29" s="1371"/>
      <c r="AM29" s="1371"/>
      <c r="AN29" s="1371"/>
      <c r="AO29" s="1371"/>
      <c r="AP29" s="1371"/>
      <c r="AQ29" s="1371"/>
      <c r="AR29" s="1371"/>
      <c r="AS29" s="1371"/>
      <c r="AT29" s="1371"/>
      <c r="AU29" s="1371"/>
      <c r="AV29" s="1371"/>
    </row>
    <row r="30" spans="2:54" ht="12" x14ac:dyDescent="0.15">
      <c r="C30" s="1369">
        <v>1</v>
      </c>
      <c r="D30" s="1372" t="s">
        <v>211</v>
      </c>
      <c r="E30" s="1373"/>
      <c r="F30" s="1373"/>
      <c r="G30" s="1373"/>
      <c r="H30" s="1373"/>
      <c r="I30" s="1373"/>
      <c r="J30" s="1373"/>
      <c r="K30" s="1373"/>
      <c r="L30" s="1373"/>
      <c r="M30" s="1373"/>
      <c r="N30" s="1373"/>
      <c r="O30" s="1373"/>
      <c r="P30" s="1373"/>
      <c r="Q30" s="1373"/>
      <c r="R30" s="1373"/>
      <c r="S30" s="1373"/>
      <c r="T30" s="1373"/>
      <c r="U30" s="1374"/>
      <c r="V30" s="171"/>
      <c r="W30" s="172"/>
      <c r="Z30" s="1371"/>
      <c r="AA30" s="1371"/>
      <c r="AB30" s="1371"/>
      <c r="AC30" s="1371"/>
      <c r="AD30" s="1371"/>
      <c r="AE30" s="1371"/>
      <c r="AF30" s="1371"/>
      <c r="AG30" s="1371"/>
      <c r="AH30" s="1371"/>
      <c r="AI30" s="1371"/>
      <c r="AJ30" s="1371"/>
      <c r="AK30" s="1371"/>
      <c r="AL30" s="1371"/>
      <c r="AM30" s="1371"/>
      <c r="AN30" s="1371"/>
      <c r="AO30" s="1371"/>
      <c r="AP30" s="1371"/>
      <c r="AQ30" s="1371"/>
      <c r="AR30" s="1371"/>
      <c r="AS30" s="1371"/>
      <c r="AT30" s="1371"/>
      <c r="AU30" s="1371"/>
      <c r="AV30" s="1371"/>
    </row>
    <row r="31" spans="2:54" ht="12" x14ac:dyDescent="0.15">
      <c r="C31" s="1408"/>
      <c r="D31" s="1375"/>
      <c r="E31" s="1376"/>
      <c r="F31" s="1376"/>
      <c r="G31" s="1376"/>
      <c r="H31" s="1376"/>
      <c r="I31" s="1376"/>
      <c r="J31" s="1376"/>
      <c r="K31" s="1376"/>
      <c r="L31" s="1376"/>
      <c r="M31" s="1376"/>
      <c r="N31" s="1376"/>
      <c r="O31" s="1376"/>
      <c r="P31" s="1376"/>
      <c r="Q31" s="1376"/>
      <c r="R31" s="1376"/>
      <c r="S31" s="1376"/>
      <c r="T31" s="1376"/>
      <c r="U31" s="1377"/>
      <c r="V31" s="173"/>
      <c r="W31" s="174"/>
      <c r="Z31" s="1371"/>
      <c r="AA31" s="1371"/>
      <c r="AB31" s="1371"/>
      <c r="AC31" s="1371"/>
      <c r="AD31" s="1371"/>
      <c r="AE31" s="1371"/>
      <c r="AF31" s="1371"/>
      <c r="AG31" s="1371"/>
      <c r="AH31" s="1371"/>
      <c r="AI31" s="1371"/>
      <c r="AJ31" s="1371"/>
      <c r="AK31" s="1371"/>
      <c r="AL31" s="1371"/>
      <c r="AM31" s="1371"/>
      <c r="AN31" s="1371"/>
      <c r="AO31" s="1371"/>
      <c r="AP31" s="1371"/>
      <c r="AQ31" s="1371"/>
      <c r="AR31" s="1371"/>
      <c r="AS31" s="1371"/>
      <c r="AT31" s="1371"/>
      <c r="AU31" s="1371"/>
      <c r="AV31" s="1371"/>
    </row>
    <row r="32" spans="2:54" ht="12" x14ac:dyDescent="0.15">
      <c r="B32" s="166"/>
      <c r="C32" s="1369">
        <v>2</v>
      </c>
      <c r="D32" s="1372" t="s">
        <v>210</v>
      </c>
      <c r="E32" s="1373"/>
      <c r="F32" s="1373"/>
      <c r="G32" s="1373"/>
      <c r="H32" s="1373"/>
      <c r="I32" s="1373"/>
      <c r="J32" s="1373"/>
      <c r="K32" s="1373"/>
      <c r="L32" s="1373"/>
      <c r="M32" s="1373"/>
      <c r="N32" s="1373"/>
      <c r="O32" s="1373"/>
      <c r="P32" s="1373"/>
      <c r="Q32" s="1373"/>
      <c r="R32" s="1373"/>
      <c r="S32" s="1373"/>
      <c r="T32" s="1373"/>
      <c r="U32" s="1374"/>
      <c r="V32" s="171"/>
      <c r="W32" s="172"/>
      <c r="Z32" s="1371"/>
      <c r="AA32" s="1371"/>
      <c r="AB32" s="1371"/>
      <c r="AC32" s="1371"/>
      <c r="AD32" s="1371"/>
      <c r="AE32" s="1371"/>
      <c r="AF32" s="1371"/>
      <c r="AG32" s="1371"/>
      <c r="AH32" s="1371"/>
      <c r="AI32" s="1371"/>
      <c r="AJ32" s="1371"/>
      <c r="AK32" s="1371"/>
      <c r="AL32" s="1371"/>
      <c r="AM32" s="1371"/>
      <c r="AN32" s="1371"/>
      <c r="AO32" s="1371"/>
      <c r="AP32" s="1371"/>
      <c r="AQ32" s="1371"/>
      <c r="AR32" s="1371"/>
      <c r="AS32" s="1371"/>
      <c r="AT32" s="1371"/>
      <c r="AU32" s="1371"/>
      <c r="AV32" s="1371"/>
    </row>
    <row r="33" spans="2:49" ht="12" x14ac:dyDescent="0.15">
      <c r="B33" s="166"/>
      <c r="C33" s="1408"/>
      <c r="D33" s="1375"/>
      <c r="E33" s="1376"/>
      <c r="F33" s="1376"/>
      <c r="G33" s="1376"/>
      <c r="H33" s="1376"/>
      <c r="I33" s="1376"/>
      <c r="J33" s="1376"/>
      <c r="K33" s="1376"/>
      <c r="L33" s="1376"/>
      <c r="M33" s="1376"/>
      <c r="N33" s="1376"/>
      <c r="O33" s="1376"/>
      <c r="P33" s="1376"/>
      <c r="Q33" s="1376"/>
      <c r="R33" s="1376"/>
      <c r="S33" s="1376"/>
      <c r="T33" s="1376"/>
      <c r="U33" s="1377"/>
      <c r="V33" s="175"/>
      <c r="W33" s="176"/>
      <c r="Z33" s="1371"/>
      <c r="AA33" s="1371"/>
      <c r="AB33" s="1371"/>
      <c r="AC33" s="1371"/>
      <c r="AD33" s="1371"/>
      <c r="AE33" s="1371"/>
      <c r="AF33" s="1371"/>
      <c r="AG33" s="1371"/>
      <c r="AH33" s="1371"/>
      <c r="AI33" s="1371"/>
      <c r="AJ33" s="1371"/>
      <c r="AK33" s="1371"/>
      <c r="AL33" s="1371"/>
      <c r="AM33" s="1371"/>
      <c r="AN33" s="1371"/>
      <c r="AO33" s="1371"/>
      <c r="AP33" s="1371"/>
      <c r="AQ33" s="1371"/>
      <c r="AR33" s="1371"/>
      <c r="AS33" s="1371"/>
      <c r="AT33" s="1371"/>
      <c r="AU33" s="1371"/>
      <c r="AV33" s="1371"/>
    </row>
    <row r="34" spans="2:49" ht="13.5" customHeight="1" x14ac:dyDescent="0.15">
      <c r="C34" s="1369">
        <v>3</v>
      </c>
      <c r="D34" s="1372" t="s">
        <v>103</v>
      </c>
      <c r="E34" s="1373"/>
      <c r="F34" s="1373"/>
      <c r="G34" s="1373"/>
      <c r="H34" s="1373"/>
      <c r="I34" s="1373"/>
      <c r="J34" s="1373"/>
      <c r="K34" s="1373"/>
      <c r="L34" s="1373"/>
      <c r="M34" s="1373"/>
      <c r="N34" s="1373"/>
      <c r="O34" s="1373"/>
      <c r="P34" s="1373"/>
      <c r="Q34" s="1373"/>
      <c r="R34" s="1373"/>
      <c r="S34" s="1373"/>
      <c r="T34" s="1373"/>
      <c r="U34" s="1374"/>
      <c r="V34" s="173"/>
      <c r="W34" s="174"/>
      <c r="Z34" s="177" t="s">
        <v>213</v>
      </c>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54"/>
    </row>
    <row r="35" spans="2:49" ht="12" x14ac:dyDescent="0.15">
      <c r="B35" s="166"/>
      <c r="C35" s="1408"/>
      <c r="D35" s="1375"/>
      <c r="E35" s="1376"/>
      <c r="F35" s="1376"/>
      <c r="G35" s="1376"/>
      <c r="H35" s="1376"/>
      <c r="I35" s="1376"/>
      <c r="J35" s="1376"/>
      <c r="K35" s="1376"/>
      <c r="L35" s="1376"/>
      <c r="M35" s="1376"/>
      <c r="N35" s="1376"/>
      <c r="O35" s="1376"/>
      <c r="P35" s="1376"/>
      <c r="Q35" s="1376"/>
      <c r="R35" s="1376"/>
      <c r="S35" s="1376"/>
      <c r="T35" s="1376"/>
      <c r="U35" s="1377"/>
      <c r="V35" s="175"/>
      <c r="W35" s="176"/>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row>
    <row r="36" spans="2:49" ht="12" x14ac:dyDescent="0.15">
      <c r="C36" s="1369">
        <v>4</v>
      </c>
      <c r="D36" s="1372" t="s">
        <v>104</v>
      </c>
      <c r="E36" s="1373"/>
      <c r="F36" s="1373"/>
      <c r="G36" s="1373"/>
      <c r="H36" s="1373"/>
      <c r="I36" s="1373"/>
      <c r="J36" s="1373"/>
      <c r="K36" s="1373"/>
      <c r="L36" s="1373"/>
      <c r="M36" s="1373"/>
      <c r="N36" s="1373"/>
      <c r="O36" s="1373"/>
      <c r="P36" s="1373"/>
      <c r="Q36" s="1373"/>
      <c r="R36" s="1373"/>
      <c r="S36" s="1373"/>
      <c r="T36" s="1373"/>
      <c r="U36" s="1374"/>
      <c r="W36" s="174"/>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row>
    <row r="37" spans="2:49" ht="12" x14ac:dyDescent="0.15">
      <c r="B37" s="166"/>
      <c r="C37" s="1370"/>
      <c r="D37" s="1375"/>
      <c r="E37" s="1376"/>
      <c r="F37" s="1376"/>
      <c r="G37" s="1376"/>
      <c r="H37" s="1376"/>
      <c r="I37" s="1376"/>
      <c r="J37" s="1376"/>
      <c r="K37" s="1376"/>
      <c r="L37" s="1376"/>
      <c r="M37" s="1376"/>
      <c r="N37" s="1376"/>
      <c r="O37" s="1376"/>
      <c r="P37" s="1376"/>
      <c r="Q37" s="1376"/>
      <c r="R37" s="1376"/>
      <c r="S37" s="1376"/>
      <c r="T37" s="1376"/>
      <c r="U37" s="1377"/>
      <c r="V37" s="178"/>
      <c r="W37" s="176"/>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row>
    <row r="38" spans="2:49" ht="12" x14ac:dyDescent="0.15">
      <c r="I38" s="155"/>
    </row>
    <row r="39" spans="2:49" ht="12" x14ac:dyDescent="0.15">
      <c r="I39" s="155"/>
    </row>
    <row r="40" spans="2:49" ht="12" x14ac:dyDescent="0.15">
      <c r="B40" s="154" t="s">
        <v>209</v>
      </c>
      <c r="I40" s="155"/>
    </row>
    <row r="41" spans="2:49" ht="12" x14ac:dyDescent="0.15">
      <c r="I41" s="155"/>
    </row>
    <row r="42" spans="2:49" ht="12" x14ac:dyDescent="0.15">
      <c r="C42" s="171"/>
      <c r="D42" s="169"/>
      <c r="E42" s="169"/>
      <c r="F42" s="169"/>
      <c r="G42" s="169"/>
      <c r="H42" s="169"/>
      <c r="I42" s="17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72"/>
    </row>
    <row r="43" spans="2:49" ht="12" x14ac:dyDescent="0.15">
      <c r="C43" s="173"/>
      <c r="L43" s="180"/>
      <c r="AV43" s="174"/>
    </row>
    <row r="44" spans="2:49" ht="12" x14ac:dyDescent="0.15">
      <c r="C44" s="173"/>
      <c r="AV44" s="174"/>
    </row>
    <row r="45" spans="2:49" ht="12" x14ac:dyDescent="0.15">
      <c r="C45" s="173"/>
      <c r="I45" s="155"/>
      <c r="AV45" s="174"/>
    </row>
    <row r="46" spans="2:49" ht="12" x14ac:dyDescent="0.15">
      <c r="C46" s="173"/>
      <c r="I46" s="155"/>
      <c r="AV46" s="174"/>
    </row>
    <row r="47" spans="2:49" ht="12" x14ac:dyDescent="0.15">
      <c r="C47" s="173"/>
      <c r="I47" s="155"/>
      <c r="U47" s="157"/>
      <c r="V47" s="157"/>
      <c r="W47" s="157"/>
      <c r="AV47" s="174"/>
    </row>
    <row r="48" spans="2:49" ht="12" x14ac:dyDescent="0.15">
      <c r="C48" s="173"/>
      <c r="AV48" s="174"/>
    </row>
    <row r="49" spans="2:48" ht="12" x14ac:dyDescent="0.15">
      <c r="C49" s="173"/>
      <c r="AV49" s="174"/>
    </row>
    <row r="50" spans="2:48" ht="12" x14ac:dyDescent="0.15">
      <c r="C50" s="173"/>
      <c r="AV50" s="174"/>
    </row>
    <row r="51" spans="2:48" ht="12" x14ac:dyDescent="0.15">
      <c r="B51" s="166"/>
      <c r="C51" s="173"/>
      <c r="I51" s="155"/>
      <c r="AV51" s="174"/>
    </row>
    <row r="52" spans="2:48" ht="12" x14ac:dyDescent="0.15">
      <c r="C52" s="173"/>
      <c r="I52" s="155"/>
      <c r="AV52" s="174"/>
    </row>
    <row r="53" spans="2:48" ht="11.25" customHeight="1" x14ac:dyDescent="0.15">
      <c r="C53" s="181"/>
      <c r="D53" s="182"/>
      <c r="E53" s="182"/>
      <c r="F53" s="182"/>
      <c r="G53" s="182"/>
      <c r="H53" s="182"/>
      <c r="I53" s="182"/>
      <c r="J53" s="182"/>
      <c r="K53" s="182"/>
      <c r="L53" s="182"/>
      <c r="M53" s="182"/>
      <c r="AV53" s="174"/>
    </row>
    <row r="54" spans="2:48" ht="11.25" customHeight="1" x14ac:dyDescent="0.15">
      <c r="C54" s="181"/>
      <c r="D54" s="182"/>
      <c r="E54" s="182"/>
      <c r="F54" s="182"/>
      <c r="G54" s="182"/>
      <c r="H54" s="182"/>
      <c r="I54" s="182"/>
      <c r="J54" s="182"/>
      <c r="K54" s="182"/>
      <c r="L54" s="182"/>
      <c r="M54" s="182"/>
      <c r="AV54" s="174"/>
    </row>
    <row r="55" spans="2:48" ht="11.25" customHeight="1" x14ac:dyDescent="0.15">
      <c r="C55" s="181"/>
      <c r="D55" s="182"/>
      <c r="E55" s="182"/>
      <c r="F55" s="182"/>
      <c r="G55" s="182"/>
      <c r="H55" s="182"/>
      <c r="I55" s="182"/>
      <c r="J55" s="182"/>
      <c r="K55" s="182"/>
      <c r="L55" s="182"/>
      <c r="M55" s="182"/>
      <c r="AV55" s="174"/>
    </row>
    <row r="56" spans="2:48" ht="11.25" customHeight="1" x14ac:dyDescent="0.15">
      <c r="C56" s="181"/>
      <c r="D56" s="182"/>
      <c r="E56" s="182"/>
      <c r="F56" s="182"/>
      <c r="G56" s="182"/>
      <c r="H56" s="182"/>
      <c r="I56" s="182"/>
      <c r="J56" s="182"/>
      <c r="K56" s="182"/>
      <c r="L56" s="182"/>
      <c r="M56" s="182"/>
      <c r="AV56" s="174"/>
    </row>
    <row r="57" spans="2:48" ht="11.25" customHeight="1" x14ac:dyDescent="0.15">
      <c r="C57" s="181"/>
      <c r="D57" s="182"/>
      <c r="E57" s="182"/>
      <c r="F57" s="182"/>
      <c r="G57" s="182"/>
      <c r="H57" s="182"/>
      <c r="I57" s="182"/>
      <c r="J57" s="182"/>
      <c r="K57" s="182"/>
      <c r="L57" s="182"/>
      <c r="M57" s="182"/>
      <c r="AV57" s="174"/>
    </row>
    <row r="58" spans="2:48" ht="11.25" customHeight="1" x14ac:dyDescent="0.15">
      <c r="C58" s="181"/>
      <c r="D58" s="182"/>
      <c r="E58" s="182"/>
      <c r="F58" s="182"/>
      <c r="G58" s="182"/>
      <c r="H58" s="182"/>
      <c r="I58" s="182"/>
      <c r="J58" s="182"/>
      <c r="K58" s="182"/>
      <c r="L58" s="182"/>
      <c r="M58" s="182"/>
      <c r="AV58" s="174"/>
    </row>
    <row r="59" spans="2:48" ht="11.25" customHeight="1" x14ac:dyDescent="0.15">
      <c r="B59" s="155"/>
      <c r="C59" s="181"/>
      <c r="D59" s="182"/>
      <c r="E59" s="182"/>
      <c r="F59" s="182"/>
      <c r="G59" s="182"/>
      <c r="H59" s="182"/>
      <c r="I59" s="182"/>
      <c r="J59" s="182"/>
      <c r="K59" s="182"/>
      <c r="L59" s="182"/>
      <c r="M59" s="182"/>
      <c r="AV59" s="174"/>
    </row>
    <row r="60" spans="2:48" ht="6" customHeight="1" x14ac:dyDescent="0.15">
      <c r="B60" s="154"/>
      <c r="C60" s="181"/>
      <c r="D60" s="182"/>
      <c r="E60" s="182"/>
      <c r="F60" s="182"/>
      <c r="G60" s="182"/>
      <c r="H60" s="182"/>
      <c r="I60" s="182"/>
      <c r="J60" s="182"/>
      <c r="K60" s="182"/>
      <c r="L60" s="182"/>
      <c r="M60" s="182"/>
      <c r="AV60" s="174"/>
    </row>
    <row r="61" spans="2:48" ht="11.25" customHeight="1" x14ac:dyDescent="0.15">
      <c r="C61" s="181"/>
      <c r="D61" s="182"/>
      <c r="E61" s="182"/>
      <c r="F61" s="182"/>
      <c r="G61" s="182"/>
      <c r="H61" s="182"/>
      <c r="I61" s="182"/>
      <c r="J61" s="182"/>
      <c r="K61" s="182"/>
      <c r="L61" s="182"/>
      <c r="M61" s="182"/>
      <c r="AV61" s="174"/>
    </row>
    <row r="62" spans="2:48" ht="11.25" customHeight="1" x14ac:dyDescent="0.15">
      <c r="C62" s="181"/>
      <c r="D62" s="182"/>
      <c r="E62" s="182"/>
      <c r="F62" s="182"/>
      <c r="G62" s="182"/>
      <c r="H62" s="182"/>
      <c r="I62" s="182"/>
      <c r="J62" s="182"/>
      <c r="K62" s="182"/>
      <c r="L62" s="182"/>
      <c r="M62" s="182"/>
      <c r="AV62" s="174"/>
    </row>
    <row r="63" spans="2:48" ht="11.25" customHeight="1" x14ac:dyDescent="0.15">
      <c r="C63" s="181"/>
      <c r="D63" s="182"/>
      <c r="E63" s="182"/>
      <c r="F63" s="182"/>
      <c r="G63" s="182"/>
      <c r="H63" s="182"/>
      <c r="I63" s="182"/>
      <c r="J63" s="182"/>
      <c r="K63" s="182"/>
      <c r="L63" s="182"/>
      <c r="M63" s="182"/>
      <c r="AV63" s="174"/>
    </row>
    <row r="64" spans="2:48" ht="11.25" customHeight="1" x14ac:dyDescent="0.15">
      <c r="C64" s="181"/>
      <c r="D64" s="182"/>
      <c r="E64" s="182"/>
      <c r="F64" s="182"/>
      <c r="G64" s="182"/>
      <c r="H64" s="182"/>
      <c r="I64" s="182"/>
      <c r="J64" s="182"/>
      <c r="K64" s="182"/>
      <c r="L64" s="182"/>
      <c r="M64" s="182"/>
      <c r="AV64" s="174"/>
    </row>
    <row r="65" spans="3:48" ht="11.25" customHeight="1" x14ac:dyDescent="0.15">
      <c r="C65" s="181"/>
      <c r="D65" s="182"/>
      <c r="E65" s="182"/>
      <c r="F65" s="182"/>
      <c r="G65" s="182"/>
      <c r="H65" s="182"/>
      <c r="I65" s="182"/>
      <c r="J65" s="182"/>
      <c r="K65" s="182"/>
      <c r="L65" s="182"/>
      <c r="M65" s="182"/>
      <c r="AV65" s="174"/>
    </row>
    <row r="66" spans="3:48" ht="11.25" customHeight="1" x14ac:dyDescent="0.15">
      <c r="C66" s="181"/>
      <c r="D66" s="182"/>
      <c r="E66" s="182"/>
      <c r="F66" s="182"/>
      <c r="G66" s="182"/>
      <c r="H66" s="182"/>
      <c r="I66" s="182"/>
      <c r="J66" s="182"/>
      <c r="K66" s="182"/>
      <c r="L66" s="182"/>
      <c r="M66" s="182"/>
      <c r="AV66" s="174"/>
    </row>
    <row r="67" spans="3:48" ht="11.25" customHeight="1" x14ac:dyDescent="0.15">
      <c r="C67" s="173"/>
      <c r="AV67" s="174"/>
    </row>
    <row r="68" spans="3:48" ht="11.25" customHeight="1" x14ac:dyDescent="0.15">
      <c r="C68" s="173"/>
      <c r="AV68" s="174"/>
    </row>
    <row r="69" spans="3:48" ht="11.25" customHeight="1" x14ac:dyDescent="0.15">
      <c r="C69" s="173"/>
      <c r="AV69" s="174"/>
    </row>
    <row r="70" spans="3:48" ht="11.25" customHeight="1" x14ac:dyDescent="0.15">
      <c r="C70" s="173"/>
      <c r="AV70" s="174"/>
    </row>
    <row r="71" spans="3:48" ht="11.25" customHeight="1" x14ac:dyDescent="0.15">
      <c r="C71" s="173"/>
      <c r="AV71" s="174"/>
    </row>
    <row r="72" spans="3:48" ht="11.25" customHeight="1" x14ac:dyDescent="0.15">
      <c r="C72" s="173"/>
      <c r="AV72" s="174"/>
    </row>
    <row r="73" spans="3:48" ht="11.25" customHeight="1" x14ac:dyDescent="0.15">
      <c r="C73" s="175"/>
      <c r="D73" s="178"/>
      <c r="E73" s="178"/>
      <c r="F73" s="178"/>
      <c r="G73" s="178"/>
      <c r="H73" s="178"/>
      <c r="I73" s="183"/>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6"/>
    </row>
  </sheetData>
  <sheetProtection sheet="1" objects="1" scenarios="1"/>
  <mergeCells count="18">
    <mergeCell ref="C32:C33"/>
    <mergeCell ref="C34:C35"/>
    <mergeCell ref="C36:C37"/>
    <mergeCell ref="Z29:AV33"/>
    <mergeCell ref="F1:AV1"/>
    <mergeCell ref="C3:AV4"/>
    <mergeCell ref="D36:U37"/>
    <mergeCell ref="D34:U35"/>
    <mergeCell ref="D32:U33"/>
    <mergeCell ref="D30:U31"/>
    <mergeCell ref="I12:AV14"/>
    <mergeCell ref="C12:H14"/>
    <mergeCell ref="C15:H25"/>
    <mergeCell ref="I15:AV25"/>
    <mergeCell ref="AO27:AV27"/>
    <mergeCell ref="D29:U29"/>
    <mergeCell ref="V29:W29"/>
    <mergeCell ref="C30:C31"/>
  </mergeCells>
  <phoneticPr fontId="10"/>
  <pageMargins left="0.19685039370078741" right="0.23622047244094491" top="0.27559055118110237" bottom="0.23622047244094491" header="0.11811023622047245" footer="0.19685039370078741"/>
  <pageSetup paperSize="9" scale="8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1:BX61"/>
  <sheetViews>
    <sheetView view="pageBreakPreview" zoomScale="85" zoomScaleNormal="84" zoomScaleSheetLayoutView="85" workbookViewId="0">
      <selection activeCell="Z66" sqref="Z66:AE67"/>
    </sheetView>
  </sheetViews>
  <sheetFormatPr defaultColWidth="2.625" defaultRowHeight="11.25" customHeight="1" x14ac:dyDescent="0.15"/>
  <cols>
    <col min="1" max="1" width="1" customWidth="1"/>
    <col min="2" max="2" width="1.375" style="27" customWidth="1"/>
    <col min="3" max="3" width="3.125" bestFit="1" customWidth="1"/>
    <col min="9" max="9" width="2.625" style="2"/>
    <col min="31" max="31" width="3.125" bestFit="1" customWidth="1"/>
    <col min="48" max="48" width="2.875" customWidth="1"/>
    <col min="73" max="73" width="2.875" customWidth="1"/>
  </cols>
  <sheetData>
    <row r="1" spans="2:76" ht="18" customHeight="1" x14ac:dyDescent="0.15">
      <c r="B1" s="31" t="s">
        <v>95</v>
      </c>
      <c r="C1" s="22"/>
      <c r="D1" s="22"/>
      <c r="E1" s="22"/>
      <c r="F1" s="1409"/>
      <c r="G1" s="1409"/>
      <c r="H1" s="1409"/>
      <c r="I1" s="1409"/>
      <c r="J1" s="1409"/>
      <c r="K1" s="1409"/>
      <c r="L1" s="1409"/>
      <c r="M1" s="1409"/>
      <c r="N1" s="1409"/>
      <c r="O1" s="1409"/>
      <c r="P1" s="1409"/>
      <c r="Q1" s="1409"/>
      <c r="R1" s="1409"/>
      <c r="S1" s="1409"/>
      <c r="T1" s="1409"/>
      <c r="U1" s="1409"/>
      <c r="V1" s="1409"/>
      <c r="W1" s="1409"/>
      <c r="X1" s="1409"/>
      <c r="Y1" s="1409"/>
      <c r="Z1" s="1409"/>
      <c r="AA1" s="1409"/>
      <c r="AB1" s="1409"/>
      <c r="AC1" s="1409"/>
      <c r="AD1" s="1409"/>
      <c r="AE1" s="1409"/>
      <c r="AF1" s="1409"/>
      <c r="AG1" s="1409"/>
      <c r="AH1" s="1409"/>
      <c r="AI1" s="1409"/>
      <c r="AJ1" s="1409"/>
      <c r="AK1" s="1409"/>
      <c r="AL1" s="1409"/>
      <c r="AM1" s="1409"/>
      <c r="AN1" s="1409"/>
      <c r="AO1" s="1409"/>
      <c r="AP1" s="1409"/>
      <c r="AQ1" s="1409"/>
      <c r="AR1" s="1409"/>
      <c r="AS1" s="1409"/>
      <c r="AT1" s="1409"/>
      <c r="AU1" s="1409"/>
      <c r="AV1" s="1409"/>
    </row>
    <row r="3" spans="2:76" ht="21.75" customHeight="1" x14ac:dyDescent="0.15">
      <c r="B3" s="23"/>
      <c r="C3" s="1427" t="s">
        <v>45</v>
      </c>
      <c r="D3" s="1428"/>
      <c r="E3" s="1428"/>
      <c r="F3" s="1428"/>
      <c r="G3" s="1428"/>
      <c r="H3" s="1428"/>
      <c r="I3" s="1428"/>
      <c r="J3" s="1428"/>
      <c r="K3" s="1428"/>
      <c r="L3" s="1428"/>
      <c r="M3" s="1428"/>
      <c r="N3" s="1428"/>
      <c r="O3" s="1428"/>
      <c r="P3" s="1428"/>
      <c r="Q3" s="1428"/>
      <c r="R3" s="1428"/>
      <c r="S3" s="1428"/>
      <c r="T3" s="1428"/>
      <c r="U3" s="1428"/>
      <c r="V3" s="1428"/>
      <c r="W3" s="1428"/>
      <c r="X3" s="1428"/>
      <c r="Y3" s="1428"/>
      <c r="Z3" s="1428"/>
      <c r="AA3" s="1428"/>
      <c r="AB3" s="1428"/>
      <c r="AC3" s="1428"/>
      <c r="AD3" s="1428"/>
      <c r="AE3" s="1428"/>
      <c r="AF3" s="1428"/>
      <c r="AG3" s="1428"/>
      <c r="AH3" s="1428"/>
      <c r="AI3" s="1428"/>
      <c r="AJ3" s="1428"/>
      <c r="AK3" s="1428"/>
      <c r="AL3" s="1428"/>
      <c r="AM3" s="1428"/>
      <c r="AN3" s="1428"/>
      <c r="AO3" s="1428"/>
      <c r="AP3" s="1428"/>
      <c r="AQ3" s="1428"/>
      <c r="AR3" s="1428"/>
      <c r="AS3" s="1428"/>
      <c r="AT3" s="1428"/>
      <c r="AU3" s="1428"/>
      <c r="AV3" s="1428"/>
      <c r="AW3" s="1428"/>
      <c r="AX3" s="1428"/>
      <c r="AY3" s="1428"/>
      <c r="AZ3" s="1428"/>
      <c r="BA3" s="1428"/>
      <c r="BB3" s="1428"/>
      <c r="BC3" s="1428"/>
      <c r="BD3" s="1428"/>
      <c r="BE3" s="1428"/>
      <c r="BF3" s="1428"/>
      <c r="BG3" s="1428"/>
      <c r="BH3" s="1428"/>
      <c r="BI3" s="1428"/>
      <c r="BJ3" s="1428"/>
      <c r="BK3" s="1428"/>
      <c r="BL3" s="1428"/>
      <c r="BM3" s="1428"/>
      <c r="BN3" s="1428"/>
      <c r="BO3" s="1428"/>
      <c r="BP3" s="1428"/>
      <c r="BQ3" s="1428"/>
      <c r="BR3" s="1428"/>
      <c r="BS3" s="1428"/>
      <c r="BT3" s="1428"/>
      <c r="BU3" s="1429"/>
    </row>
    <row r="4" spans="2:76" ht="21.75" customHeight="1" x14ac:dyDescent="0.15">
      <c r="B4" s="23"/>
      <c r="C4" s="1430"/>
      <c r="D4" s="1431"/>
      <c r="E4" s="1431"/>
      <c r="F4" s="1431"/>
      <c r="G4" s="1431"/>
      <c r="H4" s="1431"/>
      <c r="I4" s="1431"/>
      <c r="J4" s="1431"/>
      <c r="K4" s="1431"/>
      <c r="L4" s="1431"/>
      <c r="M4" s="1431"/>
      <c r="N4" s="1431"/>
      <c r="O4" s="1431"/>
      <c r="P4" s="1431"/>
      <c r="Q4" s="1431"/>
      <c r="R4" s="1431"/>
      <c r="S4" s="1431"/>
      <c r="T4" s="1431"/>
      <c r="U4" s="1431"/>
      <c r="V4" s="1431"/>
      <c r="W4" s="1431"/>
      <c r="X4" s="1431"/>
      <c r="Y4" s="1431"/>
      <c r="Z4" s="1431"/>
      <c r="AA4" s="1431"/>
      <c r="AB4" s="1431"/>
      <c r="AC4" s="1431"/>
      <c r="AD4" s="1431"/>
      <c r="AE4" s="1431"/>
      <c r="AF4" s="1431"/>
      <c r="AG4" s="1431"/>
      <c r="AH4" s="1431"/>
      <c r="AI4" s="1431"/>
      <c r="AJ4" s="1431"/>
      <c r="AK4" s="1431"/>
      <c r="AL4" s="1431"/>
      <c r="AM4" s="1431"/>
      <c r="AN4" s="1431"/>
      <c r="AO4" s="1431"/>
      <c r="AP4" s="1431"/>
      <c r="AQ4" s="1431"/>
      <c r="AR4" s="1431"/>
      <c r="AS4" s="1431"/>
      <c r="AT4" s="1431"/>
      <c r="AU4" s="1431"/>
      <c r="AV4" s="1431"/>
      <c r="AW4" s="1431"/>
      <c r="AX4" s="1431"/>
      <c r="AY4" s="1431"/>
      <c r="AZ4" s="1431"/>
      <c r="BA4" s="1431"/>
      <c r="BB4" s="1431"/>
      <c r="BC4" s="1431"/>
      <c r="BD4" s="1431"/>
      <c r="BE4" s="1431"/>
      <c r="BF4" s="1431"/>
      <c r="BG4" s="1431"/>
      <c r="BH4" s="1431"/>
      <c r="BI4" s="1431"/>
      <c r="BJ4" s="1431"/>
      <c r="BK4" s="1431"/>
      <c r="BL4" s="1431"/>
      <c r="BM4" s="1431"/>
      <c r="BN4" s="1431"/>
      <c r="BO4" s="1431"/>
      <c r="BP4" s="1431"/>
      <c r="BQ4" s="1431"/>
      <c r="BR4" s="1431"/>
      <c r="BS4" s="1431"/>
      <c r="BT4" s="1431"/>
      <c r="BU4" s="1432"/>
    </row>
    <row r="5" spans="2:76" ht="13.5" x14ac:dyDescent="0.15">
      <c r="C5" s="24"/>
      <c r="D5" s="9"/>
      <c r="E5" s="25"/>
      <c r="F5" s="25"/>
      <c r="G5" s="9"/>
      <c r="H5" s="25"/>
      <c r="I5" s="9"/>
      <c r="J5" s="25"/>
      <c r="K5" s="25"/>
      <c r="L5" s="25"/>
      <c r="M5" s="25"/>
      <c r="N5" s="25"/>
      <c r="O5" s="25"/>
      <c r="P5" s="25"/>
      <c r="Q5" s="25"/>
      <c r="R5" s="25"/>
    </row>
    <row r="6" spans="2:76" ht="13.5" x14ac:dyDescent="0.15">
      <c r="C6" s="34" t="s">
        <v>191</v>
      </c>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O6" s="155" t="s">
        <v>245</v>
      </c>
      <c r="BP6" s="155"/>
      <c r="BQ6" s="155"/>
      <c r="BR6" s="155" t="s">
        <v>246</v>
      </c>
      <c r="BS6" s="155"/>
      <c r="BT6" s="155"/>
      <c r="BU6" s="155" t="s">
        <v>247</v>
      </c>
    </row>
    <row r="7" spans="2:76" ht="13.5" x14ac:dyDescent="0.15">
      <c r="I7"/>
      <c r="R7" s="25"/>
      <c r="BF7" t="s">
        <v>187</v>
      </c>
      <c r="BR7" s="25"/>
      <c r="BS7" s="25"/>
      <c r="BT7" s="25"/>
    </row>
    <row r="8" spans="2:76" ht="13.5" x14ac:dyDescent="0.15">
      <c r="I8"/>
      <c r="R8" s="25"/>
      <c r="BF8" t="s">
        <v>188</v>
      </c>
      <c r="BR8" s="25"/>
      <c r="BS8" s="25"/>
      <c r="BT8" s="25"/>
    </row>
    <row r="9" spans="2:76" ht="13.5" x14ac:dyDescent="0.15">
      <c r="B9" s="26"/>
      <c r="I9"/>
      <c r="R9" s="28"/>
      <c r="S9" s="28"/>
      <c r="T9" s="28"/>
      <c r="U9" s="28"/>
      <c r="V9" s="28"/>
      <c r="W9" s="28"/>
      <c r="X9" s="28"/>
      <c r="Y9" s="28"/>
      <c r="Z9" s="28"/>
      <c r="AA9" s="10"/>
      <c r="AB9" s="10"/>
      <c r="AC9" s="10"/>
      <c r="AD9" s="10"/>
      <c r="AE9" s="10"/>
      <c r="AF9" s="10"/>
      <c r="AG9" s="11"/>
      <c r="AH9" s="11"/>
      <c r="AI9" s="11"/>
      <c r="AJ9" s="11"/>
      <c r="AW9" s="10"/>
      <c r="AX9" s="10"/>
      <c r="BF9" s="12" t="s">
        <v>189</v>
      </c>
      <c r="BG9" s="11"/>
      <c r="BI9" s="11"/>
      <c r="BJ9" s="11"/>
      <c r="BK9" s="11"/>
      <c r="BL9" s="11"/>
      <c r="BM9" s="11"/>
      <c r="BN9" s="11"/>
      <c r="BO9" s="11"/>
      <c r="BP9" s="10"/>
      <c r="BR9" s="28"/>
      <c r="BS9" s="28"/>
      <c r="BT9" t="s">
        <v>190</v>
      </c>
    </row>
    <row r="10" spans="2:76" ht="13.5" x14ac:dyDescent="0.15">
      <c r="B10" s="26"/>
      <c r="C10" s="12"/>
      <c r="D10" s="11"/>
      <c r="F10" s="11"/>
      <c r="G10" s="11"/>
      <c r="H10" s="11"/>
      <c r="I10" s="11"/>
      <c r="J10" s="11"/>
      <c r="K10" s="11"/>
      <c r="L10" s="11"/>
      <c r="M10" s="10"/>
      <c r="O10" s="28"/>
      <c r="P10" s="28"/>
      <c r="R10" s="28"/>
      <c r="S10" s="28"/>
      <c r="T10" s="28"/>
      <c r="U10" s="28"/>
      <c r="V10" s="28"/>
      <c r="W10" s="28"/>
      <c r="X10" s="28"/>
      <c r="Y10" s="28"/>
      <c r="Z10" s="28"/>
      <c r="AA10" s="10"/>
      <c r="AB10" s="10"/>
      <c r="AC10" s="10"/>
      <c r="AD10" s="10"/>
      <c r="AE10" s="10"/>
      <c r="AF10" s="10"/>
      <c r="AG10" s="11"/>
      <c r="AH10" s="11"/>
      <c r="AI10" s="11"/>
      <c r="AJ10" s="11"/>
      <c r="AW10" s="10"/>
      <c r="AX10" s="10"/>
    </row>
    <row r="11" spans="2:76" ht="13.5" x14ac:dyDescent="0.15">
      <c r="B11" s="26"/>
      <c r="C11" s="12"/>
      <c r="D11" s="11"/>
      <c r="F11" s="11"/>
      <c r="G11" s="11"/>
      <c r="H11" s="11"/>
      <c r="I11" s="11"/>
      <c r="J11" s="11"/>
      <c r="K11" s="11"/>
      <c r="L11" s="11"/>
      <c r="M11" s="10"/>
      <c r="O11" s="28"/>
      <c r="P11" s="28"/>
      <c r="R11" s="28"/>
      <c r="S11" s="28"/>
      <c r="T11" s="28"/>
      <c r="U11" s="28"/>
      <c r="V11" s="28"/>
      <c r="W11" s="28"/>
      <c r="X11" s="28"/>
      <c r="Y11" s="28"/>
      <c r="Z11" s="28"/>
      <c r="AA11" s="10"/>
      <c r="AB11" s="10"/>
      <c r="AC11" s="10"/>
      <c r="AD11" s="10"/>
      <c r="AE11" s="10"/>
      <c r="AF11" s="10"/>
      <c r="AG11" s="11"/>
      <c r="AH11" s="11"/>
      <c r="AI11" s="11"/>
      <c r="AJ11" s="11"/>
      <c r="AW11" s="10"/>
      <c r="AX11" s="10"/>
    </row>
    <row r="12" spans="2:76" ht="13.5" x14ac:dyDescent="0.15">
      <c r="B12" s="26"/>
      <c r="C12" s="27"/>
      <c r="D12" s="27"/>
      <c r="E12" s="27"/>
      <c r="F12" s="27"/>
      <c r="G12" s="27"/>
      <c r="H12" s="27"/>
      <c r="I12" s="10"/>
      <c r="J12" s="10"/>
      <c r="K12" s="10"/>
      <c r="L12" s="10"/>
      <c r="M12" s="28"/>
      <c r="N12" s="28"/>
      <c r="O12" s="28"/>
      <c r="P12" s="28"/>
      <c r="Q12" s="28"/>
      <c r="R12" s="28"/>
      <c r="S12" s="28"/>
      <c r="T12" s="28"/>
      <c r="U12" s="28"/>
      <c r="V12" s="28"/>
      <c r="W12" s="28"/>
      <c r="X12" s="28"/>
      <c r="Y12" s="28"/>
      <c r="Z12" s="28"/>
      <c r="AA12" s="10"/>
      <c r="AB12" s="10"/>
      <c r="AC12" s="10"/>
      <c r="AD12" s="10"/>
      <c r="AE12" s="10"/>
      <c r="AF12" s="10"/>
      <c r="AG12" s="11"/>
      <c r="AH12" s="11"/>
      <c r="AI12" s="11"/>
      <c r="AJ12" s="11"/>
      <c r="AK12" s="11"/>
      <c r="AL12" s="11"/>
      <c r="AM12" s="12"/>
      <c r="AN12" s="11"/>
      <c r="AO12" s="11"/>
      <c r="AP12" s="11"/>
      <c r="AQ12" s="11"/>
      <c r="AR12" s="11"/>
      <c r="AS12" s="11"/>
      <c r="AT12" s="11"/>
      <c r="AU12" s="10"/>
      <c r="AW12" s="10"/>
      <c r="AX12" s="10"/>
    </row>
    <row r="13" spans="2:76" ht="13.5" x14ac:dyDescent="0.15">
      <c r="B13" s="26" t="s">
        <v>192</v>
      </c>
      <c r="C13" s="10"/>
      <c r="D13" s="10"/>
      <c r="E13" s="10"/>
      <c r="F13" s="10"/>
      <c r="G13" s="10"/>
      <c r="H13" s="10"/>
      <c r="I13" s="21"/>
      <c r="J13" s="10"/>
      <c r="K13" s="10"/>
      <c r="L13" s="10"/>
      <c r="M13" s="10"/>
      <c r="N13" s="10"/>
      <c r="O13" s="10"/>
      <c r="P13" s="10"/>
      <c r="Q13" s="10"/>
      <c r="R13" s="10"/>
      <c r="S13" s="10"/>
      <c r="T13" s="10"/>
      <c r="U13" s="10"/>
      <c r="V13" s="10"/>
      <c r="W13" s="10"/>
      <c r="X13" s="10"/>
      <c r="Y13" s="10"/>
      <c r="Z13" s="10"/>
      <c r="AA13" s="10"/>
      <c r="AB13" s="10"/>
      <c r="AC13" s="10"/>
      <c r="AD13" s="26" t="s">
        <v>94</v>
      </c>
      <c r="AE13" s="10"/>
      <c r="AF13" s="10"/>
      <c r="AG13" s="10"/>
      <c r="AH13" s="10"/>
      <c r="AI13" s="10"/>
      <c r="AJ13" s="10"/>
      <c r="AK13" s="33" t="s">
        <v>96</v>
      </c>
      <c r="AL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row>
    <row r="14" spans="2:76" ht="13.5" x14ac:dyDescent="0.15">
      <c r="C14" s="10"/>
      <c r="D14" s="10"/>
      <c r="E14" s="10"/>
      <c r="F14" s="10"/>
      <c r="G14" s="10"/>
      <c r="H14" s="10"/>
      <c r="I14" s="21"/>
      <c r="J14" s="10"/>
      <c r="K14" s="10"/>
      <c r="L14" s="10"/>
      <c r="M14" s="10"/>
      <c r="N14" s="10"/>
      <c r="O14" s="10"/>
      <c r="P14" s="10"/>
      <c r="Q14" s="10"/>
      <c r="R14" s="10"/>
      <c r="S14" s="10"/>
      <c r="T14" s="10"/>
      <c r="U14" s="10"/>
      <c r="V14" s="10"/>
      <c r="W14" s="10"/>
      <c r="X14" s="10"/>
      <c r="Y14" s="10"/>
      <c r="Z14" s="10"/>
      <c r="AA14" s="10"/>
      <c r="AB14" s="10"/>
      <c r="AC14" s="10"/>
      <c r="AD14" s="26"/>
      <c r="AE14" s="10"/>
      <c r="AF14" s="10"/>
      <c r="AG14" s="10"/>
      <c r="AH14" s="10"/>
      <c r="AI14" s="10"/>
      <c r="AJ14" s="10"/>
      <c r="AK14" s="21"/>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row>
    <row r="15" spans="2:76" ht="13.5" x14ac:dyDescent="0.15">
      <c r="C15" s="32" t="s">
        <v>83</v>
      </c>
      <c r="D15" s="1415" t="s">
        <v>84</v>
      </c>
      <c r="E15" s="1415"/>
      <c r="F15" s="1415"/>
      <c r="G15" s="1415"/>
      <c r="H15" s="1415"/>
      <c r="I15" s="1415"/>
      <c r="J15" s="1415"/>
      <c r="K15" s="1415"/>
      <c r="L15" s="1415"/>
      <c r="M15" s="1415"/>
      <c r="N15" s="1415"/>
      <c r="O15" s="1415"/>
      <c r="P15" s="1415"/>
      <c r="Q15" s="1415"/>
      <c r="R15" s="1415"/>
      <c r="S15" s="1415"/>
      <c r="T15" s="1415"/>
      <c r="U15" s="1415"/>
      <c r="V15" s="1415"/>
      <c r="W15" s="1415"/>
      <c r="X15" s="1415"/>
      <c r="Y15" s="1415"/>
      <c r="Z15" s="1412" t="s">
        <v>85</v>
      </c>
      <c r="AA15" s="1413"/>
      <c r="AB15" s="1414"/>
      <c r="AC15" s="10"/>
      <c r="AD15" s="27"/>
      <c r="AE15" s="35" t="s">
        <v>79</v>
      </c>
      <c r="AF15" s="1426" t="s">
        <v>193</v>
      </c>
      <c r="AG15" s="1426"/>
      <c r="AH15" s="1426"/>
      <c r="AI15" s="1426"/>
      <c r="AJ15" s="1426"/>
      <c r="AK15" s="1426"/>
      <c r="AL15" s="1426" t="s">
        <v>77</v>
      </c>
      <c r="AM15" s="1426"/>
      <c r="AN15" s="1426"/>
      <c r="AO15" s="1426"/>
      <c r="AP15" s="1426"/>
      <c r="AQ15" s="1426"/>
      <c r="AR15" s="1426" t="s">
        <v>43</v>
      </c>
      <c r="AS15" s="1426"/>
      <c r="AT15" s="1426"/>
      <c r="AU15" s="1426"/>
      <c r="AV15" s="1426"/>
      <c r="AW15" s="1426"/>
      <c r="AX15" s="1426" t="s">
        <v>199</v>
      </c>
      <c r="AY15" s="1426"/>
      <c r="AZ15" s="1426"/>
      <c r="BA15" s="1426"/>
      <c r="BB15" s="1426"/>
      <c r="BC15" s="1426"/>
      <c r="BD15" s="1426"/>
      <c r="BE15" s="1426" t="s">
        <v>78</v>
      </c>
      <c r="BF15" s="1426"/>
      <c r="BG15" s="1426"/>
      <c r="BH15" s="1426"/>
      <c r="BI15" s="1426"/>
      <c r="BJ15" s="1426"/>
      <c r="BK15" s="1426"/>
      <c r="BL15" s="1426" t="s">
        <v>44</v>
      </c>
      <c r="BM15" s="1426"/>
      <c r="BN15" s="1426"/>
      <c r="BO15" s="1426"/>
      <c r="BP15" s="1426"/>
      <c r="BQ15" s="1426"/>
      <c r="BR15" s="1426"/>
      <c r="BS15" s="1426"/>
      <c r="BT15" s="1426"/>
      <c r="BU15" s="1426"/>
      <c r="BV15" s="10"/>
      <c r="BW15" s="10"/>
      <c r="BX15" s="10"/>
    </row>
    <row r="16" spans="2:76" ht="13.5" x14ac:dyDescent="0.15">
      <c r="C16" s="29">
        <v>1</v>
      </c>
      <c r="D16" s="1411" t="s">
        <v>86</v>
      </c>
      <c r="E16" s="1411"/>
      <c r="F16" s="1411"/>
      <c r="G16" s="1411"/>
      <c r="H16" s="1411"/>
      <c r="I16" s="1411"/>
      <c r="J16" s="1411"/>
      <c r="K16" s="1411"/>
      <c r="L16" s="1411"/>
      <c r="M16" s="1411"/>
      <c r="N16" s="1411"/>
      <c r="O16" s="1411"/>
      <c r="P16" s="1411"/>
      <c r="Q16" s="1411"/>
      <c r="R16" s="1411"/>
      <c r="S16" s="1411"/>
      <c r="T16" s="1411"/>
      <c r="U16" s="1411"/>
      <c r="V16" s="1411"/>
      <c r="W16" s="1411"/>
      <c r="X16" s="1411"/>
      <c r="Y16" s="1411"/>
      <c r="Z16" s="1411" t="s">
        <v>93</v>
      </c>
      <c r="AA16" s="1411"/>
      <c r="AB16" s="1411"/>
      <c r="AC16" s="10"/>
      <c r="AD16" s="27"/>
      <c r="AE16" s="1410">
        <v>1</v>
      </c>
      <c r="AF16" s="1410" t="s">
        <v>82</v>
      </c>
      <c r="AG16" s="1410"/>
      <c r="AH16" s="1410"/>
      <c r="AI16" s="1410"/>
      <c r="AJ16" s="1410"/>
      <c r="AK16" s="1410"/>
      <c r="AL16" s="1410" t="s">
        <v>203</v>
      </c>
      <c r="AM16" s="1410"/>
      <c r="AN16" s="1410"/>
      <c r="AO16" s="1410"/>
      <c r="AP16" s="1410"/>
      <c r="AQ16" s="1410"/>
      <c r="AR16" s="1410" t="s">
        <v>80</v>
      </c>
      <c r="AS16" s="1410"/>
      <c r="AT16" s="1410"/>
      <c r="AU16" s="1410"/>
      <c r="AV16" s="1410"/>
      <c r="AW16" s="1410"/>
      <c r="AX16" s="1410" t="s">
        <v>81</v>
      </c>
      <c r="AY16" s="1410"/>
      <c r="AZ16" s="1410"/>
      <c r="BA16" s="1410"/>
      <c r="BB16" s="1410"/>
      <c r="BC16" s="1410"/>
      <c r="BD16" s="1410"/>
      <c r="BE16" s="1416" t="s">
        <v>194</v>
      </c>
      <c r="BF16" s="1410"/>
      <c r="BG16" s="1410"/>
      <c r="BH16" s="1410"/>
      <c r="BI16" s="1410"/>
      <c r="BJ16" s="1410"/>
      <c r="BK16" s="1410"/>
      <c r="BL16" s="1417" t="s">
        <v>207</v>
      </c>
      <c r="BM16" s="1418"/>
      <c r="BN16" s="1418"/>
      <c r="BO16" s="1418"/>
      <c r="BP16" s="1418"/>
      <c r="BQ16" s="1418"/>
      <c r="BR16" s="1418"/>
      <c r="BS16" s="1418"/>
      <c r="BT16" s="1418"/>
      <c r="BU16" s="1419"/>
      <c r="BV16" s="10"/>
      <c r="BW16" s="10"/>
      <c r="BX16" s="10"/>
    </row>
    <row r="17" spans="2:76" ht="13.5" x14ac:dyDescent="0.15">
      <c r="C17" s="29">
        <v>2</v>
      </c>
      <c r="D17" s="1411" t="s">
        <v>87</v>
      </c>
      <c r="E17" s="1411"/>
      <c r="F17" s="1411"/>
      <c r="G17" s="1411"/>
      <c r="H17" s="1411"/>
      <c r="I17" s="1411"/>
      <c r="J17" s="1411"/>
      <c r="K17" s="1411"/>
      <c r="L17" s="1411"/>
      <c r="M17" s="1411"/>
      <c r="N17" s="1411"/>
      <c r="O17" s="1411"/>
      <c r="P17" s="1411"/>
      <c r="Q17" s="1411"/>
      <c r="R17" s="1411"/>
      <c r="S17" s="1411"/>
      <c r="T17" s="1411"/>
      <c r="U17" s="1411"/>
      <c r="V17" s="1411"/>
      <c r="W17" s="1411"/>
      <c r="X17" s="1411"/>
      <c r="Y17" s="1411"/>
      <c r="Z17" s="1411"/>
      <c r="AA17" s="1411"/>
      <c r="AB17" s="1411"/>
      <c r="AC17" s="10"/>
      <c r="AD17" s="27"/>
      <c r="AE17" s="1410"/>
      <c r="AF17" s="1410"/>
      <c r="AG17" s="1410"/>
      <c r="AH17" s="1410"/>
      <c r="AI17" s="1410"/>
      <c r="AJ17" s="1410"/>
      <c r="AK17" s="1410"/>
      <c r="AL17" s="1410"/>
      <c r="AM17" s="1410"/>
      <c r="AN17" s="1410"/>
      <c r="AO17" s="1410"/>
      <c r="AP17" s="1410"/>
      <c r="AQ17" s="1410"/>
      <c r="AR17" s="1410"/>
      <c r="AS17" s="1410"/>
      <c r="AT17" s="1410"/>
      <c r="AU17" s="1410"/>
      <c r="AV17" s="1410"/>
      <c r="AW17" s="1410"/>
      <c r="AX17" s="1410"/>
      <c r="AY17" s="1410"/>
      <c r="AZ17" s="1410"/>
      <c r="BA17" s="1410"/>
      <c r="BB17" s="1410"/>
      <c r="BC17" s="1410"/>
      <c r="BD17" s="1410"/>
      <c r="BE17" s="1410"/>
      <c r="BF17" s="1410"/>
      <c r="BG17" s="1410"/>
      <c r="BH17" s="1410"/>
      <c r="BI17" s="1410"/>
      <c r="BJ17" s="1410"/>
      <c r="BK17" s="1410"/>
      <c r="BL17" s="1420"/>
      <c r="BM17" s="1421"/>
      <c r="BN17" s="1421"/>
      <c r="BO17" s="1421"/>
      <c r="BP17" s="1421"/>
      <c r="BQ17" s="1421"/>
      <c r="BR17" s="1421"/>
      <c r="BS17" s="1421"/>
      <c r="BT17" s="1421"/>
      <c r="BU17" s="1422"/>
      <c r="BV17" s="10"/>
      <c r="BW17" s="10"/>
      <c r="BX17" s="10"/>
    </row>
    <row r="18" spans="2:76" ht="13.5" x14ac:dyDescent="0.15">
      <c r="C18" s="29">
        <v>3</v>
      </c>
      <c r="D18" s="1411" t="s">
        <v>88</v>
      </c>
      <c r="E18" s="1411"/>
      <c r="F18" s="1411"/>
      <c r="G18" s="1411"/>
      <c r="H18" s="1411"/>
      <c r="I18" s="1411"/>
      <c r="J18" s="1411"/>
      <c r="K18" s="1411"/>
      <c r="L18" s="1411"/>
      <c r="M18" s="1411"/>
      <c r="N18" s="1411"/>
      <c r="O18" s="1411"/>
      <c r="P18" s="1411"/>
      <c r="Q18" s="1411"/>
      <c r="R18" s="1411"/>
      <c r="S18" s="1411"/>
      <c r="T18" s="1411"/>
      <c r="U18" s="1411"/>
      <c r="V18" s="1411"/>
      <c r="W18" s="1411"/>
      <c r="X18" s="1411"/>
      <c r="Y18" s="1411"/>
      <c r="Z18" s="1411"/>
      <c r="AA18" s="1411"/>
      <c r="AB18" s="1411"/>
      <c r="AC18" s="10"/>
      <c r="AD18" s="27"/>
      <c r="AE18" s="1410"/>
      <c r="AF18" s="1410"/>
      <c r="AG18" s="1410"/>
      <c r="AH18" s="1410"/>
      <c r="AI18" s="1410"/>
      <c r="AJ18" s="1410"/>
      <c r="AK18" s="1410"/>
      <c r="AL18" s="1410"/>
      <c r="AM18" s="1410"/>
      <c r="AN18" s="1410"/>
      <c r="AO18" s="1410"/>
      <c r="AP18" s="1410"/>
      <c r="AQ18" s="1410"/>
      <c r="AR18" s="1410"/>
      <c r="AS18" s="1410"/>
      <c r="AT18" s="1410"/>
      <c r="AU18" s="1410"/>
      <c r="AV18" s="1410"/>
      <c r="AW18" s="1410"/>
      <c r="AX18" s="1410"/>
      <c r="AY18" s="1410"/>
      <c r="AZ18" s="1410"/>
      <c r="BA18" s="1410"/>
      <c r="BB18" s="1410"/>
      <c r="BC18" s="1410"/>
      <c r="BD18" s="1410"/>
      <c r="BE18" s="1410"/>
      <c r="BF18" s="1410"/>
      <c r="BG18" s="1410"/>
      <c r="BH18" s="1410"/>
      <c r="BI18" s="1410"/>
      <c r="BJ18" s="1410"/>
      <c r="BK18" s="1410"/>
      <c r="BL18" s="1423"/>
      <c r="BM18" s="1424"/>
      <c r="BN18" s="1424"/>
      <c r="BO18" s="1424"/>
      <c r="BP18" s="1424"/>
      <c r="BQ18" s="1424"/>
      <c r="BR18" s="1424"/>
      <c r="BS18" s="1424"/>
      <c r="BT18" s="1424"/>
      <c r="BU18" s="1425"/>
      <c r="BV18" s="10"/>
      <c r="BW18" s="10"/>
      <c r="BX18" s="10"/>
    </row>
    <row r="19" spans="2:76" ht="13.5" x14ac:dyDescent="0.15">
      <c r="C19" s="29">
        <v>4</v>
      </c>
      <c r="D19" s="1411" t="s">
        <v>89</v>
      </c>
      <c r="E19" s="1411"/>
      <c r="F19" s="1411"/>
      <c r="G19" s="1411"/>
      <c r="H19" s="1411"/>
      <c r="I19" s="1411"/>
      <c r="J19" s="1411"/>
      <c r="K19" s="1411"/>
      <c r="L19" s="1411"/>
      <c r="M19" s="1411"/>
      <c r="N19" s="1411"/>
      <c r="O19" s="1411"/>
      <c r="P19" s="1411"/>
      <c r="Q19" s="1411"/>
      <c r="R19" s="1411"/>
      <c r="S19" s="1411"/>
      <c r="T19" s="1411"/>
      <c r="U19" s="1411"/>
      <c r="V19" s="1411"/>
      <c r="W19" s="1411"/>
      <c r="X19" s="1411"/>
      <c r="Y19" s="1411"/>
      <c r="Z19" s="1411"/>
      <c r="AA19" s="1411"/>
      <c r="AB19" s="1411"/>
      <c r="AC19" s="10"/>
      <c r="AD19" s="27"/>
      <c r="AE19" s="1410">
        <v>2</v>
      </c>
      <c r="AF19" s="1410" t="s">
        <v>201</v>
      </c>
      <c r="AG19" s="1410"/>
      <c r="AH19" s="1410"/>
      <c r="AI19" s="1410"/>
      <c r="AJ19" s="1410"/>
      <c r="AK19" s="1410"/>
      <c r="AL19" s="1410" t="s">
        <v>204</v>
      </c>
      <c r="AM19" s="1410"/>
      <c r="AN19" s="1410"/>
      <c r="AO19" s="1410"/>
      <c r="AP19" s="1410"/>
      <c r="AQ19" s="1410"/>
      <c r="AR19" s="1410" t="s">
        <v>202</v>
      </c>
      <c r="AS19" s="1410"/>
      <c r="AT19" s="1410"/>
      <c r="AU19" s="1410"/>
      <c r="AV19" s="1410"/>
      <c r="AW19" s="1410"/>
      <c r="AX19" s="1410" t="s">
        <v>205</v>
      </c>
      <c r="AY19" s="1410"/>
      <c r="AZ19" s="1410"/>
      <c r="BA19" s="1410"/>
      <c r="BB19" s="1410"/>
      <c r="BC19" s="1410"/>
      <c r="BD19" s="1410"/>
      <c r="BE19" s="1416" t="s">
        <v>206</v>
      </c>
      <c r="BF19" s="1410"/>
      <c r="BG19" s="1410"/>
      <c r="BH19" s="1410"/>
      <c r="BI19" s="1410"/>
      <c r="BJ19" s="1410"/>
      <c r="BK19" s="1410"/>
      <c r="BL19" s="1410" t="s">
        <v>200</v>
      </c>
      <c r="BM19" s="1410"/>
      <c r="BN19" s="1410"/>
      <c r="BO19" s="1410"/>
      <c r="BP19" s="1410"/>
      <c r="BQ19" s="1410"/>
      <c r="BR19" s="1410"/>
      <c r="BS19" s="1410"/>
      <c r="BT19" s="1410"/>
      <c r="BU19" s="1410"/>
      <c r="BV19" s="10"/>
      <c r="BW19" s="10"/>
      <c r="BX19" s="10"/>
    </row>
    <row r="20" spans="2:76" ht="13.5" x14ac:dyDescent="0.15">
      <c r="C20" s="29">
        <v>5</v>
      </c>
      <c r="D20" s="1411" t="s">
        <v>90</v>
      </c>
      <c r="E20" s="1411"/>
      <c r="F20" s="1411"/>
      <c r="G20" s="1411"/>
      <c r="H20" s="1411"/>
      <c r="I20" s="1411"/>
      <c r="J20" s="1411"/>
      <c r="K20" s="1411"/>
      <c r="L20" s="1411"/>
      <c r="M20" s="1411"/>
      <c r="N20" s="1411"/>
      <c r="O20" s="1411"/>
      <c r="P20" s="1411"/>
      <c r="Q20" s="1411"/>
      <c r="R20" s="1411"/>
      <c r="S20" s="1411"/>
      <c r="T20" s="1411"/>
      <c r="U20" s="1411"/>
      <c r="V20" s="1411"/>
      <c r="W20" s="1411"/>
      <c r="X20" s="1411"/>
      <c r="Y20" s="1411"/>
      <c r="Z20" s="1411"/>
      <c r="AA20" s="1411"/>
      <c r="AB20" s="1411"/>
      <c r="AC20" s="10"/>
      <c r="AD20" s="27"/>
      <c r="AE20" s="1410"/>
      <c r="AF20" s="1410"/>
      <c r="AG20" s="1410"/>
      <c r="AH20" s="1410"/>
      <c r="AI20" s="1410"/>
      <c r="AJ20" s="1410"/>
      <c r="AK20" s="1410"/>
      <c r="AL20" s="1410"/>
      <c r="AM20" s="1410"/>
      <c r="AN20" s="1410"/>
      <c r="AO20" s="1410"/>
      <c r="AP20" s="1410"/>
      <c r="AQ20" s="1410"/>
      <c r="AR20" s="1410"/>
      <c r="AS20" s="1410"/>
      <c r="AT20" s="1410"/>
      <c r="AU20" s="1410"/>
      <c r="AV20" s="1410"/>
      <c r="AW20" s="1410"/>
      <c r="AX20" s="1410"/>
      <c r="AY20" s="1410"/>
      <c r="AZ20" s="1410"/>
      <c r="BA20" s="1410"/>
      <c r="BB20" s="1410"/>
      <c r="BC20" s="1410"/>
      <c r="BD20" s="1410"/>
      <c r="BE20" s="1410"/>
      <c r="BF20" s="1410"/>
      <c r="BG20" s="1410"/>
      <c r="BH20" s="1410"/>
      <c r="BI20" s="1410"/>
      <c r="BJ20" s="1410"/>
      <c r="BK20" s="1410"/>
      <c r="BL20" s="1410"/>
      <c r="BM20" s="1410"/>
      <c r="BN20" s="1410"/>
      <c r="BO20" s="1410"/>
      <c r="BP20" s="1410"/>
      <c r="BQ20" s="1410"/>
      <c r="BR20" s="1410"/>
      <c r="BS20" s="1410"/>
      <c r="BT20" s="1410"/>
      <c r="BU20" s="1410"/>
      <c r="BV20" s="10"/>
      <c r="BW20" s="10"/>
      <c r="BX20" s="10"/>
    </row>
    <row r="21" spans="2:76" ht="13.5" x14ac:dyDescent="0.15">
      <c r="C21" s="29">
        <v>6</v>
      </c>
      <c r="D21" s="1411" t="s">
        <v>91</v>
      </c>
      <c r="E21" s="1411"/>
      <c r="F21" s="1411"/>
      <c r="G21" s="1411"/>
      <c r="H21" s="1411"/>
      <c r="I21" s="1411"/>
      <c r="J21" s="1411"/>
      <c r="K21" s="1411"/>
      <c r="L21" s="1411"/>
      <c r="M21" s="1411"/>
      <c r="N21" s="1411"/>
      <c r="O21" s="1411"/>
      <c r="P21" s="1411"/>
      <c r="Q21" s="1411"/>
      <c r="R21" s="1411"/>
      <c r="S21" s="1411"/>
      <c r="T21" s="1411"/>
      <c r="U21" s="1411"/>
      <c r="V21" s="1411"/>
      <c r="W21" s="1411"/>
      <c r="X21" s="1411"/>
      <c r="Y21" s="1411"/>
      <c r="Z21" s="1411"/>
      <c r="AA21" s="1411"/>
      <c r="AB21" s="1411"/>
      <c r="AC21" s="10"/>
      <c r="AD21" s="27"/>
      <c r="AE21" s="1410"/>
      <c r="AF21" s="1410"/>
      <c r="AG21" s="1410"/>
      <c r="AH21" s="1410"/>
      <c r="AI21" s="1410"/>
      <c r="AJ21" s="1410"/>
      <c r="AK21" s="1410"/>
      <c r="AL21" s="1410"/>
      <c r="AM21" s="1410"/>
      <c r="AN21" s="1410"/>
      <c r="AO21" s="1410"/>
      <c r="AP21" s="1410"/>
      <c r="AQ21" s="1410"/>
      <c r="AR21" s="1410"/>
      <c r="AS21" s="1410"/>
      <c r="AT21" s="1410"/>
      <c r="AU21" s="1410"/>
      <c r="AV21" s="1410"/>
      <c r="AW21" s="1410"/>
      <c r="AX21" s="1410"/>
      <c r="AY21" s="1410"/>
      <c r="AZ21" s="1410"/>
      <c r="BA21" s="1410"/>
      <c r="BB21" s="1410"/>
      <c r="BC21" s="1410"/>
      <c r="BD21" s="1410"/>
      <c r="BE21" s="1410"/>
      <c r="BF21" s="1410"/>
      <c r="BG21" s="1410"/>
      <c r="BH21" s="1410"/>
      <c r="BI21" s="1410"/>
      <c r="BJ21" s="1410"/>
      <c r="BK21" s="1410"/>
      <c r="BL21" s="1410"/>
      <c r="BM21" s="1410"/>
      <c r="BN21" s="1410"/>
      <c r="BO21" s="1410"/>
      <c r="BP21" s="1410"/>
      <c r="BQ21" s="1410"/>
      <c r="BR21" s="1410"/>
      <c r="BS21" s="1410"/>
      <c r="BT21" s="1410"/>
      <c r="BU21" s="1410"/>
      <c r="BV21" s="10"/>
      <c r="BW21" s="10"/>
      <c r="BX21" s="10"/>
    </row>
    <row r="22" spans="2:76" ht="13.5" x14ac:dyDescent="0.15">
      <c r="C22" s="29">
        <v>7</v>
      </c>
      <c r="D22" s="1411" t="s">
        <v>92</v>
      </c>
      <c r="E22" s="1411"/>
      <c r="F22" s="1411"/>
      <c r="G22" s="1411"/>
      <c r="H22" s="1411"/>
      <c r="I22" s="1411"/>
      <c r="J22" s="1411"/>
      <c r="K22" s="1411"/>
      <c r="L22" s="1411"/>
      <c r="M22" s="1411"/>
      <c r="N22" s="1411"/>
      <c r="O22" s="1411"/>
      <c r="P22" s="1411"/>
      <c r="Q22" s="1411"/>
      <c r="R22" s="1411"/>
      <c r="S22" s="1411"/>
      <c r="T22" s="1411"/>
      <c r="U22" s="1411"/>
      <c r="V22" s="1411"/>
      <c r="W22" s="1411"/>
      <c r="X22" s="1411"/>
      <c r="Y22" s="1411"/>
      <c r="Z22" s="1411"/>
      <c r="AA22" s="1411"/>
      <c r="AB22" s="1411"/>
      <c r="AC22" s="10"/>
      <c r="AD22" s="27"/>
      <c r="AE22" s="1410">
        <v>3</v>
      </c>
      <c r="AF22" s="1410"/>
      <c r="AG22" s="1410"/>
      <c r="AH22" s="1410"/>
      <c r="AI22" s="1410"/>
      <c r="AJ22" s="1410"/>
      <c r="AK22" s="1410"/>
      <c r="AL22" s="1410"/>
      <c r="AM22" s="1410"/>
      <c r="AN22" s="1410"/>
      <c r="AO22" s="1410"/>
      <c r="AP22" s="1410"/>
      <c r="AQ22" s="1410"/>
      <c r="AR22" s="1410"/>
      <c r="AS22" s="1410"/>
      <c r="AT22" s="1410"/>
      <c r="AU22" s="1410"/>
      <c r="AV22" s="1410"/>
      <c r="AW22" s="1410"/>
      <c r="AX22" s="1410"/>
      <c r="AY22" s="1410"/>
      <c r="AZ22" s="1410"/>
      <c r="BA22" s="1410"/>
      <c r="BB22" s="1410"/>
      <c r="BC22" s="1410"/>
      <c r="BD22" s="1410"/>
      <c r="BE22" s="1410"/>
      <c r="BF22" s="1410"/>
      <c r="BG22" s="1410"/>
      <c r="BH22" s="1410"/>
      <c r="BI22" s="1410"/>
      <c r="BJ22" s="1410"/>
      <c r="BK22" s="1410"/>
      <c r="BL22" s="1410"/>
      <c r="BM22" s="1410"/>
      <c r="BN22" s="1410"/>
      <c r="BO22" s="1410"/>
      <c r="BP22" s="1410"/>
      <c r="BQ22" s="1410"/>
      <c r="BR22" s="1410"/>
      <c r="BS22" s="1410"/>
      <c r="BT22" s="1410"/>
      <c r="BU22" s="1410"/>
      <c r="BV22" s="10"/>
      <c r="BW22" s="10"/>
      <c r="BX22" s="10"/>
    </row>
    <row r="23" spans="2:76" ht="13.5" x14ac:dyDescent="0.15">
      <c r="B23"/>
      <c r="C23" s="10"/>
      <c r="D23" s="10"/>
      <c r="E23" s="10"/>
      <c r="F23" s="10"/>
      <c r="G23" s="10"/>
      <c r="H23" s="10"/>
      <c r="I23" s="21"/>
      <c r="J23" s="10"/>
      <c r="K23" s="10"/>
      <c r="L23" s="10"/>
      <c r="M23" s="10"/>
      <c r="N23" s="10"/>
      <c r="O23" s="10"/>
      <c r="P23" s="10"/>
      <c r="Q23" s="10"/>
      <c r="R23" s="10"/>
      <c r="S23" s="10"/>
      <c r="T23" s="10"/>
      <c r="U23" s="10"/>
      <c r="V23" s="10"/>
      <c r="W23" s="10"/>
      <c r="X23" s="10"/>
      <c r="Y23" s="10"/>
      <c r="Z23" s="10"/>
      <c r="AA23" s="10"/>
      <c r="AB23" s="10"/>
      <c r="AD23" s="27"/>
      <c r="AE23" s="1410"/>
      <c r="AF23" s="1410"/>
      <c r="AG23" s="1410"/>
      <c r="AH23" s="1410"/>
      <c r="AI23" s="1410"/>
      <c r="AJ23" s="1410"/>
      <c r="AK23" s="1410"/>
      <c r="AL23" s="1410"/>
      <c r="AM23" s="1410"/>
      <c r="AN23" s="1410"/>
      <c r="AO23" s="1410"/>
      <c r="AP23" s="1410"/>
      <c r="AQ23" s="1410"/>
      <c r="AR23" s="1410"/>
      <c r="AS23" s="1410"/>
      <c r="AT23" s="1410"/>
      <c r="AU23" s="1410"/>
      <c r="AV23" s="1410"/>
      <c r="AW23" s="1410"/>
      <c r="AX23" s="1410"/>
      <c r="AY23" s="1410"/>
      <c r="AZ23" s="1410"/>
      <c r="BA23" s="1410"/>
      <c r="BB23" s="1410"/>
      <c r="BC23" s="1410"/>
      <c r="BD23" s="1410"/>
      <c r="BE23" s="1410"/>
      <c r="BF23" s="1410"/>
      <c r="BG23" s="1410"/>
      <c r="BH23" s="1410"/>
      <c r="BI23" s="1410"/>
      <c r="BJ23" s="1410"/>
      <c r="BK23" s="1410"/>
      <c r="BL23" s="1410"/>
      <c r="BM23" s="1410"/>
      <c r="BN23" s="1410"/>
      <c r="BO23" s="1410"/>
      <c r="BP23" s="1410"/>
      <c r="BQ23" s="1410"/>
      <c r="BR23" s="1410"/>
      <c r="BS23" s="1410"/>
      <c r="BT23" s="1410"/>
      <c r="BU23" s="1410"/>
      <c r="BV23" s="10"/>
      <c r="BW23" s="10"/>
      <c r="BX23" s="10"/>
    </row>
    <row r="24" spans="2:76" ht="13.5" x14ac:dyDescent="0.15">
      <c r="B24"/>
      <c r="I24"/>
      <c r="AD24" s="27"/>
      <c r="AE24" s="1410"/>
      <c r="AF24" s="1410"/>
      <c r="AG24" s="1410"/>
      <c r="AH24" s="1410"/>
      <c r="AI24" s="1410"/>
      <c r="AJ24" s="1410"/>
      <c r="AK24" s="1410"/>
      <c r="AL24" s="1410"/>
      <c r="AM24" s="1410"/>
      <c r="AN24" s="1410"/>
      <c r="AO24" s="1410"/>
      <c r="AP24" s="1410"/>
      <c r="AQ24" s="1410"/>
      <c r="AR24" s="1410"/>
      <c r="AS24" s="1410"/>
      <c r="AT24" s="1410"/>
      <c r="AU24" s="1410"/>
      <c r="AV24" s="1410"/>
      <c r="AW24" s="1410"/>
      <c r="AX24" s="1410"/>
      <c r="AY24" s="1410"/>
      <c r="AZ24" s="1410"/>
      <c r="BA24" s="1410"/>
      <c r="BB24" s="1410"/>
      <c r="BC24" s="1410"/>
      <c r="BD24" s="1410"/>
      <c r="BE24" s="1410"/>
      <c r="BF24" s="1410"/>
      <c r="BG24" s="1410"/>
      <c r="BH24" s="1410"/>
      <c r="BI24" s="1410"/>
      <c r="BJ24" s="1410"/>
      <c r="BK24" s="1410"/>
      <c r="BL24" s="1410"/>
      <c r="BM24" s="1410"/>
      <c r="BN24" s="1410"/>
      <c r="BO24" s="1410"/>
      <c r="BP24" s="1410"/>
      <c r="BQ24" s="1410"/>
      <c r="BR24" s="1410"/>
      <c r="BS24" s="1410"/>
      <c r="BT24" s="1410"/>
      <c r="BU24" s="1410"/>
      <c r="BV24" s="10"/>
      <c r="BW24" s="10"/>
      <c r="BX24" s="10"/>
    </row>
    <row r="25" spans="2:76" s="10" customFormat="1" ht="13.5" x14ac:dyDescent="0.15">
      <c r="C25"/>
      <c r="D25"/>
      <c r="E25"/>
      <c r="F25"/>
      <c r="G25"/>
      <c r="H25"/>
      <c r="I25"/>
      <c r="J25"/>
      <c r="K25"/>
      <c r="L25"/>
      <c r="M25"/>
      <c r="N25"/>
      <c r="O25"/>
      <c r="P25"/>
      <c r="Q25"/>
      <c r="R25"/>
      <c r="S25"/>
      <c r="T25"/>
      <c r="U25"/>
      <c r="V25"/>
      <c r="W25"/>
      <c r="X25"/>
      <c r="Y25"/>
      <c r="Z25"/>
      <c r="AA25"/>
      <c r="AB25"/>
      <c r="AD25" s="27"/>
      <c r="AE25" s="1410">
        <v>4</v>
      </c>
      <c r="AF25" s="1410"/>
      <c r="AG25" s="1410"/>
      <c r="AH25" s="1410"/>
      <c r="AI25" s="1410"/>
      <c r="AJ25" s="1410"/>
      <c r="AK25" s="1410"/>
      <c r="AL25" s="1410"/>
      <c r="AM25" s="1410"/>
      <c r="AN25" s="1410"/>
      <c r="AO25" s="1410"/>
      <c r="AP25" s="1410"/>
      <c r="AQ25" s="1410"/>
      <c r="AR25" s="1410"/>
      <c r="AS25" s="1410"/>
      <c r="AT25" s="1410"/>
      <c r="AU25" s="1410"/>
      <c r="AV25" s="1410"/>
      <c r="AW25" s="1410"/>
      <c r="AX25" s="1410"/>
      <c r="AY25" s="1410"/>
      <c r="AZ25" s="1410"/>
      <c r="BA25" s="1410"/>
      <c r="BB25" s="1410"/>
      <c r="BC25" s="1410"/>
      <c r="BD25" s="1410"/>
      <c r="BE25" s="1410"/>
      <c r="BF25" s="1410"/>
      <c r="BG25" s="1410"/>
      <c r="BH25" s="1410"/>
      <c r="BI25" s="1410"/>
      <c r="BJ25" s="1410"/>
      <c r="BK25" s="1410"/>
      <c r="BL25" s="1410"/>
      <c r="BM25" s="1410"/>
      <c r="BN25" s="1410"/>
      <c r="BO25" s="1410"/>
      <c r="BP25" s="1410"/>
      <c r="BQ25" s="1410"/>
      <c r="BR25" s="1410"/>
      <c r="BS25" s="1410"/>
      <c r="BT25" s="1410"/>
      <c r="BU25" s="1410"/>
    </row>
    <row r="26" spans="2:76" ht="13.5" x14ac:dyDescent="0.15">
      <c r="B26"/>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D26" s="27"/>
      <c r="AE26" s="1410"/>
      <c r="AF26" s="1410"/>
      <c r="AG26" s="1410"/>
      <c r="AH26" s="1410"/>
      <c r="AI26" s="1410"/>
      <c r="AJ26" s="1410"/>
      <c r="AK26" s="1410"/>
      <c r="AL26" s="1410"/>
      <c r="AM26" s="1410"/>
      <c r="AN26" s="1410"/>
      <c r="AO26" s="1410"/>
      <c r="AP26" s="1410"/>
      <c r="AQ26" s="1410"/>
      <c r="AR26" s="1410"/>
      <c r="AS26" s="1410"/>
      <c r="AT26" s="1410"/>
      <c r="AU26" s="1410"/>
      <c r="AV26" s="1410"/>
      <c r="AW26" s="1410"/>
      <c r="AX26" s="1410"/>
      <c r="AY26" s="1410"/>
      <c r="AZ26" s="1410"/>
      <c r="BA26" s="1410"/>
      <c r="BB26" s="1410"/>
      <c r="BC26" s="1410"/>
      <c r="BD26" s="1410"/>
      <c r="BE26" s="1410"/>
      <c r="BF26" s="1410"/>
      <c r="BG26" s="1410"/>
      <c r="BH26" s="1410"/>
      <c r="BI26" s="1410"/>
      <c r="BJ26" s="1410"/>
      <c r="BK26" s="1410"/>
      <c r="BL26" s="1410"/>
      <c r="BM26" s="1410"/>
      <c r="BN26" s="1410"/>
      <c r="BO26" s="1410"/>
      <c r="BP26" s="1410"/>
      <c r="BQ26" s="1410"/>
      <c r="BR26" s="1410"/>
      <c r="BS26" s="1410"/>
      <c r="BT26" s="1410"/>
      <c r="BU26" s="1410"/>
      <c r="BV26" s="10"/>
      <c r="BW26" s="10"/>
      <c r="BX26" s="10"/>
    </row>
    <row r="27" spans="2:76" ht="13.5" x14ac:dyDescent="0.15">
      <c r="B27" s="26" t="s">
        <v>198</v>
      </c>
      <c r="I27"/>
      <c r="AD27" s="27"/>
      <c r="AE27" s="1410"/>
      <c r="AF27" s="1410"/>
      <c r="AG27" s="1410"/>
      <c r="AH27" s="1410"/>
      <c r="AI27" s="1410"/>
      <c r="AJ27" s="1410"/>
      <c r="AK27" s="1410"/>
      <c r="AL27" s="1410"/>
      <c r="AM27" s="1410"/>
      <c r="AN27" s="1410"/>
      <c r="AO27" s="1410"/>
      <c r="AP27" s="1410"/>
      <c r="AQ27" s="1410"/>
      <c r="AR27" s="1410"/>
      <c r="AS27" s="1410"/>
      <c r="AT27" s="1410"/>
      <c r="AU27" s="1410"/>
      <c r="AV27" s="1410"/>
      <c r="AW27" s="1410"/>
      <c r="AX27" s="1410"/>
      <c r="AY27" s="1410"/>
      <c r="AZ27" s="1410"/>
      <c r="BA27" s="1410"/>
      <c r="BB27" s="1410"/>
      <c r="BC27" s="1410"/>
      <c r="BD27" s="1410"/>
      <c r="BE27" s="1410"/>
      <c r="BF27" s="1410"/>
      <c r="BG27" s="1410"/>
      <c r="BH27" s="1410"/>
      <c r="BI27" s="1410"/>
      <c r="BJ27" s="1410"/>
      <c r="BK27" s="1410"/>
      <c r="BL27" s="1410"/>
      <c r="BM27" s="1410"/>
      <c r="BN27" s="1410"/>
      <c r="BO27" s="1410"/>
      <c r="BP27" s="1410"/>
      <c r="BQ27" s="1410"/>
      <c r="BR27" s="1410"/>
      <c r="BS27" s="1410"/>
      <c r="BT27" s="1410"/>
      <c r="BU27" s="1410"/>
      <c r="BV27" s="10"/>
      <c r="BW27" s="10"/>
      <c r="BX27" s="10"/>
    </row>
    <row r="28" spans="2:76" ht="13.5" x14ac:dyDescent="0.15">
      <c r="C28" s="10"/>
      <c r="D28" s="10"/>
      <c r="E28" s="10"/>
      <c r="F28" s="10"/>
      <c r="G28" s="10"/>
      <c r="H28" s="10"/>
      <c r="I28" s="21"/>
      <c r="J28" s="10"/>
      <c r="K28" s="10"/>
      <c r="L28" s="10"/>
      <c r="M28" s="10"/>
      <c r="N28" s="10"/>
      <c r="O28" s="10"/>
      <c r="P28" s="10"/>
      <c r="Q28" s="10"/>
      <c r="R28" s="10"/>
      <c r="S28" s="10"/>
      <c r="T28" s="10"/>
      <c r="U28" s="10"/>
      <c r="V28" s="10"/>
      <c r="W28" s="10"/>
      <c r="X28" s="10"/>
      <c r="Y28" s="10"/>
      <c r="Z28" s="10"/>
      <c r="AA28" s="10"/>
      <c r="AB28" s="10"/>
      <c r="AD28" s="27"/>
      <c r="AE28" s="1410">
        <v>5</v>
      </c>
      <c r="AF28" s="1410"/>
      <c r="AG28" s="1410"/>
      <c r="AH28" s="1410"/>
      <c r="AI28" s="1410"/>
      <c r="AJ28" s="1410"/>
      <c r="AK28" s="1410"/>
      <c r="AL28" s="1410"/>
      <c r="AM28" s="1410"/>
      <c r="AN28" s="1410"/>
      <c r="AO28" s="1410"/>
      <c r="AP28" s="1410"/>
      <c r="AQ28" s="1410"/>
      <c r="AR28" s="1410"/>
      <c r="AS28" s="1410"/>
      <c r="AT28" s="1410"/>
      <c r="AU28" s="1410"/>
      <c r="AV28" s="1410"/>
      <c r="AW28" s="1410"/>
      <c r="AX28" s="1410"/>
      <c r="AY28" s="1410"/>
      <c r="AZ28" s="1410"/>
      <c r="BA28" s="1410"/>
      <c r="BB28" s="1410"/>
      <c r="BC28" s="1410"/>
      <c r="BD28" s="1410"/>
      <c r="BE28" s="1410"/>
      <c r="BF28" s="1410"/>
      <c r="BG28" s="1410"/>
      <c r="BH28" s="1410"/>
      <c r="BI28" s="1410"/>
      <c r="BJ28" s="1410"/>
      <c r="BK28" s="1410"/>
      <c r="BL28" s="1410"/>
      <c r="BM28" s="1410"/>
      <c r="BN28" s="1410"/>
      <c r="BO28" s="1410"/>
      <c r="BP28" s="1410"/>
      <c r="BQ28" s="1410"/>
      <c r="BR28" s="1410"/>
      <c r="BS28" s="1410"/>
      <c r="BT28" s="1410"/>
      <c r="BU28" s="1410"/>
      <c r="BV28" s="10"/>
      <c r="BW28" s="10"/>
      <c r="BX28" s="10"/>
    </row>
    <row r="29" spans="2:76" ht="13.5" x14ac:dyDescent="0.15">
      <c r="C29" s="32" t="s">
        <v>79</v>
      </c>
      <c r="D29" s="1415" t="s">
        <v>84</v>
      </c>
      <c r="E29" s="1415"/>
      <c r="F29" s="1415"/>
      <c r="G29" s="1415"/>
      <c r="H29" s="1415"/>
      <c r="I29" s="1415"/>
      <c r="J29" s="1415"/>
      <c r="K29" s="1415"/>
      <c r="L29" s="1415"/>
      <c r="M29" s="1415"/>
      <c r="N29" s="1415"/>
      <c r="O29" s="1415"/>
      <c r="P29" s="1415"/>
      <c r="Q29" s="1415"/>
      <c r="R29" s="1415"/>
      <c r="S29" s="1415"/>
      <c r="T29" s="1415"/>
      <c r="U29" s="1415"/>
      <c r="V29" s="1415"/>
      <c r="W29" s="1415"/>
      <c r="X29" s="1415"/>
      <c r="Y29" s="1415"/>
      <c r="Z29" s="1412" t="s">
        <v>85</v>
      </c>
      <c r="AA29" s="1413"/>
      <c r="AB29" s="1414"/>
      <c r="AD29" s="27"/>
      <c r="AE29" s="1410"/>
      <c r="AF29" s="1410"/>
      <c r="AG29" s="1410"/>
      <c r="AH29" s="1410"/>
      <c r="AI29" s="1410"/>
      <c r="AJ29" s="1410"/>
      <c r="AK29" s="1410"/>
      <c r="AL29" s="1410"/>
      <c r="AM29" s="1410"/>
      <c r="AN29" s="1410"/>
      <c r="AO29" s="1410"/>
      <c r="AP29" s="1410"/>
      <c r="AQ29" s="1410"/>
      <c r="AR29" s="1410"/>
      <c r="AS29" s="1410"/>
      <c r="AT29" s="1410"/>
      <c r="AU29" s="1410"/>
      <c r="AV29" s="1410"/>
      <c r="AW29" s="1410"/>
      <c r="AX29" s="1410"/>
      <c r="AY29" s="1410"/>
      <c r="AZ29" s="1410"/>
      <c r="BA29" s="1410"/>
      <c r="BB29" s="1410"/>
      <c r="BC29" s="1410"/>
      <c r="BD29" s="1410"/>
      <c r="BE29" s="1410"/>
      <c r="BF29" s="1410"/>
      <c r="BG29" s="1410"/>
      <c r="BH29" s="1410"/>
      <c r="BI29" s="1410"/>
      <c r="BJ29" s="1410"/>
      <c r="BK29" s="1410"/>
      <c r="BL29" s="1410"/>
      <c r="BM29" s="1410"/>
      <c r="BN29" s="1410"/>
      <c r="BO29" s="1410"/>
      <c r="BP29" s="1410"/>
      <c r="BQ29" s="1410"/>
      <c r="BR29" s="1410"/>
      <c r="BS29" s="1410"/>
      <c r="BT29" s="1410"/>
      <c r="BU29" s="1410"/>
      <c r="BV29" s="10"/>
      <c r="BW29" s="10"/>
      <c r="BX29" s="10"/>
    </row>
    <row r="30" spans="2:76" ht="13.5" x14ac:dyDescent="0.15">
      <c r="B30" s="26"/>
      <c r="C30" s="29">
        <v>1</v>
      </c>
      <c r="D30" s="1434" t="s">
        <v>196</v>
      </c>
      <c r="E30" s="1435"/>
      <c r="F30" s="1435"/>
      <c r="G30" s="1435"/>
      <c r="H30" s="1435"/>
      <c r="I30" s="1435"/>
      <c r="J30" s="1435"/>
      <c r="K30" s="1435"/>
      <c r="L30" s="1435"/>
      <c r="M30" s="1435"/>
      <c r="N30" s="1435"/>
      <c r="O30" s="1435"/>
      <c r="P30" s="1435"/>
      <c r="Q30" s="1435"/>
      <c r="R30" s="1435"/>
      <c r="S30" s="1435"/>
      <c r="T30" s="1435"/>
      <c r="U30" s="1435"/>
      <c r="V30" s="1435"/>
      <c r="W30" s="1435"/>
      <c r="X30" s="1435"/>
      <c r="Y30" s="1436"/>
      <c r="Z30" s="1434" t="s">
        <v>93</v>
      </c>
      <c r="AA30" s="1435"/>
      <c r="AB30" s="1436"/>
      <c r="AE30" s="1410"/>
      <c r="AF30" s="1410"/>
      <c r="AG30" s="1410"/>
      <c r="AH30" s="1410"/>
      <c r="AI30" s="1410"/>
      <c r="AJ30" s="1410"/>
      <c r="AK30" s="1410"/>
      <c r="AL30" s="1410"/>
      <c r="AM30" s="1410"/>
      <c r="AN30" s="1410"/>
      <c r="AO30" s="1410"/>
      <c r="AP30" s="1410"/>
      <c r="AQ30" s="1410"/>
      <c r="AR30" s="1410"/>
      <c r="AS30" s="1410"/>
      <c r="AT30" s="1410"/>
      <c r="AU30" s="1410"/>
      <c r="AV30" s="1410"/>
      <c r="AW30" s="1410"/>
      <c r="AX30" s="1410"/>
      <c r="AY30" s="1410"/>
      <c r="AZ30" s="1410"/>
      <c r="BA30" s="1410"/>
      <c r="BB30" s="1410"/>
      <c r="BC30" s="1410"/>
      <c r="BD30" s="1410"/>
      <c r="BE30" s="1410"/>
      <c r="BF30" s="1410"/>
      <c r="BG30" s="1410"/>
      <c r="BH30" s="1410"/>
      <c r="BI30" s="1410"/>
      <c r="BJ30" s="1410"/>
      <c r="BK30" s="1410"/>
      <c r="BL30" s="1410"/>
      <c r="BM30" s="1410"/>
      <c r="BN30" s="1410"/>
      <c r="BO30" s="1410"/>
      <c r="BP30" s="1410"/>
      <c r="BQ30" s="1410"/>
      <c r="BR30" s="1410"/>
      <c r="BS30" s="1410"/>
      <c r="BT30" s="1410"/>
      <c r="BU30" s="1410"/>
    </row>
    <row r="31" spans="2:76" ht="13.5" x14ac:dyDescent="0.15">
      <c r="C31" s="29">
        <v>2</v>
      </c>
      <c r="D31" s="1434" t="s">
        <v>195</v>
      </c>
      <c r="E31" s="1435"/>
      <c r="F31" s="1435"/>
      <c r="G31" s="1435"/>
      <c r="H31" s="1435"/>
      <c r="I31" s="1435"/>
      <c r="J31" s="1435"/>
      <c r="K31" s="1435"/>
      <c r="L31" s="1435"/>
      <c r="M31" s="1435"/>
      <c r="N31" s="1435"/>
      <c r="O31" s="1435"/>
      <c r="P31" s="1435"/>
      <c r="Q31" s="1435"/>
      <c r="R31" s="1435"/>
      <c r="S31" s="1435"/>
      <c r="T31" s="1435"/>
      <c r="U31" s="1435"/>
      <c r="V31" s="1435"/>
      <c r="W31" s="1435"/>
      <c r="X31" s="1435"/>
      <c r="Y31" s="1436"/>
      <c r="Z31" s="1434"/>
      <c r="AA31" s="1435"/>
      <c r="AB31" s="1436"/>
      <c r="AE31" s="1410">
        <v>6</v>
      </c>
      <c r="AF31" s="1410"/>
      <c r="AG31" s="1410"/>
      <c r="AH31" s="1410"/>
      <c r="AI31" s="1410"/>
      <c r="AJ31" s="1410"/>
      <c r="AK31" s="1410"/>
      <c r="AL31" s="1410"/>
      <c r="AM31" s="1410"/>
      <c r="AN31" s="1410"/>
      <c r="AO31" s="1410"/>
      <c r="AP31" s="1410"/>
      <c r="AQ31" s="1410"/>
      <c r="AR31" s="1410"/>
      <c r="AS31" s="1410"/>
      <c r="AT31" s="1410"/>
      <c r="AU31" s="1410"/>
      <c r="AV31" s="1410"/>
      <c r="AW31" s="1410"/>
      <c r="AX31" s="1410"/>
      <c r="AY31" s="1410"/>
      <c r="AZ31" s="1410"/>
      <c r="BA31" s="1410"/>
      <c r="BB31" s="1410"/>
      <c r="BC31" s="1410"/>
      <c r="BD31" s="1410"/>
      <c r="BE31" s="1410"/>
      <c r="BF31" s="1410"/>
      <c r="BG31" s="1410"/>
      <c r="BH31" s="1410"/>
      <c r="BI31" s="1410"/>
      <c r="BJ31" s="1410"/>
      <c r="BK31" s="1410"/>
      <c r="BL31" s="1410"/>
      <c r="BM31" s="1410"/>
      <c r="BN31" s="1410"/>
      <c r="BO31" s="1410"/>
      <c r="BP31" s="1410"/>
      <c r="BQ31" s="1410"/>
      <c r="BR31" s="1410"/>
      <c r="BS31" s="1410"/>
      <c r="BT31" s="1410"/>
      <c r="BU31" s="1410"/>
    </row>
    <row r="32" spans="2:76" ht="13.5" x14ac:dyDescent="0.15">
      <c r="B32"/>
      <c r="C32" s="29">
        <v>3</v>
      </c>
      <c r="D32" s="1434" t="s">
        <v>197</v>
      </c>
      <c r="E32" s="1435"/>
      <c r="F32" s="1435"/>
      <c r="G32" s="1435"/>
      <c r="H32" s="1435"/>
      <c r="I32" s="1435"/>
      <c r="J32" s="1435"/>
      <c r="K32" s="1435"/>
      <c r="L32" s="1435"/>
      <c r="M32" s="1435"/>
      <c r="N32" s="1435"/>
      <c r="O32" s="1435"/>
      <c r="P32" s="1435"/>
      <c r="Q32" s="1435"/>
      <c r="R32" s="1435"/>
      <c r="S32" s="1435"/>
      <c r="T32" s="1435"/>
      <c r="U32" s="1435"/>
      <c r="V32" s="1435"/>
      <c r="W32" s="1435"/>
      <c r="X32" s="1435"/>
      <c r="Y32" s="1436"/>
      <c r="Z32" s="1434"/>
      <c r="AA32" s="1435"/>
      <c r="AB32" s="1436"/>
      <c r="AE32" s="1410"/>
      <c r="AF32" s="1410"/>
      <c r="AG32" s="1410"/>
      <c r="AH32" s="1410"/>
      <c r="AI32" s="1410"/>
      <c r="AJ32" s="1410"/>
      <c r="AK32" s="1410"/>
      <c r="AL32" s="1410"/>
      <c r="AM32" s="1410"/>
      <c r="AN32" s="1410"/>
      <c r="AO32" s="1410"/>
      <c r="AP32" s="1410"/>
      <c r="AQ32" s="1410"/>
      <c r="AR32" s="1410"/>
      <c r="AS32" s="1410"/>
      <c r="AT32" s="1410"/>
      <c r="AU32" s="1410"/>
      <c r="AV32" s="1410"/>
      <c r="AW32" s="1410"/>
      <c r="AX32" s="1410"/>
      <c r="AY32" s="1410"/>
      <c r="AZ32" s="1410"/>
      <c r="BA32" s="1410"/>
      <c r="BB32" s="1410"/>
      <c r="BC32" s="1410"/>
      <c r="BD32" s="1410"/>
      <c r="BE32" s="1410"/>
      <c r="BF32" s="1410"/>
      <c r="BG32" s="1410"/>
      <c r="BH32" s="1410"/>
      <c r="BI32" s="1410"/>
      <c r="BJ32" s="1410"/>
      <c r="BK32" s="1410"/>
      <c r="BL32" s="1410"/>
      <c r="BM32" s="1410"/>
      <c r="BN32" s="1410"/>
      <c r="BO32" s="1410"/>
      <c r="BP32" s="1410"/>
      <c r="BQ32" s="1410"/>
      <c r="BR32" s="1410"/>
      <c r="BS32" s="1410"/>
      <c r="BT32" s="1410"/>
      <c r="BU32" s="1410"/>
    </row>
    <row r="33" spans="2:73" ht="13.5" x14ac:dyDescent="0.15">
      <c r="B33"/>
      <c r="I33"/>
      <c r="AE33" s="1410"/>
      <c r="AF33" s="1410"/>
      <c r="AG33" s="1410"/>
      <c r="AH33" s="1410"/>
      <c r="AI33" s="1410"/>
      <c r="AJ33" s="1410"/>
      <c r="AK33" s="1410"/>
      <c r="AL33" s="1410"/>
      <c r="AM33" s="1410"/>
      <c r="AN33" s="1410"/>
      <c r="AO33" s="1410"/>
      <c r="AP33" s="1410"/>
      <c r="AQ33" s="1410"/>
      <c r="AR33" s="1410"/>
      <c r="AS33" s="1410"/>
      <c r="AT33" s="1410"/>
      <c r="AU33" s="1410"/>
      <c r="AV33" s="1410"/>
      <c r="AW33" s="1410"/>
      <c r="AX33" s="1410"/>
      <c r="AY33" s="1410"/>
      <c r="AZ33" s="1410"/>
      <c r="BA33" s="1410"/>
      <c r="BB33" s="1410"/>
      <c r="BC33" s="1410"/>
      <c r="BD33" s="1410"/>
      <c r="BE33" s="1410"/>
      <c r="BF33" s="1410"/>
      <c r="BG33" s="1410"/>
      <c r="BH33" s="1410"/>
      <c r="BI33" s="1410"/>
      <c r="BJ33" s="1410"/>
      <c r="BK33" s="1410"/>
      <c r="BL33" s="1410"/>
      <c r="BM33" s="1410"/>
      <c r="BN33" s="1410"/>
      <c r="BO33" s="1410"/>
      <c r="BP33" s="1410"/>
      <c r="BQ33" s="1410"/>
      <c r="BR33" s="1410"/>
      <c r="BS33" s="1410"/>
      <c r="BT33" s="1410"/>
      <c r="BU33" s="1410"/>
    </row>
    <row r="34" spans="2:73" ht="13.5" x14ac:dyDescent="0.15">
      <c r="B34"/>
      <c r="I34"/>
      <c r="AE34" s="1410">
        <v>7</v>
      </c>
      <c r="AF34" s="1410"/>
      <c r="AG34" s="1410"/>
      <c r="AH34" s="1410"/>
      <c r="AI34" s="1410"/>
      <c r="AJ34" s="1410"/>
      <c r="AK34" s="1410"/>
      <c r="AL34" s="1410"/>
      <c r="AM34" s="1410"/>
      <c r="AN34" s="1410"/>
      <c r="AO34" s="1410"/>
      <c r="AP34" s="1410"/>
      <c r="AQ34" s="1410"/>
      <c r="AR34" s="1410"/>
      <c r="AS34" s="1410"/>
      <c r="AT34" s="1410"/>
      <c r="AU34" s="1410"/>
      <c r="AV34" s="1410"/>
      <c r="AW34" s="1410"/>
      <c r="AX34" s="1410"/>
      <c r="AY34" s="1410"/>
      <c r="AZ34" s="1410"/>
      <c r="BA34" s="1410"/>
      <c r="BB34" s="1410"/>
      <c r="BC34" s="1410"/>
      <c r="BD34" s="1410"/>
      <c r="BE34" s="1410"/>
      <c r="BF34" s="1410"/>
      <c r="BG34" s="1410"/>
      <c r="BH34" s="1410"/>
      <c r="BI34" s="1410"/>
      <c r="BJ34" s="1410"/>
      <c r="BK34" s="1410"/>
      <c r="BL34" s="1410"/>
      <c r="BM34" s="1410"/>
      <c r="BN34" s="1410"/>
      <c r="BO34" s="1410"/>
      <c r="BP34" s="1410"/>
      <c r="BQ34" s="1410"/>
      <c r="BR34" s="1410"/>
      <c r="BS34" s="1410"/>
      <c r="BT34" s="1410"/>
      <c r="BU34" s="1410"/>
    </row>
    <row r="35" spans="2:73" ht="13.5" x14ac:dyDescent="0.15">
      <c r="B35"/>
      <c r="I35"/>
      <c r="AE35" s="1410"/>
      <c r="AF35" s="1410"/>
      <c r="AG35" s="1410"/>
      <c r="AH35" s="1410"/>
      <c r="AI35" s="1410"/>
      <c r="AJ35" s="1410"/>
      <c r="AK35" s="1410"/>
      <c r="AL35" s="1410"/>
      <c r="AM35" s="1410"/>
      <c r="AN35" s="1410"/>
      <c r="AO35" s="1410"/>
      <c r="AP35" s="1410"/>
      <c r="AQ35" s="1410"/>
      <c r="AR35" s="1410"/>
      <c r="AS35" s="1410"/>
      <c r="AT35" s="1410"/>
      <c r="AU35" s="1410"/>
      <c r="AV35" s="1410"/>
      <c r="AW35" s="1410"/>
      <c r="AX35" s="1410"/>
      <c r="AY35" s="1410"/>
      <c r="AZ35" s="1410"/>
      <c r="BA35" s="1410"/>
      <c r="BB35" s="1410"/>
      <c r="BC35" s="1410"/>
      <c r="BD35" s="1410"/>
      <c r="BE35" s="1410"/>
      <c r="BF35" s="1410"/>
      <c r="BG35" s="1410"/>
      <c r="BH35" s="1410"/>
      <c r="BI35" s="1410"/>
      <c r="BJ35" s="1410"/>
      <c r="BK35" s="1410"/>
      <c r="BL35" s="1410"/>
      <c r="BM35" s="1410"/>
      <c r="BN35" s="1410"/>
      <c r="BO35" s="1410"/>
      <c r="BP35" s="1410"/>
      <c r="BQ35" s="1410"/>
      <c r="BR35" s="1410"/>
      <c r="BS35" s="1410"/>
      <c r="BT35" s="1410"/>
      <c r="BU35" s="1410"/>
    </row>
    <row r="36" spans="2:73" ht="13.5" x14ac:dyDescent="0.15">
      <c r="B36"/>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E36" s="1410"/>
      <c r="AF36" s="1410"/>
      <c r="AG36" s="1410"/>
      <c r="AH36" s="1410"/>
      <c r="AI36" s="1410"/>
      <c r="AJ36" s="1410"/>
      <c r="AK36" s="1410"/>
      <c r="AL36" s="1410"/>
      <c r="AM36" s="1410"/>
      <c r="AN36" s="1410"/>
      <c r="AO36" s="1410"/>
      <c r="AP36" s="1410"/>
      <c r="AQ36" s="1410"/>
      <c r="AR36" s="1410"/>
      <c r="AS36" s="1410"/>
      <c r="AT36" s="1410"/>
      <c r="AU36" s="1410"/>
      <c r="AV36" s="1410"/>
      <c r="AW36" s="1410"/>
      <c r="AX36" s="1410"/>
      <c r="AY36" s="1410"/>
      <c r="AZ36" s="1410"/>
      <c r="BA36" s="1410"/>
      <c r="BB36" s="1410"/>
      <c r="BC36" s="1410"/>
      <c r="BD36" s="1410"/>
      <c r="BE36" s="1410"/>
      <c r="BF36" s="1410"/>
      <c r="BG36" s="1410"/>
      <c r="BH36" s="1410"/>
      <c r="BI36" s="1410"/>
      <c r="BJ36" s="1410"/>
      <c r="BK36" s="1410"/>
      <c r="BL36" s="1410"/>
      <c r="BM36" s="1410"/>
      <c r="BN36" s="1410"/>
      <c r="BO36" s="1410"/>
      <c r="BP36" s="1410"/>
      <c r="BQ36" s="1410"/>
      <c r="BR36" s="1410"/>
      <c r="BS36" s="1410"/>
      <c r="BT36" s="1410"/>
      <c r="BU36" s="1410"/>
    </row>
    <row r="37" spans="2:73" ht="13.5" x14ac:dyDescent="0.15">
      <c r="B37"/>
      <c r="I37"/>
      <c r="J37" s="10"/>
      <c r="K37" s="10"/>
      <c r="L37" s="10"/>
      <c r="M37" s="10"/>
      <c r="N37" s="10"/>
      <c r="O37" s="10"/>
      <c r="P37" s="10"/>
      <c r="Q37" s="10"/>
      <c r="R37" s="10"/>
      <c r="S37" s="10"/>
      <c r="T37" s="10"/>
      <c r="U37" s="10"/>
      <c r="V37" s="10"/>
      <c r="W37" s="10"/>
      <c r="X37" s="10"/>
      <c r="Y37" s="10"/>
      <c r="Z37" s="10"/>
      <c r="AA37" s="10"/>
      <c r="AB37" s="10"/>
      <c r="AE37" s="1410">
        <v>8</v>
      </c>
      <c r="AF37" s="1410"/>
      <c r="AG37" s="1410"/>
      <c r="AH37" s="1410"/>
      <c r="AI37" s="1410"/>
      <c r="AJ37" s="1410"/>
      <c r="AK37" s="1410"/>
      <c r="AL37" s="1410"/>
      <c r="AM37" s="1410"/>
      <c r="AN37" s="1410"/>
      <c r="AO37" s="1410"/>
      <c r="AP37" s="1410"/>
      <c r="AQ37" s="1410"/>
      <c r="AR37" s="1410"/>
      <c r="AS37" s="1410"/>
      <c r="AT37" s="1410"/>
      <c r="AU37" s="1410"/>
      <c r="AV37" s="1410"/>
      <c r="AW37" s="1410"/>
      <c r="AX37" s="1410"/>
      <c r="AY37" s="1410"/>
      <c r="AZ37" s="1410"/>
      <c r="BA37" s="1410"/>
      <c r="BB37" s="1410"/>
      <c r="BC37" s="1410"/>
      <c r="BD37" s="1410"/>
      <c r="BE37" s="1410"/>
      <c r="BF37" s="1410"/>
      <c r="BG37" s="1410"/>
      <c r="BH37" s="1410"/>
      <c r="BI37" s="1410"/>
      <c r="BJ37" s="1410"/>
      <c r="BK37" s="1410"/>
      <c r="BL37" s="1410"/>
      <c r="BM37" s="1410"/>
      <c r="BN37" s="1410"/>
      <c r="BO37" s="1410"/>
      <c r="BP37" s="1410"/>
      <c r="BQ37" s="1410"/>
      <c r="BR37" s="1410"/>
      <c r="BS37" s="1410"/>
      <c r="BT37" s="1410"/>
      <c r="BU37" s="1410"/>
    </row>
    <row r="38" spans="2:73" ht="13.5" x14ac:dyDescent="0.15">
      <c r="B38"/>
      <c r="I38"/>
      <c r="J38" s="10"/>
      <c r="K38" s="10"/>
      <c r="L38" s="10"/>
      <c r="M38" s="10"/>
      <c r="N38" s="10"/>
      <c r="O38" s="10"/>
      <c r="P38" s="10"/>
      <c r="Q38" s="10"/>
      <c r="R38" s="10"/>
      <c r="S38" s="10"/>
      <c r="T38" s="10"/>
      <c r="U38" s="10"/>
      <c r="V38" s="10"/>
      <c r="W38" s="10"/>
      <c r="X38" s="10"/>
      <c r="Y38" s="10"/>
      <c r="Z38" s="10"/>
      <c r="AA38" s="10"/>
      <c r="AB38" s="10"/>
      <c r="AE38" s="1410"/>
      <c r="AF38" s="1410"/>
      <c r="AG38" s="1410"/>
      <c r="AH38" s="1410"/>
      <c r="AI38" s="1410"/>
      <c r="AJ38" s="1410"/>
      <c r="AK38" s="1410"/>
      <c r="AL38" s="1410"/>
      <c r="AM38" s="1410"/>
      <c r="AN38" s="1410"/>
      <c r="AO38" s="1410"/>
      <c r="AP38" s="1410"/>
      <c r="AQ38" s="1410"/>
      <c r="AR38" s="1410"/>
      <c r="AS38" s="1410"/>
      <c r="AT38" s="1410"/>
      <c r="AU38" s="1410"/>
      <c r="AV38" s="1410"/>
      <c r="AW38" s="1410"/>
      <c r="AX38" s="1410"/>
      <c r="AY38" s="1410"/>
      <c r="AZ38" s="1410"/>
      <c r="BA38" s="1410"/>
      <c r="BB38" s="1410"/>
      <c r="BC38" s="1410"/>
      <c r="BD38" s="1410"/>
      <c r="BE38" s="1410"/>
      <c r="BF38" s="1410"/>
      <c r="BG38" s="1410"/>
      <c r="BH38" s="1410"/>
      <c r="BI38" s="1410"/>
      <c r="BJ38" s="1410"/>
      <c r="BK38" s="1410"/>
      <c r="BL38" s="1410"/>
      <c r="BM38" s="1410"/>
      <c r="BN38" s="1410"/>
      <c r="BO38" s="1410"/>
      <c r="BP38" s="1410"/>
      <c r="BQ38" s="1410"/>
      <c r="BR38" s="1410"/>
      <c r="BS38" s="1410"/>
      <c r="BT38" s="1410"/>
      <c r="BU38" s="1410"/>
    </row>
    <row r="39" spans="2:73" ht="13.5" x14ac:dyDescent="0.15">
      <c r="B39"/>
      <c r="I39"/>
      <c r="J39" s="10"/>
      <c r="K39" s="10"/>
      <c r="L39" s="10"/>
      <c r="M39" s="10"/>
      <c r="N39" s="10"/>
      <c r="O39" s="10"/>
      <c r="P39" s="10"/>
      <c r="Q39" s="10"/>
      <c r="R39" s="10"/>
      <c r="S39" s="10"/>
      <c r="T39" s="10"/>
      <c r="U39" s="10"/>
      <c r="V39" s="10"/>
      <c r="W39" s="10"/>
      <c r="X39" s="10"/>
      <c r="Y39" s="10"/>
      <c r="Z39" s="10"/>
      <c r="AA39" s="10"/>
      <c r="AB39" s="10"/>
      <c r="AE39" s="1410"/>
      <c r="AF39" s="1410"/>
      <c r="AG39" s="1410"/>
      <c r="AH39" s="1410"/>
      <c r="AI39" s="1410"/>
      <c r="AJ39" s="1410"/>
      <c r="AK39" s="1410"/>
      <c r="AL39" s="1410"/>
      <c r="AM39" s="1410"/>
      <c r="AN39" s="1410"/>
      <c r="AO39" s="1410"/>
      <c r="AP39" s="1410"/>
      <c r="AQ39" s="1410"/>
      <c r="AR39" s="1410"/>
      <c r="AS39" s="1410"/>
      <c r="AT39" s="1410"/>
      <c r="AU39" s="1410"/>
      <c r="AV39" s="1410"/>
      <c r="AW39" s="1410"/>
      <c r="AX39" s="1410"/>
      <c r="AY39" s="1410"/>
      <c r="AZ39" s="1410"/>
      <c r="BA39" s="1410"/>
      <c r="BB39" s="1410"/>
      <c r="BC39" s="1410"/>
      <c r="BD39" s="1410"/>
      <c r="BE39" s="1410"/>
      <c r="BF39" s="1410"/>
      <c r="BG39" s="1410"/>
      <c r="BH39" s="1410"/>
      <c r="BI39" s="1410"/>
      <c r="BJ39" s="1410"/>
      <c r="BK39" s="1410"/>
      <c r="BL39" s="1410"/>
      <c r="BM39" s="1410"/>
      <c r="BN39" s="1410"/>
      <c r="BO39" s="1410"/>
      <c r="BP39" s="1410"/>
      <c r="BQ39" s="1410"/>
      <c r="BR39" s="1410"/>
      <c r="BS39" s="1410"/>
      <c r="BT39" s="1410"/>
      <c r="BU39" s="1410"/>
    </row>
    <row r="40" spans="2:73" ht="13.5" x14ac:dyDescent="0.15">
      <c r="I40"/>
      <c r="J40" s="10"/>
      <c r="K40" s="10"/>
      <c r="L40" s="10"/>
      <c r="M40" s="10"/>
      <c r="N40" s="10"/>
      <c r="O40" s="10"/>
      <c r="P40" s="10"/>
      <c r="Q40" s="10"/>
      <c r="R40" s="10"/>
      <c r="S40" s="10"/>
      <c r="T40" s="10"/>
      <c r="U40" s="10"/>
      <c r="V40" s="10"/>
      <c r="W40" s="10"/>
      <c r="X40" s="10"/>
      <c r="Y40" s="10"/>
      <c r="Z40" s="10"/>
      <c r="AA40" s="10"/>
      <c r="AB40" s="10"/>
      <c r="AC40" s="21"/>
      <c r="AD40" s="21"/>
      <c r="AE40" s="1410">
        <v>9</v>
      </c>
      <c r="AF40" s="1410"/>
      <c r="AG40" s="1410"/>
      <c r="AH40" s="1410"/>
      <c r="AI40" s="1410"/>
      <c r="AJ40" s="1410"/>
      <c r="AK40" s="1410"/>
      <c r="AL40" s="1410"/>
      <c r="AM40" s="1410"/>
      <c r="AN40" s="1410"/>
      <c r="AO40" s="1410"/>
      <c r="AP40" s="1410"/>
      <c r="AQ40" s="1410"/>
      <c r="AR40" s="1410"/>
      <c r="AS40" s="1410"/>
      <c r="AT40" s="1410"/>
      <c r="AU40" s="1410"/>
      <c r="AV40" s="1410"/>
      <c r="AW40" s="1410"/>
      <c r="AX40" s="1410"/>
      <c r="AY40" s="1410"/>
      <c r="AZ40" s="1410"/>
      <c r="BA40" s="1410"/>
      <c r="BB40" s="1410"/>
      <c r="BC40" s="1410"/>
      <c r="BD40" s="1410"/>
      <c r="BE40" s="1410"/>
      <c r="BF40" s="1410"/>
      <c r="BG40" s="1410"/>
      <c r="BH40" s="1410"/>
      <c r="BI40" s="1410"/>
      <c r="BJ40" s="1410"/>
      <c r="BK40" s="1410"/>
      <c r="BL40" s="1410"/>
      <c r="BM40" s="1410"/>
      <c r="BN40" s="1410"/>
      <c r="BO40" s="1410"/>
      <c r="BP40" s="1410"/>
      <c r="BQ40" s="1410"/>
      <c r="BR40" s="1410"/>
      <c r="BS40" s="1410"/>
      <c r="BT40" s="1410"/>
      <c r="BU40" s="1410"/>
    </row>
    <row r="41" spans="2:73" ht="13.5" x14ac:dyDescent="0.15">
      <c r="B41"/>
      <c r="I41"/>
      <c r="J41" s="10"/>
      <c r="K41" s="10"/>
      <c r="L41" s="10"/>
      <c r="M41" s="10"/>
      <c r="N41" s="10"/>
      <c r="O41" s="10"/>
      <c r="P41" s="10"/>
      <c r="Q41" s="10"/>
      <c r="R41" s="10"/>
      <c r="S41" s="10"/>
      <c r="T41" s="10"/>
      <c r="U41" s="10"/>
      <c r="V41" s="10"/>
      <c r="W41" s="10"/>
      <c r="X41" s="10"/>
      <c r="Y41" s="10"/>
      <c r="Z41" s="10"/>
      <c r="AA41" s="10"/>
      <c r="AB41" s="10"/>
      <c r="AC41" s="10"/>
      <c r="AD41" s="10"/>
      <c r="AE41" s="1410"/>
      <c r="AF41" s="1410"/>
      <c r="AG41" s="1410"/>
      <c r="AH41" s="1410"/>
      <c r="AI41" s="1410"/>
      <c r="AJ41" s="1410"/>
      <c r="AK41" s="1410"/>
      <c r="AL41" s="1410"/>
      <c r="AM41" s="1410"/>
      <c r="AN41" s="1410"/>
      <c r="AO41" s="1410"/>
      <c r="AP41" s="1410"/>
      <c r="AQ41" s="1410"/>
      <c r="AR41" s="1410"/>
      <c r="AS41" s="1410"/>
      <c r="AT41" s="1410"/>
      <c r="AU41" s="1410"/>
      <c r="AV41" s="1410"/>
      <c r="AW41" s="1410"/>
      <c r="AX41" s="1410"/>
      <c r="AY41" s="1410"/>
      <c r="AZ41" s="1410"/>
      <c r="BA41" s="1410"/>
      <c r="BB41" s="1410"/>
      <c r="BC41" s="1410"/>
      <c r="BD41" s="1410"/>
      <c r="BE41" s="1410"/>
      <c r="BF41" s="1410"/>
      <c r="BG41" s="1410"/>
      <c r="BH41" s="1410"/>
      <c r="BI41" s="1410"/>
      <c r="BJ41" s="1410"/>
      <c r="BK41" s="1410"/>
      <c r="BL41" s="1410"/>
      <c r="BM41" s="1410"/>
      <c r="BN41" s="1410"/>
      <c r="BO41" s="1410"/>
      <c r="BP41" s="1410"/>
      <c r="BQ41" s="1410"/>
      <c r="BR41" s="1410"/>
      <c r="BS41" s="1410"/>
      <c r="BT41" s="1410"/>
      <c r="BU41" s="1410"/>
    </row>
    <row r="42" spans="2:73" ht="13.5" x14ac:dyDescent="0.15">
      <c r="B42"/>
      <c r="C42" s="10"/>
      <c r="D42" s="10"/>
      <c r="E42" s="10"/>
      <c r="F42" s="10"/>
      <c r="G42" s="10"/>
      <c r="H42" s="10"/>
      <c r="I42" s="21"/>
      <c r="J42" s="10"/>
      <c r="K42" s="10"/>
      <c r="L42" s="10"/>
      <c r="M42" s="10"/>
      <c r="N42" s="10"/>
      <c r="O42" s="10"/>
      <c r="P42" s="10"/>
      <c r="Q42" s="10"/>
      <c r="R42" s="10"/>
      <c r="S42" s="10"/>
      <c r="T42" s="10"/>
      <c r="U42" s="10"/>
      <c r="V42" s="10"/>
      <c r="W42" s="10"/>
      <c r="X42" s="10"/>
      <c r="Y42" s="10"/>
      <c r="Z42" s="10"/>
      <c r="AA42" s="10"/>
      <c r="AB42" s="10"/>
      <c r="AC42" s="10"/>
      <c r="AD42" s="10"/>
      <c r="AE42" s="1410"/>
      <c r="AF42" s="1410"/>
      <c r="AG42" s="1410"/>
      <c r="AH42" s="1410"/>
      <c r="AI42" s="1410"/>
      <c r="AJ42" s="1410"/>
      <c r="AK42" s="1410"/>
      <c r="AL42" s="1410"/>
      <c r="AM42" s="1410"/>
      <c r="AN42" s="1410"/>
      <c r="AO42" s="1410"/>
      <c r="AP42" s="1410"/>
      <c r="AQ42" s="1410"/>
      <c r="AR42" s="1410"/>
      <c r="AS42" s="1410"/>
      <c r="AT42" s="1410"/>
      <c r="AU42" s="1410"/>
      <c r="AV42" s="1410"/>
      <c r="AW42" s="1410"/>
      <c r="AX42" s="1410"/>
      <c r="AY42" s="1410"/>
      <c r="AZ42" s="1410"/>
      <c r="BA42" s="1410"/>
      <c r="BB42" s="1410"/>
      <c r="BC42" s="1410"/>
      <c r="BD42" s="1410"/>
      <c r="BE42" s="1410"/>
      <c r="BF42" s="1410"/>
      <c r="BG42" s="1410"/>
      <c r="BH42" s="1410"/>
      <c r="BI42" s="1410"/>
      <c r="BJ42" s="1410"/>
      <c r="BK42" s="1410"/>
      <c r="BL42" s="1410"/>
      <c r="BM42" s="1410"/>
      <c r="BN42" s="1410"/>
      <c r="BO42" s="1410"/>
      <c r="BP42" s="1410"/>
      <c r="BQ42" s="1410"/>
      <c r="BR42" s="1410"/>
      <c r="BS42" s="1410"/>
      <c r="BT42" s="1410"/>
      <c r="BU42" s="1410"/>
    </row>
    <row r="43" spans="2:73" ht="13.5" x14ac:dyDescent="0.15">
      <c r="B43"/>
      <c r="C43" s="10"/>
      <c r="D43" s="10"/>
      <c r="E43" s="10"/>
      <c r="F43" s="10"/>
      <c r="G43" s="10"/>
      <c r="H43" s="10"/>
      <c r="I43" s="21"/>
      <c r="J43" s="10"/>
      <c r="K43" s="10"/>
      <c r="L43" s="10"/>
      <c r="M43" s="10"/>
      <c r="N43" s="10"/>
      <c r="O43" s="10"/>
      <c r="P43" s="10"/>
      <c r="Q43" s="10"/>
      <c r="R43" s="10"/>
      <c r="S43" s="10"/>
      <c r="T43" s="10"/>
      <c r="U43" s="10"/>
      <c r="V43" s="10"/>
      <c r="W43" s="10"/>
      <c r="X43" s="10"/>
      <c r="Y43" s="10"/>
      <c r="Z43" s="10"/>
      <c r="AA43" s="10"/>
      <c r="AB43" s="10"/>
      <c r="AC43" s="10"/>
      <c r="AD43" s="10"/>
      <c r="AE43" s="1410">
        <v>10</v>
      </c>
      <c r="AF43" s="1410"/>
      <c r="AG43" s="1410"/>
      <c r="AH43" s="1410"/>
      <c r="AI43" s="1410"/>
      <c r="AJ43" s="1410"/>
      <c r="AK43" s="1410"/>
      <c r="AL43" s="1410"/>
      <c r="AM43" s="1410"/>
      <c r="AN43" s="1410"/>
      <c r="AO43" s="1410"/>
      <c r="AP43" s="1410"/>
      <c r="AQ43" s="1410"/>
      <c r="AR43" s="1410"/>
      <c r="AS43" s="1410"/>
      <c r="AT43" s="1410"/>
      <c r="AU43" s="1410"/>
      <c r="AV43" s="1410"/>
      <c r="AW43" s="1410"/>
      <c r="AX43" s="1410"/>
      <c r="AY43" s="1410"/>
      <c r="AZ43" s="1410"/>
      <c r="BA43" s="1410"/>
      <c r="BB43" s="1410"/>
      <c r="BC43" s="1410"/>
      <c r="BD43" s="1410"/>
      <c r="BE43" s="1410"/>
      <c r="BF43" s="1410"/>
      <c r="BG43" s="1410"/>
      <c r="BH43" s="1410"/>
      <c r="BI43" s="1410"/>
      <c r="BJ43" s="1410"/>
      <c r="BK43" s="1410"/>
      <c r="BL43" s="1410"/>
      <c r="BM43" s="1410"/>
      <c r="BN43" s="1410"/>
      <c r="BO43" s="1410"/>
      <c r="BP43" s="1410"/>
      <c r="BQ43" s="1410"/>
      <c r="BR43" s="1410"/>
      <c r="BS43" s="1410"/>
      <c r="BT43" s="1410"/>
      <c r="BU43" s="1410"/>
    </row>
    <row r="44" spans="2:73" ht="13.5" x14ac:dyDescent="0.15">
      <c r="B44"/>
      <c r="C44" s="10"/>
      <c r="D44" s="10"/>
      <c r="E44" s="10"/>
      <c r="F44" s="10"/>
      <c r="G44" s="10"/>
      <c r="H44" s="10"/>
      <c r="I44" s="21"/>
      <c r="J44" s="10"/>
      <c r="K44" s="10"/>
      <c r="L44" s="10"/>
      <c r="M44" s="10"/>
      <c r="N44" s="10"/>
      <c r="O44" s="10"/>
      <c r="P44" s="10"/>
      <c r="Q44" s="10"/>
      <c r="R44" s="10"/>
      <c r="S44" s="10"/>
      <c r="T44" s="10"/>
      <c r="U44" s="10"/>
      <c r="V44" s="10"/>
      <c r="W44" s="10"/>
      <c r="X44" s="10"/>
      <c r="Y44" s="10"/>
      <c r="Z44" s="10"/>
      <c r="AA44" s="10"/>
      <c r="AB44" s="10"/>
      <c r="AC44" s="10"/>
      <c r="AD44" s="10"/>
      <c r="AE44" s="1410"/>
      <c r="AF44" s="1410"/>
      <c r="AG44" s="1410"/>
      <c r="AH44" s="1410"/>
      <c r="AI44" s="1410"/>
      <c r="AJ44" s="1410"/>
      <c r="AK44" s="1410"/>
      <c r="AL44" s="1410"/>
      <c r="AM44" s="1410"/>
      <c r="AN44" s="1410"/>
      <c r="AO44" s="1410"/>
      <c r="AP44" s="1410"/>
      <c r="AQ44" s="1410"/>
      <c r="AR44" s="1410"/>
      <c r="AS44" s="1410"/>
      <c r="AT44" s="1410"/>
      <c r="AU44" s="1410"/>
      <c r="AV44" s="1410"/>
      <c r="AW44" s="1410"/>
      <c r="AX44" s="1410"/>
      <c r="AY44" s="1410"/>
      <c r="AZ44" s="1410"/>
      <c r="BA44" s="1410"/>
      <c r="BB44" s="1410"/>
      <c r="BC44" s="1410"/>
      <c r="BD44" s="1410"/>
      <c r="BE44" s="1410"/>
      <c r="BF44" s="1410"/>
      <c r="BG44" s="1410"/>
      <c r="BH44" s="1410"/>
      <c r="BI44" s="1410"/>
      <c r="BJ44" s="1410"/>
      <c r="BK44" s="1410"/>
      <c r="BL44" s="1410"/>
      <c r="BM44" s="1410"/>
      <c r="BN44" s="1410"/>
      <c r="BO44" s="1410"/>
      <c r="BP44" s="1410"/>
      <c r="BQ44" s="1410"/>
      <c r="BR44" s="1410"/>
      <c r="BS44" s="1410"/>
      <c r="BT44" s="1410"/>
      <c r="BU44" s="1410"/>
    </row>
    <row r="45" spans="2:73" ht="13.5" x14ac:dyDescent="0.15">
      <c r="B45"/>
      <c r="C45" s="10"/>
      <c r="D45" s="10"/>
      <c r="E45" s="10"/>
      <c r="F45" s="10"/>
      <c r="G45" s="10"/>
      <c r="H45" s="10"/>
      <c r="I45" s="21"/>
      <c r="J45" s="10"/>
      <c r="K45" s="10"/>
      <c r="L45" s="10"/>
      <c r="M45" s="10"/>
      <c r="N45" s="10"/>
      <c r="O45" s="10"/>
      <c r="P45" s="10"/>
      <c r="Q45" s="10"/>
      <c r="R45" s="10"/>
      <c r="S45" s="10"/>
      <c r="T45" s="10"/>
      <c r="U45" s="10"/>
      <c r="V45" s="10"/>
      <c r="W45" s="10"/>
      <c r="X45" s="10"/>
      <c r="Y45" s="10"/>
      <c r="Z45" s="10"/>
      <c r="AA45" s="10"/>
      <c r="AB45" s="10"/>
      <c r="AC45" s="10"/>
      <c r="AD45" s="10"/>
      <c r="AE45" s="1410"/>
      <c r="AF45" s="1410"/>
      <c r="AG45" s="1410"/>
      <c r="AH45" s="1410"/>
      <c r="AI45" s="1410"/>
      <c r="AJ45" s="1410"/>
      <c r="AK45" s="1410"/>
      <c r="AL45" s="1410"/>
      <c r="AM45" s="1410"/>
      <c r="AN45" s="1410"/>
      <c r="AO45" s="1410"/>
      <c r="AP45" s="1410"/>
      <c r="AQ45" s="1410"/>
      <c r="AR45" s="1410"/>
      <c r="AS45" s="1410"/>
      <c r="AT45" s="1410"/>
      <c r="AU45" s="1410"/>
      <c r="AV45" s="1410"/>
      <c r="AW45" s="1410"/>
      <c r="AX45" s="1410"/>
      <c r="AY45" s="1410"/>
      <c r="AZ45" s="1410"/>
      <c r="BA45" s="1410"/>
      <c r="BB45" s="1410"/>
      <c r="BC45" s="1410"/>
      <c r="BD45" s="1410"/>
      <c r="BE45" s="1410"/>
      <c r="BF45" s="1410"/>
      <c r="BG45" s="1410"/>
      <c r="BH45" s="1410"/>
      <c r="BI45" s="1410"/>
      <c r="BJ45" s="1410"/>
      <c r="BK45" s="1410"/>
      <c r="BL45" s="1410"/>
      <c r="BM45" s="1410"/>
      <c r="BN45" s="1410"/>
      <c r="BO45" s="1410"/>
      <c r="BP45" s="1410"/>
      <c r="BQ45" s="1410"/>
      <c r="BR45" s="1410"/>
      <c r="BS45" s="1410"/>
      <c r="BT45" s="1410"/>
      <c r="BU45" s="1410"/>
    </row>
    <row r="46" spans="2:73" ht="13.5" x14ac:dyDescent="0.15">
      <c r="C46" s="10"/>
      <c r="D46" s="10"/>
      <c r="E46" s="10"/>
      <c r="F46" s="10"/>
      <c r="G46" s="10"/>
      <c r="H46" s="10"/>
      <c r="I46" s="21"/>
      <c r="J46" s="10"/>
      <c r="K46" s="10"/>
      <c r="L46" s="10"/>
      <c r="M46" s="10"/>
      <c r="N46" s="10"/>
      <c r="O46" s="10"/>
      <c r="P46" s="10"/>
      <c r="Q46" s="10"/>
      <c r="R46" s="10"/>
      <c r="S46" s="10"/>
      <c r="T46" s="10"/>
      <c r="U46" s="10"/>
      <c r="V46" s="10"/>
      <c r="W46" s="10"/>
      <c r="X46" s="10"/>
      <c r="Y46" s="10"/>
      <c r="Z46" s="10"/>
      <c r="AA46" s="10"/>
      <c r="AB46" s="10"/>
      <c r="AC46" s="10"/>
      <c r="AD46" s="10"/>
      <c r="AE46" s="1410">
        <v>11</v>
      </c>
      <c r="AF46" s="1410"/>
      <c r="AG46" s="1410"/>
      <c r="AH46" s="1410"/>
      <c r="AI46" s="1410"/>
      <c r="AJ46" s="1410"/>
      <c r="AK46" s="1410"/>
      <c r="AL46" s="1410"/>
      <c r="AM46" s="1410"/>
      <c r="AN46" s="1410"/>
      <c r="AO46" s="1410"/>
      <c r="AP46" s="1410"/>
      <c r="AQ46" s="1410"/>
      <c r="AR46" s="1410"/>
      <c r="AS46" s="1410"/>
      <c r="AT46" s="1410"/>
      <c r="AU46" s="1410"/>
      <c r="AV46" s="1410"/>
      <c r="AW46" s="1410"/>
      <c r="AX46" s="1410"/>
      <c r="AY46" s="1410"/>
      <c r="AZ46" s="1410"/>
      <c r="BA46" s="1410"/>
      <c r="BB46" s="1410"/>
      <c r="BC46" s="1410"/>
      <c r="BD46" s="1410"/>
      <c r="BE46" s="1410"/>
      <c r="BF46" s="1410"/>
      <c r="BG46" s="1410"/>
      <c r="BH46" s="1410"/>
      <c r="BI46" s="1410"/>
      <c r="BJ46" s="1410"/>
      <c r="BK46" s="1410"/>
      <c r="BL46" s="1410"/>
      <c r="BM46" s="1410"/>
      <c r="BN46" s="1410"/>
      <c r="BO46" s="1410"/>
      <c r="BP46" s="1410"/>
      <c r="BQ46" s="1410"/>
      <c r="BR46" s="1410"/>
      <c r="BS46" s="1410"/>
      <c r="BT46" s="1410"/>
      <c r="BU46" s="1410"/>
    </row>
    <row r="47" spans="2:73" ht="13.5" x14ac:dyDescent="0.15">
      <c r="C47" s="10"/>
      <c r="D47" s="10"/>
      <c r="E47" s="10"/>
      <c r="F47" s="10"/>
      <c r="G47" s="10"/>
      <c r="H47" s="10"/>
      <c r="I47" s="21"/>
      <c r="J47" s="10"/>
      <c r="K47" s="10"/>
      <c r="L47" s="10"/>
      <c r="M47" s="10"/>
      <c r="N47" s="10"/>
      <c r="O47" s="10"/>
      <c r="P47" s="10"/>
      <c r="Q47" s="10"/>
      <c r="R47" s="10"/>
      <c r="S47" s="10"/>
      <c r="T47" s="10"/>
      <c r="U47" s="10"/>
      <c r="V47" s="10"/>
      <c r="W47" s="10"/>
      <c r="X47" s="10"/>
      <c r="Y47" s="10"/>
      <c r="Z47" s="10"/>
      <c r="AA47" s="10"/>
      <c r="AB47" s="10"/>
      <c r="AC47" s="10"/>
      <c r="AD47" s="10"/>
      <c r="AE47" s="1410"/>
      <c r="AF47" s="1410"/>
      <c r="AG47" s="1410"/>
      <c r="AH47" s="1410"/>
      <c r="AI47" s="1410"/>
      <c r="AJ47" s="1410"/>
      <c r="AK47" s="1410"/>
      <c r="AL47" s="1410"/>
      <c r="AM47" s="1410"/>
      <c r="AN47" s="1410"/>
      <c r="AO47" s="1410"/>
      <c r="AP47" s="1410"/>
      <c r="AQ47" s="1410"/>
      <c r="AR47" s="1410"/>
      <c r="AS47" s="1410"/>
      <c r="AT47" s="1410"/>
      <c r="AU47" s="1410"/>
      <c r="AV47" s="1410"/>
      <c r="AW47" s="1410"/>
      <c r="AX47" s="1410"/>
      <c r="AY47" s="1410"/>
      <c r="AZ47" s="1410"/>
      <c r="BA47" s="1410"/>
      <c r="BB47" s="1410"/>
      <c r="BC47" s="1410"/>
      <c r="BD47" s="1410"/>
      <c r="BE47" s="1410"/>
      <c r="BF47" s="1410"/>
      <c r="BG47" s="1410"/>
      <c r="BH47" s="1410"/>
      <c r="BI47" s="1410"/>
      <c r="BJ47" s="1410"/>
      <c r="BK47" s="1410"/>
      <c r="BL47" s="1410"/>
      <c r="BM47" s="1410"/>
      <c r="BN47" s="1410"/>
      <c r="BO47" s="1410"/>
      <c r="BP47" s="1410"/>
      <c r="BQ47" s="1410"/>
      <c r="BR47" s="1410"/>
      <c r="BS47" s="1410"/>
      <c r="BT47" s="1410"/>
      <c r="BU47" s="1410"/>
    </row>
    <row r="48" spans="2:73" ht="13.5" x14ac:dyDescent="0.15">
      <c r="AC48" s="10"/>
      <c r="AD48" s="10"/>
      <c r="AE48" s="1433"/>
      <c r="AF48" s="1433"/>
      <c r="AG48" s="1433"/>
      <c r="AH48" s="1433"/>
      <c r="AI48" s="1433"/>
      <c r="AJ48" s="1433"/>
      <c r="AK48" s="1433"/>
      <c r="AL48" s="1433"/>
      <c r="AM48" s="1433"/>
      <c r="AN48" s="1433"/>
      <c r="AO48" s="1433"/>
      <c r="AP48" s="1433"/>
      <c r="AQ48" s="1433"/>
      <c r="AR48" s="1433"/>
      <c r="AS48" s="1433"/>
      <c r="AT48" s="1433"/>
      <c r="AU48" s="1433"/>
      <c r="AV48" s="1433"/>
      <c r="AW48" s="1433"/>
      <c r="AX48" s="1433"/>
      <c r="AY48" s="1433"/>
      <c r="AZ48" s="1433"/>
      <c r="BA48" s="1433"/>
      <c r="BB48" s="1433"/>
      <c r="BC48" s="1433"/>
      <c r="BD48" s="1433"/>
      <c r="BE48" s="1433"/>
      <c r="BF48" s="1433"/>
      <c r="BG48" s="1433"/>
      <c r="BH48" s="1433"/>
      <c r="BI48" s="1433"/>
      <c r="BJ48" s="1433"/>
      <c r="BK48" s="1433"/>
      <c r="BL48" s="1433"/>
      <c r="BM48" s="1433"/>
      <c r="BN48" s="1433"/>
      <c r="BO48" s="1433"/>
      <c r="BP48" s="1433"/>
      <c r="BQ48" s="1433"/>
      <c r="BR48" s="1433"/>
      <c r="BS48" s="1433"/>
      <c r="BT48" s="1433"/>
      <c r="BU48" s="1433"/>
    </row>
    <row r="49" spans="29:73" ht="13.5" x14ac:dyDescent="0.15">
      <c r="AC49" s="10"/>
      <c r="AD49" s="10"/>
      <c r="AE49" s="1410">
        <v>12</v>
      </c>
      <c r="AF49" s="1410"/>
      <c r="AG49" s="1410"/>
      <c r="AH49" s="1410"/>
      <c r="AI49" s="1410"/>
      <c r="AJ49" s="1410"/>
      <c r="AK49" s="1410"/>
      <c r="AL49" s="1410"/>
      <c r="AM49" s="1410"/>
      <c r="AN49" s="1410"/>
      <c r="AO49" s="1410"/>
      <c r="AP49" s="1410"/>
      <c r="AQ49" s="1410"/>
      <c r="AR49" s="1410"/>
      <c r="AS49" s="1410"/>
      <c r="AT49" s="1410"/>
      <c r="AU49" s="1410"/>
      <c r="AV49" s="1410"/>
      <c r="AW49" s="1410"/>
      <c r="AX49" s="1410"/>
      <c r="AY49" s="1410"/>
      <c r="AZ49" s="1410"/>
      <c r="BA49" s="1410"/>
      <c r="BB49" s="1410"/>
      <c r="BC49" s="1410"/>
      <c r="BD49" s="1410"/>
      <c r="BE49" s="1410"/>
      <c r="BF49" s="1410"/>
      <c r="BG49" s="1410"/>
      <c r="BH49" s="1410"/>
      <c r="BI49" s="1410"/>
      <c r="BJ49" s="1410"/>
      <c r="BK49" s="1410"/>
      <c r="BL49" s="1410"/>
      <c r="BM49" s="1410"/>
      <c r="BN49" s="1410"/>
      <c r="BO49" s="1410"/>
      <c r="BP49" s="1410"/>
      <c r="BQ49" s="1410"/>
      <c r="BR49" s="1410"/>
      <c r="BS49" s="1410"/>
      <c r="BT49" s="1410"/>
      <c r="BU49" s="1410"/>
    </row>
    <row r="50" spans="29:73" ht="13.5" x14ac:dyDescent="0.15">
      <c r="AC50" s="10"/>
      <c r="AD50" s="10"/>
      <c r="AE50" s="1410"/>
      <c r="AF50" s="1410"/>
      <c r="AG50" s="1410"/>
      <c r="AH50" s="1410"/>
      <c r="AI50" s="1410"/>
      <c r="AJ50" s="1410"/>
      <c r="AK50" s="1410"/>
      <c r="AL50" s="1410"/>
      <c r="AM50" s="1410"/>
      <c r="AN50" s="1410"/>
      <c r="AO50" s="1410"/>
      <c r="AP50" s="1410"/>
      <c r="AQ50" s="1410"/>
      <c r="AR50" s="1410"/>
      <c r="AS50" s="1410"/>
      <c r="AT50" s="1410"/>
      <c r="AU50" s="1410"/>
      <c r="AV50" s="1410"/>
      <c r="AW50" s="1410"/>
      <c r="AX50" s="1410"/>
      <c r="AY50" s="1410"/>
      <c r="AZ50" s="1410"/>
      <c r="BA50" s="1410"/>
      <c r="BB50" s="1410"/>
      <c r="BC50" s="1410"/>
      <c r="BD50" s="1410"/>
      <c r="BE50" s="1410"/>
      <c r="BF50" s="1410"/>
      <c r="BG50" s="1410"/>
      <c r="BH50" s="1410"/>
      <c r="BI50" s="1410"/>
      <c r="BJ50" s="1410"/>
      <c r="BK50" s="1410"/>
      <c r="BL50" s="1410"/>
      <c r="BM50" s="1410"/>
      <c r="BN50" s="1410"/>
      <c r="BO50" s="1410"/>
      <c r="BP50" s="1410"/>
      <c r="BQ50" s="1410"/>
      <c r="BR50" s="1410"/>
      <c r="BS50" s="1410"/>
      <c r="BT50" s="1410"/>
      <c r="BU50" s="1410"/>
    </row>
    <row r="51" spans="29:73" ht="13.5" x14ac:dyDescent="0.15">
      <c r="AC51" s="10"/>
      <c r="AD51" s="10"/>
      <c r="AE51" s="1433"/>
      <c r="AF51" s="1433"/>
      <c r="AG51" s="1433"/>
      <c r="AH51" s="1433"/>
      <c r="AI51" s="1433"/>
      <c r="AJ51" s="1433"/>
      <c r="AK51" s="1433"/>
      <c r="AL51" s="1433"/>
      <c r="AM51" s="1433"/>
      <c r="AN51" s="1433"/>
      <c r="AO51" s="1433"/>
      <c r="AP51" s="1433"/>
      <c r="AQ51" s="1433"/>
      <c r="AR51" s="1433"/>
      <c r="AS51" s="1433"/>
      <c r="AT51" s="1433"/>
      <c r="AU51" s="1433"/>
      <c r="AV51" s="1433"/>
      <c r="AW51" s="1433"/>
      <c r="AX51" s="1433"/>
      <c r="AY51" s="1433"/>
      <c r="AZ51" s="1433"/>
      <c r="BA51" s="1433"/>
      <c r="BB51" s="1433"/>
      <c r="BC51" s="1433"/>
      <c r="BD51" s="1433"/>
      <c r="BE51" s="1433"/>
      <c r="BF51" s="1433"/>
      <c r="BG51" s="1433"/>
      <c r="BH51" s="1433"/>
      <c r="BI51" s="1433"/>
      <c r="BJ51" s="1433"/>
      <c r="BK51" s="1433"/>
      <c r="BL51" s="1433"/>
      <c r="BM51" s="1433"/>
      <c r="BN51" s="1433"/>
      <c r="BO51" s="1433"/>
      <c r="BP51" s="1433"/>
      <c r="BQ51" s="1433"/>
      <c r="BR51" s="1433"/>
      <c r="BS51" s="1433"/>
      <c r="BT51" s="1433"/>
      <c r="BU51" s="1433"/>
    </row>
    <row r="52" spans="29:73" ht="13.5" x14ac:dyDescent="0.15"/>
    <row r="53" spans="29:73" ht="13.5" x14ac:dyDescent="0.15"/>
    <row r="54" spans="29:73" ht="13.5" x14ac:dyDescent="0.15"/>
    <row r="55" spans="29:73" ht="13.5" x14ac:dyDescent="0.15"/>
    <row r="56" spans="29:73" ht="13.5" x14ac:dyDescent="0.15"/>
    <row r="57" spans="29:73" ht="13.5" x14ac:dyDescent="0.15"/>
    <row r="58" spans="29:73" ht="13.5" x14ac:dyDescent="0.15"/>
    <row r="59" spans="29:73" ht="13.5" x14ac:dyDescent="0.15"/>
    <row r="60" spans="29:73" ht="13.5" x14ac:dyDescent="0.15"/>
    <row r="61" spans="29:73" ht="13.5" x14ac:dyDescent="0.15"/>
  </sheetData>
  <sheetProtection sheet="1" objects="1" scenarios="1"/>
  <mergeCells count="116">
    <mergeCell ref="AF46:AK48"/>
    <mergeCell ref="AL46:AQ48"/>
    <mergeCell ref="AR46:AW48"/>
    <mergeCell ref="BE49:BK51"/>
    <mergeCell ref="BL49:BU51"/>
    <mergeCell ref="Z32:AB32"/>
    <mergeCell ref="BL46:BU48"/>
    <mergeCell ref="AX46:BD48"/>
    <mergeCell ref="BE46:BK48"/>
    <mergeCell ref="AX40:BD42"/>
    <mergeCell ref="BL43:BU45"/>
    <mergeCell ref="AE40:AE42"/>
    <mergeCell ref="AF40:AK42"/>
    <mergeCell ref="AE31:AE33"/>
    <mergeCell ref="AF31:AK33"/>
    <mergeCell ref="AL31:AQ33"/>
    <mergeCell ref="AR31:AW33"/>
    <mergeCell ref="AX31:BD33"/>
    <mergeCell ref="BE31:BK33"/>
    <mergeCell ref="AL40:AQ42"/>
    <mergeCell ref="AR40:AW42"/>
    <mergeCell ref="BL31:BU33"/>
    <mergeCell ref="AE34:AE36"/>
    <mergeCell ref="AF34:AK36"/>
    <mergeCell ref="Z16:AB16"/>
    <mergeCell ref="D15:Y15"/>
    <mergeCell ref="C3:BU4"/>
    <mergeCell ref="AE49:AE51"/>
    <mergeCell ref="AF49:AK51"/>
    <mergeCell ref="AL49:AQ51"/>
    <mergeCell ref="AR49:AW51"/>
    <mergeCell ref="AX49:BD51"/>
    <mergeCell ref="AE46:AE48"/>
    <mergeCell ref="AE43:AE45"/>
    <mergeCell ref="AF43:AK45"/>
    <mergeCell ref="AL43:AQ45"/>
    <mergeCell ref="AR43:AW45"/>
    <mergeCell ref="AX43:BD45"/>
    <mergeCell ref="BE43:BK45"/>
    <mergeCell ref="D32:Y32"/>
    <mergeCell ref="Z30:AB30"/>
    <mergeCell ref="Z31:AB31"/>
    <mergeCell ref="AE25:AE27"/>
    <mergeCell ref="AF25:AK27"/>
    <mergeCell ref="BL40:BU42"/>
    <mergeCell ref="D30:Y30"/>
    <mergeCell ref="D31:Y31"/>
    <mergeCell ref="BE40:BK42"/>
    <mergeCell ref="BE19:BK21"/>
    <mergeCell ref="BL19:BU21"/>
    <mergeCell ref="AE22:AE24"/>
    <mergeCell ref="AF22:AK24"/>
    <mergeCell ref="AL22:AQ24"/>
    <mergeCell ref="AR22:AW24"/>
    <mergeCell ref="AX22:BD24"/>
    <mergeCell ref="BE22:BK24"/>
    <mergeCell ref="AR19:AW21"/>
    <mergeCell ref="AL19:AQ21"/>
    <mergeCell ref="BE16:BK18"/>
    <mergeCell ref="BL16:BU18"/>
    <mergeCell ref="AF15:AK15"/>
    <mergeCell ref="AL15:AQ15"/>
    <mergeCell ref="AR15:AW15"/>
    <mergeCell ref="AX15:BD15"/>
    <mergeCell ref="BE15:BK15"/>
    <mergeCell ref="BL15:BU15"/>
    <mergeCell ref="AR16:AW18"/>
    <mergeCell ref="AX16:BD18"/>
    <mergeCell ref="AL34:AQ36"/>
    <mergeCell ref="AR34:AW36"/>
    <mergeCell ref="AX34:BD36"/>
    <mergeCell ref="Z15:AB15"/>
    <mergeCell ref="D22:Y22"/>
    <mergeCell ref="D21:Y21"/>
    <mergeCell ref="BL22:BU24"/>
    <mergeCell ref="AE19:AE21"/>
    <mergeCell ref="AX25:BD27"/>
    <mergeCell ref="BE25:BK27"/>
    <mergeCell ref="BL25:BU27"/>
    <mergeCell ref="AE28:AE30"/>
    <mergeCell ref="AF28:AK30"/>
    <mergeCell ref="AL28:AQ30"/>
    <mergeCell ref="AR28:AW30"/>
    <mergeCell ref="AX28:BD30"/>
    <mergeCell ref="BE28:BK30"/>
    <mergeCell ref="BL28:BU30"/>
    <mergeCell ref="AX19:BD21"/>
    <mergeCell ref="D29:Y29"/>
    <mergeCell ref="Z29:AB29"/>
    <mergeCell ref="AE16:AE18"/>
    <mergeCell ref="AF16:AK18"/>
    <mergeCell ref="AL16:AQ18"/>
    <mergeCell ref="F1:AV1"/>
    <mergeCell ref="BE34:BK36"/>
    <mergeCell ref="BL34:BU36"/>
    <mergeCell ref="AE37:AE39"/>
    <mergeCell ref="AF37:AK39"/>
    <mergeCell ref="AL37:AQ39"/>
    <mergeCell ref="AR37:AW39"/>
    <mergeCell ref="AX37:BD39"/>
    <mergeCell ref="BE37:BK39"/>
    <mergeCell ref="BL37:BU39"/>
    <mergeCell ref="Z17:AB17"/>
    <mergeCell ref="Z18:AB18"/>
    <mergeCell ref="Z19:AB19"/>
    <mergeCell ref="Z20:AB20"/>
    <mergeCell ref="Z21:AB21"/>
    <mergeCell ref="AL25:AQ27"/>
    <mergeCell ref="AR25:AW27"/>
    <mergeCell ref="AF19:AK21"/>
    <mergeCell ref="D16:Y16"/>
    <mergeCell ref="D17:Y17"/>
    <mergeCell ref="Z22:AB22"/>
    <mergeCell ref="D18:Y18"/>
    <mergeCell ref="D19:Y19"/>
    <mergeCell ref="D20:Y20"/>
  </mergeCells>
  <phoneticPr fontId="6"/>
  <pageMargins left="0.19685039370078741" right="0.23622047244094491" top="0.27559055118110237" bottom="0.23622047244094491" header="0.11811023622047245" footer="0.19685039370078741"/>
  <pageSetup paperSize="9" scale="76" fitToHeight="0" orientation="landscape" r:id="rId1"/>
  <colBreaks count="1" manualBreakCount="1">
    <brk id="74" max="31"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B1:AR81"/>
  <sheetViews>
    <sheetView view="pageBreakPreview" topLeftCell="A25" zoomScaleNormal="100" zoomScaleSheetLayoutView="100" zoomScalePageLayoutView="40" workbookViewId="0">
      <selection activeCell="Z66" sqref="Z66:AE67"/>
    </sheetView>
  </sheetViews>
  <sheetFormatPr defaultColWidth="2.625" defaultRowHeight="10.5" customHeight="1" x14ac:dyDescent="0.15"/>
  <cols>
    <col min="1" max="1" width="1" style="38" customWidth="1"/>
    <col min="2" max="2" width="1.375" style="41" customWidth="1"/>
    <col min="3" max="8" width="2.625" style="38"/>
    <col min="9" max="9" width="2.625" style="42"/>
    <col min="10" max="15" width="2.625" style="38"/>
    <col min="16" max="16" width="3.125" style="38" customWidth="1"/>
    <col min="17" max="41" width="2.625" style="38"/>
    <col min="42" max="42" width="2.5" style="38" customWidth="1"/>
    <col min="43" max="43" width="1" style="38" customWidth="1"/>
    <col min="44" max="16384" width="2.625" style="38"/>
  </cols>
  <sheetData>
    <row r="1" spans="2:44" ht="18" customHeight="1" x14ac:dyDescent="0.15">
      <c r="B1" s="36" t="s">
        <v>185</v>
      </c>
      <c r="C1" s="37"/>
      <c r="D1" s="37"/>
      <c r="E1" s="37"/>
      <c r="G1" s="39"/>
      <c r="H1" s="39"/>
      <c r="I1" s="39"/>
      <c r="J1" s="39" t="s">
        <v>18</v>
      </c>
      <c r="K1" s="39"/>
      <c r="L1" s="39"/>
      <c r="M1" s="39"/>
      <c r="N1" s="39"/>
      <c r="O1" s="39"/>
      <c r="P1" s="39"/>
      <c r="Q1" s="39"/>
      <c r="R1" s="39"/>
      <c r="S1" s="39"/>
      <c r="T1" s="39"/>
      <c r="U1" s="39"/>
      <c r="V1" s="39"/>
      <c r="W1" s="39"/>
      <c r="X1" s="39"/>
      <c r="Y1" s="39"/>
      <c r="AJ1" s="155" t="s">
        <v>245</v>
      </c>
      <c r="AK1" s="155"/>
      <c r="AL1" s="155"/>
      <c r="AM1" s="155" t="s">
        <v>246</v>
      </c>
      <c r="AN1" s="155"/>
      <c r="AO1" s="155"/>
      <c r="AP1" s="155" t="s">
        <v>247</v>
      </c>
    </row>
    <row r="2" spans="2:44" ht="6.75" customHeight="1" x14ac:dyDescent="0.15"/>
    <row r="3" spans="2:44" ht="9.75" customHeight="1" x14ac:dyDescent="0.15">
      <c r="B3" s="43"/>
      <c r="C3" s="1437" t="s">
        <v>19</v>
      </c>
      <c r="D3" s="1437"/>
      <c r="E3" s="1437"/>
      <c r="F3" s="1437"/>
      <c r="G3" s="1437"/>
      <c r="H3" s="1437"/>
      <c r="I3" s="1437"/>
      <c r="J3" s="1437"/>
      <c r="K3" s="1437"/>
      <c r="L3" s="1437"/>
      <c r="M3" s="1437"/>
      <c r="N3" s="1437"/>
      <c r="O3" s="1437"/>
      <c r="P3" s="1437"/>
      <c r="Q3" s="1437"/>
      <c r="R3" s="1437"/>
      <c r="S3" s="1437"/>
      <c r="T3" s="1437"/>
      <c r="U3" s="1437"/>
      <c r="V3" s="1437"/>
      <c r="W3" s="1437"/>
      <c r="X3" s="1437"/>
      <c r="Y3" s="1437"/>
      <c r="Z3" s="1437"/>
      <c r="AA3" s="1437"/>
      <c r="AB3" s="1437"/>
      <c r="AC3" s="1437"/>
      <c r="AD3" s="1437"/>
      <c r="AE3" s="1437"/>
      <c r="AF3" s="1437"/>
      <c r="AG3" s="1437"/>
      <c r="AH3" s="1437"/>
      <c r="AI3" s="1437"/>
      <c r="AJ3" s="1437"/>
      <c r="AK3" s="1437"/>
      <c r="AL3" s="1437"/>
      <c r="AM3" s="1437"/>
      <c r="AN3" s="1437"/>
      <c r="AO3" s="1437"/>
      <c r="AP3" s="1437"/>
      <c r="AQ3" s="44"/>
      <c r="AR3" s="45"/>
    </row>
    <row r="4" spans="2:44" ht="9.75" customHeight="1" x14ac:dyDescent="0.15">
      <c r="B4" s="43"/>
      <c r="C4" s="1437"/>
      <c r="D4" s="1437"/>
      <c r="E4" s="1437"/>
      <c r="F4" s="1437"/>
      <c r="G4" s="1437"/>
      <c r="H4" s="1437"/>
      <c r="I4" s="1437"/>
      <c r="J4" s="1437"/>
      <c r="K4" s="1437"/>
      <c r="L4" s="1437"/>
      <c r="M4" s="1437"/>
      <c r="N4" s="1437"/>
      <c r="O4" s="1437"/>
      <c r="P4" s="1437"/>
      <c r="Q4" s="1437"/>
      <c r="R4" s="1437"/>
      <c r="S4" s="1437"/>
      <c r="T4" s="1437"/>
      <c r="U4" s="1437"/>
      <c r="V4" s="1437"/>
      <c r="W4" s="1437"/>
      <c r="X4" s="1437"/>
      <c r="Y4" s="1437"/>
      <c r="Z4" s="1437"/>
      <c r="AA4" s="1437"/>
      <c r="AB4" s="1437"/>
      <c r="AC4" s="1437"/>
      <c r="AD4" s="1437"/>
      <c r="AE4" s="1437"/>
      <c r="AF4" s="1437"/>
      <c r="AG4" s="1437"/>
      <c r="AH4" s="1437"/>
      <c r="AI4" s="1437"/>
      <c r="AJ4" s="1437"/>
      <c r="AK4" s="1437"/>
      <c r="AL4" s="1437"/>
      <c r="AM4" s="1437"/>
      <c r="AN4" s="1437"/>
      <c r="AO4" s="1437"/>
      <c r="AP4" s="1437"/>
      <c r="AQ4" s="44"/>
      <c r="AR4" s="45"/>
    </row>
    <row r="5" spans="2:44" ht="6.75" customHeight="1" x14ac:dyDescent="0.15">
      <c r="C5" s="46"/>
      <c r="D5" s="47"/>
      <c r="E5" s="48"/>
      <c r="F5" s="48"/>
      <c r="G5" s="49"/>
      <c r="H5" s="48"/>
      <c r="I5" s="49"/>
      <c r="J5" s="48"/>
      <c r="K5" s="48"/>
      <c r="L5" s="48"/>
      <c r="M5" s="48"/>
    </row>
    <row r="6" spans="2:44" s="40" customFormat="1" ht="12" customHeight="1" x14ac:dyDescent="0.15">
      <c r="B6" s="50" t="s">
        <v>10</v>
      </c>
      <c r="C6" s="46"/>
    </row>
    <row r="7" spans="2:44" ht="6.75" customHeight="1" x14ac:dyDescent="0.15">
      <c r="C7" s="51"/>
      <c r="D7" s="52"/>
      <c r="E7" s="51"/>
      <c r="F7" s="53"/>
      <c r="G7" s="53"/>
      <c r="H7" s="54"/>
      <c r="I7" s="55"/>
      <c r="J7" s="56"/>
      <c r="K7" s="56"/>
      <c r="L7" s="56"/>
      <c r="M7" s="56"/>
    </row>
    <row r="8" spans="2:44" ht="9.75" customHeight="1" x14ac:dyDescent="0.15">
      <c r="C8" s="1438" t="s">
        <v>11</v>
      </c>
      <c r="D8" s="1439"/>
      <c r="E8" s="1439"/>
      <c r="F8" s="1439"/>
      <c r="G8" s="1439"/>
      <c r="H8" s="1440"/>
      <c r="I8" s="1444"/>
      <c r="J8" s="1445"/>
      <c r="K8" s="1445"/>
      <c r="L8" s="1445"/>
      <c r="M8" s="1445"/>
      <c r="N8" s="1445"/>
      <c r="O8" s="1445"/>
      <c r="P8" s="1445"/>
      <c r="Q8" s="1445"/>
      <c r="R8" s="1445"/>
      <c r="S8" s="1445"/>
      <c r="T8" s="1445"/>
      <c r="U8" s="1445"/>
      <c r="V8" s="1445"/>
      <c r="W8" s="1445"/>
      <c r="X8" s="1445"/>
      <c r="Y8" s="1445"/>
      <c r="Z8" s="1445"/>
      <c r="AA8" s="1448" t="s">
        <v>1</v>
      </c>
      <c r="AB8" s="1439"/>
      <c r="AC8" s="1439"/>
      <c r="AD8" s="1439"/>
      <c r="AE8" s="1440"/>
      <c r="AF8" s="1444"/>
      <c r="AG8" s="1445"/>
      <c r="AH8" s="1445"/>
      <c r="AI8" s="1445"/>
      <c r="AJ8" s="1445"/>
      <c r="AK8" s="1445"/>
      <c r="AL8" s="1445"/>
      <c r="AM8" s="1445"/>
      <c r="AN8" s="1445"/>
      <c r="AO8" s="1445"/>
      <c r="AP8" s="1450"/>
    </row>
    <row r="9" spans="2:44" ht="9.75" customHeight="1" x14ac:dyDescent="0.15">
      <c r="B9" s="50"/>
      <c r="C9" s="1441"/>
      <c r="D9" s="1442"/>
      <c r="E9" s="1442"/>
      <c r="F9" s="1442"/>
      <c r="G9" s="1442"/>
      <c r="H9" s="1443"/>
      <c r="I9" s="1446"/>
      <c r="J9" s="1447"/>
      <c r="K9" s="1447"/>
      <c r="L9" s="1447"/>
      <c r="M9" s="1447"/>
      <c r="N9" s="1447"/>
      <c r="O9" s="1447"/>
      <c r="P9" s="1447"/>
      <c r="Q9" s="1447"/>
      <c r="R9" s="1447"/>
      <c r="S9" s="1447"/>
      <c r="T9" s="1447"/>
      <c r="U9" s="1447"/>
      <c r="V9" s="1447"/>
      <c r="W9" s="1447"/>
      <c r="X9" s="1447"/>
      <c r="Y9" s="1447"/>
      <c r="Z9" s="1447"/>
      <c r="AA9" s="1449"/>
      <c r="AB9" s="1442"/>
      <c r="AC9" s="1442"/>
      <c r="AD9" s="1442"/>
      <c r="AE9" s="1443"/>
      <c r="AF9" s="1446"/>
      <c r="AG9" s="1447"/>
      <c r="AH9" s="1447"/>
      <c r="AI9" s="1447"/>
      <c r="AJ9" s="1447"/>
      <c r="AK9" s="1447"/>
      <c r="AL9" s="1447"/>
      <c r="AM9" s="1447"/>
      <c r="AN9" s="1447"/>
      <c r="AO9" s="1447"/>
      <c r="AP9" s="1451"/>
    </row>
    <row r="10" spans="2:44" ht="9.75" customHeight="1" x14ac:dyDescent="0.15">
      <c r="C10" s="1438" t="s">
        <v>0</v>
      </c>
      <c r="D10" s="1439"/>
      <c r="E10" s="1439"/>
      <c r="F10" s="1439"/>
      <c r="G10" s="1439"/>
      <c r="H10" s="1440"/>
      <c r="I10" s="1452" t="s">
        <v>35</v>
      </c>
      <c r="J10" s="1453"/>
      <c r="K10" s="1453"/>
      <c r="L10" s="1453"/>
      <c r="M10" s="1453"/>
      <c r="N10" s="1470"/>
      <c r="O10" s="1474"/>
      <c r="P10" s="1475"/>
      <c r="Q10" s="1475"/>
      <c r="R10" s="1475"/>
      <c r="S10" s="1475"/>
      <c r="T10" s="1462" t="s">
        <v>23</v>
      </c>
      <c r="U10" s="1463"/>
      <c r="V10" s="1466"/>
      <c r="W10" s="1467"/>
      <c r="X10" s="1467"/>
      <c r="Y10" s="1467"/>
      <c r="Z10" s="1467"/>
      <c r="AA10" s="1462" t="s">
        <v>24</v>
      </c>
      <c r="AB10" s="1463"/>
      <c r="AC10" s="1453"/>
      <c r="AD10" s="1453"/>
      <c r="AE10" s="1453"/>
      <c r="AF10" s="1453"/>
      <c r="AG10" s="1453"/>
      <c r="AH10" s="1453"/>
      <c r="AI10" s="1453"/>
      <c r="AJ10" s="1453"/>
      <c r="AK10" s="1453"/>
      <c r="AL10" s="1453"/>
      <c r="AM10" s="1453"/>
      <c r="AN10" s="1453"/>
      <c r="AO10" s="1453"/>
      <c r="AP10" s="1454"/>
    </row>
    <row r="11" spans="2:44" ht="9.75" customHeight="1" x14ac:dyDescent="0.15">
      <c r="C11" s="1458"/>
      <c r="D11" s="1459"/>
      <c r="E11" s="1459"/>
      <c r="F11" s="1459"/>
      <c r="G11" s="1459"/>
      <c r="H11" s="1460"/>
      <c r="I11" s="1471"/>
      <c r="J11" s="1472"/>
      <c r="K11" s="1472"/>
      <c r="L11" s="1472"/>
      <c r="M11" s="1472"/>
      <c r="N11" s="1473"/>
      <c r="O11" s="1476"/>
      <c r="P11" s="1477"/>
      <c r="Q11" s="1477"/>
      <c r="R11" s="1477"/>
      <c r="S11" s="1477"/>
      <c r="T11" s="1464"/>
      <c r="U11" s="1465"/>
      <c r="V11" s="1468"/>
      <c r="W11" s="1469"/>
      <c r="X11" s="1469"/>
      <c r="Y11" s="1469"/>
      <c r="Z11" s="1469"/>
      <c r="AA11" s="1464"/>
      <c r="AB11" s="1465"/>
      <c r="AC11" s="1472"/>
      <c r="AD11" s="1472"/>
      <c r="AE11" s="1472"/>
      <c r="AF11" s="1472"/>
      <c r="AG11" s="1472"/>
      <c r="AH11" s="1472"/>
      <c r="AI11" s="1472"/>
      <c r="AJ11" s="1472"/>
      <c r="AK11" s="1472"/>
      <c r="AL11" s="1472"/>
      <c r="AM11" s="1472"/>
      <c r="AN11" s="1472"/>
      <c r="AO11" s="1472"/>
      <c r="AP11" s="1484"/>
    </row>
    <row r="12" spans="2:44" ht="9.75" customHeight="1" x14ac:dyDescent="0.15">
      <c r="C12" s="1461"/>
      <c r="D12" s="1459"/>
      <c r="E12" s="1459"/>
      <c r="F12" s="1459"/>
      <c r="G12" s="1459"/>
      <c r="H12" s="1460"/>
      <c r="I12" s="1478"/>
      <c r="J12" s="1479"/>
      <c r="K12" s="1479"/>
      <c r="L12" s="1479"/>
      <c r="M12" s="1479"/>
      <c r="N12" s="1479"/>
      <c r="O12" s="1479"/>
      <c r="P12" s="1479"/>
      <c r="Q12" s="1479"/>
      <c r="R12" s="1479"/>
      <c r="S12" s="1479"/>
      <c r="T12" s="1479"/>
      <c r="U12" s="1479"/>
      <c r="V12" s="1479"/>
      <c r="W12" s="1479"/>
      <c r="X12" s="1479"/>
      <c r="Y12" s="1479"/>
      <c r="Z12" s="1479"/>
      <c r="AA12" s="1479"/>
      <c r="AB12" s="1479"/>
      <c r="AC12" s="1479"/>
      <c r="AD12" s="1479"/>
      <c r="AE12" s="1479"/>
      <c r="AF12" s="1479"/>
      <c r="AG12" s="1479"/>
      <c r="AH12" s="1479"/>
      <c r="AI12" s="1479"/>
      <c r="AJ12" s="1479"/>
      <c r="AK12" s="1479"/>
      <c r="AL12" s="1479"/>
      <c r="AM12" s="1479"/>
      <c r="AN12" s="1479"/>
      <c r="AO12" s="1479"/>
      <c r="AP12" s="1480"/>
    </row>
    <row r="13" spans="2:44" ht="9.75" customHeight="1" x14ac:dyDescent="0.15">
      <c r="C13" s="1441"/>
      <c r="D13" s="1442"/>
      <c r="E13" s="1442"/>
      <c r="F13" s="1442"/>
      <c r="G13" s="1442"/>
      <c r="H13" s="1443"/>
      <c r="I13" s="1481"/>
      <c r="J13" s="1482"/>
      <c r="K13" s="1482"/>
      <c r="L13" s="1482"/>
      <c r="M13" s="1482"/>
      <c r="N13" s="1482"/>
      <c r="O13" s="1482"/>
      <c r="P13" s="1482"/>
      <c r="Q13" s="1482"/>
      <c r="R13" s="1482"/>
      <c r="S13" s="1482"/>
      <c r="T13" s="1482"/>
      <c r="U13" s="1482"/>
      <c r="V13" s="1482"/>
      <c r="W13" s="1482"/>
      <c r="X13" s="1482"/>
      <c r="Y13" s="1482"/>
      <c r="Z13" s="1482"/>
      <c r="AA13" s="1482"/>
      <c r="AB13" s="1482"/>
      <c r="AC13" s="1482"/>
      <c r="AD13" s="1482"/>
      <c r="AE13" s="1482"/>
      <c r="AF13" s="1482"/>
      <c r="AG13" s="1482"/>
      <c r="AH13" s="1482"/>
      <c r="AI13" s="1482"/>
      <c r="AJ13" s="1482"/>
      <c r="AK13" s="1482"/>
      <c r="AL13" s="1482"/>
      <c r="AM13" s="1482"/>
      <c r="AN13" s="1482"/>
      <c r="AO13" s="1482"/>
      <c r="AP13" s="1483"/>
    </row>
    <row r="14" spans="2:44" ht="9.75" customHeight="1" x14ac:dyDescent="0.15">
      <c r="C14" s="1438" t="s">
        <v>13</v>
      </c>
      <c r="D14" s="1439"/>
      <c r="E14" s="1439"/>
      <c r="F14" s="1439"/>
      <c r="G14" s="1439"/>
      <c r="H14" s="1440"/>
      <c r="I14" s="1452"/>
      <c r="J14" s="1453"/>
      <c r="K14" s="1453"/>
      <c r="L14" s="1453"/>
      <c r="M14" s="1453"/>
      <c r="N14" s="1453"/>
      <c r="O14" s="1453"/>
      <c r="P14" s="1453"/>
      <c r="Q14" s="1453"/>
      <c r="R14" s="1453"/>
      <c r="S14" s="1453"/>
      <c r="T14" s="1453"/>
      <c r="U14" s="1453"/>
      <c r="V14" s="1453"/>
      <c r="W14" s="1453"/>
      <c r="X14" s="1453"/>
      <c r="Y14" s="1453"/>
      <c r="Z14" s="1453"/>
      <c r="AA14" s="1453"/>
      <c r="AB14" s="1453"/>
      <c r="AC14" s="1453"/>
      <c r="AD14" s="1453"/>
      <c r="AE14" s="1453"/>
      <c r="AF14" s="1453"/>
      <c r="AG14" s="1453"/>
      <c r="AH14" s="1453"/>
      <c r="AI14" s="1453"/>
      <c r="AJ14" s="1453"/>
      <c r="AK14" s="1453"/>
      <c r="AL14" s="1453"/>
      <c r="AM14" s="1453"/>
      <c r="AN14" s="1453"/>
      <c r="AO14" s="1453"/>
      <c r="AP14" s="1454"/>
    </row>
    <row r="15" spans="2:44" ht="9.75" customHeight="1" x14ac:dyDescent="0.15">
      <c r="C15" s="1441"/>
      <c r="D15" s="1442"/>
      <c r="E15" s="1442"/>
      <c r="F15" s="1442"/>
      <c r="G15" s="1442"/>
      <c r="H15" s="1443"/>
      <c r="I15" s="1455"/>
      <c r="J15" s="1456"/>
      <c r="K15" s="1456"/>
      <c r="L15" s="1456"/>
      <c r="M15" s="1456"/>
      <c r="N15" s="1456"/>
      <c r="O15" s="1456"/>
      <c r="P15" s="1456"/>
      <c r="Q15" s="1456"/>
      <c r="R15" s="1456"/>
      <c r="S15" s="1456"/>
      <c r="T15" s="1456"/>
      <c r="U15" s="1456"/>
      <c r="V15" s="1456"/>
      <c r="W15" s="1456"/>
      <c r="X15" s="1456"/>
      <c r="Y15" s="1456"/>
      <c r="Z15" s="1456"/>
      <c r="AA15" s="1456"/>
      <c r="AB15" s="1456"/>
      <c r="AC15" s="1456"/>
      <c r="AD15" s="1456"/>
      <c r="AE15" s="1456"/>
      <c r="AF15" s="1456"/>
      <c r="AG15" s="1456"/>
      <c r="AH15" s="1456"/>
      <c r="AI15" s="1456"/>
      <c r="AJ15" s="1456"/>
      <c r="AK15" s="1456"/>
      <c r="AL15" s="1456"/>
      <c r="AM15" s="1456"/>
      <c r="AN15" s="1456"/>
      <c r="AO15" s="1456"/>
      <c r="AP15" s="1457"/>
    </row>
    <row r="16" spans="2:44" ht="9" customHeight="1" x14ac:dyDescent="0.15">
      <c r="C16" s="48"/>
      <c r="D16" s="48"/>
      <c r="E16" s="57"/>
      <c r="F16" s="57"/>
      <c r="G16" s="57"/>
      <c r="H16" s="57"/>
      <c r="I16" s="57"/>
      <c r="J16" s="57"/>
      <c r="K16" s="57"/>
      <c r="L16" s="57"/>
      <c r="M16" s="57"/>
    </row>
    <row r="17" spans="2:42" ht="10.5" customHeight="1" x14ac:dyDescent="0.15">
      <c r="B17" s="50" t="s">
        <v>49</v>
      </c>
      <c r="C17" s="46"/>
      <c r="D17" s="40"/>
      <c r="E17" s="40"/>
      <c r="F17" s="40"/>
      <c r="G17" s="40"/>
      <c r="H17" s="40"/>
      <c r="I17" s="58"/>
      <c r="J17" s="58" t="s">
        <v>26</v>
      </c>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row>
    <row r="18" spans="2:42" ht="10.5" customHeight="1" x14ac:dyDescent="0.15">
      <c r="C18" s="51"/>
      <c r="D18" s="52"/>
      <c r="E18" s="51"/>
      <c r="F18" s="53"/>
      <c r="G18" s="53"/>
      <c r="H18" s="54"/>
      <c r="I18" s="55"/>
      <c r="J18" s="56"/>
      <c r="K18" s="56"/>
      <c r="L18" s="56"/>
      <c r="M18" s="56"/>
    </row>
    <row r="19" spans="2:42" ht="10.5" customHeight="1" x14ac:dyDescent="0.15">
      <c r="C19" s="1499" t="s">
        <v>4</v>
      </c>
      <c r="D19" s="1500"/>
      <c r="E19" s="1500"/>
      <c r="F19" s="1500"/>
      <c r="G19" s="1500"/>
      <c r="H19" s="1501"/>
      <c r="I19" s="1505"/>
      <c r="J19" s="1506"/>
      <c r="K19" s="1506"/>
      <c r="L19" s="1506"/>
      <c r="M19" s="1506"/>
      <c r="N19" s="1506"/>
      <c r="O19" s="1506"/>
      <c r="P19" s="1506"/>
      <c r="Q19" s="1506"/>
      <c r="R19" s="1506"/>
      <c r="S19" s="1506"/>
      <c r="T19" s="1506"/>
      <c r="U19" s="1506"/>
      <c r="V19" s="1506"/>
      <c r="W19" s="1506"/>
      <c r="X19" s="1507" t="s">
        <v>6</v>
      </c>
      <c r="Y19" s="1508"/>
      <c r="Z19" s="1509"/>
      <c r="AA19" s="1513"/>
      <c r="AB19" s="1514"/>
      <c r="AC19" s="1514"/>
      <c r="AD19" s="1514"/>
      <c r="AE19" s="1514"/>
      <c r="AF19" s="1514"/>
      <c r="AG19" s="1514"/>
      <c r="AH19" s="1514"/>
      <c r="AI19" s="1514"/>
      <c r="AJ19" s="1514"/>
      <c r="AK19" s="1514"/>
      <c r="AL19" s="1514"/>
      <c r="AM19" s="1514"/>
      <c r="AN19" s="1514"/>
      <c r="AO19" s="1514"/>
      <c r="AP19" s="1515"/>
    </row>
    <row r="20" spans="2:42" ht="10.5" customHeight="1" x14ac:dyDescent="0.15">
      <c r="C20" s="1502"/>
      <c r="D20" s="1503"/>
      <c r="E20" s="1503"/>
      <c r="F20" s="1503"/>
      <c r="G20" s="1503"/>
      <c r="H20" s="1504"/>
      <c r="I20" s="1481"/>
      <c r="J20" s="1482"/>
      <c r="K20" s="1482"/>
      <c r="L20" s="1482"/>
      <c r="M20" s="1482"/>
      <c r="N20" s="1482"/>
      <c r="O20" s="1482"/>
      <c r="P20" s="1482"/>
      <c r="Q20" s="1482"/>
      <c r="R20" s="1482"/>
      <c r="S20" s="1482"/>
      <c r="T20" s="1482"/>
      <c r="U20" s="1482"/>
      <c r="V20" s="1482"/>
      <c r="W20" s="1482"/>
      <c r="X20" s="1510"/>
      <c r="Y20" s="1511"/>
      <c r="Z20" s="1512"/>
      <c r="AA20" s="1516"/>
      <c r="AB20" s="1517"/>
      <c r="AC20" s="1517"/>
      <c r="AD20" s="1517"/>
      <c r="AE20" s="1517"/>
      <c r="AF20" s="1517"/>
      <c r="AG20" s="1517"/>
      <c r="AH20" s="1517"/>
      <c r="AI20" s="1517"/>
      <c r="AJ20" s="1517"/>
      <c r="AK20" s="1517"/>
      <c r="AL20" s="1517"/>
      <c r="AM20" s="1517"/>
      <c r="AN20" s="1517"/>
      <c r="AO20" s="1517"/>
      <c r="AP20" s="1518"/>
    </row>
    <row r="21" spans="2:42" ht="10.5" customHeight="1" x14ac:dyDescent="0.15">
      <c r="B21" s="50"/>
      <c r="C21" s="1438" t="s">
        <v>7</v>
      </c>
      <c r="D21" s="1439"/>
      <c r="E21" s="1439"/>
      <c r="F21" s="1439"/>
      <c r="G21" s="1439"/>
      <c r="H21" s="1440"/>
      <c r="I21" s="1452"/>
      <c r="J21" s="1453"/>
      <c r="K21" s="1453"/>
      <c r="L21" s="1453"/>
      <c r="M21" s="1453"/>
      <c r="N21" s="1453"/>
      <c r="O21" s="1453"/>
      <c r="P21" s="1453"/>
      <c r="Q21" s="1453"/>
      <c r="R21" s="1453"/>
      <c r="S21" s="1453"/>
      <c r="T21" s="1453"/>
      <c r="U21" s="1470"/>
      <c r="V21" s="1530" t="s">
        <v>20</v>
      </c>
      <c r="W21" s="1531"/>
      <c r="X21" s="1531"/>
      <c r="Y21" s="1531"/>
      <c r="Z21" s="1532"/>
      <c r="AA21" s="1536"/>
      <c r="AB21" s="1537"/>
      <c r="AC21" s="1537"/>
      <c r="AD21" s="1537"/>
      <c r="AE21" s="1537"/>
      <c r="AF21" s="1537"/>
      <c r="AG21" s="1537"/>
      <c r="AH21" s="1537"/>
      <c r="AI21" s="1537"/>
      <c r="AJ21" s="1537"/>
      <c r="AK21" s="1537"/>
      <c r="AL21" s="1537"/>
      <c r="AM21" s="1537"/>
      <c r="AN21" s="1537"/>
      <c r="AO21" s="1537"/>
      <c r="AP21" s="1538"/>
    </row>
    <row r="22" spans="2:42" ht="10.5" customHeight="1" x14ac:dyDescent="0.15">
      <c r="B22" s="50"/>
      <c r="C22" s="1441"/>
      <c r="D22" s="1442"/>
      <c r="E22" s="1442"/>
      <c r="F22" s="1442"/>
      <c r="G22" s="1442"/>
      <c r="H22" s="1443"/>
      <c r="I22" s="1455"/>
      <c r="J22" s="1456"/>
      <c r="K22" s="1456"/>
      <c r="L22" s="1456"/>
      <c r="M22" s="1456"/>
      <c r="N22" s="1456"/>
      <c r="O22" s="1456"/>
      <c r="P22" s="1456"/>
      <c r="Q22" s="1456"/>
      <c r="R22" s="1456"/>
      <c r="S22" s="1456"/>
      <c r="T22" s="1456"/>
      <c r="U22" s="1529"/>
      <c r="V22" s="1533"/>
      <c r="W22" s="1534"/>
      <c r="X22" s="1534"/>
      <c r="Y22" s="1534"/>
      <c r="Z22" s="1535"/>
      <c r="AA22" s="1539"/>
      <c r="AB22" s="1540"/>
      <c r="AC22" s="1540"/>
      <c r="AD22" s="1540"/>
      <c r="AE22" s="1540"/>
      <c r="AF22" s="1540"/>
      <c r="AG22" s="1540"/>
      <c r="AH22" s="1540"/>
      <c r="AI22" s="1540"/>
      <c r="AJ22" s="1540"/>
      <c r="AK22" s="1540"/>
      <c r="AL22" s="1540"/>
      <c r="AM22" s="1540"/>
      <c r="AN22" s="1540"/>
      <c r="AO22" s="1540"/>
      <c r="AP22" s="1541"/>
    </row>
    <row r="23" spans="2:42" ht="10.5" customHeight="1" x14ac:dyDescent="0.15">
      <c r="B23" s="50"/>
      <c r="C23" s="1438" t="s">
        <v>2</v>
      </c>
      <c r="D23" s="1439"/>
      <c r="E23" s="1439"/>
      <c r="F23" s="1439"/>
      <c r="G23" s="1439"/>
      <c r="H23" s="1440"/>
      <c r="I23" s="1452" t="s">
        <v>35</v>
      </c>
      <c r="J23" s="1453"/>
      <c r="K23" s="1453"/>
      <c r="L23" s="1453"/>
      <c r="M23" s="1470"/>
      <c r="N23" s="1474"/>
      <c r="O23" s="1475"/>
      <c r="P23" s="1475"/>
      <c r="Q23" s="1475"/>
      <c r="R23" s="1475"/>
      <c r="S23" s="1475"/>
      <c r="T23" s="1523" t="s">
        <v>21</v>
      </c>
      <c r="U23" s="1524"/>
      <c r="V23" s="1519"/>
      <c r="W23" s="1520"/>
      <c r="X23" s="1520"/>
      <c r="Y23" s="1520"/>
      <c r="Z23" s="1520"/>
      <c r="AA23" s="1523" t="s">
        <v>24</v>
      </c>
      <c r="AB23" s="1524"/>
      <c r="AC23" s="1452"/>
      <c r="AD23" s="1453"/>
      <c r="AE23" s="1453"/>
      <c r="AF23" s="1453"/>
      <c r="AG23" s="1453"/>
      <c r="AH23" s="1453"/>
      <c r="AI23" s="1453"/>
      <c r="AJ23" s="1453"/>
      <c r="AK23" s="1453"/>
      <c r="AL23" s="1453"/>
      <c r="AM23" s="1453"/>
      <c r="AN23" s="1453"/>
      <c r="AO23" s="1453"/>
      <c r="AP23" s="1454"/>
    </row>
    <row r="24" spans="2:42" ht="10.5" customHeight="1" x14ac:dyDescent="0.15">
      <c r="B24" s="50"/>
      <c r="C24" s="1461"/>
      <c r="D24" s="1459"/>
      <c r="E24" s="1459"/>
      <c r="F24" s="1459"/>
      <c r="G24" s="1459"/>
      <c r="H24" s="1460"/>
      <c r="I24" s="1471"/>
      <c r="J24" s="1472"/>
      <c r="K24" s="1472"/>
      <c r="L24" s="1472"/>
      <c r="M24" s="1473"/>
      <c r="N24" s="1476"/>
      <c r="O24" s="1477"/>
      <c r="P24" s="1477"/>
      <c r="Q24" s="1477"/>
      <c r="R24" s="1477"/>
      <c r="S24" s="1477"/>
      <c r="T24" s="1525"/>
      <c r="U24" s="1526"/>
      <c r="V24" s="1521"/>
      <c r="W24" s="1522"/>
      <c r="X24" s="1522"/>
      <c r="Y24" s="1522"/>
      <c r="Z24" s="1522"/>
      <c r="AA24" s="1525"/>
      <c r="AB24" s="1526"/>
      <c r="AC24" s="1471"/>
      <c r="AD24" s="1472"/>
      <c r="AE24" s="1472"/>
      <c r="AF24" s="1472"/>
      <c r="AG24" s="1472"/>
      <c r="AH24" s="1472"/>
      <c r="AI24" s="1472"/>
      <c r="AJ24" s="1472"/>
      <c r="AK24" s="1472"/>
      <c r="AL24" s="1472"/>
      <c r="AM24" s="1472"/>
      <c r="AN24" s="1472"/>
      <c r="AO24" s="1472"/>
      <c r="AP24" s="1484"/>
    </row>
    <row r="25" spans="2:42" ht="10.5" customHeight="1" x14ac:dyDescent="0.15">
      <c r="B25" s="50"/>
      <c r="C25" s="1461"/>
      <c r="D25" s="1459"/>
      <c r="E25" s="1459"/>
      <c r="F25" s="1459"/>
      <c r="G25" s="1459"/>
      <c r="H25" s="1460"/>
      <c r="I25" s="1542"/>
      <c r="J25" s="1543"/>
      <c r="K25" s="1543"/>
      <c r="L25" s="1543"/>
      <c r="M25" s="1543"/>
      <c r="N25" s="1543"/>
      <c r="O25" s="1543"/>
      <c r="P25" s="1543"/>
      <c r="Q25" s="1543"/>
      <c r="R25" s="1543"/>
      <c r="S25" s="1543"/>
      <c r="T25" s="1543"/>
      <c r="U25" s="1543"/>
      <c r="V25" s="1543"/>
      <c r="W25" s="1543"/>
      <c r="X25" s="1543"/>
      <c r="Y25" s="1543"/>
      <c r="Z25" s="1543"/>
      <c r="AA25" s="1543"/>
      <c r="AB25" s="1543"/>
      <c r="AC25" s="1543"/>
      <c r="AD25" s="1543"/>
      <c r="AE25" s="1543"/>
      <c r="AF25" s="1543"/>
      <c r="AG25" s="1543"/>
      <c r="AH25" s="1543"/>
      <c r="AI25" s="1543"/>
      <c r="AJ25" s="1543"/>
      <c r="AK25" s="1543"/>
      <c r="AL25" s="1543"/>
      <c r="AM25" s="1543"/>
      <c r="AN25" s="1543"/>
      <c r="AO25" s="1543"/>
      <c r="AP25" s="1544"/>
    </row>
    <row r="26" spans="2:42" ht="10.5" customHeight="1" x14ac:dyDescent="0.15">
      <c r="B26" s="50"/>
      <c r="C26" s="1441"/>
      <c r="D26" s="1442"/>
      <c r="E26" s="1442"/>
      <c r="F26" s="1442"/>
      <c r="G26" s="1442"/>
      <c r="H26" s="1443"/>
      <c r="I26" s="1455"/>
      <c r="J26" s="1456"/>
      <c r="K26" s="1456"/>
      <c r="L26" s="1456"/>
      <c r="M26" s="1456"/>
      <c r="N26" s="1456"/>
      <c r="O26" s="1456"/>
      <c r="P26" s="1456"/>
      <c r="Q26" s="1456"/>
      <c r="R26" s="1456"/>
      <c r="S26" s="1456"/>
      <c r="T26" s="1456"/>
      <c r="U26" s="1456"/>
      <c r="V26" s="1456"/>
      <c r="W26" s="1456"/>
      <c r="X26" s="1456"/>
      <c r="Y26" s="1456"/>
      <c r="Z26" s="1456"/>
      <c r="AA26" s="1456"/>
      <c r="AB26" s="1456"/>
      <c r="AC26" s="1456"/>
      <c r="AD26" s="1456"/>
      <c r="AE26" s="1456"/>
      <c r="AF26" s="1456"/>
      <c r="AG26" s="1456"/>
      <c r="AH26" s="1456"/>
      <c r="AI26" s="1456"/>
      <c r="AJ26" s="1456"/>
      <c r="AK26" s="1456"/>
      <c r="AL26" s="1456"/>
      <c r="AM26" s="1456"/>
      <c r="AN26" s="1456"/>
      <c r="AO26" s="1456"/>
      <c r="AP26" s="1457"/>
    </row>
    <row r="27" spans="2:42" ht="10.5" customHeight="1" x14ac:dyDescent="0.15">
      <c r="C27" s="1438" t="s">
        <v>5</v>
      </c>
      <c r="D27" s="1439"/>
      <c r="E27" s="1439"/>
      <c r="F27" s="1439"/>
      <c r="G27" s="1439"/>
      <c r="H27" s="1440"/>
      <c r="I27" s="1452"/>
      <c r="J27" s="1453"/>
      <c r="K27" s="1453"/>
      <c r="L27" s="1453"/>
      <c r="M27" s="1453"/>
      <c r="N27" s="1453"/>
      <c r="O27" s="1453"/>
      <c r="P27" s="1453"/>
      <c r="Q27" s="1453"/>
      <c r="R27" s="1453"/>
      <c r="S27" s="1453"/>
      <c r="T27" s="1453"/>
      <c r="U27" s="1470"/>
      <c r="V27" s="1530" t="s">
        <v>22</v>
      </c>
      <c r="W27" s="1531"/>
      <c r="X27" s="1531"/>
      <c r="Y27" s="1531"/>
      <c r="Z27" s="1532"/>
      <c r="AA27" s="1545"/>
      <c r="AB27" s="1546"/>
      <c r="AC27" s="1546"/>
      <c r="AD27" s="1546"/>
      <c r="AE27" s="1546"/>
      <c r="AF27" s="1546"/>
      <c r="AG27" s="1546"/>
      <c r="AH27" s="1546"/>
      <c r="AI27" s="1546"/>
      <c r="AJ27" s="1546"/>
      <c r="AK27" s="1546"/>
      <c r="AL27" s="1546"/>
      <c r="AM27" s="1546"/>
      <c r="AN27" s="1546"/>
      <c r="AO27" s="1546"/>
      <c r="AP27" s="1547"/>
    </row>
    <row r="28" spans="2:42" ht="10.5" customHeight="1" x14ac:dyDescent="0.15">
      <c r="C28" s="1441"/>
      <c r="D28" s="1442"/>
      <c r="E28" s="1442"/>
      <c r="F28" s="1442"/>
      <c r="G28" s="1442"/>
      <c r="H28" s="1443"/>
      <c r="I28" s="1455"/>
      <c r="J28" s="1456"/>
      <c r="K28" s="1456"/>
      <c r="L28" s="1456"/>
      <c r="M28" s="1456"/>
      <c r="N28" s="1456"/>
      <c r="O28" s="1456"/>
      <c r="P28" s="1456"/>
      <c r="Q28" s="1456"/>
      <c r="R28" s="1456"/>
      <c r="S28" s="1456"/>
      <c r="T28" s="1456"/>
      <c r="U28" s="1529"/>
      <c r="V28" s="1533"/>
      <c r="W28" s="1534"/>
      <c r="X28" s="1534"/>
      <c r="Y28" s="1534"/>
      <c r="Z28" s="1535"/>
      <c r="AA28" s="1548"/>
      <c r="AB28" s="1549"/>
      <c r="AC28" s="1549"/>
      <c r="AD28" s="1549"/>
      <c r="AE28" s="1549"/>
      <c r="AF28" s="1549"/>
      <c r="AG28" s="1549"/>
      <c r="AH28" s="1549"/>
      <c r="AI28" s="1549"/>
      <c r="AJ28" s="1549"/>
      <c r="AK28" s="1549"/>
      <c r="AL28" s="1549"/>
      <c r="AM28" s="1549"/>
      <c r="AN28" s="1549"/>
      <c r="AO28" s="1549"/>
      <c r="AP28" s="1550"/>
    </row>
    <row r="29" spans="2:42" ht="10.5" customHeight="1" x14ac:dyDescent="0.15">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60"/>
      <c r="AP29" s="61"/>
    </row>
    <row r="30" spans="2:42" ht="10.5" customHeight="1" x14ac:dyDescent="0.15">
      <c r="B30" s="50" t="s">
        <v>50</v>
      </c>
      <c r="J30" s="1527"/>
      <c r="K30" s="1528"/>
      <c r="L30" s="1528"/>
      <c r="M30" s="1528"/>
      <c r="N30" s="1528"/>
      <c r="O30" s="1528"/>
      <c r="P30" s="1528"/>
      <c r="Q30" s="1528"/>
      <c r="R30" s="1528"/>
      <c r="S30" s="1528"/>
      <c r="T30" s="1528"/>
      <c r="U30" s="1528"/>
      <c r="V30" s="1528"/>
      <c r="W30" s="1528"/>
      <c r="X30" s="1528"/>
      <c r="Y30" s="1528"/>
      <c r="Z30" s="1528"/>
      <c r="AA30" s="1528"/>
      <c r="AB30" s="1528"/>
      <c r="AC30" s="1528"/>
      <c r="AD30" s="1528"/>
      <c r="AE30" s="1528"/>
      <c r="AF30" s="1528"/>
      <c r="AG30" s="1528"/>
      <c r="AH30" s="1528"/>
      <c r="AI30" s="1528"/>
      <c r="AJ30" s="1528"/>
      <c r="AK30" s="1528"/>
      <c r="AL30" s="1528"/>
      <c r="AM30" s="1528"/>
      <c r="AN30" s="1528"/>
      <c r="AO30" s="1528"/>
      <c r="AP30" s="61"/>
    </row>
    <row r="31" spans="2:42" ht="10.5" customHeight="1" x14ac:dyDescent="0.15">
      <c r="C31" s="62"/>
      <c r="D31" s="62"/>
      <c r="E31" s="62"/>
      <c r="F31" s="62"/>
      <c r="G31" s="62"/>
      <c r="H31" s="62"/>
      <c r="I31" s="48"/>
      <c r="J31" s="48"/>
      <c r="K31" s="48"/>
      <c r="L31" s="48"/>
      <c r="M31" s="48"/>
      <c r="N31" s="48"/>
      <c r="O31" s="48"/>
      <c r="P31" s="48"/>
      <c r="Q31" s="48"/>
      <c r="R31" s="48"/>
      <c r="S31" s="48"/>
      <c r="T31" s="48"/>
      <c r="U31" s="48"/>
      <c r="V31" s="62"/>
      <c r="W31" s="62"/>
      <c r="X31" s="62"/>
      <c r="Y31" s="62"/>
      <c r="Z31" s="62"/>
      <c r="AA31" s="63"/>
      <c r="AB31" s="63"/>
      <c r="AC31" s="63"/>
      <c r="AD31" s="63"/>
      <c r="AE31" s="63"/>
      <c r="AF31" s="63"/>
      <c r="AG31" s="63"/>
      <c r="AH31" s="63"/>
      <c r="AI31" s="63"/>
      <c r="AJ31" s="63"/>
      <c r="AK31" s="63"/>
      <c r="AL31" s="63"/>
      <c r="AM31" s="63"/>
      <c r="AN31" s="63"/>
      <c r="AO31" s="63"/>
      <c r="AP31" s="63"/>
    </row>
    <row r="32" spans="2:42" ht="10.5" customHeight="1" x14ac:dyDescent="0.15">
      <c r="C32" s="1438" t="s">
        <v>3</v>
      </c>
      <c r="D32" s="1439"/>
      <c r="E32" s="1439"/>
      <c r="F32" s="1439"/>
      <c r="G32" s="1439"/>
      <c r="H32" s="1440"/>
      <c r="I32" s="1444"/>
      <c r="J32" s="1445"/>
      <c r="K32" s="1445"/>
      <c r="L32" s="1445"/>
      <c r="M32" s="1445"/>
      <c r="N32" s="1445"/>
      <c r="O32" s="1445"/>
      <c r="P32" s="1445"/>
      <c r="Q32" s="1445"/>
      <c r="R32" s="1445"/>
      <c r="S32" s="1445"/>
      <c r="T32" s="1445"/>
      <c r="U32" s="1445"/>
      <c r="V32" s="1445"/>
      <c r="W32" s="1445"/>
      <c r="X32" s="1445"/>
      <c r="Y32" s="1445"/>
      <c r="Z32" s="1445"/>
      <c r="AA32" s="1445"/>
      <c r="AB32" s="1445"/>
      <c r="AC32" s="1445"/>
      <c r="AD32" s="1445"/>
      <c r="AE32" s="1445"/>
      <c r="AF32" s="1445"/>
      <c r="AG32" s="1445"/>
      <c r="AH32" s="1445"/>
      <c r="AI32" s="1445"/>
      <c r="AJ32" s="1445"/>
      <c r="AK32" s="1445"/>
      <c r="AL32" s="1445"/>
      <c r="AM32" s="1445"/>
      <c r="AN32" s="1445"/>
      <c r="AO32" s="1445"/>
      <c r="AP32" s="1450"/>
    </row>
    <row r="33" spans="2:42" ht="10.5" customHeight="1" x14ac:dyDescent="0.15">
      <c r="C33" s="1441"/>
      <c r="D33" s="1442"/>
      <c r="E33" s="1442"/>
      <c r="F33" s="1442"/>
      <c r="G33" s="1442"/>
      <c r="H33" s="1443"/>
      <c r="I33" s="1446"/>
      <c r="J33" s="1447"/>
      <c r="K33" s="1447"/>
      <c r="L33" s="1447"/>
      <c r="M33" s="1447"/>
      <c r="N33" s="1447"/>
      <c r="O33" s="1447"/>
      <c r="P33" s="1447"/>
      <c r="Q33" s="1447"/>
      <c r="R33" s="1447"/>
      <c r="S33" s="1447"/>
      <c r="T33" s="1447"/>
      <c r="U33" s="1447"/>
      <c r="V33" s="1447"/>
      <c r="W33" s="1447"/>
      <c r="X33" s="1447"/>
      <c r="Y33" s="1447"/>
      <c r="Z33" s="1447"/>
      <c r="AA33" s="1447"/>
      <c r="AB33" s="1447"/>
      <c r="AC33" s="1447"/>
      <c r="AD33" s="1447"/>
      <c r="AE33" s="1447"/>
      <c r="AF33" s="1447"/>
      <c r="AG33" s="1447"/>
      <c r="AH33" s="1447"/>
      <c r="AI33" s="1447"/>
      <c r="AJ33" s="1447"/>
      <c r="AK33" s="1447"/>
      <c r="AL33" s="1447"/>
      <c r="AM33" s="1447"/>
      <c r="AN33" s="1447"/>
      <c r="AO33" s="1447"/>
      <c r="AP33" s="1451"/>
    </row>
    <row r="34" spans="2:42" s="64" customFormat="1" ht="10.5" customHeight="1" x14ac:dyDescent="0.15">
      <c r="C34" s="1555" t="s">
        <v>32</v>
      </c>
      <c r="D34" s="1439"/>
      <c r="E34" s="1439"/>
      <c r="F34" s="1439"/>
      <c r="G34" s="1439"/>
      <c r="H34" s="1440"/>
      <c r="I34" s="1557"/>
      <c r="J34" s="1558"/>
      <c r="K34" s="1558"/>
      <c r="L34" s="1558"/>
      <c r="M34" s="1558"/>
      <c r="N34" s="1558"/>
      <c r="O34" s="1558"/>
      <c r="P34" s="1558"/>
      <c r="Q34" s="1558"/>
      <c r="R34" s="1558"/>
      <c r="S34" s="1558"/>
      <c r="T34" s="1558"/>
      <c r="U34" s="1558"/>
      <c r="V34" s="1558"/>
      <c r="W34" s="1558"/>
      <c r="X34" s="1558"/>
      <c r="Y34" s="1558"/>
      <c r="Z34" s="1558"/>
      <c r="AA34" s="1558"/>
      <c r="AB34" s="1558"/>
      <c r="AC34" s="1558"/>
      <c r="AD34" s="1558"/>
      <c r="AE34" s="1558"/>
      <c r="AF34" s="1558"/>
      <c r="AG34" s="1558"/>
      <c r="AH34" s="1558"/>
      <c r="AI34" s="1558"/>
      <c r="AJ34" s="1558"/>
      <c r="AK34" s="1558"/>
      <c r="AL34" s="1558"/>
      <c r="AM34" s="1558"/>
      <c r="AN34" s="1558"/>
      <c r="AO34" s="1558"/>
      <c r="AP34" s="1559"/>
    </row>
    <row r="35" spans="2:42" s="64" customFormat="1" ht="10.5" customHeight="1" x14ac:dyDescent="0.15">
      <c r="C35" s="1556"/>
      <c r="D35" s="1459"/>
      <c r="E35" s="1459"/>
      <c r="F35" s="1459"/>
      <c r="G35" s="1459"/>
      <c r="H35" s="1460"/>
      <c r="I35" s="1560"/>
      <c r="J35" s="1561"/>
      <c r="K35" s="1561"/>
      <c r="L35" s="1561"/>
      <c r="M35" s="1561"/>
      <c r="N35" s="1561"/>
      <c r="O35" s="1561"/>
      <c r="P35" s="1561"/>
      <c r="Q35" s="1561"/>
      <c r="R35" s="1561"/>
      <c r="S35" s="1561"/>
      <c r="T35" s="1561"/>
      <c r="U35" s="1561"/>
      <c r="V35" s="1561"/>
      <c r="W35" s="1561"/>
      <c r="X35" s="1561"/>
      <c r="Y35" s="1561"/>
      <c r="Z35" s="1561"/>
      <c r="AA35" s="1561"/>
      <c r="AB35" s="1561"/>
      <c r="AC35" s="1561"/>
      <c r="AD35" s="1561"/>
      <c r="AE35" s="1561"/>
      <c r="AF35" s="1561"/>
      <c r="AG35" s="1561"/>
      <c r="AH35" s="1561"/>
      <c r="AI35" s="1561"/>
      <c r="AJ35" s="1561"/>
      <c r="AK35" s="1561"/>
      <c r="AL35" s="1561"/>
      <c r="AM35" s="1561"/>
      <c r="AN35" s="1561"/>
      <c r="AO35" s="1561"/>
      <c r="AP35" s="1562"/>
    </row>
    <row r="36" spans="2:42" s="64" customFormat="1" ht="10.5" customHeight="1" x14ac:dyDescent="0.15">
      <c r="C36" s="1556"/>
      <c r="D36" s="1459"/>
      <c r="E36" s="1459"/>
      <c r="F36" s="1459"/>
      <c r="G36" s="1459"/>
      <c r="H36" s="1460"/>
      <c r="I36" s="1560"/>
      <c r="J36" s="1561"/>
      <c r="K36" s="1561"/>
      <c r="L36" s="1561"/>
      <c r="M36" s="1561"/>
      <c r="N36" s="1561"/>
      <c r="O36" s="1561"/>
      <c r="P36" s="1561"/>
      <c r="Q36" s="1561"/>
      <c r="R36" s="1561"/>
      <c r="S36" s="1561"/>
      <c r="T36" s="1561"/>
      <c r="U36" s="1561"/>
      <c r="V36" s="1561"/>
      <c r="W36" s="1561"/>
      <c r="X36" s="1561"/>
      <c r="Y36" s="1561"/>
      <c r="Z36" s="1561"/>
      <c r="AA36" s="1561"/>
      <c r="AB36" s="1561"/>
      <c r="AC36" s="1561"/>
      <c r="AD36" s="1561"/>
      <c r="AE36" s="1561"/>
      <c r="AF36" s="1561"/>
      <c r="AG36" s="1561"/>
      <c r="AH36" s="1561"/>
      <c r="AI36" s="1561"/>
      <c r="AJ36" s="1561"/>
      <c r="AK36" s="1561"/>
      <c r="AL36" s="1561"/>
      <c r="AM36" s="1561"/>
      <c r="AN36" s="1561"/>
      <c r="AO36" s="1561"/>
      <c r="AP36" s="1562"/>
    </row>
    <row r="37" spans="2:42" s="64" customFormat="1" ht="10.5" customHeight="1" x14ac:dyDescent="0.15">
      <c r="C37" s="1556"/>
      <c r="D37" s="1459"/>
      <c r="E37" s="1459"/>
      <c r="F37" s="1459"/>
      <c r="G37" s="1459"/>
      <c r="H37" s="1460"/>
      <c r="I37" s="1560"/>
      <c r="J37" s="1561"/>
      <c r="K37" s="1561"/>
      <c r="L37" s="1561"/>
      <c r="M37" s="1561"/>
      <c r="N37" s="1561"/>
      <c r="O37" s="1561"/>
      <c r="P37" s="1561"/>
      <c r="Q37" s="1561"/>
      <c r="R37" s="1561"/>
      <c r="S37" s="1561"/>
      <c r="T37" s="1561"/>
      <c r="U37" s="1561"/>
      <c r="V37" s="1561"/>
      <c r="W37" s="1561"/>
      <c r="X37" s="1561"/>
      <c r="Y37" s="1561"/>
      <c r="Z37" s="1561"/>
      <c r="AA37" s="1561"/>
      <c r="AB37" s="1561"/>
      <c r="AC37" s="1561"/>
      <c r="AD37" s="1561"/>
      <c r="AE37" s="1561"/>
      <c r="AF37" s="1561"/>
      <c r="AG37" s="1561"/>
      <c r="AH37" s="1561"/>
      <c r="AI37" s="1561"/>
      <c r="AJ37" s="1561"/>
      <c r="AK37" s="1561"/>
      <c r="AL37" s="1561"/>
      <c r="AM37" s="1561"/>
      <c r="AN37" s="1561"/>
      <c r="AO37" s="1561"/>
      <c r="AP37" s="1562"/>
    </row>
    <row r="38" spans="2:42" s="64" customFormat="1" ht="10.5" customHeight="1" x14ac:dyDescent="0.15">
      <c r="C38" s="1556"/>
      <c r="D38" s="1459"/>
      <c r="E38" s="1459"/>
      <c r="F38" s="1459"/>
      <c r="G38" s="1459"/>
      <c r="H38" s="1460"/>
      <c r="I38" s="1560"/>
      <c r="J38" s="1561"/>
      <c r="K38" s="1561"/>
      <c r="L38" s="1561"/>
      <c r="M38" s="1561"/>
      <c r="N38" s="1561"/>
      <c r="O38" s="1561"/>
      <c r="P38" s="1561"/>
      <c r="Q38" s="1561"/>
      <c r="R38" s="1561"/>
      <c r="S38" s="1561"/>
      <c r="T38" s="1561"/>
      <c r="U38" s="1561"/>
      <c r="V38" s="1561"/>
      <c r="W38" s="1561"/>
      <c r="X38" s="1561"/>
      <c r="Y38" s="1561"/>
      <c r="Z38" s="1561"/>
      <c r="AA38" s="1561"/>
      <c r="AB38" s="1561"/>
      <c r="AC38" s="1561"/>
      <c r="AD38" s="1561"/>
      <c r="AE38" s="1561"/>
      <c r="AF38" s="1561"/>
      <c r="AG38" s="1561"/>
      <c r="AH38" s="1561"/>
      <c r="AI38" s="1561"/>
      <c r="AJ38" s="1561"/>
      <c r="AK38" s="1561"/>
      <c r="AL38" s="1561"/>
      <c r="AM38" s="1561"/>
      <c r="AN38" s="1561"/>
      <c r="AO38" s="1561"/>
      <c r="AP38" s="1562"/>
    </row>
    <row r="39" spans="2:42" s="64" customFormat="1" ht="10.5" customHeight="1" x14ac:dyDescent="0.15">
      <c r="C39" s="1556"/>
      <c r="D39" s="1459"/>
      <c r="E39" s="1459"/>
      <c r="F39" s="1459"/>
      <c r="G39" s="1459"/>
      <c r="H39" s="1460"/>
      <c r="I39" s="1560"/>
      <c r="J39" s="1561"/>
      <c r="K39" s="1561"/>
      <c r="L39" s="1561"/>
      <c r="M39" s="1561"/>
      <c r="N39" s="1561"/>
      <c r="O39" s="1561"/>
      <c r="P39" s="1561"/>
      <c r="Q39" s="1561"/>
      <c r="R39" s="1561"/>
      <c r="S39" s="1561"/>
      <c r="T39" s="1561"/>
      <c r="U39" s="1561"/>
      <c r="V39" s="1561"/>
      <c r="W39" s="1561"/>
      <c r="X39" s="1561"/>
      <c r="Y39" s="1561"/>
      <c r="Z39" s="1561"/>
      <c r="AA39" s="1561"/>
      <c r="AB39" s="1561"/>
      <c r="AC39" s="1561"/>
      <c r="AD39" s="1561"/>
      <c r="AE39" s="1561"/>
      <c r="AF39" s="1561"/>
      <c r="AG39" s="1561"/>
      <c r="AH39" s="1561"/>
      <c r="AI39" s="1561"/>
      <c r="AJ39" s="1561"/>
      <c r="AK39" s="1561"/>
      <c r="AL39" s="1561"/>
      <c r="AM39" s="1561"/>
      <c r="AN39" s="1561"/>
      <c r="AO39" s="1561"/>
      <c r="AP39" s="1562"/>
    </row>
    <row r="40" spans="2:42" ht="10.5" customHeight="1" x14ac:dyDescent="0.15">
      <c r="C40" s="1441"/>
      <c r="D40" s="1442"/>
      <c r="E40" s="1442"/>
      <c r="F40" s="1442"/>
      <c r="G40" s="1442"/>
      <c r="H40" s="1443"/>
      <c r="I40" s="1563"/>
      <c r="J40" s="1564"/>
      <c r="K40" s="1564"/>
      <c r="L40" s="1564"/>
      <c r="M40" s="1564"/>
      <c r="N40" s="1564"/>
      <c r="O40" s="1564"/>
      <c r="P40" s="1564"/>
      <c r="Q40" s="1564"/>
      <c r="R40" s="1564"/>
      <c r="S40" s="1564"/>
      <c r="T40" s="1564"/>
      <c r="U40" s="1564"/>
      <c r="V40" s="1564"/>
      <c r="W40" s="1564"/>
      <c r="X40" s="1564"/>
      <c r="Y40" s="1564"/>
      <c r="Z40" s="1564"/>
      <c r="AA40" s="1564"/>
      <c r="AB40" s="1564"/>
      <c r="AC40" s="1564"/>
      <c r="AD40" s="1564"/>
      <c r="AE40" s="1564"/>
      <c r="AF40" s="1564"/>
      <c r="AG40" s="1564"/>
      <c r="AH40" s="1564"/>
      <c r="AI40" s="1564"/>
      <c r="AJ40" s="1564"/>
      <c r="AK40" s="1564"/>
      <c r="AL40" s="1564"/>
      <c r="AM40" s="1564"/>
      <c r="AN40" s="1564"/>
      <c r="AO40" s="1564"/>
      <c r="AP40" s="1565"/>
    </row>
    <row r="41" spans="2:42" ht="10.5" customHeight="1" x14ac:dyDescent="0.15">
      <c r="C41" s="1438" t="s">
        <v>33</v>
      </c>
      <c r="D41" s="1439"/>
      <c r="E41" s="1439"/>
      <c r="F41" s="1439"/>
      <c r="G41" s="1439"/>
      <c r="H41" s="1440"/>
      <c r="I41" s="1491"/>
      <c r="J41" s="1492"/>
      <c r="K41" s="1492"/>
      <c r="L41" s="1492"/>
      <c r="M41" s="1492"/>
      <c r="N41" s="1492"/>
      <c r="O41" s="1493"/>
      <c r="P41" s="1497" t="s">
        <v>36</v>
      </c>
      <c r="Q41" s="1497"/>
      <c r="R41" s="1497"/>
      <c r="S41" s="1497"/>
      <c r="T41" s="1497"/>
      <c r="U41" s="1497"/>
      <c r="V41" s="1491"/>
      <c r="W41" s="1492"/>
      <c r="X41" s="1492"/>
      <c r="Y41" s="1492"/>
      <c r="Z41" s="1492"/>
      <c r="AA41" s="1492"/>
      <c r="AB41" s="1493"/>
      <c r="AC41" s="1497" t="s">
        <v>38</v>
      </c>
      <c r="AD41" s="1497"/>
      <c r="AE41" s="1497"/>
      <c r="AF41" s="1497"/>
      <c r="AG41" s="1497"/>
      <c r="AH41" s="1497"/>
      <c r="AI41" s="1551"/>
      <c r="AJ41" s="1552"/>
      <c r="AK41" s="1552"/>
      <c r="AL41" s="1552"/>
      <c r="AM41" s="1552"/>
      <c r="AN41" s="1552"/>
      <c r="AO41" s="1566" t="s">
        <v>39</v>
      </c>
      <c r="AP41" s="1567"/>
    </row>
    <row r="42" spans="2:42" ht="10.5" customHeight="1" x14ac:dyDescent="0.15">
      <c r="C42" s="1441"/>
      <c r="D42" s="1442"/>
      <c r="E42" s="1442"/>
      <c r="F42" s="1442"/>
      <c r="G42" s="1442"/>
      <c r="H42" s="1443"/>
      <c r="I42" s="1494"/>
      <c r="J42" s="1495"/>
      <c r="K42" s="1495"/>
      <c r="L42" s="1495"/>
      <c r="M42" s="1495"/>
      <c r="N42" s="1495"/>
      <c r="O42" s="1496"/>
      <c r="P42" s="1498"/>
      <c r="Q42" s="1498"/>
      <c r="R42" s="1498"/>
      <c r="S42" s="1498"/>
      <c r="T42" s="1498"/>
      <c r="U42" s="1498"/>
      <c r="V42" s="1494"/>
      <c r="W42" s="1495"/>
      <c r="X42" s="1495"/>
      <c r="Y42" s="1495"/>
      <c r="Z42" s="1495"/>
      <c r="AA42" s="1495"/>
      <c r="AB42" s="1496"/>
      <c r="AC42" s="1498"/>
      <c r="AD42" s="1498"/>
      <c r="AE42" s="1498"/>
      <c r="AF42" s="1498"/>
      <c r="AG42" s="1498"/>
      <c r="AH42" s="1498"/>
      <c r="AI42" s="1553"/>
      <c r="AJ42" s="1554"/>
      <c r="AK42" s="1554"/>
      <c r="AL42" s="1554"/>
      <c r="AM42" s="1554"/>
      <c r="AN42" s="1554"/>
      <c r="AO42" s="1568"/>
      <c r="AP42" s="1569"/>
    </row>
    <row r="43" spans="2:42" ht="10.5" customHeight="1" x14ac:dyDescent="0.15">
      <c r="C43" s="1570" t="s">
        <v>34</v>
      </c>
      <c r="D43" s="1571"/>
      <c r="E43" s="1571"/>
      <c r="F43" s="1571"/>
      <c r="G43" s="1571"/>
      <c r="H43" s="1571"/>
      <c r="I43" s="1574"/>
      <c r="J43" s="1575"/>
      <c r="K43" s="1575"/>
      <c r="L43" s="1575"/>
      <c r="M43" s="1575"/>
      <c r="N43" s="1575"/>
      <c r="O43" s="1576"/>
      <c r="P43" s="1497" t="s">
        <v>37</v>
      </c>
      <c r="Q43" s="1497"/>
      <c r="R43" s="1497"/>
      <c r="S43" s="1497"/>
      <c r="T43" s="1497"/>
      <c r="U43" s="1497"/>
      <c r="V43" s="1580"/>
      <c r="W43" s="1580"/>
      <c r="X43" s="1580"/>
      <c r="Y43" s="1580"/>
      <c r="Z43" s="1580"/>
      <c r="AA43" s="1580"/>
      <c r="AB43" s="1580"/>
      <c r="AC43" s="1580"/>
      <c r="AD43" s="1580"/>
      <c r="AE43" s="1580"/>
      <c r="AF43" s="1580"/>
      <c r="AG43" s="1580"/>
      <c r="AH43" s="1580"/>
      <c r="AI43" s="1580"/>
      <c r="AJ43" s="1580"/>
      <c r="AK43" s="1580"/>
      <c r="AL43" s="1580"/>
      <c r="AM43" s="1580"/>
      <c r="AN43" s="1580"/>
      <c r="AO43" s="1580"/>
      <c r="AP43" s="1581"/>
    </row>
    <row r="44" spans="2:42" ht="10.5" customHeight="1" x14ac:dyDescent="0.15">
      <c r="C44" s="1572"/>
      <c r="D44" s="1573"/>
      <c r="E44" s="1573"/>
      <c r="F44" s="1573"/>
      <c r="G44" s="1573"/>
      <c r="H44" s="1573"/>
      <c r="I44" s="1577"/>
      <c r="J44" s="1578"/>
      <c r="K44" s="1578"/>
      <c r="L44" s="1578"/>
      <c r="M44" s="1578"/>
      <c r="N44" s="1578"/>
      <c r="O44" s="1579"/>
      <c r="P44" s="1498"/>
      <c r="Q44" s="1498"/>
      <c r="R44" s="1498"/>
      <c r="S44" s="1498"/>
      <c r="T44" s="1498"/>
      <c r="U44" s="1498"/>
      <c r="V44" s="1582"/>
      <c r="W44" s="1582"/>
      <c r="X44" s="1582"/>
      <c r="Y44" s="1582"/>
      <c r="Z44" s="1582"/>
      <c r="AA44" s="1582"/>
      <c r="AB44" s="1582"/>
      <c r="AC44" s="1582"/>
      <c r="AD44" s="1582"/>
      <c r="AE44" s="1582"/>
      <c r="AF44" s="1582"/>
      <c r="AG44" s="1582"/>
      <c r="AH44" s="1582"/>
      <c r="AI44" s="1582"/>
      <c r="AJ44" s="1582"/>
      <c r="AK44" s="1582"/>
      <c r="AL44" s="1582"/>
      <c r="AM44" s="1582"/>
      <c r="AN44" s="1582"/>
      <c r="AO44" s="1582"/>
      <c r="AP44" s="1583"/>
    </row>
    <row r="45" spans="2:42" ht="10.5" customHeight="1" x14ac:dyDescent="0.15">
      <c r="I45" s="38"/>
    </row>
    <row r="46" spans="2:42" ht="10.5" customHeight="1" x14ac:dyDescent="0.15">
      <c r="B46" s="50" t="s">
        <v>51</v>
      </c>
      <c r="C46" s="40"/>
      <c r="D46" s="40"/>
      <c r="E46" s="40"/>
      <c r="F46" s="40"/>
      <c r="G46" s="40"/>
      <c r="H46" s="58"/>
      <c r="I46" s="58"/>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row>
    <row r="47" spans="2:42" ht="10.5" customHeight="1" x14ac:dyDescent="0.15">
      <c r="B47" s="50"/>
      <c r="C47" s="40"/>
      <c r="D47" s="40"/>
      <c r="E47" s="40"/>
      <c r="F47" s="40"/>
      <c r="G47" s="40"/>
      <c r="H47" s="58"/>
      <c r="I47" s="58"/>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row>
    <row r="48" spans="2:42" ht="10.5" customHeight="1" x14ac:dyDescent="0.15">
      <c r="B48" s="50"/>
      <c r="C48" s="40" t="s">
        <v>60</v>
      </c>
      <c r="D48" s="40"/>
      <c r="E48" s="40"/>
      <c r="F48" s="40"/>
      <c r="G48" s="40"/>
      <c r="H48" s="58"/>
      <c r="I48" s="58"/>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row>
    <row r="49" spans="2:42" ht="10.5" customHeight="1" x14ac:dyDescent="0.15">
      <c r="B49" s="50"/>
      <c r="C49" s="40" t="s">
        <v>99</v>
      </c>
      <c r="D49" s="40"/>
      <c r="E49" s="40"/>
      <c r="F49" s="40"/>
      <c r="G49" s="40"/>
      <c r="H49" s="58"/>
      <c r="I49" s="58"/>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row>
    <row r="50" spans="2:42" ht="10.5" customHeight="1" x14ac:dyDescent="0.15">
      <c r="B50" s="50"/>
      <c r="C50" s="40" t="s">
        <v>59</v>
      </c>
      <c r="D50" s="40"/>
      <c r="E50" s="40"/>
      <c r="F50" s="40"/>
      <c r="G50" s="40"/>
      <c r="H50" s="58"/>
      <c r="I50" s="58"/>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row>
    <row r="51" spans="2:42" ht="10.5" customHeight="1" x14ac:dyDescent="0.15">
      <c r="B51" s="50"/>
      <c r="C51" s="40" t="s">
        <v>100</v>
      </c>
      <c r="D51" s="40"/>
      <c r="E51" s="40"/>
      <c r="F51" s="40"/>
      <c r="G51" s="40"/>
      <c r="H51" s="58"/>
      <c r="I51" s="58"/>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row>
    <row r="52" spans="2:42" ht="10.5" customHeight="1" x14ac:dyDescent="0.15">
      <c r="B52" s="50"/>
      <c r="C52" s="40" t="s">
        <v>244</v>
      </c>
      <c r="D52" s="40"/>
      <c r="E52" s="40"/>
      <c r="F52" s="40"/>
      <c r="G52" s="40"/>
      <c r="H52" s="58"/>
      <c r="I52" s="58"/>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row>
    <row r="53" spans="2:42" ht="10.5" customHeight="1" x14ac:dyDescent="0.15">
      <c r="B53" s="50"/>
      <c r="C53" s="40"/>
      <c r="D53" s="40"/>
      <c r="E53" s="40"/>
      <c r="F53" s="40"/>
      <c r="G53" s="40"/>
      <c r="H53" s="58"/>
      <c r="I53" s="58"/>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row>
    <row r="54" spans="2:42" ht="10.5" customHeight="1" x14ac:dyDescent="0.15">
      <c r="B54" s="50"/>
      <c r="C54" s="48" t="s">
        <v>52</v>
      </c>
      <c r="D54" s="40"/>
      <c r="E54" s="40"/>
      <c r="F54" s="40"/>
      <c r="G54" s="40"/>
      <c r="H54" s="58"/>
      <c r="I54" s="58"/>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row>
    <row r="55" spans="2:42" ht="7.5" customHeight="1" x14ac:dyDescent="0.15">
      <c r="B55" s="50"/>
      <c r="C55" s="48"/>
      <c r="D55" s="40"/>
      <c r="E55" s="40"/>
      <c r="F55" s="40"/>
      <c r="G55" s="40"/>
      <c r="H55" s="58"/>
      <c r="I55" s="58"/>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row>
    <row r="56" spans="2:42" ht="23.25" customHeight="1" x14ac:dyDescent="0.15">
      <c r="B56" s="50"/>
      <c r="C56" s="1488" t="s">
        <v>241</v>
      </c>
      <c r="D56" s="1489"/>
      <c r="E56" s="1489"/>
      <c r="F56" s="1489"/>
      <c r="G56" s="1489"/>
      <c r="H56" s="1489"/>
      <c r="I56" s="1489"/>
      <c r="J56" s="1489"/>
      <c r="K56" s="1490"/>
      <c r="L56" s="1485" t="s">
        <v>97</v>
      </c>
      <c r="M56" s="1486"/>
      <c r="N56" s="1486"/>
      <c r="O56" s="1486"/>
      <c r="P56" s="1486"/>
      <c r="Q56" s="1486"/>
      <c r="R56" s="1486"/>
      <c r="S56" s="1487"/>
      <c r="T56" s="65" t="s">
        <v>112</v>
      </c>
      <c r="U56" s="66"/>
      <c r="V56" s="66"/>
      <c r="W56" s="66"/>
      <c r="X56" s="66"/>
      <c r="Y56" s="66" t="s">
        <v>54</v>
      </c>
      <c r="Z56" s="66"/>
      <c r="AA56" s="66" t="s">
        <v>55</v>
      </c>
      <c r="AB56" s="66"/>
      <c r="AC56" s="66" t="s">
        <v>56</v>
      </c>
      <c r="AD56" s="66"/>
      <c r="AE56" s="66"/>
      <c r="AF56" s="66" t="s">
        <v>57</v>
      </c>
      <c r="AG56" s="66"/>
      <c r="AH56" s="66"/>
      <c r="AI56" s="66"/>
      <c r="AJ56" s="66"/>
      <c r="AK56" s="67"/>
      <c r="AL56" s="67"/>
      <c r="AM56" s="67" t="s">
        <v>54</v>
      </c>
      <c r="AN56" s="67"/>
      <c r="AO56" s="67" t="s">
        <v>58</v>
      </c>
      <c r="AP56" s="68"/>
    </row>
    <row r="57" spans="2:42" ht="23.25" customHeight="1" x14ac:dyDescent="0.15">
      <c r="B57" s="50"/>
      <c r="C57" s="1488" t="s">
        <v>242</v>
      </c>
      <c r="D57" s="1489"/>
      <c r="E57" s="1489"/>
      <c r="F57" s="1489"/>
      <c r="G57" s="1489"/>
      <c r="H57" s="1489"/>
      <c r="I57" s="1489"/>
      <c r="J57" s="1489"/>
      <c r="K57" s="1490"/>
      <c r="L57" s="1485" t="s">
        <v>98</v>
      </c>
      <c r="M57" s="1486"/>
      <c r="N57" s="1486"/>
      <c r="O57" s="1486"/>
      <c r="P57" s="1486"/>
      <c r="Q57" s="1486"/>
      <c r="R57" s="1486"/>
      <c r="S57" s="1487"/>
      <c r="T57" s="65" t="s">
        <v>112</v>
      </c>
      <c r="U57" s="69"/>
      <c r="V57" s="69"/>
      <c r="W57" s="69"/>
      <c r="X57" s="69"/>
      <c r="Y57" s="69" t="s">
        <v>54</v>
      </c>
      <c r="Z57" s="69"/>
      <c r="AA57" s="69" t="s">
        <v>55</v>
      </c>
      <c r="AB57" s="69"/>
      <c r="AC57" s="69" t="s">
        <v>56</v>
      </c>
      <c r="AD57" s="69"/>
      <c r="AE57" s="69"/>
      <c r="AF57" s="69" t="s">
        <v>57</v>
      </c>
      <c r="AG57" s="69"/>
      <c r="AH57" s="69"/>
      <c r="AI57" s="69"/>
      <c r="AJ57" s="69"/>
      <c r="AK57" s="70"/>
      <c r="AL57" s="70"/>
      <c r="AM57" s="70" t="s">
        <v>54</v>
      </c>
      <c r="AN57" s="70"/>
      <c r="AO57" s="70" t="s">
        <v>58</v>
      </c>
      <c r="AP57" s="71"/>
    </row>
    <row r="58" spans="2:42" ht="23.25" customHeight="1" x14ac:dyDescent="0.15">
      <c r="B58" s="50"/>
      <c r="C58" s="1488" t="s">
        <v>113</v>
      </c>
      <c r="D58" s="1489"/>
      <c r="E58" s="1489"/>
      <c r="F58" s="1489"/>
      <c r="G58" s="1489"/>
      <c r="H58" s="1489"/>
      <c r="I58" s="1489"/>
      <c r="J58" s="1489"/>
      <c r="K58" s="1490"/>
      <c r="L58" s="1485" t="s">
        <v>243</v>
      </c>
      <c r="M58" s="1486"/>
      <c r="N58" s="1486"/>
      <c r="O58" s="1486"/>
      <c r="P58" s="1486"/>
      <c r="Q58" s="1486"/>
      <c r="R58" s="1486"/>
      <c r="S58" s="1487"/>
      <c r="T58" s="65" t="s">
        <v>112</v>
      </c>
      <c r="U58" s="66"/>
      <c r="V58" s="66"/>
      <c r="W58" s="66"/>
      <c r="X58" s="66"/>
      <c r="Y58" s="66" t="s">
        <v>54</v>
      </c>
      <c r="Z58" s="66"/>
      <c r="AA58" s="66" t="s">
        <v>55</v>
      </c>
      <c r="AB58" s="66"/>
      <c r="AC58" s="66" t="s">
        <v>56</v>
      </c>
      <c r="AD58" s="66"/>
      <c r="AE58" s="66"/>
      <c r="AF58" s="66" t="s">
        <v>57</v>
      </c>
      <c r="AG58" s="66"/>
      <c r="AH58" s="66"/>
      <c r="AI58" s="66"/>
      <c r="AJ58" s="66"/>
      <c r="AK58" s="67"/>
      <c r="AL58" s="67"/>
      <c r="AM58" s="67" t="s">
        <v>54</v>
      </c>
      <c r="AN58" s="67"/>
      <c r="AO58" s="67" t="s">
        <v>58</v>
      </c>
      <c r="AP58" s="68"/>
    </row>
    <row r="59" spans="2:42" ht="4.5" customHeight="1" x14ac:dyDescent="0.15">
      <c r="B59" s="50"/>
      <c r="C59" s="40"/>
      <c r="D59" s="40"/>
      <c r="E59" s="40"/>
      <c r="F59" s="40"/>
      <c r="G59" s="40"/>
      <c r="H59" s="58"/>
      <c r="I59" s="58"/>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row>
    <row r="60" spans="2:42" ht="10.5" customHeight="1" x14ac:dyDescent="0.15">
      <c r="B60" s="50"/>
      <c r="C60" s="40" t="s">
        <v>62</v>
      </c>
      <c r="D60" s="40"/>
      <c r="E60" s="40"/>
      <c r="F60" s="40"/>
      <c r="G60" s="40"/>
      <c r="H60" s="58"/>
      <c r="I60" s="58"/>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row>
    <row r="61" spans="2:42" ht="10.5" customHeight="1" x14ac:dyDescent="0.15">
      <c r="B61" s="50"/>
      <c r="C61" s="40" t="s">
        <v>63</v>
      </c>
      <c r="D61" s="40"/>
      <c r="E61" s="40"/>
      <c r="F61" s="40"/>
      <c r="G61" s="40"/>
      <c r="H61" s="58"/>
      <c r="I61" s="58"/>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row>
    <row r="62" spans="2:42" ht="10.5" customHeight="1" x14ac:dyDescent="0.15">
      <c r="B62" s="50"/>
      <c r="C62" s="40"/>
      <c r="D62" s="40"/>
      <c r="E62" s="40"/>
      <c r="F62" s="40"/>
      <c r="G62" s="40"/>
      <c r="H62" s="58"/>
      <c r="I62" s="58"/>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row>
    <row r="63" spans="2:42" ht="12" customHeight="1" x14ac:dyDescent="0.15">
      <c r="B63" s="38"/>
      <c r="C63" s="62" t="s">
        <v>53</v>
      </c>
      <c r="D63" s="62"/>
      <c r="E63" s="62"/>
      <c r="F63" s="62"/>
      <c r="G63" s="62"/>
      <c r="H63" s="62"/>
      <c r="I63" s="72"/>
      <c r="J63" s="72"/>
      <c r="K63" s="72"/>
      <c r="L63" s="72"/>
      <c r="M63" s="72"/>
      <c r="N63" s="72"/>
      <c r="O63" s="72"/>
      <c r="P63" s="72"/>
      <c r="Q63" s="72"/>
      <c r="R63" s="72"/>
      <c r="S63" s="73"/>
      <c r="U63" s="73"/>
      <c r="V63" s="73"/>
      <c r="W63" s="73"/>
      <c r="X63" s="51"/>
      <c r="Y63" s="51"/>
      <c r="Z63" s="51"/>
      <c r="AA63" s="51"/>
      <c r="AB63" s="51"/>
      <c r="AC63" s="51"/>
      <c r="AD63" s="51"/>
      <c r="AE63" s="72"/>
      <c r="AI63" s="51"/>
      <c r="AJ63" s="51"/>
      <c r="AK63" s="51"/>
      <c r="AL63" s="51"/>
      <c r="AM63" s="72"/>
      <c r="AN63" s="51"/>
      <c r="AO63" s="51"/>
      <c r="AP63" s="51"/>
    </row>
    <row r="64" spans="2:42" ht="6.75" customHeight="1" x14ac:dyDescent="0.15">
      <c r="B64" s="38"/>
      <c r="C64" s="62"/>
      <c r="D64" s="62"/>
      <c r="E64" s="62"/>
      <c r="F64" s="62"/>
      <c r="G64" s="62"/>
      <c r="H64" s="62"/>
      <c r="I64" s="72"/>
      <c r="J64" s="72"/>
      <c r="K64" s="72"/>
      <c r="L64" s="72"/>
      <c r="M64" s="72"/>
      <c r="N64" s="72"/>
      <c r="O64" s="72"/>
      <c r="P64" s="72"/>
      <c r="Q64" s="72"/>
      <c r="R64" s="72"/>
      <c r="S64" s="73"/>
      <c r="U64" s="73"/>
      <c r="V64" s="73"/>
      <c r="W64" s="73"/>
      <c r="X64" s="51"/>
      <c r="Y64" s="51"/>
      <c r="Z64" s="51"/>
      <c r="AA64" s="51"/>
      <c r="AB64" s="51"/>
      <c r="AC64" s="51"/>
      <c r="AD64" s="51"/>
      <c r="AE64" s="72"/>
      <c r="AI64" s="51"/>
      <c r="AJ64" s="51"/>
      <c r="AK64" s="51"/>
      <c r="AL64" s="51"/>
      <c r="AM64" s="72"/>
      <c r="AN64" s="51"/>
      <c r="AO64" s="51"/>
      <c r="AP64" s="51"/>
    </row>
    <row r="65" spans="2:42" ht="23.25" customHeight="1" x14ac:dyDescent="0.15">
      <c r="B65" s="50"/>
      <c r="C65" s="1488" t="s">
        <v>61</v>
      </c>
      <c r="D65" s="1489"/>
      <c r="E65" s="1489"/>
      <c r="F65" s="1489"/>
      <c r="G65" s="1489"/>
      <c r="H65" s="1489"/>
      <c r="I65" s="1489"/>
      <c r="J65" s="1489"/>
      <c r="K65" s="1490"/>
      <c r="L65" s="1485" t="s">
        <v>97</v>
      </c>
      <c r="M65" s="1486"/>
      <c r="N65" s="1486"/>
      <c r="O65" s="1486"/>
      <c r="P65" s="1486"/>
      <c r="Q65" s="1486"/>
      <c r="R65" s="1486"/>
      <c r="S65" s="1487"/>
      <c r="T65" s="65" t="s">
        <v>112</v>
      </c>
      <c r="U65" s="66"/>
      <c r="V65" s="66"/>
      <c r="W65" s="66"/>
      <c r="X65" s="66"/>
      <c r="Y65" s="66" t="s">
        <v>54</v>
      </c>
      <c r="Z65" s="66"/>
      <c r="AA65" s="66" t="s">
        <v>55</v>
      </c>
      <c r="AB65" s="66"/>
      <c r="AC65" s="66" t="s">
        <v>56</v>
      </c>
      <c r="AD65" s="66"/>
      <c r="AE65" s="66"/>
      <c r="AF65" s="66" t="s">
        <v>57</v>
      </c>
      <c r="AG65" s="66"/>
      <c r="AH65" s="66"/>
      <c r="AI65" s="66"/>
      <c r="AJ65" s="66"/>
      <c r="AK65" s="67"/>
      <c r="AL65" s="67"/>
      <c r="AM65" s="67" t="s">
        <v>54</v>
      </c>
      <c r="AN65" s="67"/>
      <c r="AO65" s="67" t="s">
        <v>58</v>
      </c>
      <c r="AP65" s="68"/>
    </row>
    <row r="66" spans="2:42" ht="6.75" customHeight="1" x14ac:dyDescent="0.15">
      <c r="B66" s="38"/>
      <c r="C66" s="62"/>
      <c r="D66" s="62"/>
      <c r="E66" s="62"/>
      <c r="F66" s="62"/>
      <c r="G66" s="62"/>
      <c r="H66" s="62"/>
      <c r="I66" s="72"/>
      <c r="J66" s="72"/>
      <c r="K66" s="72"/>
      <c r="L66" s="72"/>
      <c r="M66" s="72"/>
      <c r="N66" s="72"/>
      <c r="O66" s="72"/>
      <c r="P66" s="72"/>
      <c r="Q66" s="72"/>
      <c r="R66" s="72"/>
      <c r="S66" s="73"/>
      <c r="U66" s="73"/>
      <c r="V66" s="73"/>
      <c r="W66" s="73"/>
      <c r="X66" s="51"/>
      <c r="Y66" s="51"/>
      <c r="Z66" s="51"/>
      <c r="AA66" s="51"/>
      <c r="AB66" s="51"/>
      <c r="AC66" s="51"/>
      <c r="AD66" s="51"/>
      <c r="AE66" s="72"/>
      <c r="AI66" s="51"/>
      <c r="AJ66" s="51"/>
      <c r="AK66" s="51"/>
      <c r="AL66" s="51"/>
      <c r="AM66" s="72"/>
      <c r="AN66" s="51"/>
      <c r="AO66" s="51"/>
      <c r="AP66" s="51"/>
    </row>
    <row r="67" spans="2:42" ht="12" customHeight="1" x14ac:dyDescent="0.15">
      <c r="B67" s="38"/>
      <c r="C67" s="74" t="s">
        <v>110</v>
      </c>
      <c r="D67" s="75"/>
      <c r="E67" s="75"/>
      <c r="F67" s="75"/>
      <c r="G67" s="75"/>
      <c r="H67" s="75"/>
      <c r="I67" s="76"/>
      <c r="J67" s="76"/>
      <c r="K67" s="76"/>
      <c r="L67" s="76"/>
      <c r="M67" s="76"/>
      <c r="N67" s="76"/>
      <c r="O67" s="76"/>
      <c r="P67" s="76"/>
      <c r="Q67" s="76"/>
      <c r="R67" s="76"/>
      <c r="S67" s="76"/>
      <c r="T67" s="77"/>
      <c r="U67" s="77"/>
      <c r="V67" s="78"/>
      <c r="W67" s="78"/>
      <c r="X67" s="78"/>
      <c r="Y67" s="78"/>
      <c r="Z67" s="78"/>
      <c r="AA67" s="77"/>
      <c r="AB67" s="77"/>
      <c r="AC67" s="76"/>
      <c r="AD67" s="76"/>
      <c r="AE67" s="76"/>
      <c r="AF67" s="76"/>
      <c r="AG67" s="76"/>
      <c r="AH67" s="76"/>
      <c r="AI67" s="76"/>
      <c r="AJ67" s="76"/>
      <c r="AK67" s="76"/>
      <c r="AL67" s="76"/>
      <c r="AM67" s="76"/>
      <c r="AN67" s="76"/>
      <c r="AO67" s="76"/>
      <c r="AP67" s="79"/>
    </row>
    <row r="68" spans="2:42" ht="12" customHeight="1" x14ac:dyDescent="0.15">
      <c r="B68" s="38"/>
      <c r="C68" s="80"/>
      <c r="D68" s="62"/>
      <c r="E68" s="62"/>
      <c r="F68" s="62"/>
      <c r="G68" s="62"/>
      <c r="H68" s="62"/>
      <c r="I68" s="72"/>
      <c r="J68" s="72"/>
      <c r="K68" s="72"/>
      <c r="L68" s="72"/>
      <c r="M68" s="72"/>
      <c r="N68" s="72"/>
      <c r="O68" s="72"/>
      <c r="P68" s="72"/>
      <c r="Q68" s="72"/>
      <c r="R68" s="72"/>
      <c r="S68" s="72"/>
      <c r="T68" s="81"/>
      <c r="U68" s="81"/>
      <c r="V68" s="51"/>
      <c r="W68" s="51"/>
      <c r="X68" s="51"/>
      <c r="Y68" s="51"/>
      <c r="Z68" s="51"/>
      <c r="AA68" s="81"/>
      <c r="AB68" s="81"/>
      <c r="AC68" s="72"/>
      <c r="AD68" s="72"/>
      <c r="AE68" s="72"/>
      <c r="AF68" s="72"/>
      <c r="AG68" s="72"/>
      <c r="AH68" s="72"/>
      <c r="AI68" s="72"/>
      <c r="AJ68" s="72"/>
      <c r="AK68" s="72"/>
      <c r="AL68" s="72"/>
      <c r="AM68" s="72"/>
      <c r="AN68" s="72"/>
      <c r="AO68" s="72"/>
      <c r="AP68" s="82"/>
    </row>
    <row r="69" spans="2:42" ht="12" customHeight="1" x14ac:dyDescent="0.15">
      <c r="B69" s="38"/>
      <c r="C69" s="80"/>
      <c r="D69" s="62"/>
      <c r="E69" s="62"/>
      <c r="F69" s="62"/>
      <c r="G69" s="62"/>
      <c r="H69" s="62"/>
      <c r="I69" s="72"/>
      <c r="J69" s="72"/>
      <c r="K69" s="72"/>
      <c r="L69" s="72"/>
      <c r="M69" s="72"/>
      <c r="N69" s="72"/>
      <c r="O69" s="72"/>
      <c r="P69" s="72"/>
      <c r="Q69" s="72"/>
      <c r="R69" s="72"/>
      <c r="S69" s="72"/>
      <c r="T69" s="81"/>
      <c r="U69" s="81"/>
      <c r="V69" s="51"/>
      <c r="W69" s="51"/>
      <c r="X69" s="51"/>
      <c r="Y69" s="51"/>
      <c r="Z69" s="51"/>
      <c r="AA69" s="81"/>
      <c r="AB69" s="81"/>
      <c r="AC69" s="72"/>
      <c r="AD69" s="72"/>
      <c r="AE69" s="72"/>
      <c r="AF69" s="72"/>
      <c r="AG69" s="72"/>
      <c r="AH69" s="72"/>
      <c r="AI69" s="72"/>
      <c r="AJ69" s="72"/>
      <c r="AK69" s="72"/>
      <c r="AL69" s="72"/>
      <c r="AM69" s="72"/>
      <c r="AN69" s="72"/>
      <c r="AO69" s="72"/>
      <c r="AP69" s="82"/>
    </row>
    <row r="70" spans="2:42" ht="12" customHeight="1" x14ac:dyDescent="0.15">
      <c r="B70" s="38"/>
      <c r="C70" s="80"/>
      <c r="D70" s="62"/>
      <c r="E70" s="62"/>
      <c r="F70" s="62"/>
      <c r="G70" s="62"/>
      <c r="H70" s="62"/>
      <c r="I70" s="72"/>
      <c r="J70" s="72"/>
      <c r="K70" s="72"/>
      <c r="L70" s="72"/>
      <c r="M70" s="72"/>
      <c r="N70" s="72"/>
      <c r="O70" s="72"/>
      <c r="P70" s="72"/>
      <c r="Q70" s="72"/>
      <c r="R70" s="72"/>
      <c r="S70" s="72"/>
      <c r="T70" s="81"/>
      <c r="U70" s="81"/>
      <c r="V70" s="51"/>
      <c r="W70" s="51"/>
      <c r="X70" s="51"/>
      <c r="Y70" s="51"/>
      <c r="Z70" s="51"/>
      <c r="AA70" s="81"/>
      <c r="AB70" s="81"/>
      <c r="AC70" s="72"/>
      <c r="AD70" s="72"/>
      <c r="AE70" s="72"/>
      <c r="AF70" s="72"/>
      <c r="AG70" s="72"/>
      <c r="AH70" s="72"/>
      <c r="AI70" s="72"/>
      <c r="AJ70" s="72"/>
      <c r="AK70" s="72"/>
      <c r="AL70" s="72"/>
      <c r="AM70" s="72"/>
      <c r="AN70" s="72"/>
      <c r="AO70" s="72"/>
      <c r="AP70" s="82"/>
    </row>
    <row r="71" spans="2:42" ht="12" customHeight="1" x14ac:dyDescent="0.15">
      <c r="B71" s="38"/>
      <c r="C71" s="80"/>
      <c r="D71" s="62"/>
      <c r="E71" s="62"/>
      <c r="F71" s="62"/>
      <c r="G71" s="62"/>
      <c r="H71" s="62"/>
      <c r="I71" s="72"/>
      <c r="J71" s="72"/>
      <c r="K71" s="72"/>
      <c r="L71" s="72"/>
      <c r="M71" s="72"/>
      <c r="N71" s="72"/>
      <c r="O71" s="72"/>
      <c r="P71" s="72"/>
      <c r="Q71" s="72"/>
      <c r="R71" s="72"/>
      <c r="S71" s="72"/>
      <c r="T71" s="81"/>
      <c r="U71" s="81"/>
      <c r="V71" s="51"/>
      <c r="W71" s="51"/>
      <c r="X71" s="51"/>
      <c r="Y71" s="51"/>
      <c r="Z71" s="51"/>
      <c r="AA71" s="81"/>
      <c r="AB71" s="81"/>
      <c r="AC71" s="72"/>
      <c r="AD71" s="72"/>
      <c r="AE71" s="72"/>
      <c r="AF71" s="72"/>
      <c r="AG71" s="72"/>
      <c r="AH71" s="72"/>
      <c r="AI71" s="72"/>
      <c r="AJ71" s="72"/>
      <c r="AK71" s="72"/>
      <c r="AL71" s="72"/>
      <c r="AM71" s="72"/>
      <c r="AN71" s="72"/>
      <c r="AO71" s="72"/>
      <c r="AP71" s="82"/>
    </row>
    <row r="72" spans="2:42" ht="12" customHeight="1" x14ac:dyDescent="0.15">
      <c r="B72" s="38"/>
      <c r="C72" s="80"/>
      <c r="D72" s="62"/>
      <c r="E72" s="62"/>
      <c r="F72" s="62"/>
      <c r="G72" s="62"/>
      <c r="H72" s="62"/>
      <c r="I72" s="72"/>
      <c r="J72" s="72"/>
      <c r="K72" s="72"/>
      <c r="L72" s="72"/>
      <c r="M72" s="72"/>
      <c r="N72" s="72"/>
      <c r="O72" s="72"/>
      <c r="P72" s="72"/>
      <c r="Q72" s="72"/>
      <c r="R72" s="72"/>
      <c r="S72" s="72"/>
      <c r="T72" s="81"/>
      <c r="U72" s="81"/>
      <c r="V72" s="51"/>
      <c r="W72" s="51"/>
      <c r="X72" s="51"/>
      <c r="Y72" s="51"/>
      <c r="Z72" s="51"/>
      <c r="AA72" s="81"/>
      <c r="AB72" s="81"/>
      <c r="AC72" s="72"/>
      <c r="AD72" s="72"/>
      <c r="AE72" s="72"/>
      <c r="AF72" s="72"/>
      <c r="AG72" s="72"/>
      <c r="AH72" s="72"/>
      <c r="AI72" s="72"/>
      <c r="AJ72" s="72"/>
      <c r="AK72" s="72"/>
      <c r="AL72" s="72"/>
      <c r="AM72" s="72"/>
      <c r="AN72" s="72"/>
      <c r="AO72" s="72"/>
      <c r="AP72" s="82"/>
    </row>
    <row r="73" spans="2:42" ht="12" customHeight="1" x14ac:dyDescent="0.15">
      <c r="B73" s="38"/>
      <c r="C73" s="80"/>
      <c r="D73" s="62"/>
      <c r="E73" s="62"/>
      <c r="F73" s="62"/>
      <c r="G73" s="62"/>
      <c r="H73" s="62"/>
      <c r="I73" s="72"/>
      <c r="J73" s="72"/>
      <c r="K73" s="72"/>
      <c r="L73" s="72"/>
      <c r="M73" s="72"/>
      <c r="N73" s="72"/>
      <c r="O73" s="72"/>
      <c r="P73" s="72"/>
      <c r="Q73" s="72"/>
      <c r="R73" s="72"/>
      <c r="S73" s="72"/>
      <c r="T73" s="81"/>
      <c r="U73" s="81"/>
      <c r="V73" s="51"/>
      <c r="W73" s="51"/>
      <c r="X73" s="51"/>
      <c r="Y73" s="51"/>
      <c r="Z73" s="51"/>
      <c r="AA73" s="81"/>
      <c r="AB73" s="81"/>
      <c r="AC73" s="72"/>
      <c r="AD73" s="72"/>
      <c r="AE73" s="72"/>
      <c r="AF73" s="72"/>
      <c r="AG73" s="72"/>
      <c r="AH73" s="72"/>
      <c r="AI73" s="72"/>
      <c r="AJ73" s="72"/>
      <c r="AK73" s="72"/>
      <c r="AL73" s="72"/>
      <c r="AM73" s="72"/>
      <c r="AN73" s="72"/>
      <c r="AO73" s="72"/>
      <c r="AP73" s="82"/>
    </row>
    <row r="74" spans="2:42" ht="12" customHeight="1" x14ac:dyDescent="0.15">
      <c r="B74" s="38"/>
      <c r="C74" s="80"/>
      <c r="D74" s="62"/>
      <c r="E74" s="62"/>
      <c r="F74" s="62"/>
      <c r="G74" s="62"/>
      <c r="H74" s="62"/>
      <c r="I74" s="72"/>
      <c r="J74" s="72"/>
      <c r="K74" s="72"/>
      <c r="L74" s="72"/>
      <c r="M74" s="72"/>
      <c r="N74" s="72"/>
      <c r="O74" s="72"/>
      <c r="P74" s="72"/>
      <c r="Q74" s="72"/>
      <c r="R74" s="72"/>
      <c r="S74" s="72"/>
      <c r="T74" s="81"/>
      <c r="U74" s="81"/>
      <c r="V74" s="51"/>
      <c r="W74" s="51"/>
      <c r="X74" s="51"/>
      <c r="Y74" s="51"/>
      <c r="Z74" s="51"/>
      <c r="AA74" s="81"/>
      <c r="AB74" s="81"/>
      <c r="AC74" s="72"/>
      <c r="AD74" s="72"/>
      <c r="AE74" s="72"/>
      <c r="AF74" s="72"/>
      <c r="AG74" s="72"/>
      <c r="AH74" s="72"/>
      <c r="AI74" s="72"/>
      <c r="AJ74" s="72"/>
      <c r="AK74" s="72"/>
      <c r="AL74" s="72"/>
      <c r="AM74" s="72"/>
      <c r="AN74" s="72"/>
      <c r="AO74" s="72"/>
      <c r="AP74" s="82"/>
    </row>
    <row r="75" spans="2:42" ht="12" customHeight="1" x14ac:dyDescent="0.15">
      <c r="B75" s="38"/>
      <c r="C75" s="80"/>
      <c r="D75" s="62"/>
      <c r="E75" s="62"/>
      <c r="F75" s="62"/>
      <c r="G75" s="62"/>
      <c r="H75" s="62"/>
      <c r="I75" s="72"/>
      <c r="J75" s="72"/>
      <c r="K75" s="72"/>
      <c r="L75" s="72"/>
      <c r="M75" s="72"/>
      <c r="N75" s="72"/>
      <c r="O75" s="72"/>
      <c r="P75" s="72"/>
      <c r="Q75" s="72"/>
      <c r="R75" s="72"/>
      <c r="S75" s="72"/>
      <c r="T75" s="81"/>
      <c r="U75" s="81"/>
      <c r="V75" s="51"/>
      <c r="W75" s="51"/>
      <c r="X75" s="51"/>
      <c r="Y75" s="51"/>
      <c r="Z75" s="51"/>
      <c r="AA75" s="81"/>
      <c r="AB75" s="81"/>
      <c r="AC75" s="72"/>
      <c r="AD75" s="72"/>
      <c r="AE75" s="72"/>
      <c r="AF75" s="72"/>
      <c r="AG75" s="72"/>
      <c r="AH75" s="72"/>
      <c r="AI75" s="72"/>
      <c r="AJ75" s="72"/>
      <c r="AK75" s="72"/>
      <c r="AL75" s="72"/>
      <c r="AM75" s="72"/>
      <c r="AN75" s="72"/>
      <c r="AO75" s="72"/>
      <c r="AP75" s="82"/>
    </row>
    <row r="76" spans="2:42" ht="12" customHeight="1" x14ac:dyDescent="0.15">
      <c r="B76" s="38"/>
      <c r="C76" s="80"/>
      <c r="D76" s="62"/>
      <c r="E76" s="62"/>
      <c r="F76" s="62"/>
      <c r="G76" s="62"/>
      <c r="H76" s="62"/>
      <c r="I76" s="72"/>
      <c r="J76" s="72"/>
      <c r="K76" s="72"/>
      <c r="L76" s="72"/>
      <c r="M76" s="72"/>
      <c r="N76" s="72"/>
      <c r="O76" s="72"/>
      <c r="P76" s="72"/>
      <c r="Q76" s="72"/>
      <c r="R76" s="72"/>
      <c r="S76" s="72"/>
      <c r="T76" s="81"/>
      <c r="U76" s="81"/>
      <c r="V76" s="51"/>
      <c r="W76" s="51"/>
      <c r="X76" s="51"/>
      <c r="Y76" s="51"/>
      <c r="Z76" s="51"/>
      <c r="AA76" s="81"/>
      <c r="AB76" s="81"/>
      <c r="AC76" s="72"/>
      <c r="AD76" s="72"/>
      <c r="AE76" s="72"/>
      <c r="AF76" s="72"/>
      <c r="AG76" s="72"/>
      <c r="AH76" s="72"/>
      <c r="AI76" s="72"/>
      <c r="AJ76" s="72"/>
      <c r="AK76" s="72"/>
      <c r="AL76" s="72"/>
      <c r="AM76" s="72"/>
      <c r="AN76" s="72"/>
      <c r="AO76" s="72"/>
      <c r="AP76" s="82"/>
    </row>
    <row r="77" spans="2:42" ht="11.25" customHeight="1" x14ac:dyDescent="0.15">
      <c r="B77" s="38"/>
      <c r="C77" s="80"/>
      <c r="D77" s="62"/>
      <c r="E77" s="62"/>
      <c r="F77" s="62"/>
      <c r="G77" s="62"/>
      <c r="H77" s="6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82"/>
    </row>
    <row r="78" spans="2:42" ht="23.25" customHeight="1" x14ac:dyDescent="0.15">
      <c r="B78" s="38"/>
      <c r="C78" s="83"/>
      <c r="D78" s="84"/>
      <c r="E78" s="84"/>
      <c r="F78" s="84"/>
      <c r="G78" s="84"/>
      <c r="H78" s="84"/>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6"/>
    </row>
    <row r="79" spans="2:42" ht="11.25" customHeight="1" x14ac:dyDescent="0.15">
      <c r="B79" s="38"/>
      <c r="C79" s="62"/>
      <c r="D79" s="62"/>
      <c r="E79" s="62"/>
      <c r="F79" s="62"/>
      <c r="G79" s="62"/>
      <c r="H79" s="62"/>
      <c r="I79" s="72"/>
      <c r="J79" s="72"/>
      <c r="K79" s="72"/>
      <c r="L79" s="72"/>
      <c r="M79" s="72"/>
      <c r="N79" s="72"/>
      <c r="O79" s="72"/>
      <c r="P79" s="72"/>
      <c r="Q79" s="72"/>
      <c r="R79" s="72"/>
      <c r="S79" s="72"/>
      <c r="T79" s="72"/>
      <c r="U79" s="72"/>
      <c r="V79" s="73"/>
      <c r="W79" s="73"/>
      <c r="X79" s="73"/>
      <c r="Y79" s="73"/>
      <c r="Z79" s="73"/>
      <c r="AA79" s="51"/>
      <c r="AB79" s="51"/>
      <c r="AC79" s="51"/>
      <c r="AD79" s="51"/>
      <c r="AE79" s="51"/>
      <c r="AF79" s="51"/>
      <c r="AG79" s="51"/>
      <c r="AH79" s="51"/>
      <c r="AI79" s="51"/>
      <c r="AJ79" s="51"/>
      <c r="AK79" s="51"/>
      <c r="AL79" s="51"/>
      <c r="AM79" s="51"/>
      <c r="AN79" s="51"/>
      <c r="AO79" s="51"/>
      <c r="AP79" s="51"/>
    </row>
    <row r="80" spans="2:42" ht="11.25" customHeight="1" x14ac:dyDescent="0.15">
      <c r="B80" s="38"/>
      <c r="C80" s="62"/>
      <c r="D80" s="62"/>
      <c r="E80" s="62"/>
      <c r="F80" s="62"/>
      <c r="G80" s="62"/>
      <c r="H80" s="62"/>
      <c r="I80" s="72"/>
      <c r="J80" s="72"/>
      <c r="K80" s="72"/>
      <c r="L80" s="72"/>
      <c r="M80" s="72"/>
      <c r="N80" s="72"/>
      <c r="O80" s="72"/>
      <c r="P80" s="72"/>
      <c r="Q80" s="72"/>
      <c r="R80" s="72"/>
      <c r="S80" s="72"/>
      <c r="T80" s="72"/>
      <c r="U80" s="72"/>
      <c r="V80" s="73"/>
      <c r="W80" s="73"/>
      <c r="X80" s="73"/>
      <c r="Y80" s="73"/>
      <c r="Z80" s="73"/>
      <c r="AA80" s="51"/>
      <c r="AB80" s="51"/>
      <c r="AC80" s="51"/>
      <c r="AD80" s="51"/>
      <c r="AE80" s="51"/>
      <c r="AF80" s="51"/>
      <c r="AG80" s="51"/>
      <c r="AH80" s="51"/>
      <c r="AI80" s="51"/>
      <c r="AJ80" s="51"/>
      <c r="AK80" s="51"/>
      <c r="AL80" s="51"/>
      <c r="AM80" s="51"/>
      <c r="AN80" s="51"/>
      <c r="AO80" s="51"/>
      <c r="AP80" s="51"/>
    </row>
    <row r="81" spans="3:42" ht="10.5" customHeight="1" x14ac:dyDescent="0.15">
      <c r="C81" s="48"/>
      <c r="D81" s="48"/>
      <c r="E81" s="48"/>
      <c r="F81" s="48"/>
      <c r="G81" s="48"/>
      <c r="H81" s="48"/>
      <c r="I81" s="47"/>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row>
  </sheetData>
  <sheetProtection sheet="1" objects="1" scenarios="1"/>
  <mergeCells count="59">
    <mergeCell ref="C58:K58"/>
    <mergeCell ref="L58:S58"/>
    <mergeCell ref="C65:K65"/>
    <mergeCell ref="L65:S65"/>
    <mergeCell ref="C32:H33"/>
    <mergeCell ref="I32:AP33"/>
    <mergeCell ref="AI41:AN42"/>
    <mergeCell ref="C34:H40"/>
    <mergeCell ref="C41:H42"/>
    <mergeCell ref="I34:AP40"/>
    <mergeCell ref="AO41:AP42"/>
    <mergeCell ref="C43:H44"/>
    <mergeCell ref="I43:O44"/>
    <mergeCell ref="P43:U44"/>
    <mergeCell ref="V43:AP44"/>
    <mergeCell ref="L56:S56"/>
    <mergeCell ref="J30:AO30"/>
    <mergeCell ref="I41:O42"/>
    <mergeCell ref="P41:U42"/>
    <mergeCell ref="C21:H22"/>
    <mergeCell ref="I21:U22"/>
    <mergeCell ref="V21:Z22"/>
    <mergeCell ref="AA21:AP22"/>
    <mergeCell ref="AC23:AP24"/>
    <mergeCell ref="I25:AP26"/>
    <mergeCell ref="C27:H28"/>
    <mergeCell ref="I27:U28"/>
    <mergeCell ref="V27:Z28"/>
    <mergeCell ref="AA27:AP28"/>
    <mergeCell ref="C23:H26"/>
    <mergeCell ref="I23:M24"/>
    <mergeCell ref="T23:U24"/>
    <mergeCell ref="C19:H20"/>
    <mergeCell ref="I19:W20"/>
    <mergeCell ref="X19:Z20"/>
    <mergeCell ref="AA19:AP20"/>
    <mergeCell ref="N23:S24"/>
    <mergeCell ref="V23:Z24"/>
    <mergeCell ref="AA23:AB24"/>
    <mergeCell ref="L57:S57"/>
    <mergeCell ref="C56:K56"/>
    <mergeCell ref="C57:K57"/>
    <mergeCell ref="V41:AB42"/>
    <mergeCell ref="AC41:AH42"/>
    <mergeCell ref="C14:H15"/>
    <mergeCell ref="I14:AP15"/>
    <mergeCell ref="C10:H13"/>
    <mergeCell ref="T10:U11"/>
    <mergeCell ref="V10:Z11"/>
    <mergeCell ref="I10:N11"/>
    <mergeCell ref="O10:S11"/>
    <mergeCell ref="I12:AP13"/>
    <mergeCell ref="AA10:AB11"/>
    <mergeCell ref="AC10:AP11"/>
    <mergeCell ref="C3:AP4"/>
    <mergeCell ref="C8:H9"/>
    <mergeCell ref="I8:Z9"/>
    <mergeCell ref="AA8:AE9"/>
    <mergeCell ref="AF8:AP9"/>
  </mergeCells>
  <phoneticPr fontId="6"/>
  <dataValidations count="5">
    <dataValidation type="list" allowBlank="1" showInputMessage="1" showErrorMessage="1" sqref="T23:U24 T10:U11 U67:U76 T67:T73 T75:T76" xr:uid="{00000000-0002-0000-0F00-000000000000}">
      <formula1>"都, 道, 府, 県"</formula1>
    </dataValidation>
    <dataValidation type="list" allowBlank="1" showInputMessage="1" showErrorMessage="1" sqref="AA23:AB24 AA10:AB11 AB67:AB76" xr:uid="{00000000-0002-0000-0F00-000001000000}">
      <formula1>"市, 区, 町, 村"</formula1>
    </dataValidation>
    <dataValidation type="list" allowBlank="1" showDropDown="1" showInputMessage="1" showErrorMessage="1" sqref="AA67:AA76" xr:uid="{00000000-0002-0000-0F00-000002000000}">
      <formula1>"市, 区, 町, 村"</formula1>
    </dataValidation>
    <dataValidation type="list" allowBlank="1" showInputMessage="1" showErrorMessage="1" sqref="L56:S58 L65:S65" xr:uid="{00000000-0002-0000-0F00-000003000000}">
      <formula1>"　,取得済み,未取得（取得計画を右に記入）"</formula1>
    </dataValidation>
    <dataValidation type="list" allowBlank="1" showDropDown="1" showInputMessage="1" showErrorMessage="1" sqref="T74" xr:uid="{00000000-0002-0000-0F00-000004000000}">
      <formula1>"都, 道, 府, 県"</formula1>
    </dataValidation>
  </dataValidations>
  <pageMargins left="0.23622047244094491" right="0.23622047244094491" top="0.59055118110236227" bottom="0.55118110236220474" header="0.11811023622047245" footer="0.19685039370078741"/>
  <pageSetup paperSize="9" scale="94" fitToWidth="0" fitToHeight="0"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B1:AR5"/>
  <sheetViews>
    <sheetView view="pageBreakPreview" zoomScale="60" zoomScaleNormal="100" workbookViewId="0">
      <selection activeCell="Z66" sqref="Z66:AE67"/>
    </sheetView>
  </sheetViews>
  <sheetFormatPr defaultColWidth="2.625" defaultRowHeight="10.5" customHeight="1" x14ac:dyDescent="0.15"/>
  <cols>
    <col min="1" max="1" width="1" customWidth="1"/>
    <col min="2" max="2" width="1.375" style="1" customWidth="1"/>
    <col min="9" max="9" width="2.625" style="2"/>
    <col min="16" max="16" width="3.125" customWidth="1"/>
    <col min="42" max="42" width="2.5" customWidth="1"/>
    <col min="43" max="43" width="1" customWidth="1"/>
  </cols>
  <sheetData>
    <row r="1" spans="2:44" ht="18" customHeight="1" x14ac:dyDescent="0.15">
      <c r="B1" s="1" t="s">
        <v>95</v>
      </c>
      <c r="C1" s="6"/>
      <c r="D1" s="6"/>
      <c r="E1" s="6"/>
      <c r="F1" s="8"/>
      <c r="G1" s="8"/>
      <c r="H1" s="8"/>
      <c r="I1" s="8"/>
      <c r="J1" s="8"/>
      <c r="K1" s="8"/>
      <c r="L1" s="8"/>
      <c r="M1" s="8"/>
      <c r="N1" s="8"/>
      <c r="O1" s="8"/>
      <c r="P1" s="8"/>
      <c r="Q1" s="8"/>
      <c r="R1" s="8"/>
      <c r="S1" s="8"/>
      <c r="T1" s="8"/>
      <c r="U1" s="8"/>
      <c r="V1" s="8"/>
      <c r="W1" s="8"/>
      <c r="X1" s="8"/>
      <c r="Y1" s="8"/>
      <c r="AK1" s="17"/>
      <c r="AL1" s="19"/>
      <c r="AM1" s="19"/>
      <c r="AN1" s="20"/>
      <c r="AO1" s="18"/>
      <c r="AP1" s="14"/>
    </row>
    <row r="2" spans="2:44" ht="6.75" customHeight="1" x14ac:dyDescent="0.15">
      <c r="C2" s="3"/>
      <c r="D2" s="3"/>
      <c r="E2" s="3"/>
      <c r="F2" s="3"/>
      <c r="G2" s="3"/>
      <c r="H2" s="3"/>
      <c r="I2" s="4"/>
      <c r="J2" s="3"/>
      <c r="K2" s="3"/>
      <c r="L2" s="3"/>
      <c r="M2" s="3"/>
    </row>
    <row r="3" spans="2:44" ht="9.75" customHeight="1" x14ac:dyDescent="0.15">
      <c r="B3" s="13"/>
      <c r="C3" s="1584" t="s">
        <v>114</v>
      </c>
      <c r="D3" s="1584"/>
      <c r="E3" s="1584"/>
      <c r="F3" s="1584"/>
      <c r="G3" s="1584"/>
      <c r="H3" s="1584"/>
      <c r="I3" s="1584"/>
      <c r="J3" s="1584"/>
      <c r="K3" s="1584"/>
      <c r="L3" s="1584"/>
      <c r="M3" s="1584"/>
      <c r="N3" s="1584"/>
      <c r="O3" s="1584"/>
      <c r="P3" s="1584"/>
      <c r="Q3" s="1584"/>
      <c r="R3" s="1584"/>
      <c r="S3" s="1584"/>
      <c r="T3" s="1584"/>
      <c r="U3" s="1584"/>
      <c r="V3" s="1584"/>
      <c r="W3" s="1584"/>
      <c r="X3" s="1584"/>
      <c r="Y3" s="1584"/>
      <c r="Z3" s="1584"/>
      <c r="AA3" s="1584"/>
      <c r="AB3" s="1584"/>
      <c r="AC3" s="1584"/>
      <c r="AD3" s="1584"/>
      <c r="AE3" s="1584"/>
      <c r="AF3" s="1584"/>
      <c r="AG3" s="1584"/>
      <c r="AH3" s="1584"/>
      <c r="AI3" s="1584"/>
      <c r="AJ3" s="1584"/>
      <c r="AK3" s="1584"/>
      <c r="AL3" s="1584"/>
      <c r="AM3" s="1584"/>
      <c r="AN3" s="1584"/>
      <c r="AO3" s="1584"/>
      <c r="AP3" s="1584"/>
      <c r="AQ3" s="15"/>
      <c r="AR3" s="16"/>
    </row>
    <row r="4" spans="2:44" ht="9.75" customHeight="1" x14ac:dyDescent="0.15">
      <c r="B4" s="13"/>
      <c r="C4" s="1584"/>
      <c r="D4" s="1584"/>
      <c r="E4" s="1584"/>
      <c r="F4" s="1584"/>
      <c r="G4" s="1584"/>
      <c r="H4" s="1584"/>
      <c r="I4" s="1584"/>
      <c r="J4" s="1584"/>
      <c r="K4" s="1584"/>
      <c r="L4" s="1584"/>
      <c r="M4" s="1584"/>
      <c r="N4" s="1584"/>
      <c r="O4" s="1584"/>
      <c r="P4" s="1584"/>
      <c r="Q4" s="1584"/>
      <c r="R4" s="1584"/>
      <c r="S4" s="1584"/>
      <c r="T4" s="1584"/>
      <c r="U4" s="1584"/>
      <c r="V4" s="1584"/>
      <c r="W4" s="1584"/>
      <c r="X4" s="1584"/>
      <c r="Y4" s="1584"/>
      <c r="Z4" s="1584"/>
      <c r="AA4" s="1584"/>
      <c r="AB4" s="1584"/>
      <c r="AC4" s="1584"/>
      <c r="AD4" s="1584"/>
      <c r="AE4" s="1584"/>
      <c r="AF4" s="1584"/>
      <c r="AG4" s="1584"/>
      <c r="AH4" s="1584"/>
      <c r="AI4" s="1584"/>
      <c r="AJ4" s="1584"/>
      <c r="AK4" s="1584"/>
      <c r="AL4" s="1584"/>
      <c r="AM4" s="1584"/>
      <c r="AN4" s="1584"/>
      <c r="AO4" s="1584"/>
      <c r="AP4" s="1584"/>
      <c r="AQ4" s="15"/>
      <c r="AR4" s="16"/>
    </row>
    <row r="5" spans="2:44" ht="6.75" customHeight="1" x14ac:dyDescent="0.15">
      <c r="C5" s="7"/>
      <c r="D5" s="30"/>
      <c r="E5" s="14"/>
      <c r="F5" s="14"/>
      <c r="G5" s="5"/>
      <c r="H5" s="14"/>
      <c r="I5" s="5"/>
      <c r="J5" s="14"/>
      <c r="K5" s="14"/>
      <c r="L5" s="14"/>
      <c r="M5" s="14"/>
    </row>
  </sheetData>
  <sheetProtection sheet="1" objects="1" scenarios="1"/>
  <mergeCells count="1">
    <mergeCell ref="C3:AP4"/>
  </mergeCells>
  <phoneticPr fontId="15"/>
  <pageMargins left="0.7" right="0.7" top="0.75" bottom="0.75" header="0.3" footer="0.3"/>
  <pageSetup paperSize="9" scale="82"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B1:DM102"/>
  <sheetViews>
    <sheetView view="pageBreakPreview" topLeftCell="A7" zoomScale="85" zoomScaleNormal="100" zoomScaleSheetLayoutView="85" workbookViewId="0">
      <selection activeCell="Z66" sqref="Z66:AE67"/>
    </sheetView>
  </sheetViews>
  <sheetFormatPr defaultColWidth="2.625" defaultRowHeight="10.5" customHeight="1" x14ac:dyDescent="0.15"/>
  <cols>
    <col min="1" max="1" width="1" style="38" customWidth="1"/>
    <col min="2" max="2" width="1.875" style="41" customWidth="1"/>
    <col min="3" max="8" width="2.625" style="38" customWidth="1"/>
    <col min="9" max="9" width="2.625" style="42" customWidth="1"/>
    <col min="10" max="40" width="2.625" style="38" customWidth="1"/>
    <col min="41" max="42" width="2.5" style="38" customWidth="1"/>
    <col min="43" max="78" width="2.625" style="38"/>
    <col min="79" max="79" width="2.5" style="38" customWidth="1"/>
    <col min="80" max="16384" width="2.625" style="38"/>
  </cols>
  <sheetData>
    <row r="1" spans="2:117" ht="18" customHeight="1" x14ac:dyDescent="0.15">
      <c r="B1" s="36" t="s">
        <v>185</v>
      </c>
      <c r="C1" s="37"/>
      <c r="D1" s="37"/>
      <c r="E1" s="37"/>
      <c r="G1" s="1585"/>
      <c r="H1" s="1585"/>
      <c r="I1" s="1585"/>
      <c r="J1" s="1585"/>
      <c r="K1" s="1585"/>
      <c r="L1" s="1585"/>
      <c r="M1" s="1585"/>
      <c r="N1" s="1585"/>
      <c r="O1" s="1585"/>
      <c r="P1" s="1585"/>
      <c r="Q1" s="1585"/>
      <c r="R1" s="1585"/>
      <c r="S1" s="1585"/>
      <c r="T1" s="1585"/>
      <c r="U1" s="1585"/>
      <c r="V1" s="1585"/>
      <c r="W1" s="1585"/>
      <c r="X1" s="1585"/>
      <c r="Y1" s="1585"/>
      <c r="Z1" s="1585"/>
      <c r="AA1" s="1585"/>
      <c r="AB1" s="1585"/>
      <c r="AC1" s="1585"/>
      <c r="AL1" s="1586"/>
      <c r="AM1" s="1586"/>
      <c r="AN1" s="1586"/>
      <c r="AP1" s="41"/>
      <c r="AQ1" s="37"/>
      <c r="AR1" s="37"/>
      <c r="AS1" s="37"/>
      <c r="AT1" s="58"/>
      <c r="AU1" s="37"/>
      <c r="AV1" s="37"/>
      <c r="AW1" s="37"/>
      <c r="AX1" s="37"/>
      <c r="AY1" s="37"/>
      <c r="AZ1" s="37"/>
      <c r="BA1" s="37"/>
      <c r="BT1" s="155" t="s">
        <v>245</v>
      </c>
      <c r="BU1" s="155"/>
      <c r="BV1" s="155"/>
      <c r="BW1" s="155" t="s">
        <v>246</v>
      </c>
      <c r="BX1" s="155"/>
      <c r="BY1" s="155"/>
      <c r="BZ1" s="155" t="s">
        <v>247</v>
      </c>
    </row>
    <row r="2" spans="2:117" ht="6.75" customHeight="1" x14ac:dyDescent="0.15">
      <c r="AP2" s="41"/>
      <c r="AW2" s="42"/>
    </row>
    <row r="3" spans="2:117" ht="10.5" customHeight="1" x14ac:dyDescent="0.15">
      <c r="B3" s="43"/>
      <c r="C3" s="1437" t="s">
        <v>184</v>
      </c>
      <c r="D3" s="1437"/>
      <c r="E3" s="1437"/>
      <c r="F3" s="1437"/>
      <c r="G3" s="1437"/>
      <c r="H3" s="1437"/>
      <c r="I3" s="1437"/>
      <c r="J3" s="1437"/>
      <c r="K3" s="1437"/>
      <c r="L3" s="1437"/>
      <c r="M3" s="1437"/>
      <c r="N3" s="1437"/>
      <c r="O3" s="1437"/>
      <c r="P3" s="1437"/>
      <c r="Q3" s="1437"/>
      <c r="R3" s="1437"/>
      <c r="S3" s="1437"/>
      <c r="T3" s="1437"/>
      <c r="U3" s="1437"/>
      <c r="V3" s="1437"/>
      <c r="W3" s="1437"/>
      <c r="X3" s="1437"/>
      <c r="Y3" s="1437"/>
      <c r="Z3" s="1437"/>
      <c r="AA3" s="1437"/>
      <c r="AB3" s="1437"/>
      <c r="AC3" s="1437"/>
      <c r="AD3" s="1437"/>
      <c r="AE3" s="1437"/>
      <c r="AF3" s="1437"/>
      <c r="AG3" s="1437"/>
      <c r="AH3" s="1437"/>
      <c r="AI3" s="1437"/>
      <c r="AJ3" s="1437"/>
      <c r="AK3" s="1437"/>
      <c r="AL3" s="1437"/>
      <c r="AM3" s="1437"/>
      <c r="AN3" s="1437"/>
      <c r="AO3" s="1437"/>
      <c r="AP3" s="1437"/>
      <c r="AQ3" s="1437"/>
      <c r="AR3" s="1437"/>
      <c r="AS3" s="1437"/>
      <c r="AT3" s="1437"/>
      <c r="AU3" s="1437"/>
      <c r="AV3" s="1437"/>
      <c r="AW3" s="1437"/>
      <c r="AX3" s="1437"/>
      <c r="AY3" s="1437"/>
      <c r="AZ3" s="1437"/>
      <c r="BA3" s="1437"/>
      <c r="BB3" s="1437"/>
      <c r="BC3" s="1437"/>
      <c r="BD3" s="1437"/>
      <c r="BE3" s="1437"/>
      <c r="BF3" s="1437"/>
      <c r="BG3" s="1437"/>
      <c r="BH3" s="1437"/>
      <c r="BI3" s="1437"/>
      <c r="BJ3" s="1437"/>
      <c r="BK3" s="1437"/>
      <c r="BL3" s="1437"/>
      <c r="BM3" s="1437"/>
      <c r="BN3" s="1437"/>
      <c r="BO3" s="1437"/>
      <c r="BP3" s="1437"/>
      <c r="BQ3" s="1437"/>
      <c r="BR3" s="1437"/>
      <c r="BS3" s="1437"/>
      <c r="BT3" s="1437"/>
      <c r="BU3" s="1437"/>
      <c r="BV3" s="1437"/>
      <c r="BW3" s="1437"/>
      <c r="BX3" s="1437"/>
      <c r="BY3" s="1437"/>
      <c r="BZ3" s="1437"/>
      <c r="CA3" s="87"/>
    </row>
    <row r="4" spans="2:117" ht="10.5" customHeight="1" x14ac:dyDescent="0.15">
      <c r="B4" s="43"/>
      <c r="C4" s="1437"/>
      <c r="D4" s="1437"/>
      <c r="E4" s="1437"/>
      <c r="F4" s="1437"/>
      <c r="G4" s="1437"/>
      <c r="H4" s="1437"/>
      <c r="I4" s="1437"/>
      <c r="J4" s="1437"/>
      <c r="K4" s="1437"/>
      <c r="L4" s="1437"/>
      <c r="M4" s="1437"/>
      <c r="N4" s="1437"/>
      <c r="O4" s="1437"/>
      <c r="P4" s="1437"/>
      <c r="Q4" s="1437"/>
      <c r="R4" s="1437"/>
      <c r="S4" s="1437"/>
      <c r="T4" s="1437"/>
      <c r="U4" s="1437"/>
      <c r="V4" s="1437"/>
      <c r="W4" s="1437"/>
      <c r="X4" s="1437"/>
      <c r="Y4" s="1437"/>
      <c r="Z4" s="1437"/>
      <c r="AA4" s="1437"/>
      <c r="AB4" s="1437"/>
      <c r="AC4" s="1437"/>
      <c r="AD4" s="1437"/>
      <c r="AE4" s="1437"/>
      <c r="AF4" s="1437"/>
      <c r="AG4" s="1437"/>
      <c r="AH4" s="1437"/>
      <c r="AI4" s="1437"/>
      <c r="AJ4" s="1437"/>
      <c r="AK4" s="1437"/>
      <c r="AL4" s="1437"/>
      <c r="AM4" s="1437"/>
      <c r="AN4" s="1437"/>
      <c r="AO4" s="1437"/>
      <c r="AP4" s="1437"/>
      <c r="AQ4" s="1437"/>
      <c r="AR4" s="1437"/>
      <c r="AS4" s="1437"/>
      <c r="AT4" s="1437"/>
      <c r="AU4" s="1437"/>
      <c r="AV4" s="1437"/>
      <c r="AW4" s="1437"/>
      <c r="AX4" s="1437"/>
      <c r="AY4" s="1437"/>
      <c r="AZ4" s="1437"/>
      <c r="BA4" s="1437"/>
      <c r="BB4" s="1437"/>
      <c r="BC4" s="1437"/>
      <c r="BD4" s="1437"/>
      <c r="BE4" s="1437"/>
      <c r="BF4" s="1437"/>
      <c r="BG4" s="1437"/>
      <c r="BH4" s="1437"/>
      <c r="BI4" s="1437"/>
      <c r="BJ4" s="1437"/>
      <c r="BK4" s="1437"/>
      <c r="BL4" s="1437"/>
      <c r="BM4" s="1437"/>
      <c r="BN4" s="1437"/>
      <c r="BO4" s="1437"/>
      <c r="BP4" s="1437"/>
      <c r="BQ4" s="1437"/>
      <c r="BR4" s="1437"/>
      <c r="BS4" s="1437"/>
      <c r="BT4" s="1437"/>
      <c r="BU4" s="1437"/>
      <c r="BV4" s="1437"/>
      <c r="BW4" s="1437"/>
      <c r="BX4" s="1437"/>
      <c r="BY4" s="1437"/>
      <c r="BZ4" s="1437"/>
      <c r="CA4" s="87"/>
    </row>
    <row r="5" spans="2:117" ht="9.75" customHeight="1" x14ac:dyDescent="0.15">
      <c r="C5" s="46"/>
      <c r="D5" s="47"/>
      <c r="E5" s="48"/>
      <c r="F5" s="48"/>
      <c r="G5" s="49"/>
      <c r="H5" s="48"/>
      <c r="I5" s="49"/>
      <c r="J5" s="48"/>
      <c r="K5" s="48"/>
      <c r="L5" s="48"/>
      <c r="M5" s="48"/>
      <c r="AP5" s="41"/>
      <c r="AQ5" s="46"/>
      <c r="AR5" s="47"/>
      <c r="AS5" s="48"/>
      <c r="AT5" s="48"/>
      <c r="AU5" s="49"/>
      <c r="AV5" s="48"/>
      <c r="AW5" s="49"/>
      <c r="AX5" s="48"/>
      <c r="AY5" s="48"/>
      <c r="AZ5" s="48"/>
      <c r="BA5" s="48"/>
    </row>
    <row r="6" spans="2:117" ht="12" customHeight="1" x14ac:dyDescent="0.15">
      <c r="B6" s="50" t="s">
        <v>71</v>
      </c>
      <c r="C6" s="88"/>
      <c r="D6" s="48"/>
      <c r="E6" s="48"/>
      <c r="F6" s="48"/>
      <c r="G6" s="48"/>
      <c r="H6" s="48"/>
      <c r="I6" s="58"/>
      <c r="J6" s="48"/>
      <c r="K6" s="48"/>
      <c r="L6" s="48"/>
      <c r="M6" s="48"/>
      <c r="N6" s="48"/>
      <c r="O6" s="48"/>
      <c r="P6" s="48"/>
      <c r="Q6" s="48"/>
      <c r="R6" s="48"/>
      <c r="S6" s="48"/>
      <c r="T6" s="48"/>
      <c r="U6" s="48"/>
      <c r="V6" s="48"/>
      <c r="AP6" s="89" t="s">
        <v>73</v>
      </c>
      <c r="AQ6" s="89"/>
      <c r="AR6" s="89"/>
      <c r="AS6" s="89"/>
      <c r="AT6" s="89"/>
      <c r="AU6" s="89"/>
      <c r="AV6" s="89"/>
      <c r="AW6" s="89"/>
      <c r="AX6" s="1602" t="s">
        <v>74</v>
      </c>
      <c r="AY6" s="1602"/>
      <c r="AZ6" s="1602"/>
      <c r="BA6" s="1602"/>
      <c r="BB6" s="1602"/>
      <c r="BC6" s="1602"/>
      <c r="BD6" s="1602"/>
      <c r="BE6" s="1602"/>
      <c r="BF6" s="1602"/>
      <c r="BG6" s="1602"/>
      <c r="BH6" s="1602"/>
      <c r="BI6" s="1602"/>
      <c r="BJ6" s="1602"/>
      <c r="BK6" s="1602"/>
      <c r="BL6" s="1602"/>
      <c r="BM6" s="1602"/>
      <c r="BN6" s="1602"/>
      <c r="BO6" s="1602"/>
      <c r="BP6" s="1602"/>
      <c r="BQ6" s="1602"/>
      <c r="BR6" s="1602"/>
      <c r="BS6" s="1602"/>
      <c r="BT6" s="1602"/>
      <c r="BU6" s="1602"/>
      <c r="BV6" s="1602"/>
      <c r="BW6" s="1602"/>
      <c r="BX6" s="1602"/>
      <c r="BY6" s="1602"/>
      <c r="BZ6" s="1602"/>
      <c r="CC6" s="90"/>
      <c r="CD6" s="90"/>
      <c r="CE6" s="90"/>
      <c r="CF6" s="90"/>
      <c r="CG6" s="90"/>
      <c r="CH6" s="90"/>
      <c r="CI6" s="90"/>
      <c r="CJ6" s="90"/>
      <c r="CK6" s="48"/>
      <c r="CL6" s="90"/>
      <c r="CM6" s="90"/>
      <c r="CN6" s="90"/>
      <c r="CO6" s="90"/>
      <c r="CP6" s="90"/>
      <c r="CQ6" s="90"/>
      <c r="CR6" s="48"/>
      <c r="CS6" s="48"/>
      <c r="CT6" s="48"/>
      <c r="CU6" s="48"/>
      <c r="CV6" s="48"/>
      <c r="CW6" s="48"/>
      <c r="CX6" s="48"/>
      <c r="CY6" s="48"/>
      <c r="CZ6" s="48"/>
      <c r="DA6" s="48"/>
      <c r="DB6" s="48"/>
      <c r="DC6" s="48"/>
      <c r="DD6" s="48"/>
      <c r="DE6" s="48"/>
      <c r="DF6" s="48"/>
      <c r="DG6" s="48"/>
      <c r="DH6" s="48"/>
      <c r="DI6" s="48"/>
      <c r="DJ6" s="48"/>
      <c r="DK6" s="48"/>
      <c r="DL6" s="48"/>
      <c r="DM6" s="48"/>
    </row>
    <row r="7" spans="2:117" ht="9.75" customHeight="1" x14ac:dyDescent="0.15">
      <c r="C7" s="51"/>
      <c r="D7" s="52"/>
      <c r="E7" s="51"/>
      <c r="F7" s="53"/>
      <c r="G7" s="53"/>
      <c r="H7" s="54"/>
      <c r="I7" s="55"/>
      <c r="J7" s="56"/>
      <c r="K7" s="56"/>
      <c r="L7" s="56"/>
      <c r="M7" s="56"/>
      <c r="AP7" s="41"/>
      <c r="AW7" s="48"/>
      <c r="AX7" s="1602"/>
      <c r="AY7" s="1602"/>
      <c r="AZ7" s="1602"/>
      <c r="BA7" s="1602"/>
      <c r="BB7" s="1602"/>
      <c r="BC7" s="1602"/>
      <c r="BD7" s="1602"/>
      <c r="BE7" s="1602"/>
      <c r="BF7" s="1602"/>
      <c r="BG7" s="1602"/>
      <c r="BH7" s="1602"/>
      <c r="BI7" s="1602"/>
      <c r="BJ7" s="1602"/>
      <c r="BK7" s="1602"/>
      <c r="BL7" s="1602"/>
      <c r="BM7" s="1602"/>
      <c r="BN7" s="1602"/>
      <c r="BO7" s="1602"/>
      <c r="BP7" s="1602"/>
      <c r="BQ7" s="1602"/>
      <c r="BR7" s="1602"/>
      <c r="BS7" s="1602"/>
      <c r="BT7" s="1602"/>
      <c r="BU7" s="1602"/>
      <c r="BV7" s="1602"/>
      <c r="BW7" s="1602"/>
      <c r="BX7" s="1602"/>
      <c r="BY7" s="1602"/>
      <c r="BZ7" s="1602"/>
      <c r="CC7" s="41"/>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row>
    <row r="8" spans="2:117" ht="9.75" customHeight="1" x14ac:dyDescent="0.15">
      <c r="C8" s="51"/>
      <c r="D8" s="52"/>
      <c r="E8" s="51"/>
      <c r="F8" s="53"/>
      <c r="G8" s="53"/>
      <c r="H8" s="54"/>
      <c r="I8" s="55"/>
      <c r="J8" s="56"/>
      <c r="K8" s="56"/>
      <c r="L8" s="56"/>
      <c r="M8" s="56"/>
      <c r="AP8" s="41"/>
      <c r="AW8" s="48"/>
      <c r="AX8" s="91"/>
      <c r="AY8" s="91"/>
      <c r="AZ8" s="92"/>
      <c r="BA8" s="92"/>
      <c r="BB8" s="92"/>
      <c r="BC8" s="92"/>
      <c r="BD8" s="91"/>
      <c r="BE8" s="91"/>
      <c r="BF8" s="91"/>
      <c r="BG8" s="91"/>
      <c r="BH8" s="91"/>
      <c r="BI8" s="91"/>
      <c r="BJ8" s="91"/>
      <c r="BK8" s="91"/>
      <c r="BL8" s="91"/>
      <c r="BM8" s="91"/>
      <c r="BN8" s="91"/>
      <c r="BO8" s="91"/>
      <c r="BP8" s="91"/>
      <c r="BQ8" s="91"/>
      <c r="BR8" s="91"/>
      <c r="BS8" s="91"/>
      <c r="BT8" s="91"/>
      <c r="BU8" s="91"/>
      <c r="BV8" s="91"/>
      <c r="BW8" s="91"/>
      <c r="BX8" s="91"/>
      <c r="BY8" s="91"/>
      <c r="BZ8" s="91"/>
      <c r="CC8" s="41"/>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row>
    <row r="9" spans="2:117" ht="13.5" customHeight="1" x14ac:dyDescent="0.15">
      <c r="C9" s="1593" t="s">
        <v>25</v>
      </c>
      <c r="D9" s="1593"/>
      <c r="E9" s="1593"/>
      <c r="F9" s="1593"/>
      <c r="G9" s="1593"/>
      <c r="H9" s="1594"/>
      <c r="I9" s="1595" t="s">
        <v>183</v>
      </c>
      <c r="J9" s="1596"/>
      <c r="K9" s="1596"/>
      <c r="L9" s="1596"/>
      <c r="M9" s="1596"/>
      <c r="N9" s="1596"/>
      <c r="O9" s="1596"/>
      <c r="P9" s="1596"/>
      <c r="Q9" s="1596"/>
      <c r="R9" s="1596"/>
      <c r="S9" s="1596"/>
      <c r="T9" s="1596"/>
      <c r="U9" s="1596"/>
      <c r="V9" s="1596"/>
      <c r="W9" s="1596"/>
      <c r="X9" s="1596"/>
      <c r="Y9" s="1596"/>
      <c r="Z9" s="1596"/>
      <c r="AA9" s="1596"/>
      <c r="AB9" s="1596"/>
      <c r="AC9" s="1596"/>
      <c r="AD9" s="1596"/>
      <c r="AE9" s="1596"/>
      <c r="AF9" s="1596"/>
      <c r="AG9" s="1596"/>
      <c r="AH9" s="1596"/>
      <c r="AI9" s="1596"/>
      <c r="AJ9" s="1596"/>
      <c r="AK9" s="1596"/>
      <c r="AL9" s="1596"/>
      <c r="AM9" s="1596"/>
      <c r="AN9" s="1596"/>
      <c r="AP9" s="50"/>
      <c r="AQ9" s="93"/>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5"/>
      <c r="CC9" s="50"/>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row>
    <row r="10" spans="2:117" ht="13.5" customHeight="1" x14ac:dyDescent="0.15">
      <c r="C10" s="1593"/>
      <c r="D10" s="1593"/>
      <c r="E10" s="1593"/>
      <c r="F10" s="1593"/>
      <c r="G10" s="1593"/>
      <c r="H10" s="1594"/>
      <c r="I10" s="1595"/>
      <c r="J10" s="1596"/>
      <c r="K10" s="1596"/>
      <c r="L10" s="1596"/>
      <c r="M10" s="1596"/>
      <c r="N10" s="1596"/>
      <c r="O10" s="1596"/>
      <c r="P10" s="1596"/>
      <c r="Q10" s="1596"/>
      <c r="R10" s="1596"/>
      <c r="S10" s="1596"/>
      <c r="T10" s="1596"/>
      <c r="U10" s="1596"/>
      <c r="V10" s="1596"/>
      <c r="W10" s="1596"/>
      <c r="X10" s="1596"/>
      <c r="Y10" s="1596"/>
      <c r="Z10" s="1596"/>
      <c r="AA10" s="1596"/>
      <c r="AB10" s="1596"/>
      <c r="AC10" s="1596"/>
      <c r="AD10" s="1596"/>
      <c r="AE10" s="1596"/>
      <c r="AF10" s="1596"/>
      <c r="AG10" s="1596"/>
      <c r="AH10" s="1596"/>
      <c r="AI10" s="1596"/>
      <c r="AJ10" s="1596"/>
      <c r="AK10" s="1596"/>
      <c r="AL10" s="1596"/>
      <c r="AM10" s="1596"/>
      <c r="AN10" s="1596"/>
      <c r="AP10" s="41"/>
      <c r="AQ10" s="9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98"/>
      <c r="CC10" s="41"/>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row>
    <row r="11" spans="2:117" ht="13.5" customHeight="1" x14ac:dyDescent="0.15">
      <c r="C11" s="1499" t="s">
        <v>8</v>
      </c>
      <c r="D11" s="1500"/>
      <c r="E11" s="1500"/>
      <c r="F11" s="1500"/>
      <c r="G11" s="1500"/>
      <c r="H11" s="1501"/>
      <c r="I11" s="1448" t="s">
        <v>132</v>
      </c>
      <c r="J11" s="1439"/>
      <c r="K11" s="1439"/>
      <c r="L11" s="1440"/>
      <c r="M11" s="1648"/>
      <c r="N11" s="1588"/>
      <c r="O11" s="1588"/>
      <c r="P11" s="1588"/>
      <c r="Q11" s="1588"/>
      <c r="R11" s="1588"/>
      <c r="S11" s="1588"/>
      <c r="T11" s="1588"/>
      <c r="U11" s="1588"/>
      <c r="V11" s="1588"/>
      <c r="W11" s="1588"/>
      <c r="X11" s="1588"/>
      <c r="Y11" s="1439" t="s">
        <v>9</v>
      </c>
      <c r="Z11" s="1439"/>
      <c r="AA11" s="1439"/>
      <c r="AB11" s="1439"/>
      <c r="AC11" s="1603"/>
      <c r="AD11" s="1603"/>
      <c r="AE11" s="1603"/>
      <c r="AF11" s="1603"/>
      <c r="AG11" s="1603"/>
      <c r="AH11" s="1603"/>
      <c r="AI11" s="1603"/>
      <c r="AJ11" s="1603"/>
      <c r="AK11" s="1603"/>
      <c r="AL11" s="1603"/>
      <c r="AM11" s="1603"/>
      <c r="AN11" s="1604"/>
      <c r="AP11" s="41"/>
      <c r="AQ11" s="9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98"/>
      <c r="CC11" s="41"/>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row>
    <row r="12" spans="2:117" ht="13.5" customHeight="1" x14ac:dyDescent="0.15">
      <c r="C12" s="1657"/>
      <c r="D12" s="1658"/>
      <c r="E12" s="1658"/>
      <c r="F12" s="1658"/>
      <c r="G12" s="1658"/>
      <c r="H12" s="1659"/>
      <c r="I12" s="1660"/>
      <c r="J12" s="1661"/>
      <c r="K12" s="1661"/>
      <c r="L12" s="1662"/>
      <c r="M12" s="1649"/>
      <c r="N12" s="1650"/>
      <c r="O12" s="1650"/>
      <c r="P12" s="1650"/>
      <c r="Q12" s="1650"/>
      <c r="R12" s="1650"/>
      <c r="S12" s="1650"/>
      <c r="T12" s="1650"/>
      <c r="U12" s="1650"/>
      <c r="V12" s="1650"/>
      <c r="W12" s="1650"/>
      <c r="X12" s="1650"/>
      <c r="Y12" s="1661"/>
      <c r="Z12" s="1661"/>
      <c r="AA12" s="1661"/>
      <c r="AB12" s="1661"/>
      <c r="AC12" s="1605"/>
      <c r="AD12" s="1605"/>
      <c r="AE12" s="1605"/>
      <c r="AF12" s="1605"/>
      <c r="AG12" s="1605"/>
      <c r="AH12" s="1605"/>
      <c r="AI12" s="1605"/>
      <c r="AJ12" s="1605"/>
      <c r="AK12" s="1605"/>
      <c r="AL12" s="1605"/>
      <c r="AM12" s="1605"/>
      <c r="AN12" s="1606"/>
      <c r="AP12" s="41"/>
      <c r="AQ12" s="97"/>
      <c r="AR12" s="57"/>
      <c r="AS12" s="57"/>
      <c r="AT12" s="99" t="s">
        <v>116</v>
      </c>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98"/>
      <c r="CC12" s="41"/>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row>
    <row r="13" spans="2:117" ht="13.5" customHeight="1" x14ac:dyDescent="0.15">
      <c r="C13" s="1657"/>
      <c r="D13" s="1658"/>
      <c r="E13" s="1658"/>
      <c r="F13" s="1658"/>
      <c r="G13" s="1658"/>
      <c r="H13" s="1659"/>
      <c r="I13" s="1663" t="s">
        <v>133</v>
      </c>
      <c r="J13" s="1664"/>
      <c r="K13" s="1664"/>
      <c r="L13" s="1665"/>
      <c r="M13" s="1651"/>
      <c r="N13" s="1652"/>
      <c r="O13" s="1652"/>
      <c r="P13" s="1652"/>
      <c r="Q13" s="1652"/>
      <c r="R13" s="1652"/>
      <c r="S13" s="1652"/>
      <c r="T13" s="1652"/>
      <c r="U13" s="1652"/>
      <c r="V13" s="1652"/>
      <c r="W13" s="1652"/>
      <c r="X13" s="1652"/>
      <c r="Y13" s="1652"/>
      <c r="Z13" s="1652"/>
      <c r="AA13" s="1652"/>
      <c r="AB13" s="1652"/>
      <c r="AC13" s="1652"/>
      <c r="AD13" s="1652"/>
      <c r="AE13" s="1652"/>
      <c r="AF13" s="1652"/>
      <c r="AG13" s="1652"/>
      <c r="AH13" s="1652"/>
      <c r="AI13" s="1652"/>
      <c r="AJ13" s="1652"/>
      <c r="AK13" s="1652"/>
      <c r="AL13" s="1652"/>
      <c r="AM13" s="1652"/>
      <c r="AN13" s="1653"/>
      <c r="AP13" s="41"/>
      <c r="AQ13" s="9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98"/>
      <c r="CC13" s="41"/>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row>
    <row r="14" spans="2:117" ht="13.5" customHeight="1" x14ac:dyDescent="0.15">
      <c r="C14" s="1502"/>
      <c r="D14" s="1503"/>
      <c r="E14" s="1503"/>
      <c r="F14" s="1503"/>
      <c r="G14" s="1503"/>
      <c r="H14" s="1504"/>
      <c r="I14" s="1449" t="s">
        <v>134</v>
      </c>
      <c r="J14" s="1442"/>
      <c r="K14" s="1442"/>
      <c r="L14" s="1443"/>
      <c r="M14" s="1654"/>
      <c r="N14" s="1655"/>
      <c r="O14" s="1655"/>
      <c r="P14" s="1655"/>
      <c r="Q14" s="1655"/>
      <c r="R14" s="1655"/>
      <c r="S14" s="1655"/>
      <c r="T14" s="1655"/>
      <c r="U14" s="1655"/>
      <c r="V14" s="1655"/>
      <c r="W14" s="1655"/>
      <c r="X14" s="1655"/>
      <c r="Y14" s="1655"/>
      <c r="Z14" s="1655"/>
      <c r="AA14" s="1655"/>
      <c r="AB14" s="1655"/>
      <c r="AC14" s="1655"/>
      <c r="AD14" s="1655"/>
      <c r="AE14" s="1655"/>
      <c r="AF14" s="1655"/>
      <c r="AG14" s="1655"/>
      <c r="AH14" s="1655"/>
      <c r="AI14" s="1655"/>
      <c r="AJ14" s="1655"/>
      <c r="AK14" s="1655"/>
      <c r="AL14" s="1655"/>
      <c r="AM14" s="1655"/>
      <c r="AN14" s="1656"/>
      <c r="AP14" s="41"/>
      <c r="AQ14" s="9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98"/>
      <c r="CA14" s="48"/>
      <c r="CB14" s="48"/>
      <c r="CC14" s="41"/>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row>
    <row r="15" spans="2:117" ht="13.5" customHeight="1" x14ac:dyDescent="0.15">
      <c r="B15" s="50"/>
      <c r="C15" s="1555" t="s">
        <v>17</v>
      </c>
      <c r="D15" s="1635"/>
      <c r="E15" s="1635"/>
      <c r="F15" s="1635"/>
      <c r="G15" s="1635"/>
      <c r="H15" s="1636"/>
      <c r="I15" s="1633" t="s">
        <v>30</v>
      </c>
      <c r="J15" s="1633"/>
      <c r="K15" s="1633"/>
      <c r="L15" s="1633"/>
      <c r="M15" s="1633"/>
      <c r="N15" s="1633"/>
      <c r="O15" s="1633"/>
      <c r="P15" s="1633"/>
      <c r="Q15" s="1633"/>
      <c r="R15" s="1633"/>
      <c r="S15" s="1633"/>
      <c r="T15" s="1633"/>
      <c r="U15" s="1633"/>
      <c r="V15" s="1633"/>
      <c r="W15" s="1633"/>
      <c r="X15" s="1633"/>
      <c r="Y15" s="1633"/>
      <c r="Z15" s="1633"/>
      <c r="AA15" s="1633"/>
      <c r="AB15" s="1633"/>
      <c r="AC15" s="1633"/>
      <c r="AD15" s="1633"/>
      <c r="AE15" s="1633"/>
      <c r="AF15" s="1633"/>
      <c r="AG15" s="1633"/>
      <c r="AH15" s="1633"/>
      <c r="AI15" s="1633"/>
      <c r="AJ15" s="1633"/>
      <c r="AK15" s="1633"/>
      <c r="AL15" s="1633"/>
      <c r="AM15" s="1633"/>
      <c r="AN15" s="1634"/>
      <c r="AP15" s="41"/>
      <c r="AQ15" s="9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98"/>
      <c r="CA15" s="100"/>
      <c r="CB15" s="100"/>
      <c r="CC15" s="41"/>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row>
    <row r="16" spans="2:117" ht="13.5" x14ac:dyDescent="0.15">
      <c r="B16" s="50"/>
      <c r="C16" s="1556"/>
      <c r="D16" s="1637"/>
      <c r="E16" s="1637"/>
      <c r="F16" s="1637"/>
      <c r="G16" s="1637"/>
      <c r="H16" s="1638"/>
      <c r="I16" s="101" t="s">
        <v>147</v>
      </c>
      <c r="J16" s="102"/>
      <c r="K16" s="103" t="s">
        <v>148</v>
      </c>
      <c r="L16" s="103"/>
      <c r="M16" s="102"/>
      <c r="N16" s="102"/>
      <c r="O16" s="102"/>
      <c r="P16" s="102"/>
      <c r="Q16" s="101" t="s">
        <v>147</v>
      </c>
      <c r="R16" s="102"/>
      <c r="S16" s="103" t="s">
        <v>150</v>
      </c>
      <c r="T16" s="103"/>
      <c r="U16" s="102"/>
      <c r="V16" s="102"/>
      <c r="W16" s="102"/>
      <c r="X16" s="104"/>
      <c r="Y16" s="101" t="s">
        <v>147</v>
      </c>
      <c r="Z16" s="102"/>
      <c r="AA16" s="102"/>
      <c r="AB16" s="102"/>
      <c r="AC16" s="102"/>
      <c r="AD16" s="102"/>
      <c r="AE16" s="102"/>
      <c r="AF16" s="104"/>
      <c r="AG16" s="102" t="s">
        <v>147</v>
      </c>
      <c r="AH16" s="102"/>
      <c r="AI16" s="102"/>
      <c r="AJ16" s="102"/>
      <c r="AK16" s="102"/>
      <c r="AL16" s="102"/>
      <c r="AM16" s="102"/>
      <c r="AN16" s="105"/>
      <c r="AP16" s="41"/>
      <c r="AQ16" s="9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98"/>
      <c r="CA16" s="100"/>
      <c r="CB16" s="100"/>
      <c r="CC16" s="41"/>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row>
    <row r="17" spans="2:117" ht="13.5" x14ac:dyDescent="0.15">
      <c r="C17" s="1556"/>
      <c r="D17" s="1637"/>
      <c r="E17" s="1637"/>
      <c r="F17" s="1637"/>
      <c r="G17" s="1637"/>
      <c r="H17" s="1638"/>
      <c r="I17" s="106" t="s">
        <v>149</v>
      </c>
      <c r="J17" s="107"/>
      <c r="K17" s="108" t="s">
        <v>151</v>
      </c>
      <c r="L17" s="108"/>
      <c r="M17" s="107"/>
      <c r="N17" s="107"/>
      <c r="O17" s="107"/>
      <c r="P17" s="107"/>
      <c r="Q17" s="106" t="s">
        <v>149</v>
      </c>
      <c r="R17" s="107"/>
      <c r="S17" s="108" t="s">
        <v>152</v>
      </c>
      <c r="T17" s="108"/>
      <c r="U17" s="107"/>
      <c r="V17" s="107"/>
      <c r="W17" s="107"/>
      <c r="X17" s="109"/>
      <c r="Y17" s="106" t="s">
        <v>149</v>
      </c>
      <c r="Z17" s="107"/>
      <c r="AA17" s="107"/>
      <c r="AB17" s="107"/>
      <c r="AC17" s="107"/>
      <c r="AD17" s="107"/>
      <c r="AE17" s="107"/>
      <c r="AF17" s="109"/>
      <c r="AG17" s="107" t="s">
        <v>149</v>
      </c>
      <c r="AH17" s="107"/>
      <c r="AI17" s="107"/>
      <c r="AJ17" s="107"/>
      <c r="AK17" s="107"/>
      <c r="AL17" s="107"/>
      <c r="AM17" s="107"/>
      <c r="AN17" s="110"/>
      <c r="AP17" s="41"/>
      <c r="AQ17" s="9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98"/>
      <c r="CA17" s="100"/>
      <c r="CB17" s="100"/>
      <c r="CC17" s="41"/>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row>
    <row r="18" spans="2:117" ht="13.5" x14ac:dyDescent="0.15">
      <c r="C18" s="1556"/>
      <c r="D18" s="1637"/>
      <c r="E18" s="1637"/>
      <c r="F18" s="1637"/>
      <c r="G18" s="1637"/>
      <c r="H18" s="1638"/>
      <c r="I18" s="111" t="s">
        <v>147</v>
      </c>
      <c r="J18" s="111"/>
      <c r="K18" s="111"/>
      <c r="L18" s="111"/>
      <c r="M18" s="111"/>
      <c r="N18" s="111"/>
      <c r="O18" s="111"/>
      <c r="P18" s="111"/>
      <c r="Q18" s="112" t="s">
        <v>147</v>
      </c>
      <c r="R18" s="111"/>
      <c r="S18" s="111"/>
      <c r="T18" s="111"/>
      <c r="U18" s="111"/>
      <c r="V18" s="111"/>
      <c r="W18" s="111"/>
      <c r="X18" s="113"/>
      <c r="Y18" s="112" t="s">
        <v>147</v>
      </c>
      <c r="Z18" s="111"/>
      <c r="AA18" s="111"/>
      <c r="AB18" s="111"/>
      <c r="AC18" s="111"/>
      <c r="AD18" s="111"/>
      <c r="AE18" s="111"/>
      <c r="AF18" s="113"/>
      <c r="AG18" s="111" t="s">
        <v>147</v>
      </c>
      <c r="AH18" s="111"/>
      <c r="AI18" s="111"/>
      <c r="AJ18" s="111"/>
      <c r="AK18" s="111"/>
      <c r="AL18" s="111"/>
      <c r="AM18" s="111"/>
      <c r="AN18" s="114"/>
      <c r="AP18" s="41"/>
      <c r="AQ18" s="9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98"/>
      <c r="CA18" s="100"/>
      <c r="CB18" s="100"/>
      <c r="CC18" s="41"/>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row>
    <row r="19" spans="2:117" ht="13.5" x14ac:dyDescent="0.15">
      <c r="C19" s="1556"/>
      <c r="D19" s="1637"/>
      <c r="E19" s="1637"/>
      <c r="F19" s="1637"/>
      <c r="G19" s="1637"/>
      <c r="H19" s="1638"/>
      <c r="I19" s="111" t="s">
        <v>149</v>
      </c>
      <c r="J19" s="111"/>
      <c r="K19" s="111"/>
      <c r="L19" s="111"/>
      <c r="M19" s="111"/>
      <c r="N19" s="111"/>
      <c r="O19" s="111"/>
      <c r="P19" s="111"/>
      <c r="Q19" s="112" t="s">
        <v>149</v>
      </c>
      <c r="R19" s="111"/>
      <c r="S19" s="111"/>
      <c r="T19" s="111"/>
      <c r="U19" s="111"/>
      <c r="V19" s="111"/>
      <c r="W19" s="111"/>
      <c r="X19" s="113"/>
      <c r="Y19" s="112" t="s">
        <v>149</v>
      </c>
      <c r="Z19" s="111"/>
      <c r="AA19" s="111"/>
      <c r="AB19" s="111"/>
      <c r="AC19" s="111"/>
      <c r="AD19" s="111"/>
      <c r="AE19" s="111"/>
      <c r="AF19" s="113"/>
      <c r="AG19" s="111" t="s">
        <v>149</v>
      </c>
      <c r="AH19" s="111"/>
      <c r="AI19" s="111"/>
      <c r="AJ19" s="111"/>
      <c r="AK19" s="111"/>
      <c r="AL19" s="111"/>
      <c r="AM19" s="111"/>
      <c r="AN19" s="114"/>
      <c r="AP19" s="41"/>
      <c r="AQ19" s="9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98"/>
      <c r="CA19" s="100"/>
      <c r="CB19" s="100"/>
      <c r="CC19" s="41"/>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row>
    <row r="20" spans="2:117" ht="13.5" x14ac:dyDescent="0.15">
      <c r="C20" s="1556"/>
      <c r="D20" s="1637"/>
      <c r="E20" s="1637"/>
      <c r="F20" s="1637"/>
      <c r="G20" s="1637"/>
      <c r="H20" s="1638"/>
      <c r="I20" s="101" t="s">
        <v>147</v>
      </c>
      <c r="J20" s="102"/>
      <c r="K20" s="103"/>
      <c r="L20" s="103"/>
      <c r="M20" s="102"/>
      <c r="N20" s="102"/>
      <c r="O20" s="102"/>
      <c r="P20" s="102"/>
      <c r="Q20" s="101" t="s">
        <v>147</v>
      </c>
      <c r="R20" s="102"/>
      <c r="S20" s="103"/>
      <c r="T20" s="103"/>
      <c r="U20" s="102"/>
      <c r="V20" s="102"/>
      <c r="W20" s="102"/>
      <c r="X20" s="104"/>
      <c r="Y20" s="101" t="s">
        <v>147</v>
      </c>
      <c r="Z20" s="102"/>
      <c r="AA20" s="102"/>
      <c r="AB20" s="102"/>
      <c r="AC20" s="102"/>
      <c r="AD20" s="102"/>
      <c r="AE20" s="102"/>
      <c r="AF20" s="104"/>
      <c r="AG20" s="102" t="s">
        <v>147</v>
      </c>
      <c r="AH20" s="102"/>
      <c r="AI20" s="102"/>
      <c r="AJ20" s="102"/>
      <c r="AK20" s="102"/>
      <c r="AL20" s="102"/>
      <c r="AM20" s="102"/>
      <c r="AN20" s="105"/>
      <c r="AP20" s="41"/>
      <c r="AQ20" s="9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98"/>
      <c r="CA20" s="100"/>
      <c r="CB20" s="100"/>
      <c r="CC20" s="41"/>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row>
    <row r="21" spans="2:117" ht="13.5" x14ac:dyDescent="0.15">
      <c r="C21" s="1639"/>
      <c r="D21" s="1640"/>
      <c r="E21" s="1640"/>
      <c r="F21" s="1640"/>
      <c r="G21" s="1640"/>
      <c r="H21" s="1641"/>
      <c r="I21" s="115" t="s">
        <v>149</v>
      </c>
      <c r="J21" s="116"/>
      <c r="K21" s="117"/>
      <c r="L21" s="117"/>
      <c r="M21" s="116"/>
      <c r="N21" s="116"/>
      <c r="O21" s="116"/>
      <c r="P21" s="116"/>
      <c r="Q21" s="115" t="s">
        <v>149</v>
      </c>
      <c r="R21" s="116"/>
      <c r="S21" s="117"/>
      <c r="T21" s="117"/>
      <c r="U21" s="116"/>
      <c r="V21" s="116"/>
      <c r="W21" s="116"/>
      <c r="X21" s="118"/>
      <c r="Y21" s="115" t="s">
        <v>149</v>
      </c>
      <c r="Z21" s="116"/>
      <c r="AA21" s="116"/>
      <c r="AB21" s="116"/>
      <c r="AC21" s="116"/>
      <c r="AD21" s="116"/>
      <c r="AE21" s="116"/>
      <c r="AF21" s="118"/>
      <c r="AG21" s="116" t="s">
        <v>149</v>
      </c>
      <c r="AH21" s="116"/>
      <c r="AI21" s="116"/>
      <c r="AJ21" s="116"/>
      <c r="AK21" s="116"/>
      <c r="AL21" s="116"/>
      <c r="AM21" s="116"/>
      <c r="AN21" s="119"/>
      <c r="AP21" s="41"/>
      <c r="AQ21" s="9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98"/>
      <c r="CA21" s="100"/>
      <c r="CB21" s="100"/>
      <c r="CC21" s="41"/>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row>
    <row r="22" spans="2:117" ht="13.5" x14ac:dyDescent="0.15">
      <c r="C22" s="62"/>
      <c r="D22" s="62"/>
      <c r="E22" s="62"/>
      <c r="F22" s="62"/>
      <c r="G22" s="120"/>
      <c r="H22" s="120"/>
      <c r="I22" s="100"/>
      <c r="J22" s="100"/>
      <c r="K22" s="100"/>
      <c r="L22" s="100"/>
      <c r="M22" s="100"/>
      <c r="N22" s="100"/>
      <c r="O22" s="100"/>
      <c r="P22" s="100"/>
      <c r="Q22" s="121"/>
      <c r="R22" s="100"/>
      <c r="S22" s="100"/>
      <c r="T22" s="100"/>
      <c r="U22" s="100"/>
      <c r="V22" s="100"/>
      <c r="W22" s="100"/>
      <c r="X22" s="100"/>
      <c r="Y22" s="121"/>
      <c r="Z22" s="100"/>
      <c r="AA22" s="100"/>
      <c r="AB22" s="100"/>
      <c r="AC22" s="100"/>
      <c r="AD22" s="100"/>
      <c r="AE22" s="100"/>
      <c r="AF22" s="100"/>
      <c r="AG22" s="121"/>
      <c r="AH22" s="100"/>
      <c r="AI22" s="100"/>
      <c r="AJ22" s="100"/>
      <c r="AK22" s="100"/>
      <c r="AL22" s="100"/>
      <c r="AM22" s="100"/>
      <c r="AN22" s="100"/>
      <c r="AP22" s="41"/>
      <c r="AQ22" s="9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98"/>
      <c r="CA22" s="100"/>
      <c r="CB22" s="100"/>
      <c r="CC22" s="41"/>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row>
    <row r="23" spans="2:117" ht="13.5" customHeight="1" x14ac:dyDescent="0.15">
      <c r="B23" s="50" t="s">
        <v>72</v>
      </c>
      <c r="C23" s="50"/>
      <c r="D23" s="48"/>
      <c r="E23" s="48"/>
      <c r="F23" s="48"/>
      <c r="G23" s="48"/>
      <c r="I23" s="122"/>
      <c r="J23" s="122"/>
      <c r="K23" s="122"/>
      <c r="L23" s="123" t="s">
        <v>115</v>
      </c>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P23" s="41"/>
      <c r="AQ23" s="9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98"/>
      <c r="CA23" s="100"/>
      <c r="CB23" s="100"/>
      <c r="CC23" s="41"/>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row>
    <row r="24" spans="2:117" ht="11.25" customHeight="1" x14ac:dyDescent="0.15">
      <c r="C24" s="51"/>
      <c r="D24" s="52"/>
      <c r="E24" s="51"/>
      <c r="F24" s="53"/>
      <c r="G24" s="53"/>
      <c r="H24" s="54"/>
      <c r="I24" s="55"/>
      <c r="J24" s="56"/>
      <c r="K24" s="56"/>
      <c r="L24" s="56"/>
      <c r="M24" s="56"/>
      <c r="AP24" s="41"/>
      <c r="AQ24" s="9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98"/>
      <c r="CA24" s="100"/>
      <c r="CB24" s="100"/>
      <c r="CC24" s="41"/>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row>
    <row r="25" spans="2:117" ht="11.25" customHeight="1" x14ac:dyDescent="0.15">
      <c r="C25" s="1438" t="s">
        <v>16</v>
      </c>
      <c r="D25" s="1439"/>
      <c r="E25" s="1439"/>
      <c r="F25" s="1440"/>
      <c r="G25" s="1642" t="s">
        <v>40</v>
      </c>
      <c r="H25" s="1643"/>
      <c r="I25" s="124"/>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6"/>
      <c r="AP25" s="41"/>
      <c r="AQ25" s="9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98"/>
      <c r="CA25" s="100"/>
      <c r="CB25" s="100"/>
      <c r="CC25" s="41"/>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row>
    <row r="26" spans="2:117" ht="15.75" customHeight="1" x14ac:dyDescent="0.15">
      <c r="C26" s="1461"/>
      <c r="D26" s="1459"/>
      <c r="E26" s="1459"/>
      <c r="F26" s="1460"/>
      <c r="G26" s="1644"/>
      <c r="H26" s="1645"/>
      <c r="I26" s="112"/>
      <c r="J26" s="99" t="s">
        <v>116</v>
      </c>
      <c r="K26" s="99"/>
      <c r="L26" s="99"/>
      <c r="M26" s="99"/>
      <c r="N26" s="99"/>
      <c r="O26" s="99"/>
      <c r="P26" s="99"/>
      <c r="Q26" s="99"/>
      <c r="R26" s="99"/>
      <c r="S26" s="99" t="s">
        <v>153</v>
      </c>
      <c r="T26" s="99"/>
      <c r="U26" s="99"/>
      <c r="V26" s="99"/>
      <c r="W26" s="99"/>
      <c r="X26" s="99"/>
      <c r="Y26" s="99"/>
      <c r="Z26" s="99"/>
      <c r="AA26" s="99"/>
      <c r="AB26" s="99"/>
      <c r="AC26" s="99"/>
      <c r="AD26" s="99"/>
      <c r="AE26" s="99"/>
      <c r="AF26" s="99"/>
      <c r="AG26" s="99"/>
      <c r="AH26" s="99"/>
      <c r="AI26" s="99" t="s">
        <v>154</v>
      </c>
      <c r="AJ26" s="99"/>
      <c r="AK26" s="99"/>
      <c r="AL26" s="99"/>
      <c r="AM26" s="99"/>
      <c r="AN26" s="114"/>
      <c r="AP26" s="41"/>
      <c r="AQ26" s="9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98"/>
      <c r="CA26" s="100"/>
      <c r="CB26" s="100"/>
      <c r="CC26" s="41"/>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row>
    <row r="27" spans="2:117" ht="15.75" customHeight="1" x14ac:dyDescent="0.15">
      <c r="C27" s="1461"/>
      <c r="D27" s="1459"/>
      <c r="E27" s="1459"/>
      <c r="F27" s="1460"/>
      <c r="G27" s="1644"/>
      <c r="H27" s="1645"/>
      <c r="I27" s="112"/>
      <c r="J27" s="99"/>
      <c r="K27" s="99"/>
      <c r="L27" s="99"/>
      <c r="M27" s="99"/>
      <c r="N27" s="99"/>
      <c r="O27" s="99"/>
      <c r="P27" s="99"/>
      <c r="Q27" s="99"/>
      <c r="R27" s="99"/>
      <c r="S27" s="99" t="s">
        <v>118</v>
      </c>
      <c r="T27" s="127"/>
      <c r="U27" s="99" t="s">
        <v>119</v>
      </c>
      <c r="V27" s="127"/>
      <c r="W27" s="99" t="s">
        <v>120</v>
      </c>
      <c r="X27" s="127"/>
      <c r="Y27" s="99" t="s">
        <v>121</v>
      </c>
      <c r="Z27" s="127"/>
      <c r="AA27" s="99" t="s">
        <v>122</v>
      </c>
      <c r="AB27" s="127"/>
      <c r="AC27" s="99" t="s">
        <v>123</v>
      </c>
      <c r="AD27" s="127"/>
      <c r="AE27" s="99" t="s">
        <v>124</v>
      </c>
      <c r="AF27" s="127"/>
      <c r="AG27" s="99" t="s">
        <v>125</v>
      </c>
      <c r="AH27" s="127"/>
      <c r="AI27" s="99" t="s">
        <v>126</v>
      </c>
      <c r="AJ27" s="127"/>
      <c r="AK27" s="99" t="s">
        <v>127</v>
      </c>
      <c r="AL27" s="99"/>
      <c r="AM27" s="99"/>
      <c r="AN27" s="114"/>
      <c r="AP27" s="41"/>
      <c r="AQ27" s="9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98"/>
      <c r="CA27" s="100"/>
      <c r="CB27" s="100"/>
      <c r="CC27" s="41"/>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row>
    <row r="28" spans="2:117" ht="15.75" customHeight="1" x14ac:dyDescent="0.15">
      <c r="C28" s="1461"/>
      <c r="D28" s="1459"/>
      <c r="E28" s="1459"/>
      <c r="F28" s="1460"/>
      <c r="G28" s="1644"/>
      <c r="H28" s="1645"/>
      <c r="I28" s="112"/>
      <c r="J28" s="99" t="s">
        <v>128</v>
      </c>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114"/>
      <c r="AP28" s="41"/>
      <c r="AQ28" s="9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98"/>
      <c r="CA28" s="100"/>
      <c r="CB28" s="100"/>
      <c r="CC28" s="41"/>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row>
    <row r="29" spans="2:117" ht="15.75" customHeight="1" x14ac:dyDescent="0.15">
      <c r="C29" s="1461"/>
      <c r="D29" s="1459"/>
      <c r="E29" s="1459"/>
      <c r="F29" s="1460"/>
      <c r="G29" s="1644"/>
      <c r="H29" s="1645"/>
      <c r="I29" s="112"/>
      <c r="J29" s="99"/>
      <c r="K29" s="99"/>
      <c r="L29" s="99"/>
      <c r="M29" s="99"/>
      <c r="N29" s="99"/>
      <c r="O29" s="99"/>
      <c r="P29" s="99"/>
      <c r="Q29" s="99"/>
      <c r="R29" s="99"/>
      <c r="S29" s="99" t="s">
        <v>137</v>
      </c>
      <c r="T29" s="99"/>
      <c r="U29" s="99"/>
      <c r="V29" s="99"/>
      <c r="W29" s="99"/>
      <c r="X29" s="99"/>
      <c r="Y29" s="99"/>
      <c r="Z29" s="99"/>
      <c r="AA29" s="99" t="s">
        <v>138</v>
      </c>
      <c r="AB29" s="99"/>
      <c r="AC29" s="99"/>
      <c r="AD29" s="99"/>
      <c r="AE29" s="99"/>
      <c r="AF29" s="99" t="s">
        <v>138</v>
      </c>
      <c r="AG29" s="99"/>
      <c r="AH29" s="99"/>
      <c r="AI29" s="99"/>
      <c r="AJ29" s="99"/>
      <c r="AK29" s="99"/>
      <c r="AL29" s="99"/>
      <c r="AM29" s="99"/>
      <c r="AN29" s="114"/>
      <c r="AP29" s="41"/>
      <c r="AQ29" s="9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98"/>
      <c r="CA29" s="100"/>
      <c r="CB29" s="100"/>
      <c r="CC29" s="41"/>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row>
    <row r="30" spans="2:117" ht="15.75" customHeight="1" x14ac:dyDescent="0.15">
      <c r="C30" s="1461"/>
      <c r="D30" s="1459"/>
      <c r="E30" s="1459"/>
      <c r="F30" s="1460"/>
      <c r="G30" s="1644"/>
      <c r="H30" s="1645"/>
      <c r="I30" s="112"/>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114"/>
      <c r="AP30" s="41"/>
      <c r="AQ30" s="9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98"/>
      <c r="CA30" s="100"/>
      <c r="CB30" s="100"/>
      <c r="CC30" s="41"/>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row>
    <row r="31" spans="2:117" ht="13.5" x14ac:dyDescent="0.15">
      <c r="C31" s="1461"/>
      <c r="D31" s="1459"/>
      <c r="E31" s="1459"/>
      <c r="F31" s="1460"/>
      <c r="G31" s="1644"/>
      <c r="H31" s="1645"/>
      <c r="I31" s="112"/>
      <c r="J31" s="99" t="s">
        <v>129</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114"/>
      <c r="AP31" s="50"/>
      <c r="AQ31" s="9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98"/>
      <c r="CA31" s="100"/>
      <c r="CB31" s="100"/>
      <c r="CC31" s="41"/>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row>
    <row r="32" spans="2:117" ht="13.5" x14ac:dyDescent="0.15">
      <c r="C32" s="1461"/>
      <c r="D32" s="1459"/>
      <c r="E32" s="1459"/>
      <c r="F32" s="1460"/>
      <c r="G32" s="1644"/>
      <c r="H32" s="1645"/>
      <c r="I32" s="112"/>
      <c r="J32" s="99"/>
      <c r="K32" s="99"/>
      <c r="L32" s="99"/>
      <c r="M32" s="99"/>
      <c r="N32" s="99"/>
      <c r="O32" s="99"/>
      <c r="P32" s="99"/>
      <c r="Q32" s="99"/>
      <c r="R32" s="99"/>
      <c r="S32" s="99" t="s">
        <v>139</v>
      </c>
      <c r="T32" s="99"/>
      <c r="U32" s="99"/>
      <c r="V32" s="99"/>
      <c r="W32" s="99"/>
      <c r="X32" s="99" t="s">
        <v>140</v>
      </c>
      <c r="Y32" s="99"/>
      <c r="Z32" s="99"/>
      <c r="AA32" s="99"/>
      <c r="AB32" s="99"/>
      <c r="AC32" s="99"/>
      <c r="AD32" s="99"/>
      <c r="AE32" s="99"/>
      <c r="AF32" s="99"/>
      <c r="AG32" s="99"/>
      <c r="AH32" s="99"/>
      <c r="AI32" s="99"/>
      <c r="AJ32" s="99"/>
      <c r="AK32" s="99"/>
      <c r="AL32" s="99"/>
      <c r="AM32" s="99"/>
      <c r="AN32" s="114"/>
      <c r="AP32" s="50"/>
      <c r="AQ32" s="9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98"/>
      <c r="CA32" s="100"/>
      <c r="CB32" s="100"/>
      <c r="CC32" s="41"/>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row>
    <row r="33" spans="2:117" ht="13.5" x14ac:dyDescent="0.15">
      <c r="C33" s="1461"/>
      <c r="D33" s="1459"/>
      <c r="E33" s="1459"/>
      <c r="F33" s="1460"/>
      <c r="G33" s="1644"/>
      <c r="H33" s="1645"/>
      <c r="I33" s="112"/>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114"/>
      <c r="AP33" s="41"/>
      <c r="AQ33" s="9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98"/>
      <c r="CA33" s="100"/>
      <c r="CB33" s="100"/>
      <c r="CC33" s="41"/>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row>
    <row r="34" spans="2:117" ht="15.75" customHeight="1" x14ac:dyDescent="0.15">
      <c r="C34" s="1461"/>
      <c r="D34" s="1459"/>
      <c r="E34" s="1459"/>
      <c r="F34" s="1460"/>
      <c r="G34" s="1644"/>
      <c r="H34" s="1645"/>
      <c r="I34" s="112"/>
      <c r="J34" s="99" t="s">
        <v>130</v>
      </c>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14"/>
      <c r="AP34" s="50"/>
      <c r="AQ34" s="9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98"/>
      <c r="CA34" s="100"/>
      <c r="CB34" s="100"/>
      <c r="CC34" s="50"/>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row>
    <row r="35" spans="2:117" ht="15.75" customHeight="1" x14ac:dyDescent="0.15">
      <c r="C35" s="1461"/>
      <c r="D35" s="1459"/>
      <c r="E35" s="1459"/>
      <c r="F35" s="1460"/>
      <c r="G35" s="1644"/>
      <c r="H35" s="1645"/>
      <c r="I35" s="112"/>
      <c r="J35" s="99"/>
      <c r="K35" s="99"/>
      <c r="L35" s="99"/>
      <c r="M35" s="99"/>
      <c r="N35" s="99"/>
      <c r="O35" s="99"/>
      <c r="P35" s="99"/>
      <c r="Q35" s="99"/>
      <c r="R35" s="99"/>
      <c r="S35" s="99" t="s">
        <v>141</v>
      </c>
      <c r="T35" s="99"/>
      <c r="U35" s="99"/>
      <c r="V35" s="99"/>
      <c r="W35" s="99" t="s">
        <v>143</v>
      </c>
      <c r="X35" s="99"/>
      <c r="Y35" s="99"/>
      <c r="Z35" s="99"/>
      <c r="AA35" s="99"/>
      <c r="AB35" s="99"/>
      <c r="AC35" s="99"/>
      <c r="AD35" s="99"/>
      <c r="AE35" s="99"/>
      <c r="AF35" s="99"/>
      <c r="AG35" s="99"/>
      <c r="AH35" s="99"/>
      <c r="AI35" s="99"/>
      <c r="AJ35" s="99"/>
      <c r="AK35" s="99"/>
      <c r="AL35" s="99"/>
      <c r="AM35" s="99"/>
      <c r="AN35" s="114"/>
      <c r="AP35" s="50"/>
      <c r="AQ35" s="9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98"/>
      <c r="CA35" s="100"/>
      <c r="CB35" s="100"/>
      <c r="CC35" s="50"/>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row>
    <row r="36" spans="2:117" ht="11.25" customHeight="1" x14ac:dyDescent="0.15">
      <c r="C36" s="1461"/>
      <c r="D36" s="1459"/>
      <c r="E36" s="1459"/>
      <c r="F36" s="1460"/>
      <c r="G36" s="1644"/>
      <c r="H36" s="1645"/>
      <c r="I36" s="112"/>
      <c r="J36" s="99"/>
      <c r="K36" s="99"/>
      <c r="L36" s="99"/>
      <c r="M36" s="99"/>
      <c r="N36" s="99"/>
      <c r="O36" s="99"/>
      <c r="P36" s="99"/>
      <c r="Q36" s="99"/>
      <c r="R36" s="99"/>
      <c r="S36" s="99"/>
      <c r="T36" s="99" t="s">
        <v>142</v>
      </c>
      <c r="U36" s="99"/>
      <c r="V36" s="99"/>
      <c r="W36" s="99"/>
      <c r="X36" s="99"/>
      <c r="Y36" s="99"/>
      <c r="Z36" s="99"/>
      <c r="AA36" s="99"/>
      <c r="AB36" s="99"/>
      <c r="AC36" s="99"/>
      <c r="AD36" s="99"/>
      <c r="AE36" s="99"/>
      <c r="AF36" s="99"/>
      <c r="AG36" s="99"/>
      <c r="AH36" s="99"/>
      <c r="AI36" s="99"/>
      <c r="AJ36" s="99"/>
      <c r="AK36" s="99"/>
      <c r="AL36" s="99"/>
      <c r="AM36" s="99"/>
      <c r="AN36" s="114"/>
      <c r="AP36" s="41"/>
      <c r="AQ36" s="9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98"/>
      <c r="CA36" s="100"/>
      <c r="CB36" s="100"/>
      <c r="CC36" s="41"/>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row>
    <row r="37" spans="2:117" ht="11.25" customHeight="1" x14ac:dyDescent="0.15">
      <c r="C37" s="1461"/>
      <c r="D37" s="1459"/>
      <c r="E37" s="1459"/>
      <c r="F37" s="1460"/>
      <c r="G37" s="1644"/>
      <c r="H37" s="1645"/>
      <c r="I37" s="112"/>
      <c r="J37" s="99" t="s">
        <v>131</v>
      </c>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14"/>
      <c r="AP37" s="41"/>
      <c r="AQ37" s="9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98"/>
      <c r="CA37" s="100"/>
      <c r="CB37" s="100"/>
      <c r="CC37" s="41"/>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row>
    <row r="38" spans="2:117" ht="11.25" customHeight="1" x14ac:dyDescent="0.15">
      <c r="C38" s="1461"/>
      <c r="D38" s="1459"/>
      <c r="E38" s="1459"/>
      <c r="F38" s="1460"/>
      <c r="G38" s="1644"/>
      <c r="H38" s="1645"/>
      <c r="I38" s="112"/>
      <c r="J38" s="99"/>
      <c r="K38" s="99"/>
      <c r="L38" s="99"/>
      <c r="M38" s="99"/>
      <c r="N38" s="99"/>
      <c r="O38" s="99"/>
      <c r="P38" s="99"/>
      <c r="Q38" s="99"/>
      <c r="R38" s="99"/>
      <c r="S38" s="99"/>
      <c r="T38" s="99"/>
      <c r="U38" s="99"/>
      <c r="V38" s="99"/>
      <c r="W38" s="99"/>
      <c r="X38" s="99"/>
      <c r="Y38" s="99"/>
      <c r="Z38" s="99"/>
      <c r="AA38" s="99" t="s">
        <v>144</v>
      </c>
      <c r="AB38" s="99"/>
      <c r="AC38" s="99"/>
      <c r="AD38" s="99"/>
      <c r="AE38" s="99" t="s">
        <v>145</v>
      </c>
      <c r="AF38" s="99"/>
      <c r="AG38" s="99"/>
      <c r="AH38" s="99"/>
      <c r="AI38" s="99"/>
      <c r="AJ38" s="99"/>
      <c r="AK38" s="99"/>
      <c r="AL38" s="99"/>
      <c r="AM38" s="99"/>
      <c r="AN38" s="114"/>
      <c r="AP38" s="41"/>
      <c r="AQ38" s="9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98"/>
      <c r="CA38" s="100"/>
      <c r="CB38" s="100"/>
      <c r="CC38" s="50"/>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row>
    <row r="39" spans="2:117" s="64" customFormat="1" ht="13.5" customHeight="1" x14ac:dyDescent="0.15">
      <c r="B39" s="50"/>
      <c r="C39" s="1461"/>
      <c r="D39" s="1459"/>
      <c r="E39" s="1459"/>
      <c r="F39" s="1460"/>
      <c r="G39" s="1644"/>
      <c r="H39" s="1645"/>
      <c r="I39" s="112"/>
      <c r="J39" s="111"/>
      <c r="K39" s="111"/>
      <c r="L39" s="111"/>
      <c r="M39" s="111"/>
      <c r="N39" s="111"/>
      <c r="O39" s="111"/>
      <c r="P39" s="111"/>
      <c r="Q39" s="111"/>
      <c r="R39" s="111"/>
      <c r="S39" s="111"/>
      <c r="T39" s="111"/>
      <c r="U39" s="111"/>
      <c r="V39" s="111"/>
      <c r="W39" s="111"/>
      <c r="X39" s="111"/>
      <c r="Y39" s="111"/>
      <c r="Z39" s="111"/>
      <c r="AA39" s="111"/>
      <c r="AB39" s="111"/>
      <c r="AC39" s="99" t="s">
        <v>146</v>
      </c>
      <c r="AD39" s="111"/>
      <c r="AE39" s="111"/>
      <c r="AF39" s="111"/>
      <c r="AG39" s="111"/>
      <c r="AH39" s="111"/>
      <c r="AI39" s="111"/>
      <c r="AJ39" s="111"/>
      <c r="AK39" s="111"/>
      <c r="AL39" s="111"/>
      <c r="AM39" s="111"/>
      <c r="AN39" s="114"/>
      <c r="AP39" s="41"/>
      <c r="AQ39" s="128"/>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30"/>
      <c r="CA39" s="100"/>
      <c r="CB39" s="100"/>
      <c r="CC39" s="5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row>
    <row r="40" spans="2:117" ht="11.25" customHeight="1" x14ac:dyDescent="0.15">
      <c r="C40" s="1461"/>
      <c r="D40" s="1459"/>
      <c r="E40" s="1459"/>
      <c r="F40" s="1460"/>
      <c r="G40" s="131"/>
      <c r="H40" s="132"/>
      <c r="I40" s="112"/>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4"/>
      <c r="AP40" s="41"/>
      <c r="CA40" s="100"/>
      <c r="CB40" s="100"/>
      <c r="CC40" s="5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row>
    <row r="41" spans="2:117" ht="13.5" x14ac:dyDescent="0.15">
      <c r="B41" s="50"/>
      <c r="C41" s="1461"/>
      <c r="D41" s="1459"/>
      <c r="E41" s="1459"/>
      <c r="F41" s="1460"/>
      <c r="G41" s="1642" t="s">
        <v>117</v>
      </c>
      <c r="H41" s="1643"/>
      <c r="I41" s="124"/>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6"/>
      <c r="AP41" s="41"/>
      <c r="CA41" s="100"/>
      <c r="CB41" s="100"/>
      <c r="CC41" s="41"/>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row>
    <row r="42" spans="2:117" ht="11.25" customHeight="1" x14ac:dyDescent="0.15">
      <c r="C42" s="1461"/>
      <c r="D42" s="1459"/>
      <c r="E42" s="1459"/>
      <c r="F42" s="1460"/>
      <c r="G42" s="1644"/>
      <c r="H42" s="1645"/>
      <c r="I42" s="112"/>
      <c r="J42" s="111" t="s">
        <v>116</v>
      </c>
      <c r="K42" s="111"/>
      <c r="L42" s="111"/>
      <c r="M42" s="111"/>
      <c r="N42" s="111"/>
      <c r="O42" s="111"/>
      <c r="P42" s="111"/>
      <c r="Q42" s="111"/>
      <c r="R42" s="99" t="s">
        <v>154</v>
      </c>
      <c r="S42" s="99"/>
      <c r="T42" s="99"/>
      <c r="U42" s="99"/>
      <c r="V42" s="99"/>
      <c r="W42" s="99"/>
      <c r="X42" s="99"/>
      <c r="Y42" s="99"/>
      <c r="Z42" s="99"/>
      <c r="AA42" s="99"/>
      <c r="AB42" s="99"/>
      <c r="AC42" s="99"/>
      <c r="AD42" s="99"/>
      <c r="AE42" s="99"/>
      <c r="AF42" s="99"/>
      <c r="AG42" s="99"/>
      <c r="AH42" s="99"/>
      <c r="AI42" s="99" t="s">
        <v>166</v>
      </c>
      <c r="AJ42" s="99"/>
      <c r="AK42" s="111"/>
      <c r="AL42" s="111"/>
      <c r="AM42" s="111"/>
      <c r="AN42" s="114"/>
      <c r="AP42" s="41"/>
      <c r="CA42" s="100"/>
      <c r="CB42" s="100"/>
      <c r="CC42" s="41"/>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row>
    <row r="43" spans="2:117" ht="11.25" customHeight="1" x14ac:dyDescent="0.15">
      <c r="C43" s="1461"/>
      <c r="D43" s="1459"/>
      <c r="E43" s="1459"/>
      <c r="F43" s="1460"/>
      <c r="G43" s="1644"/>
      <c r="H43" s="1645"/>
      <c r="I43" s="112"/>
      <c r="J43" s="111"/>
      <c r="K43" s="111"/>
      <c r="L43" s="111"/>
      <c r="M43" s="111"/>
      <c r="N43" s="111"/>
      <c r="O43" s="111"/>
      <c r="P43" s="111"/>
      <c r="Q43" s="111"/>
      <c r="R43" s="99" t="s">
        <v>157</v>
      </c>
      <c r="S43" s="127"/>
      <c r="T43" s="99" t="s">
        <v>159</v>
      </c>
      <c r="U43" s="127" t="s">
        <v>158</v>
      </c>
      <c r="V43" s="99" t="s">
        <v>160</v>
      </c>
      <c r="W43" s="127"/>
      <c r="X43" s="99"/>
      <c r="Y43" s="133" t="s">
        <v>161</v>
      </c>
      <c r="Z43" s="99" t="s">
        <v>158</v>
      </c>
      <c r="AA43" s="133" t="s">
        <v>162</v>
      </c>
      <c r="AB43" s="99"/>
      <c r="AC43" s="127"/>
      <c r="AD43" s="99" t="s">
        <v>163</v>
      </c>
      <c r="AE43" s="127"/>
      <c r="AF43" s="99" t="s">
        <v>164</v>
      </c>
      <c r="AG43" s="127"/>
      <c r="AH43" s="99"/>
      <c r="AI43" s="133" t="s">
        <v>165</v>
      </c>
      <c r="AJ43" s="99" t="s">
        <v>158</v>
      </c>
      <c r="AK43" s="99" t="s">
        <v>157</v>
      </c>
      <c r="AL43" s="111"/>
      <c r="AM43" s="111"/>
      <c r="AN43" s="114"/>
      <c r="AP43" s="50" t="s">
        <v>186</v>
      </c>
      <c r="AQ43" s="40"/>
      <c r="AW43" s="42"/>
      <c r="CC43" s="41"/>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row>
    <row r="44" spans="2:117" ht="11.25" customHeight="1" x14ac:dyDescent="0.15">
      <c r="C44" s="1461"/>
      <c r="D44" s="1459"/>
      <c r="E44" s="1459"/>
      <c r="F44" s="1460"/>
      <c r="G44" s="1644"/>
      <c r="H44" s="1645"/>
      <c r="I44" s="112"/>
      <c r="J44" s="111" t="s">
        <v>155</v>
      </c>
      <c r="K44" s="111"/>
      <c r="L44" s="111"/>
      <c r="M44" s="111"/>
      <c r="N44" s="111"/>
      <c r="O44" s="111"/>
      <c r="P44" s="111"/>
      <c r="Q44" s="111"/>
      <c r="R44" s="99"/>
      <c r="S44" s="99"/>
      <c r="T44" s="99"/>
      <c r="U44" s="99"/>
      <c r="V44" s="99"/>
      <c r="W44" s="99"/>
      <c r="X44" s="99"/>
      <c r="Y44" s="99"/>
      <c r="Z44" s="99"/>
      <c r="AA44" s="99"/>
      <c r="AB44" s="99"/>
      <c r="AC44" s="99"/>
      <c r="AD44" s="99"/>
      <c r="AE44" s="99"/>
      <c r="AF44" s="99"/>
      <c r="AG44" s="99"/>
      <c r="AH44" s="99"/>
      <c r="AI44" s="99"/>
      <c r="AJ44" s="99"/>
      <c r="AK44" s="111"/>
      <c r="AL44" s="111"/>
      <c r="AM44" s="111"/>
      <c r="AN44" s="114"/>
      <c r="AP44" s="41"/>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C44" s="41"/>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row>
    <row r="45" spans="2:117" ht="11.25" customHeight="1" x14ac:dyDescent="0.15">
      <c r="C45" s="1461"/>
      <c r="D45" s="1459"/>
      <c r="E45" s="1459"/>
      <c r="F45" s="1460"/>
      <c r="G45" s="1644"/>
      <c r="H45" s="1645"/>
      <c r="I45" s="112"/>
      <c r="J45" s="111"/>
      <c r="K45" s="111"/>
      <c r="L45" s="111"/>
      <c r="M45" s="111"/>
      <c r="N45" s="111"/>
      <c r="O45" s="111"/>
      <c r="P45" s="111"/>
      <c r="Q45" s="111"/>
      <c r="R45" s="99"/>
      <c r="S45" s="99"/>
      <c r="T45" s="99"/>
      <c r="U45" s="99"/>
      <c r="V45" s="99"/>
      <c r="W45" s="99"/>
      <c r="X45" s="99"/>
      <c r="Y45" s="99"/>
      <c r="Z45" s="99"/>
      <c r="AA45" s="99"/>
      <c r="AB45" s="99"/>
      <c r="AC45" s="99"/>
      <c r="AD45" s="99"/>
      <c r="AE45" s="99"/>
      <c r="AF45" s="99"/>
      <c r="AG45" s="99"/>
      <c r="AH45" s="99"/>
      <c r="AI45" s="99"/>
      <c r="AJ45" s="99"/>
      <c r="AK45" s="111"/>
      <c r="AL45" s="111"/>
      <c r="AM45" s="111"/>
      <c r="AN45" s="114"/>
      <c r="AP45" s="41"/>
      <c r="AQ45" s="134" t="s">
        <v>167</v>
      </c>
      <c r="AR45" s="135" t="s">
        <v>64</v>
      </c>
      <c r="AS45" s="135"/>
      <c r="AT45" s="135"/>
      <c r="AU45" s="135"/>
      <c r="AV45" s="135"/>
      <c r="AW45" s="136"/>
      <c r="AX45" s="1601" t="s">
        <v>136</v>
      </c>
      <c r="AY45" s="1599"/>
      <c r="AZ45" s="1599"/>
      <c r="BA45" s="1599"/>
      <c r="BB45" s="1599"/>
      <c r="BC45" s="1599"/>
      <c r="BD45" s="1599"/>
      <c r="BE45" s="1601" t="s">
        <v>135</v>
      </c>
      <c r="BF45" s="1599"/>
      <c r="BG45" s="1599"/>
      <c r="BH45" s="1599"/>
      <c r="BI45" s="1599"/>
      <c r="BJ45" s="1599"/>
      <c r="BK45" s="1600"/>
      <c r="BL45" s="1601" t="s">
        <v>65</v>
      </c>
      <c r="BM45" s="1599"/>
      <c r="BN45" s="1599"/>
      <c r="BO45" s="1599"/>
      <c r="BP45" s="1601" t="s">
        <v>66</v>
      </c>
      <c r="BQ45" s="1599"/>
      <c r="BR45" s="1599"/>
      <c r="BS45" s="1600"/>
      <c r="BT45" s="1599" t="s">
        <v>70</v>
      </c>
      <c r="BU45" s="1599"/>
      <c r="BV45" s="1599"/>
      <c r="BW45" s="1600"/>
      <c r="BX45" s="1601" t="s">
        <v>67</v>
      </c>
      <c r="BY45" s="1599"/>
      <c r="BZ45" s="1599"/>
      <c r="CA45" s="1599"/>
      <c r="CB45" s="1600"/>
      <c r="CC45" s="41"/>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row>
    <row r="46" spans="2:117" ht="11.25" customHeight="1" x14ac:dyDescent="0.15">
      <c r="B46" s="50"/>
      <c r="C46" s="1461"/>
      <c r="D46" s="1459"/>
      <c r="E46" s="1459"/>
      <c r="F46" s="1460"/>
      <c r="G46" s="1644"/>
      <c r="H46" s="1645"/>
      <c r="I46" s="112"/>
      <c r="J46" s="111" t="s">
        <v>156</v>
      </c>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4"/>
      <c r="AP46" s="41"/>
      <c r="AQ46" s="1597" t="s">
        <v>168</v>
      </c>
      <c r="AR46" s="1616"/>
      <c r="AS46" s="1616"/>
      <c r="AT46" s="1616"/>
      <c r="AU46" s="1616"/>
      <c r="AV46" s="1616"/>
      <c r="AW46" s="1617"/>
      <c r="AX46" s="1587"/>
      <c r="AY46" s="1588"/>
      <c r="AZ46" s="1588"/>
      <c r="BA46" s="1588"/>
      <c r="BB46" s="1588"/>
      <c r="BC46" s="1588"/>
      <c r="BD46" s="1589"/>
      <c r="BE46" s="1587"/>
      <c r="BF46" s="1588"/>
      <c r="BG46" s="1588"/>
      <c r="BH46" s="1588"/>
      <c r="BI46" s="1588"/>
      <c r="BJ46" s="1588"/>
      <c r="BK46" s="1589"/>
      <c r="BL46" s="76"/>
      <c r="BM46" s="76"/>
      <c r="BN46" s="76"/>
      <c r="BO46" s="137" t="s">
        <v>68</v>
      </c>
      <c r="BP46" s="138"/>
      <c r="BQ46" s="137"/>
      <c r="BR46" s="137"/>
      <c r="BS46" s="139" t="s">
        <v>68</v>
      </c>
      <c r="BT46" s="137"/>
      <c r="BU46" s="137"/>
      <c r="BV46" s="140"/>
      <c r="BW46" s="139" t="s">
        <v>68</v>
      </c>
      <c r="BX46" s="137"/>
      <c r="BY46" s="140"/>
      <c r="BZ46" s="140"/>
      <c r="CA46" s="141"/>
      <c r="CB46" s="139" t="s">
        <v>68</v>
      </c>
      <c r="CC46" s="41"/>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row>
    <row r="47" spans="2:117" ht="11.25" customHeight="1" x14ac:dyDescent="0.15">
      <c r="B47" s="50"/>
      <c r="C47" s="1461"/>
      <c r="D47" s="1459"/>
      <c r="E47" s="1459"/>
      <c r="F47" s="1460"/>
      <c r="G47" s="1644"/>
      <c r="H47" s="1645"/>
      <c r="I47" s="112"/>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4"/>
      <c r="AP47" s="41"/>
      <c r="AQ47" s="1598"/>
      <c r="AR47" s="1618"/>
      <c r="AS47" s="1618"/>
      <c r="AT47" s="1618"/>
      <c r="AU47" s="1618"/>
      <c r="AV47" s="1618"/>
      <c r="AW47" s="1619"/>
      <c r="AX47" s="1590"/>
      <c r="AY47" s="1591"/>
      <c r="AZ47" s="1591"/>
      <c r="BA47" s="1591"/>
      <c r="BB47" s="1591"/>
      <c r="BC47" s="1591"/>
      <c r="BD47" s="1592"/>
      <c r="BE47" s="1590"/>
      <c r="BF47" s="1591"/>
      <c r="BG47" s="1591"/>
      <c r="BH47" s="1591"/>
      <c r="BI47" s="1591"/>
      <c r="BJ47" s="1591"/>
      <c r="BK47" s="1592"/>
      <c r="BL47" s="85"/>
      <c r="BM47" s="85"/>
      <c r="BN47" s="85"/>
      <c r="BO47" s="142" t="s">
        <v>69</v>
      </c>
      <c r="BP47" s="143"/>
      <c r="BQ47" s="142"/>
      <c r="BR47" s="142"/>
      <c r="BS47" s="144" t="s">
        <v>69</v>
      </c>
      <c r="BT47" s="142"/>
      <c r="BU47" s="142"/>
      <c r="BV47" s="145"/>
      <c r="BW47" s="144" t="s">
        <v>69</v>
      </c>
      <c r="BX47" s="142"/>
      <c r="BY47" s="145"/>
      <c r="BZ47" s="145"/>
      <c r="CA47" s="146"/>
      <c r="CB47" s="144" t="s">
        <v>69</v>
      </c>
      <c r="CC47" s="41"/>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row>
    <row r="48" spans="2:117" ht="11.25" customHeight="1" x14ac:dyDescent="0.15">
      <c r="C48" s="1441"/>
      <c r="D48" s="1442"/>
      <c r="E48" s="1442"/>
      <c r="F48" s="1443"/>
      <c r="G48" s="1646"/>
      <c r="H48" s="1647"/>
      <c r="I48" s="115"/>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9"/>
      <c r="AP48" s="41"/>
      <c r="AQ48" s="1597" t="s">
        <v>169</v>
      </c>
      <c r="AR48" s="1616"/>
      <c r="AS48" s="1616"/>
      <c r="AT48" s="1616"/>
      <c r="AU48" s="1616"/>
      <c r="AV48" s="1616"/>
      <c r="AW48" s="1617"/>
      <c r="AX48" s="1587"/>
      <c r="AY48" s="1588"/>
      <c r="AZ48" s="1588"/>
      <c r="BA48" s="1588"/>
      <c r="BB48" s="1588"/>
      <c r="BC48" s="1588"/>
      <c r="BD48" s="1589"/>
      <c r="BE48" s="1587"/>
      <c r="BF48" s="1588"/>
      <c r="BG48" s="1588"/>
      <c r="BH48" s="1588"/>
      <c r="BI48" s="1588"/>
      <c r="BJ48" s="1588"/>
      <c r="BK48" s="1589"/>
      <c r="BL48" s="76"/>
      <c r="BM48" s="76"/>
      <c r="BN48" s="76"/>
      <c r="BO48" s="137" t="s">
        <v>68</v>
      </c>
      <c r="BP48" s="138"/>
      <c r="BQ48" s="137"/>
      <c r="BR48" s="137"/>
      <c r="BS48" s="139" t="s">
        <v>68</v>
      </c>
      <c r="BT48" s="137"/>
      <c r="BU48" s="137"/>
      <c r="BV48" s="140"/>
      <c r="BW48" s="139" t="s">
        <v>68</v>
      </c>
      <c r="BX48" s="137"/>
      <c r="BY48" s="140"/>
      <c r="BZ48" s="140"/>
      <c r="CA48" s="141"/>
      <c r="CB48" s="139" t="s">
        <v>68</v>
      </c>
      <c r="CC48" s="41"/>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row>
    <row r="49" spans="2:117" ht="11.25" customHeight="1" x14ac:dyDescent="0.15">
      <c r="AP49" s="41"/>
      <c r="AQ49" s="1598"/>
      <c r="AR49" s="1618"/>
      <c r="AS49" s="1618"/>
      <c r="AT49" s="1618"/>
      <c r="AU49" s="1618"/>
      <c r="AV49" s="1618"/>
      <c r="AW49" s="1619"/>
      <c r="AX49" s="1590"/>
      <c r="AY49" s="1591"/>
      <c r="AZ49" s="1591"/>
      <c r="BA49" s="1591"/>
      <c r="BB49" s="1591"/>
      <c r="BC49" s="1591"/>
      <c r="BD49" s="1592"/>
      <c r="BE49" s="1590"/>
      <c r="BF49" s="1591"/>
      <c r="BG49" s="1591"/>
      <c r="BH49" s="1591"/>
      <c r="BI49" s="1591"/>
      <c r="BJ49" s="1591"/>
      <c r="BK49" s="1592"/>
      <c r="BL49" s="85"/>
      <c r="BM49" s="85"/>
      <c r="BN49" s="85"/>
      <c r="BO49" s="142" t="s">
        <v>69</v>
      </c>
      <c r="BP49" s="143"/>
      <c r="BQ49" s="142"/>
      <c r="BR49" s="142"/>
      <c r="BS49" s="144" t="s">
        <v>69</v>
      </c>
      <c r="BT49" s="142"/>
      <c r="BU49" s="142"/>
      <c r="BV49" s="145"/>
      <c r="BW49" s="144" t="s">
        <v>69</v>
      </c>
      <c r="BX49" s="142"/>
      <c r="BY49" s="145"/>
      <c r="BZ49" s="145"/>
      <c r="CA49" s="146"/>
      <c r="CB49" s="144" t="s">
        <v>69</v>
      </c>
      <c r="CC49" s="41"/>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row>
    <row r="50" spans="2:117" ht="11.25" customHeight="1" x14ac:dyDescent="0.15">
      <c r="AP50" s="41"/>
      <c r="AQ50" s="1597" t="s">
        <v>170</v>
      </c>
      <c r="AR50" s="1616"/>
      <c r="AS50" s="1616"/>
      <c r="AT50" s="1616"/>
      <c r="AU50" s="1616"/>
      <c r="AV50" s="1616"/>
      <c r="AW50" s="1617"/>
      <c r="AX50" s="1587"/>
      <c r="AY50" s="1588"/>
      <c r="AZ50" s="1588"/>
      <c r="BA50" s="1588"/>
      <c r="BB50" s="1588"/>
      <c r="BC50" s="1588"/>
      <c r="BD50" s="1589"/>
      <c r="BE50" s="1587"/>
      <c r="BF50" s="1588"/>
      <c r="BG50" s="1588"/>
      <c r="BH50" s="1588"/>
      <c r="BI50" s="1588"/>
      <c r="BJ50" s="1588"/>
      <c r="BK50" s="1589"/>
      <c r="BL50" s="76"/>
      <c r="BM50" s="76"/>
      <c r="BN50" s="76"/>
      <c r="BO50" s="137" t="s">
        <v>68</v>
      </c>
      <c r="BP50" s="138"/>
      <c r="BQ50" s="137"/>
      <c r="BR50" s="137"/>
      <c r="BS50" s="139" t="s">
        <v>68</v>
      </c>
      <c r="BT50" s="137"/>
      <c r="BU50" s="137"/>
      <c r="BV50" s="140"/>
      <c r="BW50" s="139" t="s">
        <v>68</v>
      </c>
      <c r="BX50" s="137"/>
      <c r="BY50" s="140"/>
      <c r="BZ50" s="140"/>
      <c r="CA50" s="141"/>
      <c r="CB50" s="139" t="s">
        <v>68</v>
      </c>
      <c r="CC50" s="41"/>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row>
    <row r="51" spans="2:117" ht="11.25" customHeight="1" x14ac:dyDescent="0.15">
      <c r="B51" s="50" t="s">
        <v>177</v>
      </c>
      <c r="I51" s="38"/>
      <c r="K51" s="147" t="s">
        <v>75</v>
      </c>
      <c r="L51" s="148"/>
      <c r="M51" s="148"/>
      <c r="N51" s="148"/>
      <c r="O51" s="148"/>
      <c r="P51" s="149"/>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P51" s="41"/>
      <c r="AQ51" s="1598"/>
      <c r="AR51" s="1618"/>
      <c r="AS51" s="1618"/>
      <c r="AT51" s="1618"/>
      <c r="AU51" s="1618"/>
      <c r="AV51" s="1618"/>
      <c r="AW51" s="1619"/>
      <c r="AX51" s="1590"/>
      <c r="AY51" s="1591"/>
      <c r="AZ51" s="1591"/>
      <c r="BA51" s="1591"/>
      <c r="BB51" s="1591"/>
      <c r="BC51" s="1591"/>
      <c r="BD51" s="1592"/>
      <c r="BE51" s="1590"/>
      <c r="BF51" s="1591"/>
      <c r="BG51" s="1591"/>
      <c r="BH51" s="1591"/>
      <c r="BI51" s="1591"/>
      <c r="BJ51" s="1591"/>
      <c r="BK51" s="1592"/>
      <c r="BL51" s="85"/>
      <c r="BM51" s="85"/>
      <c r="BN51" s="85"/>
      <c r="BO51" s="142" t="s">
        <v>69</v>
      </c>
      <c r="BP51" s="143"/>
      <c r="BQ51" s="142"/>
      <c r="BR51" s="142"/>
      <c r="BS51" s="144" t="s">
        <v>69</v>
      </c>
      <c r="BT51" s="142"/>
      <c r="BU51" s="142"/>
      <c r="BV51" s="145"/>
      <c r="BW51" s="144" t="s">
        <v>69</v>
      </c>
      <c r="BX51" s="142"/>
      <c r="BY51" s="145"/>
      <c r="BZ51" s="145"/>
      <c r="CA51" s="146"/>
      <c r="CB51" s="144" t="s">
        <v>69</v>
      </c>
      <c r="CC51" s="41"/>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row>
    <row r="52" spans="2:117" ht="11.25" customHeight="1" x14ac:dyDescent="0.15">
      <c r="I52" s="3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P52" s="41"/>
      <c r="AQ52" s="1597" t="s">
        <v>171</v>
      </c>
      <c r="AR52" s="1616"/>
      <c r="AS52" s="1616"/>
      <c r="AT52" s="1616"/>
      <c r="AU52" s="1616"/>
      <c r="AV52" s="1616"/>
      <c r="AW52" s="1617"/>
      <c r="AX52" s="1587"/>
      <c r="AY52" s="1588"/>
      <c r="AZ52" s="1588"/>
      <c r="BA52" s="1588"/>
      <c r="BB52" s="1588"/>
      <c r="BC52" s="1588"/>
      <c r="BD52" s="1589"/>
      <c r="BE52" s="1587"/>
      <c r="BF52" s="1588"/>
      <c r="BG52" s="1588"/>
      <c r="BH52" s="1588"/>
      <c r="BI52" s="1588"/>
      <c r="BJ52" s="1588"/>
      <c r="BK52" s="1589"/>
      <c r="BL52" s="76"/>
      <c r="BM52" s="76"/>
      <c r="BN52" s="76"/>
      <c r="BO52" s="137" t="s">
        <v>68</v>
      </c>
      <c r="BP52" s="138"/>
      <c r="BQ52" s="137"/>
      <c r="BR52" s="137"/>
      <c r="BS52" s="139" t="s">
        <v>68</v>
      </c>
      <c r="BT52" s="137"/>
      <c r="BU52" s="137"/>
      <c r="BV52" s="140"/>
      <c r="BW52" s="139" t="s">
        <v>68</v>
      </c>
      <c r="BX52" s="137"/>
      <c r="BY52" s="140"/>
      <c r="BZ52" s="140"/>
      <c r="CA52" s="141"/>
      <c r="CB52" s="139" t="s">
        <v>68</v>
      </c>
      <c r="CC52" s="41"/>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row>
    <row r="53" spans="2:117" ht="13.5" x14ac:dyDescent="0.15">
      <c r="C53" s="134" t="s">
        <v>167</v>
      </c>
      <c r="D53" s="1601" t="s">
        <v>178</v>
      </c>
      <c r="E53" s="1599"/>
      <c r="F53" s="1599"/>
      <c r="G53" s="1599"/>
      <c r="H53" s="1599"/>
      <c r="I53" s="1599"/>
      <c r="J53" s="1599"/>
      <c r="K53" s="1600"/>
      <c r="L53" s="1601" t="s">
        <v>179</v>
      </c>
      <c r="M53" s="1599"/>
      <c r="N53" s="1599"/>
      <c r="O53" s="1599"/>
      <c r="P53" s="1599"/>
      <c r="Q53" s="1599"/>
      <c r="R53" s="1599"/>
      <c r="S53" s="1599"/>
      <c r="T53" s="1599"/>
      <c r="U53" s="1601" t="s">
        <v>76</v>
      </c>
      <c r="V53" s="1599"/>
      <c r="W53" s="1599"/>
      <c r="X53" s="1599"/>
      <c r="Y53" s="1599"/>
      <c r="Z53" s="1599"/>
      <c r="AA53" s="1599"/>
      <c r="AB53" s="1599"/>
      <c r="AC53" s="1599"/>
      <c r="AD53" s="1599"/>
      <c r="AE53" s="1599"/>
      <c r="AF53" s="1599"/>
      <c r="AG53" s="1599"/>
      <c r="AH53" s="1599"/>
      <c r="AI53" s="1599"/>
      <c r="AJ53" s="1599"/>
      <c r="AK53" s="1599"/>
      <c r="AL53" s="1599"/>
      <c r="AM53" s="1599"/>
      <c r="AN53" s="1600"/>
      <c r="AP53" s="41"/>
      <c r="AQ53" s="1598"/>
      <c r="AR53" s="1618"/>
      <c r="AS53" s="1618"/>
      <c r="AT53" s="1618"/>
      <c r="AU53" s="1618"/>
      <c r="AV53" s="1618"/>
      <c r="AW53" s="1619"/>
      <c r="AX53" s="1590"/>
      <c r="AY53" s="1591"/>
      <c r="AZ53" s="1591"/>
      <c r="BA53" s="1591"/>
      <c r="BB53" s="1591"/>
      <c r="BC53" s="1591"/>
      <c r="BD53" s="1592"/>
      <c r="BE53" s="1590"/>
      <c r="BF53" s="1591"/>
      <c r="BG53" s="1591"/>
      <c r="BH53" s="1591"/>
      <c r="BI53" s="1591"/>
      <c r="BJ53" s="1591"/>
      <c r="BK53" s="1592"/>
      <c r="BL53" s="85"/>
      <c r="BM53" s="85"/>
      <c r="BN53" s="85"/>
      <c r="BO53" s="142" t="s">
        <v>69</v>
      </c>
      <c r="BP53" s="143"/>
      <c r="BQ53" s="142"/>
      <c r="BR53" s="142"/>
      <c r="BS53" s="144" t="s">
        <v>69</v>
      </c>
      <c r="BT53" s="142"/>
      <c r="BU53" s="142"/>
      <c r="BV53" s="145"/>
      <c r="BW53" s="144" t="s">
        <v>69</v>
      </c>
      <c r="BX53" s="142"/>
      <c r="BY53" s="145"/>
      <c r="BZ53" s="145"/>
      <c r="CA53" s="146"/>
      <c r="CB53" s="144" t="s">
        <v>69</v>
      </c>
      <c r="CC53" s="41"/>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row>
    <row r="54" spans="2:117" ht="13.5" customHeight="1" x14ac:dyDescent="0.15">
      <c r="C54" s="1597" t="s">
        <v>168</v>
      </c>
      <c r="D54" s="1620" t="s">
        <v>182</v>
      </c>
      <c r="E54" s="1621"/>
      <c r="F54" s="1621"/>
      <c r="G54" s="1621"/>
      <c r="H54" s="1621"/>
      <c r="I54" s="1621"/>
      <c r="J54" s="1621"/>
      <c r="K54" s="1622"/>
      <c r="L54" s="1629" t="s">
        <v>180</v>
      </c>
      <c r="M54" s="1630"/>
      <c r="N54" s="1630"/>
      <c r="O54" s="1630"/>
      <c r="P54" s="1630"/>
      <c r="Q54" s="1630"/>
      <c r="R54" s="1630"/>
      <c r="S54" s="1630"/>
      <c r="T54" s="1630"/>
      <c r="U54" s="1626" t="s">
        <v>181</v>
      </c>
      <c r="V54" s="1627"/>
      <c r="W54" s="1627"/>
      <c r="X54" s="1627"/>
      <c r="Y54" s="1627"/>
      <c r="Z54" s="1627"/>
      <c r="AA54" s="1627"/>
      <c r="AB54" s="1627"/>
      <c r="AC54" s="1627"/>
      <c r="AD54" s="1627"/>
      <c r="AE54" s="1627"/>
      <c r="AF54" s="1627"/>
      <c r="AG54" s="1627"/>
      <c r="AH54" s="1627"/>
      <c r="AI54" s="1627"/>
      <c r="AJ54" s="1627"/>
      <c r="AK54" s="1627"/>
      <c r="AL54" s="1627"/>
      <c r="AM54" s="1627"/>
      <c r="AN54" s="1628"/>
      <c r="AP54" s="41"/>
      <c r="AQ54" s="1597" t="s">
        <v>172</v>
      </c>
      <c r="AR54" s="1616"/>
      <c r="AS54" s="1616"/>
      <c r="AT54" s="1616"/>
      <c r="AU54" s="1616"/>
      <c r="AV54" s="1616"/>
      <c r="AW54" s="1617"/>
      <c r="AX54" s="1587"/>
      <c r="AY54" s="1588"/>
      <c r="AZ54" s="1588"/>
      <c r="BA54" s="1588"/>
      <c r="BB54" s="1588"/>
      <c r="BC54" s="1588"/>
      <c r="BD54" s="1589"/>
      <c r="BE54" s="1587"/>
      <c r="BF54" s="1588"/>
      <c r="BG54" s="1588"/>
      <c r="BH54" s="1588"/>
      <c r="BI54" s="1588"/>
      <c r="BJ54" s="1588"/>
      <c r="BK54" s="1589"/>
      <c r="BL54" s="76"/>
      <c r="BM54" s="76"/>
      <c r="BN54" s="76"/>
      <c r="BO54" s="137" t="s">
        <v>68</v>
      </c>
      <c r="BP54" s="138"/>
      <c r="BQ54" s="137"/>
      <c r="BR54" s="137"/>
      <c r="BS54" s="139" t="s">
        <v>68</v>
      </c>
      <c r="BT54" s="137"/>
      <c r="BU54" s="137"/>
      <c r="BV54" s="140"/>
      <c r="BW54" s="139" t="s">
        <v>68</v>
      </c>
      <c r="BX54" s="137"/>
      <c r="BY54" s="140"/>
      <c r="BZ54" s="140"/>
      <c r="CA54" s="141"/>
      <c r="CB54" s="139" t="s">
        <v>68</v>
      </c>
      <c r="CC54" s="41"/>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0"/>
      <c r="DI54" s="100"/>
      <c r="DJ54" s="100"/>
      <c r="DK54" s="100"/>
      <c r="DL54" s="100"/>
      <c r="DM54" s="100"/>
    </row>
    <row r="55" spans="2:117" ht="13.5" x14ac:dyDescent="0.15">
      <c r="C55" s="1598"/>
      <c r="D55" s="1623"/>
      <c r="E55" s="1624"/>
      <c r="F55" s="1624"/>
      <c r="G55" s="1624"/>
      <c r="H55" s="1624"/>
      <c r="I55" s="1624"/>
      <c r="J55" s="1624"/>
      <c r="K55" s="1625"/>
      <c r="L55" s="1631"/>
      <c r="M55" s="1632"/>
      <c r="N55" s="1632"/>
      <c r="O55" s="1632"/>
      <c r="P55" s="1632"/>
      <c r="Q55" s="1632"/>
      <c r="R55" s="1632"/>
      <c r="S55" s="1632"/>
      <c r="T55" s="1632"/>
      <c r="U55" s="1626"/>
      <c r="V55" s="1627"/>
      <c r="W55" s="1627"/>
      <c r="X55" s="1627"/>
      <c r="Y55" s="1627"/>
      <c r="Z55" s="1627"/>
      <c r="AA55" s="1627"/>
      <c r="AB55" s="1627"/>
      <c r="AC55" s="1627"/>
      <c r="AD55" s="1627"/>
      <c r="AE55" s="1627"/>
      <c r="AF55" s="1627"/>
      <c r="AG55" s="1627"/>
      <c r="AH55" s="1627"/>
      <c r="AI55" s="1627"/>
      <c r="AJ55" s="1627"/>
      <c r="AK55" s="1627"/>
      <c r="AL55" s="1627"/>
      <c r="AM55" s="1627"/>
      <c r="AN55" s="1628"/>
      <c r="AP55" s="41"/>
      <c r="AQ55" s="1598"/>
      <c r="AR55" s="1618"/>
      <c r="AS55" s="1618"/>
      <c r="AT55" s="1618"/>
      <c r="AU55" s="1618"/>
      <c r="AV55" s="1618"/>
      <c r="AW55" s="1619"/>
      <c r="AX55" s="1590"/>
      <c r="AY55" s="1591"/>
      <c r="AZ55" s="1591"/>
      <c r="BA55" s="1591"/>
      <c r="BB55" s="1591"/>
      <c r="BC55" s="1591"/>
      <c r="BD55" s="1592"/>
      <c r="BE55" s="1590"/>
      <c r="BF55" s="1591"/>
      <c r="BG55" s="1591"/>
      <c r="BH55" s="1591"/>
      <c r="BI55" s="1591"/>
      <c r="BJ55" s="1591"/>
      <c r="BK55" s="1592"/>
      <c r="BL55" s="85"/>
      <c r="BM55" s="85"/>
      <c r="BN55" s="85"/>
      <c r="BO55" s="142" t="s">
        <v>69</v>
      </c>
      <c r="BP55" s="143"/>
      <c r="BQ55" s="142"/>
      <c r="BR55" s="142"/>
      <c r="BS55" s="144" t="s">
        <v>69</v>
      </c>
      <c r="BT55" s="142"/>
      <c r="BU55" s="142"/>
      <c r="BV55" s="145"/>
      <c r="BW55" s="144" t="s">
        <v>69</v>
      </c>
      <c r="BX55" s="142"/>
      <c r="BY55" s="145"/>
      <c r="BZ55" s="145"/>
      <c r="CA55" s="146"/>
      <c r="CB55" s="144" t="s">
        <v>69</v>
      </c>
      <c r="CC55" s="41"/>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row>
    <row r="56" spans="2:117" ht="13.5" x14ac:dyDescent="0.15">
      <c r="C56" s="1597" t="s">
        <v>169</v>
      </c>
      <c r="D56" s="1607"/>
      <c r="E56" s="1608"/>
      <c r="F56" s="1608"/>
      <c r="G56" s="1608"/>
      <c r="H56" s="1608"/>
      <c r="I56" s="1608"/>
      <c r="J56" s="1608"/>
      <c r="K56" s="1609"/>
      <c r="L56" s="1607"/>
      <c r="M56" s="1608"/>
      <c r="N56" s="1608"/>
      <c r="O56" s="1608"/>
      <c r="P56" s="1608"/>
      <c r="Q56" s="1608"/>
      <c r="R56" s="1608"/>
      <c r="S56" s="1608"/>
      <c r="T56" s="1608"/>
      <c r="U56" s="1613"/>
      <c r="V56" s="1614"/>
      <c r="W56" s="1614"/>
      <c r="X56" s="1614"/>
      <c r="Y56" s="1614"/>
      <c r="Z56" s="1614"/>
      <c r="AA56" s="1614"/>
      <c r="AB56" s="1614"/>
      <c r="AC56" s="1614"/>
      <c r="AD56" s="1614"/>
      <c r="AE56" s="1614"/>
      <c r="AF56" s="1614"/>
      <c r="AG56" s="1614"/>
      <c r="AH56" s="1614"/>
      <c r="AI56" s="1614"/>
      <c r="AJ56" s="1614"/>
      <c r="AK56" s="1614"/>
      <c r="AL56" s="1614"/>
      <c r="AM56" s="1614"/>
      <c r="AN56" s="1615"/>
      <c r="AP56" s="41"/>
      <c r="AQ56" s="1597" t="s">
        <v>173</v>
      </c>
      <c r="AR56" s="1616"/>
      <c r="AS56" s="1616"/>
      <c r="AT56" s="1616"/>
      <c r="AU56" s="1616"/>
      <c r="AV56" s="1616"/>
      <c r="AW56" s="1617"/>
      <c r="AX56" s="1587"/>
      <c r="AY56" s="1588"/>
      <c r="AZ56" s="1588"/>
      <c r="BA56" s="1588"/>
      <c r="BB56" s="1588"/>
      <c r="BC56" s="1588"/>
      <c r="BD56" s="1589"/>
      <c r="BE56" s="1587"/>
      <c r="BF56" s="1588"/>
      <c r="BG56" s="1588"/>
      <c r="BH56" s="1588"/>
      <c r="BI56" s="1588"/>
      <c r="BJ56" s="1588"/>
      <c r="BK56" s="1589"/>
      <c r="BL56" s="76"/>
      <c r="BM56" s="76"/>
      <c r="BN56" s="76"/>
      <c r="BO56" s="137" t="s">
        <v>68</v>
      </c>
      <c r="BP56" s="138"/>
      <c r="BQ56" s="137"/>
      <c r="BR56" s="137"/>
      <c r="BS56" s="139" t="s">
        <v>68</v>
      </c>
      <c r="BT56" s="137"/>
      <c r="BU56" s="137"/>
      <c r="BV56" s="140"/>
      <c r="BW56" s="139" t="s">
        <v>68</v>
      </c>
      <c r="BX56" s="137"/>
      <c r="BY56" s="140"/>
      <c r="BZ56" s="140"/>
      <c r="CA56" s="141"/>
      <c r="CB56" s="139" t="s">
        <v>68</v>
      </c>
      <c r="CC56" s="41"/>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row>
    <row r="57" spans="2:117" ht="13.5" x14ac:dyDescent="0.15">
      <c r="C57" s="1598"/>
      <c r="D57" s="1610"/>
      <c r="E57" s="1611"/>
      <c r="F57" s="1611"/>
      <c r="G57" s="1611"/>
      <c r="H57" s="1611"/>
      <c r="I57" s="1611"/>
      <c r="J57" s="1611"/>
      <c r="K57" s="1612"/>
      <c r="L57" s="1610"/>
      <c r="M57" s="1611"/>
      <c r="N57" s="1611"/>
      <c r="O57" s="1611"/>
      <c r="P57" s="1611"/>
      <c r="Q57" s="1611"/>
      <c r="R57" s="1611"/>
      <c r="S57" s="1611"/>
      <c r="T57" s="1611"/>
      <c r="U57" s="1613"/>
      <c r="V57" s="1614"/>
      <c r="W57" s="1614"/>
      <c r="X57" s="1614"/>
      <c r="Y57" s="1614"/>
      <c r="Z57" s="1614"/>
      <c r="AA57" s="1614"/>
      <c r="AB57" s="1614"/>
      <c r="AC57" s="1614"/>
      <c r="AD57" s="1614"/>
      <c r="AE57" s="1614"/>
      <c r="AF57" s="1614"/>
      <c r="AG57" s="1614"/>
      <c r="AH57" s="1614"/>
      <c r="AI57" s="1614"/>
      <c r="AJ57" s="1614"/>
      <c r="AK57" s="1614"/>
      <c r="AL57" s="1614"/>
      <c r="AM57" s="1614"/>
      <c r="AN57" s="1615"/>
      <c r="AP57" s="41"/>
      <c r="AQ57" s="1598"/>
      <c r="AR57" s="1618"/>
      <c r="AS57" s="1618"/>
      <c r="AT57" s="1618"/>
      <c r="AU57" s="1618"/>
      <c r="AV57" s="1618"/>
      <c r="AW57" s="1619"/>
      <c r="AX57" s="1590"/>
      <c r="AY57" s="1591"/>
      <c r="AZ57" s="1591"/>
      <c r="BA57" s="1591"/>
      <c r="BB57" s="1591"/>
      <c r="BC57" s="1591"/>
      <c r="BD57" s="1592"/>
      <c r="BE57" s="1590"/>
      <c r="BF57" s="1591"/>
      <c r="BG57" s="1591"/>
      <c r="BH57" s="1591"/>
      <c r="BI57" s="1591"/>
      <c r="BJ57" s="1591"/>
      <c r="BK57" s="1592"/>
      <c r="BL57" s="85"/>
      <c r="BM57" s="85"/>
      <c r="BN57" s="85"/>
      <c r="BO57" s="142" t="s">
        <v>69</v>
      </c>
      <c r="BP57" s="143"/>
      <c r="BQ57" s="142"/>
      <c r="BR57" s="142"/>
      <c r="BS57" s="144" t="s">
        <v>69</v>
      </c>
      <c r="BT57" s="142"/>
      <c r="BU57" s="142"/>
      <c r="BV57" s="145"/>
      <c r="BW57" s="144" t="s">
        <v>69</v>
      </c>
      <c r="BX57" s="142"/>
      <c r="BY57" s="145"/>
      <c r="BZ57" s="145"/>
      <c r="CA57" s="146"/>
      <c r="CB57" s="144" t="s">
        <v>69</v>
      </c>
      <c r="CC57" s="41"/>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row>
    <row r="58" spans="2:117" ht="13.5" x14ac:dyDescent="0.15">
      <c r="C58" s="1597" t="s">
        <v>170</v>
      </c>
      <c r="D58" s="1607"/>
      <c r="E58" s="1608"/>
      <c r="F58" s="1608"/>
      <c r="G58" s="1608"/>
      <c r="H58" s="1608"/>
      <c r="I58" s="1608"/>
      <c r="J58" s="1608"/>
      <c r="K58" s="1609"/>
      <c r="L58" s="1607"/>
      <c r="M58" s="1608"/>
      <c r="N58" s="1608"/>
      <c r="O58" s="1608"/>
      <c r="P58" s="1608"/>
      <c r="Q58" s="1608"/>
      <c r="R58" s="1608"/>
      <c r="S58" s="1608"/>
      <c r="T58" s="1608"/>
      <c r="U58" s="1613"/>
      <c r="V58" s="1614"/>
      <c r="W58" s="1614"/>
      <c r="X58" s="1614"/>
      <c r="Y58" s="1614"/>
      <c r="Z58" s="1614"/>
      <c r="AA58" s="1614"/>
      <c r="AB58" s="1614"/>
      <c r="AC58" s="1614"/>
      <c r="AD58" s="1614"/>
      <c r="AE58" s="1614"/>
      <c r="AF58" s="1614"/>
      <c r="AG58" s="1614"/>
      <c r="AH58" s="1614"/>
      <c r="AI58" s="1614"/>
      <c r="AJ58" s="1614"/>
      <c r="AK58" s="1614"/>
      <c r="AL58" s="1614"/>
      <c r="AM58" s="1614"/>
      <c r="AN58" s="1615"/>
      <c r="AP58" s="41"/>
      <c r="AQ58" s="1597" t="s">
        <v>174</v>
      </c>
      <c r="AR58" s="1616"/>
      <c r="AS58" s="1616"/>
      <c r="AT58" s="1616"/>
      <c r="AU58" s="1616"/>
      <c r="AV58" s="1616"/>
      <c r="AW58" s="1617"/>
      <c r="AX58" s="1587"/>
      <c r="AY58" s="1588"/>
      <c r="AZ58" s="1588"/>
      <c r="BA58" s="1588"/>
      <c r="BB58" s="1588"/>
      <c r="BC58" s="1588"/>
      <c r="BD58" s="1589"/>
      <c r="BE58" s="1587"/>
      <c r="BF58" s="1588"/>
      <c r="BG58" s="1588"/>
      <c r="BH58" s="1588"/>
      <c r="BI58" s="1588"/>
      <c r="BJ58" s="1588"/>
      <c r="BK58" s="1589"/>
      <c r="BL58" s="76"/>
      <c r="BM58" s="76"/>
      <c r="BN58" s="76"/>
      <c r="BO58" s="137" t="s">
        <v>68</v>
      </c>
      <c r="BP58" s="138"/>
      <c r="BQ58" s="137"/>
      <c r="BR58" s="137"/>
      <c r="BS58" s="139" t="s">
        <v>68</v>
      </c>
      <c r="BT58" s="137"/>
      <c r="BU58" s="137"/>
      <c r="BV58" s="140"/>
      <c r="BW58" s="139" t="s">
        <v>68</v>
      </c>
      <c r="BX58" s="137"/>
      <c r="BY58" s="140"/>
      <c r="BZ58" s="140"/>
      <c r="CA58" s="141"/>
      <c r="CB58" s="139" t="s">
        <v>68</v>
      </c>
      <c r="CC58" s="41"/>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row>
    <row r="59" spans="2:117" ht="13.5" x14ac:dyDescent="0.15">
      <c r="C59" s="1598"/>
      <c r="D59" s="1610"/>
      <c r="E59" s="1611"/>
      <c r="F59" s="1611"/>
      <c r="G59" s="1611"/>
      <c r="H59" s="1611"/>
      <c r="I59" s="1611"/>
      <c r="J59" s="1611"/>
      <c r="K59" s="1612"/>
      <c r="L59" s="1610"/>
      <c r="M59" s="1611"/>
      <c r="N59" s="1611"/>
      <c r="O59" s="1611"/>
      <c r="P59" s="1611"/>
      <c r="Q59" s="1611"/>
      <c r="R59" s="1611"/>
      <c r="S59" s="1611"/>
      <c r="T59" s="1611"/>
      <c r="U59" s="1613"/>
      <c r="V59" s="1614"/>
      <c r="W59" s="1614"/>
      <c r="X59" s="1614"/>
      <c r="Y59" s="1614"/>
      <c r="Z59" s="1614"/>
      <c r="AA59" s="1614"/>
      <c r="AB59" s="1614"/>
      <c r="AC59" s="1614"/>
      <c r="AD59" s="1614"/>
      <c r="AE59" s="1614"/>
      <c r="AF59" s="1614"/>
      <c r="AG59" s="1614"/>
      <c r="AH59" s="1614"/>
      <c r="AI59" s="1614"/>
      <c r="AJ59" s="1614"/>
      <c r="AK59" s="1614"/>
      <c r="AL59" s="1614"/>
      <c r="AM59" s="1614"/>
      <c r="AN59" s="1615"/>
      <c r="AP59" s="41"/>
      <c r="AQ59" s="1598"/>
      <c r="AR59" s="1618"/>
      <c r="AS59" s="1618"/>
      <c r="AT59" s="1618"/>
      <c r="AU59" s="1618"/>
      <c r="AV59" s="1618"/>
      <c r="AW59" s="1619"/>
      <c r="AX59" s="1590"/>
      <c r="AY59" s="1591"/>
      <c r="AZ59" s="1591"/>
      <c r="BA59" s="1591"/>
      <c r="BB59" s="1591"/>
      <c r="BC59" s="1591"/>
      <c r="BD59" s="1592"/>
      <c r="BE59" s="1590"/>
      <c r="BF59" s="1591"/>
      <c r="BG59" s="1591"/>
      <c r="BH59" s="1591"/>
      <c r="BI59" s="1591"/>
      <c r="BJ59" s="1591"/>
      <c r="BK59" s="1592"/>
      <c r="BL59" s="85"/>
      <c r="BM59" s="85"/>
      <c r="BN59" s="85"/>
      <c r="BO59" s="142" t="s">
        <v>69</v>
      </c>
      <c r="BP59" s="143"/>
      <c r="BQ59" s="142"/>
      <c r="BR59" s="142"/>
      <c r="BS59" s="144" t="s">
        <v>69</v>
      </c>
      <c r="BT59" s="142"/>
      <c r="BU59" s="142"/>
      <c r="BV59" s="145"/>
      <c r="BW59" s="144" t="s">
        <v>69</v>
      </c>
      <c r="BX59" s="142"/>
      <c r="BY59" s="145"/>
      <c r="BZ59" s="145"/>
      <c r="CA59" s="146"/>
      <c r="CB59" s="144" t="s">
        <v>69</v>
      </c>
      <c r="CC59" s="41"/>
      <c r="CD59" s="100"/>
      <c r="CE59" s="100"/>
      <c r="CF59" s="100"/>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row>
    <row r="60" spans="2:117" ht="13.5" x14ac:dyDescent="0.15">
      <c r="C60" s="1597" t="s">
        <v>171</v>
      </c>
      <c r="D60" s="1607"/>
      <c r="E60" s="1608"/>
      <c r="F60" s="1608"/>
      <c r="G60" s="1608"/>
      <c r="H60" s="1608"/>
      <c r="I60" s="1608"/>
      <c r="J60" s="1608"/>
      <c r="K60" s="1609"/>
      <c r="L60" s="1607"/>
      <c r="M60" s="1608"/>
      <c r="N60" s="1608"/>
      <c r="O60" s="1608"/>
      <c r="P60" s="1608"/>
      <c r="Q60" s="1608"/>
      <c r="R60" s="1608"/>
      <c r="S60" s="1608"/>
      <c r="T60" s="1608"/>
      <c r="U60" s="1613"/>
      <c r="V60" s="1614"/>
      <c r="W60" s="1614"/>
      <c r="X60" s="1614"/>
      <c r="Y60" s="1614"/>
      <c r="Z60" s="1614"/>
      <c r="AA60" s="1614"/>
      <c r="AB60" s="1614"/>
      <c r="AC60" s="1614"/>
      <c r="AD60" s="1614"/>
      <c r="AE60" s="1614"/>
      <c r="AF60" s="1614"/>
      <c r="AG60" s="1614"/>
      <c r="AH60" s="1614"/>
      <c r="AI60" s="1614"/>
      <c r="AJ60" s="1614"/>
      <c r="AK60" s="1614"/>
      <c r="AL60" s="1614"/>
      <c r="AM60" s="1614"/>
      <c r="AN60" s="1615"/>
      <c r="AP60" s="41"/>
      <c r="AQ60" s="1597" t="s">
        <v>175</v>
      </c>
      <c r="AR60" s="1616"/>
      <c r="AS60" s="1616"/>
      <c r="AT60" s="1616"/>
      <c r="AU60" s="1616"/>
      <c r="AV60" s="1616"/>
      <c r="AW60" s="1617"/>
      <c r="AX60" s="1587"/>
      <c r="AY60" s="1588"/>
      <c r="AZ60" s="1588"/>
      <c r="BA60" s="1588"/>
      <c r="BB60" s="1588"/>
      <c r="BC60" s="1588"/>
      <c r="BD60" s="1589"/>
      <c r="BE60" s="1587"/>
      <c r="BF60" s="1588"/>
      <c r="BG60" s="1588"/>
      <c r="BH60" s="1588"/>
      <c r="BI60" s="1588"/>
      <c r="BJ60" s="1588"/>
      <c r="BK60" s="1589"/>
      <c r="BL60" s="76"/>
      <c r="BM60" s="76"/>
      <c r="BN60" s="76"/>
      <c r="BO60" s="137" t="s">
        <v>68</v>
      </c>
      <c r="BP60" s="138"/>
      <c r="BQ60" s="137"/>
      <c r="BR60" s="137"/>
      <c r="BS60" s="139" t="s">
        <v>68</v>
      </c>
      <c r="BT60" s="137"/>
      <c r="BU60" s="137"/>
      <c r="BV60" s="140"/>
      <c r="BW60" s="139" t="s">
        <v>68</v>
      </c>
      <c r="BX60" s="137"/>
      <c r="BY60" s="140"/>
      <c r="BZ60" s="140"/>
      <c r="CA60" s="141"/>
      <c r="CB60" s="139" t="s">
        <v>68</v>
      </c>
      <c r="CC60" s="41"/>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row>
    <row r="61" spans="2:117" ht="13.5" x14ac:dyDescent="0.15">
      <c r="C61" s="1598"/>
      <c r="D61" s="1610"/>
      <c r="E61" s="1611"/>
      <c r="F61" s="1611"/>
      <c r="G61" s="1611"/>
      <c r="H61" s="1611"/>
      <c r="I61" s="1611"/>
      <c r="J61" s="1611"/>
      <c r="K61" s="1612"/>
      <c r="L61" s="1610"/>
      <c r="M61" s="1611"/>
      <c r="N61" s="1611"/>
      <c r="O61" s="1611"/>
      <c r="P61" s="1611"/>
      <c r="Q61" s="1611"/>
      <c r="R61" s="1611"/>
      <c r="S61" s="1611"/>
      <c r="T61" s="1611"/>
      <c r="U61" s="1613"/>
      <c r="V61" s="1614"/>
      <c r="W61" s="1614"/>
      <c r="X61" s="1614"/>
      <c r="Y61" s="1614"/>
      <c r="Z61" s="1614"/>
      <c r="AA61" s="1614"/>
      <c r="AB61" s="1614"/>
      <c r="AC61" s="1614"/>
      <c r="AD61" s="1614"/>
      <c r="AE61" s="1614"/>
      <c r="AF61" s="1614"/>
      <c r="AG61" s="1614"/>
      <c r="AH61" s="1614"/>
      <c r="AI61" s="1614"/>
      <c r="AJ61" s="1614"/>
      <c r="AK61" s="1614"/>
      <c r="AL61" s="1614"/>
      <c r="AM61" s="1614"/>
      <c r="AN61" s="1615"/>
      <c r="AP61" s="41"/>
      <c r="AQ61" s="1598"/>
      <c r="AR61" s="1618"/>
      <c r="AS61" s="1618"/>
      <c r="AT61" s="1618"/>
      <c r="AU61" s="1618"/>
      <c r="AV61" s="1618"/>
      <c r="AW61" s="1619"/>
      <c r="AX61" s="1590"/>
      <c r="AY61" s="1591"/>
      <c r="AZ61" s="1591"/>
      <c r="BA61" s="1591"/>
      <c r="BB61" s="1591"/>
      <c r="BC61" s="1591"/>
      <c r="BD61" s="1592"/>
      <c r="BE61" s="1590"/>
      <c r="BF61" s="1591"/>
      <c r="BG61" s="1591"/>
      <c r="BH61" s="1591"/>
      <c r="BI61" s="1591"/>
      <c r="BJ61" s="1591"/>
      <c r="BK61" s="1592"/>
      <c r="BL61" s="85"/>
      <c r="BM61" s="85"/>
      <c r="BN61" s="85"/>
      <c r="BO61" s="142" t="s">
        <v>69</v>
      </c>
      <c r="BP61" s="143"/>
      <c r="BQ61" s="142"/>
      <c r="BR61" s="142"/>
      <c r="BS61" s="144" t="s">
        <v>69</v>
      </c>
      <c r="BT61" s="142"/>
      <c r="BU61" s="142"/>
      <c r="BV61" s="145"/>
      <c r="BW61" s="144" t="s">
        <v>69</v>
      </c>
      <c r="BX61" s="142"/>
      <c r="BY61" s="145"/>
      <c r="BZ61" s="145"/>
      <c r="CA61" s="146"/>
      <c r="CB61" s="144" t="s">
        <v>69</v>
      </c>
      <c r="CC61" s="41"/>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row>
    <row r="62" spans="2:117" ht="13.5" x14ac:dyDescent="0.15">
      <c r="C62" s="1597" t="s">
        <v>172</v>
      </c>
      <c r="D62" s="1607"/>
      <c r="E62" s="1608"/>
      <c r="F62" s="1608"/>
      <c r="G62" s="1608"/>
      <c r="H62" s="1608"/>
      <c r="I62" s="1608"/>
      <c r="J62" s="1608"/>
      <c r="K62" s="1609"/>
      <c r="L62" s="1607"/>
      <c r="M62" s="1608"/>
      <c r="N62" s="1608"/>
      <c r="O62" s="1608"/>
      <c r="P62" s="1608"/>
      <c r="Q62" s="1608"/>
      <c r="R62" s="1608"/>
      <c r="S62" s="1608"/>
      <c r="T62" s="1608"/>
      <c r="U62" s="1613"/>
      <c r="V62" s="1614"/>
      <c r="W62" s="1614"/>
      <c r="X62" s="1614"/>
      <c r="Y62" s="1614"/>
      <c r="Z62" s="1614"/>
      <c r="AA62" s="1614"/>
      <c r="AB62" s="1614"/>
      <c r="AC62" s="1614"/>
      <c r="AD62" s="1614"/>
      <c r="AE62" s="1614"/>
      <c r="AF62" s="1614"/>
      <c r="AG62" s="1614"/>
      <c r="AH62" s="1614"/>
      <c r="AI62" s="1614"/>
      <c r="AJ62" s="1614"/>
      <c r="AK62" s="1614"/>
      <c r="AL62" s="1614"/>
      <c r="AM62" s="1614"/>
      <c r="AN62" s="1615"/>
      <c r="AP62" s="41"/>
      <c r="AQ62" s="1597" t="s">
        <v>176</v>
      </c>
      <c r="AR62" s="1616"/>
      <c r="AS62" s="1616"/>
      <c r="AT62" s="1616"/>
      <c r="AU62" s="1616"/>
      <c r="AV62" s="1616"/>
      <c r="AW62" s="1617"/>
      <c r="AX62" s="1587"/>
      <c r="AY62" s="1588"/>
      <c r="AZ62" s="1588"/>
      <c r="BA62" s="1588"/>
      <c r="BB62" s="1588"/>
      <c r="BC62" s="1588"/>
      <c r="BD62" s="1589"/>
      <c r="BE62" s="1587"/>
      <c r="BF62" s="1588"/>
      <c r="BG62" s="1588"/>
      <c r="BH62" s="1588"/>
      <c r="BI62" s="1588"/>
      <c r="BJ62" s="1588"/>
      <c r="BK62" s="1589"/>
      <c r="BL62" s="76"/>
      <c r="BM62" s="76"/>
      <c r="BN62" s="76"/>
      <c r="BO62" s="137" t="s">
        <v>68</v>
      </c>
      <c r="BP62" s="138"/>
      <c r="BQ62" s="137"/>
      <c r="BR62" s="137"/>
      <c r="BS62" s="139" t="s">
        <v>68</v>
      </c>
      <c r="BT62" s="137"/>
      <c r="BU62" s="137"/>
      <c r="BV62" s="140"/>
      <c r="BW62" s="139" t="s">
        <v>68</v>
      </c>
      <c r="BX62" s="137"/>
      <c r="BY62" s="140"/>
      <c r="BZ62" s="140"/>
      <c r="CA62" s="141"/>
      <c r="CB62" s="139" t="s">
        <v>68</v>
      </c>
      <c r="CC62" s="41"/>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row>
    <row r="63" spans="2:117" ht="13.5" x14ac:dyDescent="0.15">
      <c r="C63" s="1598"/>
      <c r="D63" s="1610"/>
      <c r="E63" s="1611"/>
      <c r="F63" s="1611"/>
      <c r="G63" s="1611"/>
      <c r="H63" s="1611"/>
      <c r="I63" s="1611"/>
      <c r="J63" s="1611"/>
      <c r="K63" s="1612"/>
      <c r="L63" s="1610"/>
      <c r="M63" s="1611"/>
      <c r="N63" s="1611"/>
      <c r="O63" s="1611"/>
      <c r="P63" s="1611"/>
      <c r="Q63" s="1611"/>
      <c r="R63" s="1611"/>
      <c r="S63" s="1611"/>
      <c r="T63" s="1611"/>
      <c r="U63" s="1613"/>
      <c r="V63" s="1614"/>
      <c r="W63" s="1614"/>
      <c r="X63" s="1614"/>
      <c r="Y63" s="1614"/>
      <c r="Z63" s="1614"/>
      <c r="AA63" s="1614"/>
      <c r="AB63" s="1614"/>
      <c r="AC63" s="1614"/>
      <c r="AD63" s="1614"/>
      <c r="AE63" s="1614"/>
      <c r="AF63" s="1614"/>
      <c r="AG63" s="1614"/>
      <c r="AH63" s="1614"/>
      <c r="AI63" s="1614"/>
      <c r="AJ63" s="1614"/>
      <c r="AK63" s="1614"/>
      <c r="AL63" s="1614"/>
      <c r="AM63" s="1614"/>
      <c r="AN63" s="1615"/>
      <c r="AP63" s="41"/>
      <c r="AQ63" s="1598"/>
      <c r="AR63" s="1618"/>
      <c r="AS63" s="1618"/>
      <c r="AT63" s="1618"/>
      <c r="AU63" s="1618"/>
      <c r="AV63" s="1618"/>
      <c r="AW63" s="1619"/>
      <c r="AX63" s="1590"/>
      <c r="AY63" s="1591"/>
      <c r="AZ63" s="1591"/>
      <c r="BA63" s="1591"/>
      <c r="BB63" s="1591"/>
      <c r="BC63" s="1591"/>
      <c r="BD63" s="1592"/>
      <c r="BE63" s="1590"/>
      <c r="BF63" s="1591"/>
      <c r="BG63" s="1591"/>
      <c r="BH63" s="1591"/>
      <c r="BI63" s="1591"/>
      <c r="BJ63" s="1591"/>
      <c r="BK63" s="1592"/>
      <c r="BL63" s="85"/>
      <c r="BM63" s="85"/>
      <c r="BN63" s="85"/>
      <c r="BO63" s="142" t="s">
        <v>69</v>
      </c>
      <c r="BP63" s="143"/>
      <c r="BQ63" s="142"/>
      <c r="BR63" s="142"/>
      <c r="BS63" s="144" t="s">
        <v>69</v>
      </c>
      <c r="BT63" s="142"/>
      <c r="BU63" s="142"/>
      <c r="BV63" s="145"/>
      <c r="BW63" s="144" t="s">
        <v>69</v>
      </c>
      <c r="BX63" s="142"/>
      <c r="BY63" s="145"/>
      <c r="BZ63" s="145"/>
      <c r="CA63" s="146"/>
      <c r="CB63" s="144" t="s">
        <v>69</v>
      </c>
      <c r="CC63" s="41"/>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row>
    <row r="64" spans="2:117" ht="13.5" x14ac:dyDescent="0.15">
      <c r="C64" s="1597" t="s">
        <v>173</v>
      </c>
      <c r="D64" s="1607"/>
      <c r="E64" s="1608"/>
      <c r="F64" s="1608"/>
      <c r="G64" s="1608"/>
      <c r="H64" s="1608"/>
      <c r="I64" s="1608"/>
      <c r="J64" s="1608"/>
      <c r="K64" s="1609"/>
      <c r="L64" s="1607"/>
      <c r="M64" s="1608"/>
      <c r="N64" s="1608"/>
      <c r="O64" s="1608"/>
      <c r="P64" s="1608"/>
      <c r="Q64" s="1608"/>
      <c r="R64" s="1608"/>
      <c r="S64" s="1608"/>
      <c r="T64" s="1608"/>
      <c r="U64" s="1613"/>
      <c r="V64" s="1614"/>
      <c r="W64" s="1614"/>
      <c r="X64" s="1614"/>
      <c r="Y64" s="1614"/>
      <c r="Z64" s="1614"/>
      <c r="AA64" s="1614"/>
      <c r="AB64" s="1614"/>
      <c r="AC64" s="1614"/>
      <c r="AD64" s="1614"/>
      <c r="AE64" s="1614"/>
      <c r="AF64" s="1614"/>
      <c r="AG64" s="1614"/>
      <c r="AH64" s="1614"/>
      <c r="AI64" s="1614"/>
      <c r="AJ64" s="1614"/>
      <c r="AK64" s="1614"/>
      <c r="AL64" s="1614"/>
      <c r="AM64" s="1614"/>
      <c r="AN64" s="1615"/>
      <c r="AO64" s="150"/>
    </row>
    <row r="65" spans="2:42" ht="10.5" customHeight="1" x14ac:dyDescent="0.15">
      <c r="C65" s="1598"/>
      <c r="D65" s="1610"/>
      <c r="E65" s="1611"/>
      <c r="F65" s="1611"/>
      <c r="G65" s="1611"/>
      <c r="H65" s="1611"/>
      <c r="I65" s="1611"/>
      <c r="J65" s="1611"/>
      <c r="K65" s="1612"/>
      <c r="L65" s="1610"/>
      <c r="M65" s="1611"/>
      <c r="N65" s="1611"/>
      <c r="O65" s="1611"/>
      <c r="P65" s="1611"/>
      <c r="Q65" s="1611"/>
      <c r="R65" s="1611"/>
      <c r="S65" s="1611"/>
      <c r="T65" s="1611"/>
      <c r="U65" s="1613"/>
      <c r="V65" s="1614"/>
      <c r="W65" s="1614"/>
      <c r="X65" s="1614"/>
      <c r="Y65" s="1614"/>
      <c r="Z65" s="1614"/>
      <c r="AA65" s="1614"/>
      <c r="AB65" s="1614"/>
      <c r="AC65" s="1614"/>
      <c r="AD65" s="1614"/>
      <c r="AE65" s="1614"/>
      <c r="AF65" s="1614"/>
      <c r="AG65" s="1614"/>
      <c r="AH65" s="1614"/>
      <c r="AI65" s="1614"/>
      <c r="AJ65" s="1614"/>
      <c r="AK65" s="1614"/>
      <c r="AL65" s="1614"/>
      <c r="AM65" s="1614"/>
      <c r="AN65" s="1615"/>
      <c r="AO65" s="150"/>
    </row>
    <row r="66" spans="2:42" ht="10.5" customHeight="1" x14ac:dyDescent="0.15">
      <c r="D66" s="41"/>
      <c r="E66" s="62"/>
      <c r="F66" s="62"/>
      <c r="G66" s="62"/>
      <c r="H66" s="62"/>
      <c r="I66" s="120"/>
      <c r="J66" s="12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50"/>
      <c r="AP66" s="100"/>
    </row>
    <row r="67" spans="2:42" ht="10.5" customHeight="1" x14ac:dyDescent="0.15">
      <c r="D67" s="50"/>
      <c r="E67" s="62"/>
      <c r="F67" s="62"/>
      <c r="G67" s="62"/>
      <c r="H67" s="62"/>
      <c r="I67" s="120"/>
      <c r="J67" s="12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P67" s="100"/>
    </row>
    <row r="68" spans="2:42" ht="10.5" customHeight="1" x14ac:dyDescent="0.15">
      <c r="D68" s="41"/>
      <c r="E68" s="62"/>
      <c r="F68" s="62"/>
      <c r="G68" s="62"/>
      <c r="H68" s="62"/>
      <c r="I68" s="62"/>
      <c r="J68" s="62"/>
      <c r="K68" s="48"/>
      <c r="L68" s="48"/>
      <c r="M68" s="48"/>
      <c r="N68" s="48"/>
      <c r="O68" s="48"/>
      <c r="P68" s="62"/>
      <c r="Q68" s="62"/>
      <c r="R68" s="62"/>
      <c r="S68" s="62"/>
      <c r="T68" s="62"/>
      <c r="U68" s="62"/>
      <c r="V68" s="62"/>
      <c r="W68" s="62"/>
      <c r="X68" s="62"/>
      <c r="Y68" s="62"/>
      <c r="Z68" s="62"/>
      <c r="AA68" s="62"/>
      <c r="AB68" s="62"/>
      <c r="AC68" s="151"/>
      <c r="AD68" s="58"/>
      <c r="AE68" s="61"/>
      <c r="AF68" s="61"/>
      <c r="AG68" s="61"/>
      <c r="AH68" s="61"/>
      <c r="AI68" s="61"/>
      <c r="AJ68" s="61"/>
      <c r="AK68" s="61"/>
      <c r="AL68" s="62"/>
      <c r="AM68" s="100"/>
      <c r="AN68" s="100"/>
      <c r="AP68" s="100"/>
    </row>
    <row r="69" spans="2:42" ht="10.5" customHeight="1" x14ac:dyDescent="0.15">
      <c r="D69" s="41"/>
      <c r="E69" s="62"/>
      <c r="F69" s="62"/>
      <c r="G69" s="62"/>
      <c r="H69" s="62"/>
      <c r="I69" s="62"/>
      <c r="J69" s="62"/>
      <c r="K69" s="48"/>
      <c r="L69" s="48"/>
      <c r="M69" s="48"/>
      <c r="N69" s="48"/>
      <c r="O69" s="48"/>
      <c r="P69" s="62"/>
      <c r="Q69" s="62"/>
      <c r="R69" s="62"/>
      <c r="S69" s="62"/>
      <c r="T69" s="62"/>
      <c r="U69" s="62"/>
      <c r="V69" s="62"/>
      <c r="W69" s="62"/>
      <c r="X69" s="62"/>
      <c r="Y69" s="62"/>
      <c r="Z69" s="62"/>
      <c r="AA69" s="62"/>
      <c r="AB69" s="62"/>
      <c r="AC69" s="58"/>
      <c r="AD69" s="58"/>
      <c r="AE69" s="61"/>
      <c r="AF69" s="61"/>
      <c r="AG69" s="61"/>
      <c r="AH69" s="61"/>
      <c r="AI69" s="61"/>
      <c r="AJ69" s="61"/>
      <c r="AK69" s="61"/>
      <c r="AL69" s="62"/>
      <c r="AM69" s="100"/>
      <c r="AN69" s="100"/>
      <c r="AP69" s="100"/>
    </row>
    <row r="70" spans="2:42" ht="10.5" customHeight="1" x14ac:dyDescent="0.15">
      <c r="D70" s="41"/>
      <c r="E70" s="62"/>
      <c r="F70" s="62"/>
      <c r="G70" s="62"/>
      <c r="H70" s="62"/>
      <c r="I70" s="62"/>
      <c r="J70" s="62"/>
      <c r="K70" s="63"/>
      <c r="L70" s="63"/>
      <c r="M70" s="63"/>
      <c r="N70" s="63"/>
      <c r="O70" s="63"/>
      <c r="P70" s="62"/>
      <c r="Q70" s="62"/>
      <c r="R70" s="62"/>
      <c r="S70" s="62"/>
      <c r="T70" s="62"/>
      <c r="U70" s="62"/>
      <c r="V70" s="62"/>
      <c r="W70" s="62"/>
      <c r="X70" s="62"/>
      <c r="Y70" s="62"/>
      <c r="Z70" s="62"/>
      <c r="AA70" s="62"/>
      <c r="AB70" s="62"/>
      <c r="AC70" s="151"/>
      <c r="AD70" s="58"/>
      <c r="AE70" s="61"/>
      <c r="AF70" s="61"/>
      <c r="AG70" s="61"/>
      <c r="AH70" s="61"/>
      <c r="AI70" s="61"/>
      <c r="AJ70" s="61"/>
      <c r="AK70" s="61"/>
      <c r="AL70" s="62"/>
      <c r="AM70" s="100"/>
      <c r="AN70" s="100"/>
      <c r="AP70" s="100"/>
    </row>
    <row r="71" spans="2:42" ht="10.5" customHeight="1" x14ac:dyDescent="0.15">
      <c r="D71" s="41"/>
      <c r="E71" s="62"/>
      <c r="F71" s="62"/>
      <c r="G71" s="62"/>
      <c r="H71" s="62"/>
      <c r="I71" s="62"/>
      <c r="J71" s="62"/>
      <c r="K71" s="48"/>
      <c r="L71" s="63"/>
      <c r="M71" s="63"/>
      <c r="N71" s="63"/>
      <c r="O71" s="63"/>
      <c r="P71" s="62"/>
      <c r="Q71" s="62"/>
      <c r="R71" s="62"/>
      <c r="S71" s="62"/>
      <c r="T71" s="62"/>
      <c r="U71" s="62"/>
      <c r="V71" s="62"/>
      <c r="W71" s="62"/>
      <c r="X71" s="62"/>
      <c r="Y71" s="62"/>
      <c r="Z71" s="62"/>
      <c r="AA71" s="62"/>
      <c r="AB71" s="62"/>
      <c r="AC71" s="58"/>
      <c r="AD71" s="58"/>
      <c r="AE71" s="61"/>
      <c r="AF71" s="61"/>
      <c r="AG71" s="61"/>
      <c r="AH71" s="61"/>
      <c r="AI71" s="61"/>
      <c r="AJ71" s="61"/>
      <c r="AK71" s="61"/>
      <c r="AL71" s="62"/>
      <c r="AM71" s="100"/>
      <c r="AN71" s="100"/>
      <c r="AP71" s="100"/>
    </row>
    <row r="72" spans="2:42" ht="10.5" customHeight="1" x14ac:dyDescent="0.15">
      <c r="D72" s="41"/>
      <c r="E72" s="62"/>
      <c r="F72" s="62"/>
      <c r="G72" s="62"/>
      <c r="H72" s="62"/>
      <c r="I72" s="62"/>
      <c r="J72" s="62"/>
      <c r="K72" s="48"/>
      <c r="L72" s="48"/>
      <c r="M72" s="48"/>
      <c r="N72" s="48"/>
      <c r="O72" s="48"/>
      <c r="P72" s="62"/>
      <c r="Q72" s="62"/>
      <c r="R72" s="62"/>
      <c r="S72" s="62"/>
      <c r="T72" s="62"/>
      <c r="U72" s="62"/>
      <c r="V72" s="62"/>
      <c r="W72" s="62"/>
      <c r="X72" s="62"/>
      <c r="Y72" s="62"/>
      <c r="Z72" s="62"/>
      <c r="AA72" s="62"/>
      <c r="AB72" s="62"/>
      <c r="AC72" s="151"/>
      <c r="AD72" s="58"/>
      <c r="AE72" s="61"/>
      <c r="AF72" s="61"/>
      <c r="AG72" s="61"/>
      <c r="AH72" s="61"/>
      <c r="AI72" s="61"/>
      <c r="AJ72" s="61"/>
      <c r="AK72" s="61"/>
      <c r="AL72" s="62"/>
      <c r="AM72" s="100"/>
      <c r="AN72" s="100"/>
      <c r="AP72" s="100"/>
    </row>
    <row r="73" spans="2:42" ht="10.5" customHeight="1" x14ac:dyDescent="0.15">
      <c r="D73" s="41"/>
      <c r="E73" s="62"/>
      <c r="F73" s="62"/>
      <c r="G73" s="62"/>
      <c r="H73" s="62"/>
      <c r="I73" s="62"/>
      <c r="J73" s="62"/>
      <c r="K73" s="48"/>
      <c r="L73" s="48"/>
      <c r="M73" s="48"/>
      <c r="N73" s="48"/>
      <c r="O73" s="48"/>
      <c r="P73" s="62"/>
      <c r="Q73" s="62"/>
      <c r="R73" s="62"/>
      <c r="S73" s="62"/>
      <c r="T73" s="62"/>
      <c r="U73" s="62"/>
      <c r="V73" s="62"/>
      <c r="W73" s="62"/>
      <c r="X73" s="62"/>
      <c r="Y73" s="62"/>
      <c r="Z73" s="62"/>
      <c r="AA73" s="62"/>
      <c r="AB73" s="62"/>
      <c r="AC73" s="58"/>
      <c r="AD73" s="58"/>
      <c r="AE73" s="61"/>
      <c r="AF73" s="61"/>
      <c r="AG73" s="61"/>
      <c r="AH73" s="61"/>
      <c r="AI73" s="61"/>
      <c r="AJ73" s="61"/>
      <c r="AK73" s="61"/>
      <c r="AL73" s="62"/>
      <c r="AM73" s="100"/>
      <c r="AN73" s="100"/>
      <c r="AO73" s="100"/>
      <c r="AP73" s="100"/>
    </row>
    <row r="74" spans="2:42" ht="10.5" customHeight="1" x14ac:dyDescent="0.15">
      <c r="C74" s="62"/>
      <c r="D74" s="62"/>
      <c r="E74" s="62"/>
      <c r="F74" s="62"/>
      <c r="G74" s="62"/>
      <c r="H74" s="62"/>
      <c r="I74" s="62"/>
      <c r="J74" s="151"/>
      <c r="K74" s="58"/>
      <c r="L74" s="61"/>
      <c r="M74" s="61"/>
      <c r="N74" s="61"/>
      <c r="O74" s="61"/>
      <c r="P74" s="61"/>
      <c r="Q74" s="61"/>
      <c r="R74" s="61"/>
      <c r="S74" s="62"/>
      <c r="T74" s="100"/>
      <c r="U74" s="100"/>
      <c r="V74" s="100"/>
      <c r="W74" s="100"/>
      <c r="AO74" s="100"/>
      <c r="AP74" s="100"/>
    </row>
    <row r="75" spans="2:42" ht="10.5" customHeight="1" x14ac:dyDescent="0.15">
      <c r="C75" s="62"/>
      <c r="D75" s="62"/>
      <c r="E75" s="62"/>
      <c r="F75" s="62"/>
      <c r="G75" s="62"/>
      <c r="H75" s="62"/>
      <c r="I75" s="62"/>
      <c r="J75" s="58"/>
      <c r="K75" s="58"/>
      <c r="L75" s="61"/>
      <c r="M75" s="61"/>
      <c r="N75" s="61"/>
      <c r="O75" s="61"/>
      <c r="P75" s="61"/>
      <c r="Q75" s="61"/>
      <c r="R75" s="61"/>
      <c r="S75" s="62"/>
      <c r="T75" s="100"/>
      <c r="U75" s="100"/>
      <c r="V75" s="100"/>
      <c r="W75" s="100"/>
      <c r="AO75" s="100"/>
      <c r="AP75" s="100"/>
    </row>
    <row r="76" spans="2:42" ht="10.5" customHeight="1" x14ac:dyDescent="0.15">
      <c r="B76" s="62"/>
      <c r="C76" s="62"/>
      <c r="D76" s="62"/>
      <c r="E76" s="62"/>
      <c r="F76" s="62"/>
      <c r="G76" s="62"/>
      <c r="H76" s="62"/>
      <c r="I76" s="62"/>
      <c r="J76" s="62"/>
      <c r="K76" s="62"/>
      <c r="L76" s="62"/>
      <c r="M76" s="62"/>
      <c r="N76" s="62"/>
      <c r="O76" s="62"/>
      <c r="P76" s="62"/>
      <c r="Q76" s="62"/>
      <c r="R76" s="62"/>
      <c r="S76" s="62"/>
      <c r="T76" s="100"/>
      <c r="U76" s="100"/>
      <c r="V76" s="100"/>
      <c r="W76" s="100"/>
    </row>
    <row r="77" spans="2:42" ht="10.5" customHeight="1" x14ac:dyDescent="0.15">
      <c r="B77" s="62"/>
      <c r="C77" s="152"/>
      <c r="D77" s="152"/>
      <c r="E77" s="152"/>
      <c r="F77" s="152"/>
      <c r="G77" s="152"/>
      <c r="H77" s="152"/>
      <c r="I77" s="152"/>
      <c r="J77" s="152"/>
      <c r="K77" s="152"/>
      <c r="L77" s="152"/>
      <c r="M77" s="152"/>
      <c r="N77" s="152"/>
      <c r="O77" s="152"/>
      <c r="P77" s="152"/>
      <c r="Q77" s="152"/>
      <c r="R77" s="152"/>
      <c r="S77" s="152"/>
      <c r="T77" s="62"/>
      <c r="U77" s="62"/>
      <c r="V77" s="100"/>
      <c r="W77" s="100"/>
    </row>
    <row r="78" spans="2:42" ht="10.5" customHeight="1" x14ac:dyDescent="0.15">
      <c r="B78" s="62"/>
      <c r="C78" s="152"/>
      <c r="D78" s="152"/>
      <c r="E78" s="152"/>
      <c r="F78" s="152"/>
      <c r="G78" s="152"/>
      <c r="H78" s="152"/>
      <c r="I78" s="152"/>
      <c r="J78" s="152"/>
      <c r="K78" s="152"/>
      <c r="L78" s="152"/>
      <c r="M78" s="152"/>
      <c r="N78" s="152"/>
      <c r="O78" s="152"/>
      <c r="P78" s="152"/>
      <c r="Q78" s="152"/>
      <c r="R78" s="152"/>
      <c r="S78" s="152"/>
      <c r="T78" s="62"/>
      <c r="U78" s="62"/>
      <c r="V78" s="100"/>
      <c r="W78" s="100"/>
    </row>
    <row r="79" spans="2:42" ht="10.5" customHeight="1" x14ac:dyDescent="0.15">
      <c r="B79" s="152"/>
      <c r="C79" s="62"/>
      <c r="D79" s="62"/>
      <c r="E79" s="62"/>
      <c r="F79" s="62"/>
      <c r="G79" s="62"/>
      <c r="H79" s="62"/>
      <c r="I79" s="62"/>
      <c r="J79" s="62"/>
      <c r="K79" s="62"/>
      <c r="L79" s="62"/>
      <c r="M79" s="62"/>
      <c r="N79" s="62"/>
      <c r="O79" s="62"/>
      <c r="P79" s="62"/>
      <c r="Q79" s="62"/>
      <c r="R79" s="62"/>
      <c r="S79" s="62"/>
      <c r="T79" s="62"/>
      <c r="U79" s="62"/>
      <c r="V79" s="100"/>
      <c r="W79" s="100"/>
    </row>
    <row r="80" spans="2:42" ht="10.5" customHeight="1" x14ac:dyDescent="0.15">
      <c r="B80" s="152"/>
      <c r="C80" s="152"/>
      <c r="D80" s="152"/>
      <c r="E80" s="152"/>
      <c r="F80" s="152"/>
      <c r="G80" s="152"/>
      <c r="H80" s="152"/>
      <c r="I80" s="152"/>
      <c r="J80" s="152"/>
      <c r="K80" s="152"/>
      <c r="L80" s="152"/>
      <c r="M80" s="152"/>
      <c r="N80" s="152"/>
      <c r="O80" s="152"/>
      <c r="P80" s="152"/>
      <c r="Q80" s="152"/>
      <c r="R80" s="152"/>
      <c r="S80" s="152"/>
      <c r="T80" s="62"/>
      <c r="U80" s="62"/>
      <c r="V80" s="100"/>
      <c r="W80" s="48"/>
    </row>
    <row r="81" spans="2:42" ht="10.5" customHeight="1" x14ac:dyDescent="0.15">
      <c r="B81" s="62"/>
      <c r="C81" s="152"/>
      <c r="D81" s="152"/>
      <c r="E81" s="152"/>
      <c r="F81" s="152"/>
      <c r="G81" s="152"/>
      <c r="H81" s="152"/>
      <c r="I81" s="152"/>
      <c r="J81" s="152"/>
      <c r="K81" s="152"/>
      <c r="L81" s="152"/>
      <c r="M81" s="152"/>
      <c r="N81" s="152"/>
      <c r="O81" s="152"/>
      <c r="P81" s="152"/>
      <c r="Q81" s="152"/>
      <c r="R81" s="152"/>
      <c r="S81" s="152"/>
      <c r="T81" s="62"/>
      <c r="U81" s="62"/>
      <c r="V81" s="100"/>
      <c r="W81" s="48"/>
    </row>
    <row r="82" spans="2:42" ht="10.5" customHeight="1" x14ac:dyDescent="0.15">
      <c r="B82" s="152"/>
      <c r="I82" s="38"/>
      <c r="T82" s="62"/>
      <c r="U82" s="62"/>
      <c r="V82" s="100"/>
      <c r="W82" s="48"/>
    </row>
    <row r="83" spans="2:42" ht="10.5" customHeight="1" x14ac:dyDescent="0.15">
      <c r="B83" s="152"/>
      <c r="I83" s="38"/>
      <c r="T83" s="62"/>
      <c r="U83" s="62"/>
      <c r="V83" s="100"/>
      <c r="W83" s="48"/>
    </row>
    <row r="84" spans="2:42" ht="10.5" customHeight="1" x14ac:dyDescent="0.15">
      <c r="B84" s="38"/>
      <c r="I84" s="38"/>
      <c r="T84" s="62"/>
      <c r="U84" s="62"/>
      <c r="V84" s="100"/>
      <c r="W84" s="48"/>
    </row>
    <row r="85" spans="2:42" ht="10.5" customHeight="1" x14ac:dyDescent="0.15">
      <c r="B85" s="38"/>
      <c r="I85" s="38"/>
      <c r="T85" s="62"/>
      <c r="U85" s="62"/>
      <c r="V85" s="100"/>
      <c r="W85" s="48"/>
    </row>
    <row r="86" spans="2:42" ht="10.5" customHeight="1" x14ac:dyDescent="0.15">
      <c r="B86" s="38"/>
      <c r="I86" s="38"/>
      <c r="T86" s="152"/>
      <c r="U86" s="152"/>
      <c r="V86" s="100"/>
      <c r="W86" s="48"/>
    </row>
    <row r="87" spans="2:42" ht="10.5" customHeight="1" x14ac:dyDescent="0.15">
      <c r="B87" s="38"/>
      <c r="I87" s="38"/>
      <c r="T87" s="152"/>
      <c r="U87" s="152"/>
      <c r="V87" s="48"/>
      <c r="W87" s="48"/>
    </row>
    <row r="88" spans="2:42" ht="10.5" customHeight="1" x14ac:dyDescent="0.15">
      <c r="B88" s="38"/>
      <c r="I88" s="38"/>
      <c r="T88" s="62"/>
      <c r="U88" s="62"/>
      <c r="V88" s="48"/>
      <c r="W88" s="62"/>
    </row>
    <row r="89" spans="2:42" ht="10.5" customHeight="1" x14ac:dyDescent="0.15">
      <c r="B89" s="38"/>
      <c r="I89" s="38"/>
      <c r="T89" s="152"/>
      <c r="U89" s="152"/>
      <c r="V89" s="48"/>
      <c r="W89" s="152"/>
    </row>
    <row r="90" spans="2:42" ht="10.5" customHeight="1" x14ac:dyDescent="0.15">
      <c r="B90" s="38"/>
      <c r="AM90" s="152"/>
      <c r="AN90" s="152"/>
    </row>
    <row r="91" spans="2:42" ht="10.5" customHeight="1" x14ac:dyDescent="0.15">
      <c r="B91" s="38"/>
    </row>
    <row r="92" spans="2:42" ht="10.5" customHeight="1" x14ac:dyDescent="0.15">
      <c r="AO92" s="48"/>
      <c r="AP92" s="152"/>
    </row>
    <row r="93" spans="2:42" ht="10.5" customHeight="1" x14ac:dyDescent="0.15">
      <c r="AO93" s="48"/>
      <c r="AP93" s="62"/>
    </row>
    <row r="94" spans="2:42" ht="10.5" customHeight="1" x14ac:dyDescent="0.15">
      <c r="AO94" s="48"/>
      <c r="AP94" s="152"/>
    </row>
    <row r="95" spans="2:42" ht="10.5" customHeight="1" x14ac:dyDescent="0.15">
      <c r="AO95" s="48"/>
      <c r="AP95" s="152"/>
    </row>
    <row r="96" spans="2:42" ht="10.5" customHeight="1" x14ac:dyDescent="0.15">
      <c r="AO96" s="48"/>
    </row>
    <row r="97" spans="41:41" ht="10.5" customHeight="1" x14ac:dyDescent="0.15">
      <c r="AO97" s="62"/>
    </row>
    <row r="98" spans="41:41" ht="10.5" customHeight="1" x14ac:dyDescent="0.15">
      <c r="AO98" s="152"/>
    </row>
    <row r="99" spans="41:41" ht="10.5" customHeight="1" x14ac:dyDescent="0.15">
      <c r="AO99" s="152"/>
    </row>
    <row r="100" spans="41:41" ht="10.5" customHeight="1" x14ac:dyDescent="0.15">
      <c r="AO100" s="62"/>
    </row>
    <row r="101" spans="41:41" ht="10.5" customHeight="1" x14ac:dyDescent="0.15">
      <c r="AO101" s="152"/>
    </row>
    <row r="102" spans="41:41" ht="10.5" customHeight="1" x14ac:dyDescent="0.15">
      <c r="AO102" s="152"/>
    </row>
  </sheetData>
  <sheetProtection sheet="1" objects="1" scenarios="1"/>
  <mergeCells count="88">
    <mergeCell ref="C64:C65"/>
    <mergeCell ref="AQ48:AQ49"/>
    <mergeCell ref="AQ50:AQ51"/>
    <mergeCell ref="AQ52:AQ53"/>
    <mergeCell ref="AQ54:AQ55"/>
    <mergeCell ref="AQ56:AQ57"/>
    <mergeCell ref="AQ58:AQ59"/>
    <mergeCell ref="C25:F48"/>
    <mergeCell ref="L56:T57"/>
    <mergeCell ref="L58:T59"/>
    <mergeCell ref="C54:C55"/>
    <mergeCell ref="C56:C57"/>
    <mergeCell ref="C58:C59"/>
    <mergeCell ref="C60:C61"/>
    <mergeCell ref="C62:C63"/>
    <mergeCell ref="D64:K65"/>
    <mergeCell ref="M11:X12"/>
    <mergeCell ref="M13:AN14"/>
    <mergeCell ref="C11:H14"/>
    <mergeCell ref="I11:L12"/>
    <mergeCell ref="Y11:AB12"/>
    <mergeCell ref="I13:L13"/>
    <mergeCell ref="I14:L14"/>
    <mergeCell ref="I15:AN15"/>
    <mergeCell ref="BE50:BK51"/>
    <mergeCell ref="AX52:BD53"/>
    <mergeCell ref="BE52:BK53"/>
    <mergeCell ref="C15:H21"/>
    <mergeCell ref="AX48:BD49"/>
    <mergeCell ref="BE48:BK49"/>
    <mergeCell ref="AX50:BD51"/>
    <mergeCell ref="AX45:BD45"/>
    <mergeCell ref="BE45:BK45"/>
    <mergeCell ref="G25:H39"/>
    <mergeCell ref="G41:H48"/>
    <mergeCell ref="AR46:AW47"/>
    <mergeCell ref="AR48:AW49"/>
    <mergeCell ref="L53:T53"/>
    <mergeCell ref="U53:AN53"/>
    <mergeCell ref="L64:T65"/>
    <mergeCell ref="U54:AN55"/>
    <mergeCell ref="U56:AN57"/>
    <mergeCell ref="U58:AN59"/>
    <mergeCell ref="U64:AN65"/>
    <mergeCell ref="U60:AN61"/>
    <mergeCell ref="L54:T55"/>
    <mergeCell ref="BP45:BS45"/>
    <mergeCell ref="BL45:BO45"/>
    <mergeCell ref="AQ60:AQ61"/>
    <mergeCell ref="AQ62:AQ63"/>
    <mergeCell ref="BE58:BK59"/>
    <mergeCell ref="AX58:BD59"/>
    <mergeCell ref="AR54:AW55"/>
    <mergeCell ref="AR56:AW57"/>
    <mergeCell ref="AR58:AW59"/>
    <mergeCell ref="AR60:AW61"/>
    <mergeCell ref="AR52:AW53"/>
    <mergeCell ref="D62:K63"/>
    <mergeCell ref="L60:T61"/>
    <mergeCell ref="L62:T63"/>
    <mergeCell ref="U62:AN63"/>
    <mergeCell ref="BE46:BK47"/>
    <mergeCell ref="AR50:AW51"/>
    <mergeCell ref="BE62:BK63"/>
    <mergeCell ref="AR62:AW63"/>
    <mergeCell ref="AX62:BD63"/>
    <mergeCell ref="D56:K57"/>
    <mergeCell ref="D58:K59"/>
    <mergeCell ref="AX46:BD47"/>
    <mergeCell ref="D53:K53"/>
    <mergeCell ref="D54:K55"/>
    <mergeCell ref="D60:K61"/>
    <mergeCell ref="G1:AC1"/>
    <mergeCell ref="AL1:AN1"/>
    <mergeCell ref="C3:BZ4"/>
    <mergeCell ref="AX60:BD61"/>
    <mergeCell ref="BE60:BK61"/>
    <mergeCell ref="C9:H10"/>
    <mergeCell ref="I9:AN10"/>
    <mergeCell ref="AX54:BD55"/>
    <mergeCell ref="BE54:BK55"/>
    <mergeCell ref="AX56:BD57"/>
    <mergeCell ref="BE56:BK57"/>
    <mergeCell ref="AQ46:AQ47"/>
    <mergeCell ref="BT45:BW45"/>
    <mergeCell ref="BX45:CB45"/>
    <mergeCell ref="AX6:BZ7"/>
    <mergeCell ref="AC11:AN12"/>
  </mergeCells>
  <phoneticPr fontId="6"/>
  <pageMargins left="0.23622047244094491" right="0.23622047244094491" top="0.27559055118110237" bottom="0.31496062992125984" header="0.11811023622047245" footer="0.19685039370078741"/>
  <pageSetup paperSize="8" scale="96"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B1:AN76"/>
  <sheetViews>
    <sheetView view="pageBreakPreview" zoomScaleNormal="100" zoomScaleSheetLayoutView="100" workbookViewId="0">
      <selection activeCell="Z66" sqref="Z66:AE67"/>
    </sheetView>
  </sheetViews>
  <sheetFormatPr defaultColWidth="2.625" defaultRowHeight="11.25" customHeight="1" x14ac:dyDescent="0.15"/>
  <cols>
    <col min="1" max="1" width="1" style="230" customWidth="1"/>
    <col min="2" max="3" width="1.875" style="230" customWidth="1"/>
    <col min="4" max="4" width="4.5" style="230" bestFit="1" customWidth="1"/>
    <col min="5" max="38" width="2.625" style="230" customWidth="1"/>
    <col min="39" max="40" width="2.125" style="230" customWidth="1"/>
    <col min="41" max="150" width="2.625" style="230" customWidth="1"/>
    <col min="151" max="151" width="1.125" style="230" customWidth="1"/>
    <col min="152" max="16384" width="2.625" style="230"/>
  </cols>
  <sheetData>
    <row r="1" spans="2:40" ht="18" customHeight="1" x14ac:dyDescent="0.15">
      <c r="B1" s="222" t="s">
        <v>111</v>
      </c>
      <c r="C1" s="223"/>
      <c r="D1" s="223"/>
      <c r="E1" s="224"/>
      <c r="F1" s="224"/>
      <c r="G1" s="224"/>
      <c r="H1" s="224"/>
      <c r="I1" s="224"/>
      <c r="J1" s="224"/>
      <c r="K1" s="224"/>
      <c r="L1" s="224"/>
      <c r="M1" s="224"/>
      <c r="N1" s="224"/>
      <c r="O1" s="224"/>
      <c r="P1" s="224"/>
      <c r="Q1" s="224"/>
      <c r="R1" s="224"/>
      <c r="S1" s="224"/>
      <c r="T1" s="224"/>
      <c r="U1" s="224"/>
      <c r="V1" s="225"/>
      <c r="W1" s="224"/>
      <c r="X1" s="224"/>
      <c r="Y1" s="224"/>
      <c r="Z1" s="224"/>
      <c r="AA1" s="224"/>
      <c r="AB1" s="224"/>
      <c r="AC1" s="224"/>
      <c r="AD1" s="224"/>
      <c r="AE1" s="224"/>
      <c r="AF1" s="224"/>
      <c r="AG1" s="224"/>
      <c r="AH1" s="224"/>
      <c r="AI1" s="224"/>
      <c r="AJ1" s="226" t="s">
        <v>15</v>
      </c>
      <c r="AK1" s="227"/>
      <c r="AL1" s="228" t="s">
        <v>12</v>
      </c>
      <c r="AM1" s="229"/>
      <c r="AN1" s="228" t="s">
        <v>14</v>
      </c>
    </row>
    <row r="2" spans="2:40" ht="5.25" customHeight="1" x14ac:dyDescent="0.15"/>
    <row r="3" spans="2:40" ht="11.25" customHeight="1" x14ac:dyDescent="0.15">
      <c r="B3" s="1666" t="s">
        <v>41</v>
      </c>
      <c r="C3" s="1667"/>
      <c r="D3" s="1667"/>
      <c r="E3" s="1667"/>
      <c r="F3" s="1667"/>
      <c r="G3" s="1667"/>
      <c r="H3" s="1667"/>
      <c r="I3" s="1667"/>
      <c r="J3" s="1667"/>
      <c r="K3" s="1667"/>
      <c r="L3" s="1667"/>
      <c r="M3" s="1667"/>
      <c r="N3" s="1667"/>
      <c r="O3" s="1667"/>
      <c r="P3" s="1667"/>
      <c r="Q3" s="1667"/>
      <c r="R3" s="1667"/>
      <c r="S3" s="1667"/>
      <c r="T3" s="1667"/>
      <c r="U3" s="1667"/>
      <c r="V3" s="1667"/>
      <c r="W3" s="1667"/>
      <c r="X3" s="1667"/>
      <c r="Y3" s="1667"/>
      <c r="Z3" s="1667"/>
      <c r="AA3" s="1667"/>
      <c r="AB3" s="1667"/>
      <c r="AC3" s="1667"/>
      <c r="AD3" s="1667"/>
      <c r="AE3" s="1667"/>
      <c r="AF3" s="1667"/>
      <c r="AG3" s="1667"/>
      <c r="AH3" s="1667"/>
      <c r="AI3" s="1667"/>
      <c r="AJ3" s="1667"/>
      <c r="AK3" s="1667"/>
      <c r="AL3" s="1667"/>
      <c r="AM3" s="1667"/>
      <c r="AN3" s="1668"/>
    </row>
    <row r="4" spans="2:40" ht="11.25" customHeight="1" x14ac:dyDescent="0.15">
      <c r="B4" s="1669"/>
      <c r="C4" s="1670"/>
      <c r="D4" s="1670"/>
      <c r="E4" s="1670"/>
      <c r="F4" s="1670"/>
      <c r="G4" s="1670"/>
      <c r="H4" s="1670"/>
      <c r="I4" s="1670"/>
      <c r="J4" s="1670"/>
      <c r="K4" s="1670"/>
      <c r="L4" s="1670"/>
      <c r="M4" s="1670"/>
      <c r="N4" s="1670"/>
      <c r="O4" s="1670"/>
      <c r="P4" s="1670"/>
      <c r="Q4" s="1670"/>
      <c r="R4" s="1670"/>
      <c r="S4" s="1670"/>
      <c r="T4" s="1670"/>
      <c r="U4" s="1670"/>
      <c r="V4" s="1670"/>
      <c r="W4" s="1670"/>
      <c r="X4" s="1670"/>
      <c r="Y4" s="1670"/>
      <c r="Z4" s="1670"/>
      <c r="AA4" s="1670"/>
      <c r="AB4" s="1670"/>
      <c r="AC4" s="1670"/>
      <c r="AD4" s="1670"/>
      <c r="AE4" s="1670"/>
      <c r="AF4" s="1670"/>
      <c r="AG4" s="1670"/>
      <c r="AH4" s="1670"/>
      <c r="AI4" s="1670"/>
      <c r="AJ4" s="1670"/>
      <c r="AK4" s="1670"/>
      <c r="AL4" s="1670"/>
      <c r="AM4" s="1670"/>
      <c r="AN4" s="1671"/>
    </row>
    <row r="5" spans="2:40" s="231" customFormat="1" ht="5.25" customHeight="1" x14ac:dyDescent="0.15"/>
    <row r="6" spans="2:40" s="231" customFormat="1" ht="11.25" customHeight="1" x14ac:dyDescent="0.15">
      <c r="B6" s="1672" t="s">
        <v>27</v>
      </c>
      <c r="C6" s="1673"/>
      <c r="D6" s="1676" t="s">
        <v>29</v>
      </c>
      <c r="E6" s="1680" t="s">
        <v>42</v>
      </c>
      <c r="F6" s="1680"/>
      <c r="G6" s="1680"/>
      <c r="H6" s="1680"/>
      <c r="I6" s="1680"/>
      <c r="J6" s="1680"/>
      <c r="K6" s="1680"/>
      <c r="L6" s="1680"/>
      <c r="M6" s="1680"/>
      <c r="N6" s="1680"/>
      <c r="O6" s="1680"/>
      <c r="P6" s="1680" t="s">
        <v>214</v>
      </c>
      <c r="Q6" s="1680"/>
      <c r="R6" s="1680"/>
      <c r="S6" s="1680"/>
      <c r="T6" s="1680"/>
      <c r="U6" s="1680"/>
      <c r="V6" s="1680"/>
      <c r="W6" s="1680"/>
      <c r="X6" s="1680"/>
      <c r="Y6" s="1680"/>
      <c r="Z6" s="1680" t="s">
        <v>215</v>
      </c>
      <c r="AA6" s="1680"/>
      <c r="AB6" s="1680"/>
      <c r="AC6" s="1680"/>
      <c r="AD6" s="1680"/>
      <c r="AE6" s="1680"/>
      <c r="AF6" s="1680" t="s">
        <v>216</v>
      </c>
      <c r="AG6" s="1680"/>
      <c r="AH6" s="1680"/>
      <c r="AI6" s="1680"/>
      <c r="AJ6" s="1680"/>
      <c r="AK6" s="1680"/>
      <c r="AL6" s="1680"/>
      <c r="AM6" s="1680"/>
      <c r="AN6" s="1682"/>
    </row>
    <row r="7" spans="2:40" s="231" customFormat="1" ht="11.25" customHeight="1" x14ac:dyDescent="0.15">
      <c r="B7" s="1674"/>
      <c r="C7" s="1675"/>
      <c r="D7" s="1677"/>
      <c r="E7" s="1681"/>
      <c r="F7" s="1681"/>
      <c r="G7" s="1681"/>
      <c r="H7" s="1681"/>
      <c r="I7" s="1681"/>
      <c r="J7" s="1681"/>
      <c r="K7" s="1681"/>
      <c r="L7" s="1681"/>
      <c r="M7" s="1681"/>
      <c r="N7" s="1681"/>
      <c r="O7" s="1681"/>
      <c r="P7" s="1681"/>
      <c r="Q7" s="1681"/>
      <c r="R7" s="1681"/>
      <c r="S7" s="1681"/>
      <c r="T7" s="1681"/>
      <c r="U7" s="1681"/>
      <c r="V7" s="1681"/>
      <c r="W7" s="1681"/>
      <c r="X7" s="1681"/>
      <c r="Y7" s="1681"/>
      <c r="Z7" s="1681"/>
      <c r="AA7" s="1681"/>
      <c r="AB7" s="1681"/>
      <c r="AC7" s="1681"/>
      <c r="AD7" s="1681"/>
      <c r="AE7" s="1681"/>
      <c r="AF7" s="1681"/>
      <c r="AG7" s="1681"/>
      <c r="AH7" s="1681"/>
      <c r="AI7" s="1681"/>
      <c r="AJ7" s="1681"/>
      <c r="AK7" s="1681"/>
      <c r="AL7" s="1681"/>
      <c r="AM7" s="1681"/>
      <c r="AN7" s="1683"/>
    </row>
    <row r="8" spans="2:40" s="231" customFormat="1" ht="11.25" customHeight="1" x14ac:dyDescent="0.15">
      <c r="B8" s="1687" t="s">
        <v>218</v>
      </c>
      <c r="C8" s="1688"/>
      <c r="D8" s="1693">
        <v>1</v>
      </c>
      <c r="E8" s="1684"/>
      <c r="F8" s="1684"/>
      <c r="G8" s="1684"/>
      <c r="H8" s="1684"/>
      <c r="I8" s="1684"/>
      <c r="J8" s="1684"/>
      <c r="K8" s="1684"/>
      <c r="L8" s="1684"/>
      <c r="M8" s="1684"/>
      <c r="N8" s="1684"/>
      <c r="O8" s="1684"/>
      <c r="P8" s="1678"/>
      <c r="Q8" s="1678"/>
      <c r="R8" s="1678"/>
      <c r="S8" s="1678"/>
      <c r="T8" s="1678"/>
      <c r="U8" s="1678"/>
      <c r="V8" s="1678"/>
      <c r="W8" s="1678"/>
      <c r="X8" s="1678"/>
      <c r="Y8" s="1678"/>
      <c r="Z8" s="1684"/>
      <c r="AA8" s="1684"/>
      <c r="AB8" s="1684"/>
      <c r="AC8" s="1684"/>
      <c r="AD8" s="1684"/>
      <c r="AE8" s="1684"/>
      <c r="AF8" s="1684"/>
      <c r="AG8" s="1684"/>
      <c r="AH8" s="1684"/>
      <c r="AI8" s="1684"/>
      <c r="AJ8" s="1684"/>
      <c r="AK8" s="1684"/>
      <c r="AL8" s="1684"/>
      <c r="AM8" s="1684"/>
      <c r="AN8" s="1702"/>
    </row>
    <row r="9" spans="2:40" s="231" customFormat="1" ht="11.25" customHeight="1" x14ac:dyDescent="0.15">
      <c r="B9" s="1689"/>
      <c r="C9" s="1690"/>
      <c r="D9" s="1686"/>
      <c r="E9" s="1685"/>
      <c r="F9" s="1685"/>
      <c r="G9" s="1685"/>
      <c r="H9" s="1685"/>
      <c r="I9" s="1685"/>
      <c r="J9" s="1685"/>
      <c r="K9" s="1685"/>
      <c r="L9" s="1685"/>
      <c r="M9" s="1685"/>
      <c r="N9" s="1685"/>
      <c r="O9" s="1685"/>
      <c r="P9" s="1679"/>
      <c r="Q9" s="1679"/>
      <c r="R9" s="1679"/>
      <c r="S9" s="1679"/>
      <c r="T9" s="1679"/>
      <c r="U9" s="1679"/>
      <c r="V9" s="1679"/>
      <c r="W9" s="1679"/>
      <c r="X9" s="1679"/>
      <c r="Y9" s="1679"/>
      <c r="Z9" s="1685"/>
      <c r="AA9" s="1685"/>
      <c r="AB9" s="1685"/>
      <c r="AC9" s="1685"/>
      <c r="AD9" s="1685"/>
      <c r="AE9" s="1685"/>
      <c r="AF9" s="1685"/>
      <c r="AG9" s="1685"/>
      <c r="AH9" s="1685"/>
      <c r="AI9" s="1685"/>
      <c r="AJ9" s="1685"/>
      <c r="AK9" s="1685"/>
      <c r="AL9" s="1685"/>
      <c r="AM9" s="1685"/>
      <c r="AN9" s="1696"/>
    </row>
    <row r="10" spans="2:40" s="231" customFormat="1" ht="11.25" customHeight="1" x14ac:dyDescent="0.15">
      <c r="B10" s="1689"/>
      <c r="C10" s="1690"/>
      <c r="D10" s="1686">
        <v>2</v>
      </c>
      <c r="E10" s="1685"/>
      <c r="F10" s="1685"/>
      <c r="G10" s="1685"/>
      <c r="H10" s="1685"/>
      <c r="I10" s="1685"/>
      <c r="J10" s="1685"/>
      <c r="K10" s="1685"/>
      <c r="L10" s="1685"/>
      <c r="M10" s="1685"/>
      <c r="N10" s="1685"/>
      <c r="O10" s="1685"/>
      <c r="P10" s="1679"/>
      <c r="Q10" s="1679"/>
      <c r="R10" s="1679"/>
      <c r="S10" s="1679"/>
      <c r="T10" s="1679"/>
      <c r="U10" s="1679"/>
      <c r="V10" s="1679"/>
      <c r="W10" s="1679"/>
      <c r="X10" s="1679"/>
      <c r="Y10" s="1679"/>
      <c r="Z10" s="1685"/>
      <c r="AA10" s="1685"/>
      <c r="AB10" s="1685"/>
      <c r="AC10" s="1685"/>
      <c r="AD10" s="1685"/>
      <c r="AE10" s="1685"/>
      <c r="AF10" s="1685"/>
      <c r="AG10" s="1685"/>
      <c r="AH10" s="1685"/>
      <c r="AI10" s="1685"/>
      <c r="AJ10" s="1685"/>
      <c r="AK10" s="1685"/>
      <c r="AL10" s="1685"/>
      <c r="AM10" s="1685"/>
      <c r="AN10" s="1696"/>
    </row>
    <row r="11" spans="2:40" s="231" customFormat="1" ht="11.25" customHeight="1" x14ac:dyDescent="0.15">
      <c r="B11" s="1689"/>
      <c r="C11" s="1690"/>
      <c r="D11" s="1686"/>
      <c r="E11" s="1685"/>
      <c r="F11" s="1685"/>
      <c r="G11" s="1685"/>
      <c r="H11" s="1685"/>
      <c r="I11" s="1685"/>
      <c r="J11" s="1685"/>
      <c r="K11" s="1685"/>
      <c r="L11" s="1685"/>
      <c r="M11" s="1685"/>
      <c r="N11" s="1685"/>
      <c r="O11" s="1685"/>
      <c r="P11" s="1679"/>
      <c r="Q11" s="1679"/>
      <c r="R11" s="1679"/>
      <c r="S11" s="1679"/>
      <c r="T11" s="1679"/>
      <c r="U11" s="1679"/>
      <c r="V11" s="1679"/>
      <c r="W11" s="1679"/>
      <c r="X11" s="1679"/>
      <c r="Y11" s="1679"/>
      <c r="Z11" s="1685"/>
      <c r="AA11" s="1685"/>
      <c r="AB11" s="1685"/>
      <c r="AC11" s="1685"/>
      <c r="AD11" s="1685"/>
      <c r="AE11" s="1685"/>
      <c r="AF11" s="1685"/>
      <c r="AG11" s="1685"/>
      <c r="AH11" s="1685"/>
      <c r="AI11" s="1685"/>
      <c r="AJ11" s="1685"/>
      <c r="AK11" s="1685"/>
      <c r="AL11" s="1685"/>
      <c r="AM11" s="1685"/>
      <c r="AN11" s="1696"/>
    </row>
    <row r="12" spans="2:40" s="231" customFormat="1" ht="11.25" customHeight="1" x14ac:dyDescent="0.15">
      <c r="B12" s="1689"/>
      <c r="C12" s="1690"/>
      <c r="D12" s="1686">
        <v>3</v>
      </c>
      <c r="E12" s="1685"/>
      <c r="F12" s="1685"/>
      <c r="G12" s="1685"/>
      <c r="H12" s="1685"/>
      <c r="I12" s="1685"/>
      <c r="J12" s="1685"/>
      <c r="K12" s="1685"/>
      <c r="L12" s="1685"/>
      <c r="M12" s="1685"/>
      <c r="N12" s="1685"/>
      <c r="O12" s="1685"/>
      <c r="P12" s="1679"/>
      <c r="Q12" s="1679"/>
      <c r="R12" s="1679"/>
      <c r="S12" s="1679"/>
      <c r="T12" s="1679"/>
      <c r="U12" s="1679"/>
      <c r="V12" s="1679"/>
      <c r="W12" s="1679"/>
      <c r="X12" s="1679"/>
      <c r="Y12" s="1679"/>
      <c r="Z12" s="1685"/>
      <c r="AA12" s="1685"/>
      <c r="AB12" s="1685"/>
      <c r="AC12" s="1685"/>
      <c r="AD12" s="1685"/>
      <c r="AE12" s="1685"/>
      <c r="AF12" s="1685"/>
      <c r="AG12" s="1685"/>
      <c r="AH12" s="1685"/>
      <c r="AI12" s="1685"/>
      <c r="AJ12" s="1685"/>
      <c r="AK12" s="1685"/>
      <c r="AL12" s="1685"/>
      <c r="AM12" s="1685"/>
      <c r="AN12" s="1696"/>
    </row>
    <row r="13" spans="2:40" s="231" customFormat="1" ht="11.25" customHeight="1" x14ac:dyDescent="0.15">
      <c r="B13" s="1689"/>
      <c r="C13" s="1690"/>
      <c r="D13" s="1686"/>
      <c r="E13" s="1685"/>
      <c r="F13" s="1685"/>
      <c r="G13" s="1685"/>
      <c r="H13" s="1685"/>
      <c r="I13" s="1685"/>
      <c r="J13" s="1685"/>
      <c r="K13" s="1685"/>
      <c r="L13" s="1685"/>
      <c r="M13" s="1685"/>
      <c r="N13" s="1685"/>
      <c r="O13" s="1685"/>
      <c r="P13" s="1679"/>
      <c r="Q13" s="1679"/>
      <c r="R13" s="1679"/>
      <c r="S13" s="1679"/>
      <c r="T13" s="1679"/>
      <c r="U13" s="1679"/>
      <c r="V13" s="1679"/>
      <c r="W13" s="1679"/>
      <c r="X13" s="1679"/>
      <c r="Y13" s="1679"/>
      <c r="Z13" s="1685"/>
      <c r="AA13" s="1685"/>
      <c r="AB13" s="1685"/>
      <c r="AC13" s="1685"/>
      <c r="AD13" s="1685"/>
      <c r="AE13" s="1685"/>
      <c r="AF13" s="1685"/>
      <c r="AG13" s="1685"/>
      <c r="AH13" s="1685"/>
      <c r="AI13" s="1685"/>
      <c r="AJ13" s="1685"/>
      <c r="AK13" s="1685"/>
      <c r="AL13" s="1685"/>
      <c r="AM13" s="1685"/>
      <c r="AN13" s="1696"/>
    </row>
    <row r="14" spans="2:40" s="231" customFormat="1" ht="11.25" customHeight="1" x14ac:dyDescent="0.15">
      <c r="B14" s="1689"/>
      <c r="C14" s="1690"/>
      <c r="D14" s="1686">
        <v>4</v>
      </c>
      <c r="E14" s="1685"/>
      <c r="F14" s="1685"/>
      <c r="G14" s="1685"/>
      <c r="H14" s="1685"/>
      <c r="I14" s="1685"/>
      <c r="J14" s="1685"/>
      <c r="K14" s="1685"/>
      <c r="L14" s="1685"/>
      <c r="M14" s="1685"/>
      <c r="N14" s="1685"/>
      <c r="O14" s="1685"/>
      <c r="P14" s="1679"/>
      <c r="Q14" s="1679"/>
      <c r="R14" s="1679"/>
      <c r="S14" s="1679"/>
      <c r="T14" s="1679"/>
      <c r="U14" s="1679"/>
      <c r="V14" s="1679"/>
      <c r="W14" s="1679"/>
      <c r="X14" s="1679"/>
      <c r="Y14" s="1679"/>
      <c r="Z14" s="1685"/>
      <c r="AA14" s="1685"/>
      <c r="AB14" s="1685"/>
      <c r="AC14" s="1685"/>
      <c r="AD14" s="1685"/>
      <c r="AE14" s="1685"/>
      <c r="AF14" s="1685"/>
      <c r="AG14" s="1685"/>
      <c r="AH14" s="1685"/>
      <c r="AI14" s="1685"/>
      <c r="AJ14" s="1685"/>
      <c r="AK14" s="1685"/>
      <c r="AL14" s="1685"/>
      <c r="AM14" s="1685"/>
      <c r="AN14" s="1696"/>
    </row>
    <row r="15" spans="2:40" s="231" customFormat="1" ht="11.25" customHeight="1" x14ac:dyDescent="0.15">
      <c r="B15" s="1689"/>
      <c r="C15" s="1690"/>
      <c r="D15" s="1686"/>
      <c r="E15" s="1685"/>
      <c r="F15" s="1685"/>
      <c r="G15" s="1685"/>
      <c r="H15" s="1685"/>
      <c r="I15" s="1685"/>
      <c r="J15" s="1685"/>
      <c r="K15" s="1685"/>
      <c r="L15" s="1685"/>
      <c r="M15" s="1685"/>
      <c r="N15" s="1685"/>
      <c r="O15" s="1685"/>
      <c r="P15" s="1679"/>
      <c r="Q15" s="1679"/>
      <c r="R15" s="1679"/>
      <c r="S15" s="1679"/>
      <c r="T15" s="1679"/>
      <c r="U15" s="1679"/>
      <c r="V15" s="1679"/>
      <c r="W15" s="1679"/>
      <c r="X15" s="1679"/>
      <c r="Y15" s="1679"/>
      <c r="Z15" s="1685"/>
      <c r="AA15" s="1685"/>
      <c r="AB15" s="1685"/>
      <c r="AC15" s="1685"/>
      <c r="AD15" s="1685"/>
      <c r="AE15" s="1685"/>
      <c r="AF15" s="1685"/>
      <c r="AG15" s="1685"/>
      <c r="AH15" s="1685"/>
      <c r="AI15" s="1685"/>
      <c r="AJ15" s="1685"/>
      <c r="AK15" s="1685"/>
      <c r="AL15" s="1685"/>
      <c r="AM15" s="1685"/>
      <c r="AN15" s="1696"/>
    </row>
    <row r="16" spans="2:40" s="231" customFormat="1" ht="11.25" customHeight="1" x14ac:dyDescent="0.15">
      <c r="B16" s="1689"/>
      <c r="C16" s="1690"/>
      <c r="D16" s="1686">
        <v>5</v>
      </c>
      <c r="E16" s="1685"/>
      <c r="F16" s="1685"/>
      <c r="G16" s="1685"/>
      <c r="H16" s="1685"/>
      <c r="I16" s="1685"/>
      <c r="J16" s="1685"/>
      <c r="K16" s="1685"/>
      <c r="L16" s="1685"/>
      <c r="M16" s="1685"/>
      <c r="N16" s="1685"/>
      <c r="O16" s="1685"/>
      <c r="P16" s="1679"/>
      <c r="Q16" s="1679"/>
      <c r="R16" s="1679"/>
      <c r="S16" s="1679"/>
      <c r="T16" s="1679"/>
      <c r="U16" s="1679"/>
      <c r="V16" s="1679"/>
      <c r="W16" s="1679"/>
      <c r="X16" s="1679"/>
      <c r="Y16" s="1679"/>
      <c r="Z16" s="1685"/>
      <c r="AA16" s="1685"/>
      <c r="AB16" s="1685"/>
      <c r="AC16" s="1685"/>
      <c r="AD16" s="1685"/>
      <c r="AE16" s="1685"/>
      <c r="AF16" s="1685"/>
      <c r="AG16" s="1685"/>
      <c r="AH16" s="1685"/>
      <c r="AI16" s="1685"/>
      <c r="AJ16" s="1685"/>
      <c r="AK16" s="1685"/>
      <c r="AL16" s="1685"/>
      <c r="AM16" s="1685"/>
      <c r="AN16" s="1696"/>
    </row>
    <row r="17" spans="2:40" s="231" customFormat="1" ht="11.25" customHeight="1" x14ac:dyDescent="0.15">
      <c r="B17" s="1689"/>
      <c r="C17" s="1690"/>
      <c r="D17" s="1686"/>
      <c r="E17" s="1685"/>
      <c r="F17" s="1685"/>
      <c r="G17" s="1685"/>
      <c r="H17" s="1685"/>
      <c r="I17" s="1685"/>
      <c r="J17" s="1685"/>
      <c r="K17" s="1685"/>
      <c r="L17" s="1685"/>
      <c r="M17" s="1685"/>
      <c r="N17" s="1685"/>
      <c r="O17" s="1685"/>
      <c r="P17" s="1679"/>
      <c r="Q17" s="1679"/>
      <c r="R17" s="1679"/>
      <c r="S17" s="1679"/>
      <c r="T17" s="1679"/>
      <c r="U17" s="1679"/>
      <c r="V17" s="1679"/>
      <c r="W17" s="1679"/>
      <c r="X17" s="1679"/>
      <c r="Y17" s="1679"/>
      <c r="Z17" s="1685"/>
      <c r="AA17" s="1685"/>
      <c r="AB17" s="1685"/>
      <c r="AC17" s="1685"/>
      <c r="AD17" s="1685"/>
      <c r="AE17" s="1685"/>
      <c r="AF17" s="1685"/>
      <c r="AG17" s="1685"/>
      <c r="AH17" s="1685"/>
      <c r="AI17" s="1685"/>
      <c r="AJ17" s="1685"/>
      <c r="AK17" s="1685"/>
      <c r="AL17" s="1685"/>
      <c r="AM17" s="1685"/>
      <c r="AN17" s="1696"/>
    </row>
    <row r="18" spans="2:40" s="231" customFormat="1" ht="11.25" customHeight="1" x14ac:dyDescent="0.15">
      <c r="B18" s="1689"/>
      <c r="C18" s="1690"/>
      <c r="D18" s="1686">
        <v>6</v>
      </c>
      <c r="E18" s="1685"/>
      <c r="F18" s="1685"/>
      <c r="G18" s="1685"/>
      <c r="H18" s="1685"/>
      <c r="I18" s="1685"/>
      <c r="J18" s="1685"/>
      <c r="K18" s="1685"/>
      <c r="L18" s="1685"/>
      <c r="M18" s="1685"/>
      <c r="N18" s="1685"/>
      <c r="O18" s="1685"/>
      <c r="P18" s="1679"/>
      <c r="Q18" s="1679"/>
      <c r="R18" s="1679"/>
      <c r="S18" s="1679"/>
      <c r="T18" s="1679"/>
      <c r="U18" s="1679"/>
      <c r="V18" s="1679"/>
      <c r="W18" s="1679"/>
      <c r="X18" s="1679"/>
      <c r="Y18" s="1679"/>
      <c r="Z18" s="1685"/>
      <c r="AA18" s="1685"/>
      <c r="AB18" s="1685"/>
      <c r="AC18" s="1685"/>
      <c r="AD18" s="1685"/>
      <c r="AE18" s="1685"/>
      <c r="AF18" s="1685"/>
      <c r="AG18" s="1685"/>
      <c r="AH18" s="1685"/>
      <c r="AI18" s="1685"/>
      <c r="AJ18" s="1685"/>
      <c r="AK18" s="1685"/>
      <c r="AL18" s="1685"/>
      <c r="AM18" s="1685"/>
      <c r="AN18" s="1696"/>
    </row>
    <row r="19" spans="2:40" s="231" customFormat="1" ht="11.25" customHeight="1" x14ac:dyDescent="0.15">
      <c r="B19" s="1689"/>
      <c r="C19" s="1690"/>
      <c r="D19" s="1686"/>
      <c r="E19" s="1685"/>
      <c r="F19" s="1685"/>
      <c r="G19" s="1685"/>
      <c r="H19" s="1685"/>
      <c r="I19" s="1685"/>
      <c r="J19" s="1685"/>
      <c r="K19" s="1685"/>
      <c r="L19" s="1685"/>
      <c r="M19" s="1685"/>
      <c r="N19" s="1685"/>
      <c r="O19" s="1685"/>
      <c r="P19" s="1679"/>
      <c r="Q19" s="1679"/>
      <c r="R19" s="1679"/>
      <c r="S19" s="1679"/>
      <c r="T19" s="1679"/>
      <c r="U19" s="1679"/>
      <c r="V19" s="1679"/>
      <c r="W19" s="1679"/>
      <c r="X19" s="1679"/>
      <c r="Y19" s="1679"/>
      <c r="Z19" s="1685"/>
      <c r="AA19" s="1685"/>
      <c r="AB19" s="1685"/>
      <c r="AC19" s="1685"/>
      <c r="AD19" s="1685"/>
      <c r="AE19" s="1685"/>
      <c r="AF19" s="1685"/>
      <c r="AG19" s="1685"/>
      <c r="AH19" s="1685"/>
      <c r="AI19" s="1685"/>
      <c r="AJ19" s="1685"/>
      <c r="AK19" s="1685"/>
      <c r="AL19" s="1685"/>
      <c r="AM19" s="1685"/>
      <c r="AN19" s="1696"/>
    </row>
    <row r="20" spans="2:40" s="231" customFormat="1" ht="11.25" customHeight="1" x14ac:dyDescent="0.15">
      <c r="B20" s="1689"/>
      <c r="C20" s="1690"/>
      <c r="D20" s="1686">
        <v>7</v>
      </c>
      <c r="E20" s="1685"/>
      <c r="F20" s="1685"/>
      <c r="G20" s="1685"/>
      <c r="H20" s="1685"/>
      <c r="I20" s="1685"/>
      <c r="J20" s="1685"/>
      <c r="K20" s="1685"/>
      <c r="L20" s="1685"/>
      <c r="M20" s="1685"/>
      <c r="N20" s="1685"/>
      <c r="O20" s="1685"/>
      <c r="P20" s="1679"/>
      <c r="Q20" s="1679"/>
      <c r="R20" s="1679"/>
      <c r="S20" s="1679"/>
      <c r="T20" s="1679"/>
      <c r="U20" s="1679"/>
      <c r="V20" s="1679"/>
      <c r="W20" s="1679"/>
      <c r="X20" s="1679"/>
      <c r="Y20" s="1679"/>
      <c r="Z20" s="1685"/>
      <c r="AA20" s="1685"/>
      <c r="AB20" s="1685"/>
      <c r="AC20" s="1685"/>
      <c r="AD20" s="1685"/>
      <c r="AE20" s="1685"/>
      <c r="AF20" s="1685"/>
      <c r="AG20" s="1685"/>
      <c r="AH20" s="1685"/>
      <c r="AI20" s="1685"/>
      <c r="AJ20" s="1685"/>
      <c r="AK20" s="1685"/>
      <c r="AL20" s="1685"/>
      <c r="AM20" s="1685"/>
      <c r="AN20" s="1696"/>
    </row>
    <row r="21" spans="2:40" s="231" customFormat="1" ht="11.25" customHeight="1" x14ac:dyDescent="0.15">
      <c r="B21" s="1689"/>
      <c r="C21" s="1690"/>
      <c r="D21" s="1686"/>
      <c r="E21" s="1685"/>
      <c r="F21" s="1685"/>
      <c r="G21" s="1685"/>
      <c r="H21" s="1685"/>
      <c r="I21" s="1685"/>
      <c r="J21" s="1685"/>
      <c r="K21" s="1685"/>
      <c r="L21" s="1685"/>
      <c r="M21" s="1685"/>
      <c r="N21" s="1685"/>
      <c r="O21" s="1685"/>
      <c r="P21" s="1679"/>
      <c r="Q21" s="1679"/>
      <c r="R21" s="1679"/>
      <c r="S21" s="1679"/>
      <c r="T21" s="1679"/>
      <c r="U21" s="1679"/>
      <c r="V21" s="1679"/>
      <c r="W21" s="1679"/>
      <c r="X21" s="1679"/>
      <c r="Y21" s="1679"/>
      <c r="Z21" s="1685"/>
      <c r="AA21" s="1685"/>
      <c r="AB21" s="1685"/>
      <c r="AC21" s="1685"/>
      <c r="AD21" s="1685"/>
      <c r="AE21" s="1685"/>
      <c r="AF21" s="1685"/>
      <c r="AG21" s="1685"/>
      <c r="AH21" s="1685"/>
      <c r="AI21" s="1685"/>
      <c r="AJ21" s="1685"/>
      <c r="AK21" s="1685"/>
      <c r="AL21" s="1685"/>
      <c r="AM21" s="1685"/>
      <c r="AN21" s="1696"/>
    </row>
    <row r="22" spans="2:40" s="231" customFormat="1" ht="11.25" customHeight="1" x14ac:dyDescent="0.15">
      <c r="B22" s="1689"/>
      <c r="C22" s="1690"/>
      <c r="D22" s="1686">
        <v>8</v>
      </c>
      <c r="E22" s="1685"/>
      <c r="F22" s="1685"/>
      <c r="G22" s="1685"/>
      <c r="H22" s="1685"/>
      <c r="I22" s="1685"/>
      <c r="J22" s="1685"/>
      <c r="K22" s="1685"/>
      <c r="L22" s="1685"/>
      <c r="M22" s="1685"/>
      <c r="N22" s="1685"/>
      <c r="O22" s="1685"/>
      <c r="P22" s="1679"/>
      <c r="Q22" s="1679"/>
      <c r="R22" s="1679"/>
      <c r="S22" s="1679"/>
      <c r="T22" s="1679"/>
      <c r="U22" s="1679"/>
      <c r="V22" s="1679"/>
      <c r="W22" s="1679"/>
      <c r="X22" s="1679"/>
      <c r="Y22" s="1679"/>
      <c r="Z22" s="1685"/>
      <c r="AA22" s="1685"/>
      <c r="AB22" s="1685"/>
      <c r="AC22" s="1685"/>
      <c r="AD22" s="1685"/>
      <c r="AE22" s="1685"/>
      <c r="AF22" s="1685"/>
      <c r="AG22" s="1685"/>
      <c r="AH22" s="1685"/>
      <c r="AI22" s="1685"/>
      <c r="AJ22" s="1685"/>
      <c r="AK22" s="1685"/>
      <c r="AL22" s="1685"/>
      <c r="AM22" s="1685"/>
      <c r="AN22" s="1696"/>
    </row>
    <row r="23" spans="2:40" s="231" customFormat="1" ht="11.25" customHeight="1" x14ac:dyDescent="0.15">
      <c r="B23" s="1689"/>
      <c r="C23" s="1690"/>
      <c r="D23" s="1686"/>
      <c r="E23" s="1685"/>
      <c r="F23" s="1685"/>
      <c r="G23" s="1685"/>
      <c r="H23" s="1685"/>
      <c r="I23" s="1685"/>
      <c r="J23" s="1685"/>
      <c r="K23" s="1685"/>
      <c r="L23" s="1685"/>
      <c r="M23" s="1685"/>
      <c r="N23" s="1685"/>
      <c r="O23" s="1685"/>
      <c r="P23" s="1679"/>
      <c r="Q23" s="1679"/>
      <c r="R23" s="1679"/>
      <c r="S23" s="1679"/>
      <c r="T23" s="1679"/>
      <c r="U23" s="1679"/>
      <c r="V23" s="1679"/>
      <c r="W23" s="1679"/>
      <c r="X23" s="1679"/>
      <c r="Y23" s="1679"/>
      <c r="Z23" s="1685"/>
      <c r="AA23" s="1685"/>
      <c r="AB23" s="1685"/>
      <c r="AC23" s="1685"/>
      <c r="AD23" s="1685"/>
      <c r="AE23" s="1685"/>
      <c r="AF23" s="1685"/>
      <c r="AG23" s="1685"/>
      <c r="AH23" s="1685"/>
      <c r="AI23" s="1685"/>
      <c r="AJ23" s="1685"/>
      <c r="AK23" s="1685"/>
      <c r="AL23" s="1685"/>
      <c r="AM23" s="1685"/>
      <c r="AN23" s="1696"/>
    </row>
    <row r="24" spans="2:40" s="231" customFormat="1" ht="11.25" customHeight="1" x14ac:dyDescent="0.15">
      <c r="B24" s="1689"/>
      <c r="C24" s="1690"/>
      <c r="D24" s="1686">
        <v>9</v>
      </c>
      <c r="E24" s="1685"/>
      <c r="F24" s="1685"/>
      <c r="G24" s="1685"/>
      <c r="H24" s="1685"/>
      <c r="I24" s="1685"/>
      <c r="J24" s="1685"/>
      <c r="K24" s="1685"/>
      <c r="L24" s="1685"/>
      <c r="M24" s="1685"/>
      <c r="N24" s="1685"/>
      <c r="O24" s="1685"/>
      <c r="P24" s="1679"/>
      <c r="Q24" s="1679"/>
      <c r="R24" s="1679"/>
      <c r="S24" s="1679"/>
      <c r="T24" s="1679"/>
      <c r="U24" s="1679"/>
      <c r="V24" s="1679"/>
      <c r="W24" s="1679"/>
      <c r="X24" s="1679"/>
      <c r="Y24" s="1679"/>
      <c r="Z24" s="1685"/>
      <c r="AA24" s="1685"/>
      <c r="AB24" s="1685"/>
      <c r="AC24" s="1685"/>
      <c r="AD24" s="1685"/>
      <c r="AE24" s="1685"/>
      <c r="AF24" s="1685"/>
      <c r="AG24" s="1685"/>
      <c r="AH24" s="1685"/>
      <c r="AI24" s="1685"/>
      <c r="AJ24" s="1685"/>
      <c r="AK24" s="1685"/>
      <c r="AL24" s="1685"/>
      <c r="AM24" s="1685"/>
      <c r="AN24" s="1696"/>
    </row>
    <row r="25" spans="2:40" s="231" customFormat="1" ht="11.25" customHeight="1" x14ac:dyDescent="0.15">
      <c r="B25" s="1689"/>
      <c r="C25" s="1690"/>
      <c r="D25" s="1686"/>
      <c r="E25" s="1685"/>
      <c r="F25" s="1685"/>
      <c r="G25" s="1685"/>
      <c r="H25" s="1685"/>
      <c r="I25" s="1685"/>
      <c r="J25" s="1685"/>
      <c r="K25" s="1685"/>
      <c r="L25" s="1685"/>
      <c r="M25" s="1685"/>
      <c r="N25" s="1685"/>
      <c r="O25" s="1685"/>
      <c r="P25" s="1679"/>
      <c r="Q25" s="1679"/>
      <c r="R25" s="1679"/>
      <c r="S25" s="1679"/>
      <c r="T25" s="1679"/>
      <c r="U25" s="1679"/>
      <c r="V25" s="1679"/>
      <c r="W25" s="1679"/>
      <c r="X25" s="1679"/>
      <c r="Y25" s="1679"/>
      <c r="Z25" s="1685"/>
      <c r="AA25" s="1685"/>
      <c r="AB25" s="1685"/>
      <c r="AC25" s="1685"/>
      <c r="AD25" s="1685"/>
      <c r="AE25" s="1685"/>
      <c r="AF25" s="1685"/>
      <c r="AG25" s="1685"/>
      <c r="AH25" s="1685"/>
      <c r="AI25" s="1685"/>
      <c r="AJ25" s="1685"/>
      <c r="AK25" s="1685"/>
      <c r="AL25" s="1685"/>
      <c r="AM25" s="1685"/>
      <c r="AN25" s="1696"/>
    </row>
    <row r="26" spans="2:40" s="231" customFormat="1" ht="11.25" customHeight="1" x14ac:dyDescent="0.15">
      <c r="B26" s="1689"/>
      <c r="C26" s="1690"/>
      <c r="D26" s="1686">
        <v>10</v>
      </c>
      <c r="E26" s="1685"/>
      <c r="F26" s="1685"/>
      <c r="G26" s="1685"/>
      <c r="H26" s="1685"/>
      <c r="I26" s="1685"/>
      <c r="J26" s="1685"/>
      <c r="K26" s="1685"/>
      <c r="L26" s="1685"/>
      <c r="M26" s="1685"/>
      <c r="N26" s="1685"/>
      <c r="O26" s="1685"/>
      <c r="P26" s="1679"/>
      <c r="Q26" s="1679"/>
      <c r="R26" s="1679"/>
      <c r="S26" s="1679"/>
      <c r="T26" s="1679"/>
      <c r="U26" s="1679"/>
      <c r="V26" s="1679"/>
      <c r="W26" s="1679"/>
      <c r="X26" s="1679"/>
      <c r="Y26" s="1679"/>
      <c r="Z26" s="1685"/>
      <c r="AA26" s="1685"/>
      <c r="AB26" s="1685"/>
      <c r="AC26" s="1685"/>
      <c r="AD26" s="1685"/>
      <c r="AE26" s="1685"/>
      <c r="AF26" s="1685"/>
      <c r="AG26" s="1685"/>
      <c r="AH26" s="1685"/>
      <c r="AI26" s="1685"/>
      <c r="AJ26" s="1685"/>
      <c r="AK26" s="1685"/>
      <c r="AL26" s="1685"/>
      <c r="AM26" s="1685"/>
      <c r="AN26" s="1696"/>
    </row>
    <row r="27" spans="2:40" s="231" customFormat="1" ht="11.25" customHeight="1" x14ac:dyDescent="0.15">
      <c r="B27" s="1689"/>
      <c r="C27" s="1690"/>
      <c r="D27" s="1686"/>
      <c r="E27" s="1685"/>
      <c r="F27" s="1685"/>
      <c r="G27" s="1685"/>
      <c r="H27" s="1685"/>
      <c r="I27" s="1685"/>
      <c r="J27" s="1685"/>
      <c r="K27" s="1685"/>
      <c r="L27" s="1685"/>
      <c r="M27" s="1685"/>
      <c r="N27" s="1685"/>
      <c r="O27" s="1685"/>
      <c r="P27" s="1679"/>
      <c r="Q27" s="1679"/>
      <c r="R27" s="1679"/>
      <c r="S27" s="1679"/>
      <c r="T27" s="1679"/>
      <c r="U27" s="1679"/>
      <c r="V27" s="1679"/>
      <c r="W27" s="1679"/>
      <c r="X27" s="1679"/>
      <c r="Y27" s="1679"/>
      <c r="Z27" s="1685"/>
      <c r="AA27" s="1685"/>
      <c r="AB27" s="1685"/>
      <c r="AC27" s="1685"/>
      <c r="AD27" s="1685"/>
      <c r="AE27" s="1685"/>
      <c r="AF27" s="1685"/>
      <c r="AG27" s="1685"/>
      <c r="AH27" s="1685"/>
      <c r="AI27" s="1685"/>
      <c r="AJ27" s="1685"/>
      <c r="AK27" s="1685"/>
      <c r="AL27" s="1685"/>
      <c r="AM27" s="1685"/>
      <c r="AN27" s="1696"/>
    </row>
    <row r="28" spans="2:40" s="231" customFormat="1" ht="11.25" customHeight="1" x14ac:dyDescent="0.15">
      <c r="B28" s="1689"/>
      <c r="C28" s="1690"/>
      <c r="D28" s="1694" t="s">
        <v>217</v>
      </c>
      <c r="E28" s="1697"/>
      <c r="F28" s="1697"/>
      <c r="G28" s="1697"/>
      <c r="H28" s="1697"/>
      <c r="I28" s="1697"/>
      <c r="J28" s="1697"/>
      <c r="K28" s="1697"/>
      <c r="L28" s="1697"/>
      <c r="M28" s="1697"/>
      <c r="N28" s="1697"/>
      <c r="O28" s="1697"/>
      <c r="P28" s="1717"/>
      <c r="Q28" s="1717"/>
      <c r="R28" s="1717"/>
      <c r="S28" s="1717"/>
      <c r="T28" s="1717"/>
      <c r="U28" s="1717"/>
      <c r="V28" s="1717"/>
      <c r="W28" s="1717"/>
      <c r="X28" s="1717"/>
      <c r="Y28" s="1717"/>
      <c r="Z28" s="1697">
        <f>SUM(Z8:AE27)</f>
        <v>0</v>
      </c>
      <c r="AA28" s="1697"/>
      <c r="AB28" s="1697"/>
      <c r="AC28" s="1697"/>
      <c r="AD28" s="1697"/>
      <c r="AE28" s="1697"/>
      <c r="AF28" s="1725">
        <f>SUM(AF8:AN27)</f>
        <v>0</v>
      </c>
      <c r="AG28" s="1725"/>
      <c r="AH28" s="1725"/>
      <c r="AI28" s="1725"/>
      <c r="AJ28" s="1725"/>
      <c r="AK28" s="1725"/>
      <c r="AL28" s="1725"/>
      <c r="AM28" s="1725"/>
      <c r="AN28" s="1726"/>
    </row>
    <row r="29" spans="2:40" s="231" customFormat="1" ht="11.25" customHeight="1" x14ac:dyDescent="0.15">
      <c r="B29" s="1691"/>
      <c r="C29" s="1692"/>
      <c r="D29" s="1695"/>
      <c r="E29" s="1698"/>
      <c r="F29" s="1698"/>
      <c r="G29" s="1698"/>
      <c r="H29" s="1698"/>
      <c r="I29" s="1698"/>
      <c r="J29" s="1698"/>
      <c r="K29" s="1698"/>
      <c r="L29" s="1698"/>
      <c r="M29" s="1698"/>
      <c r="N29" s="1698"/>
      <c r="O29" s="1698"/>
      <c r="P29" s="1718"/>
      <c r="Q29" s="1718"/>
      <c r="R29" s="1718"/>
      <c r="S29" s="1718"/>
      <c r="T29" s="1718"/>
      <c r="U29" s="1718"/>
      <c r="V29" s="1718"/>
      <c r="W29" s="1718"/>
      <c r="X29" s="1718"/>
      <c r="Y29" s="1718"/>
      <c r="Z29" s="1698"/>
      <c r="AA29" s="1698"/>
      <c r="AB29" s="1698"/>
      <c r="AC29" s="1698"/>
      <c r="AD29" s="1698"/>
      <c r="AE29" s="1698"/>
      <c r="AF29" s="1727"/>
      <c r="AG29" s="1727"/>
      <c r="AH29" s="1727"/>
      <c r="AI29" s="1727"/>
      <c r="AJ29" s="1727"/>
      <c r="AK29" s="1727"/>
      <c r="AL29" s="1727"/>
      <c r="AM29" s="1727"/>
      <c r="AN29" s="1728"/>
    </row>
    <row r="30" spans="2:40" s="231" customFormat="1" ht="11.25" customHeight="1" x14ac:dyDescent="0.15">
      <c r="B30" s="1687" t="s">
        <v>219</v>
      </c>
      <c r="C30" s="1688"/>
      <c r="D30" s="1693">
        <v>1</v>
      </c>
      <c r="E30" s="1684"/>
      <c r="F30" s="1684"/>
      <c r="G30" s="1684"/>
      <c r="H30" s="1684"/>
      <c r="I30" s="1684"/>
      <c r="J30" s="1684"/>
      <c r="K30" s="1684"/>
      <c r="L30" s="1684"/>
      <c r="M30" s="1684"/>
      <c r="N30" s="1684"/>
      <c r="O30" s="1684"/>
      <c r="P30" s="1678"/>
      <c r="Q30" s="1678"/>
      <c r="R30" s="1678"/>
      <c r="S30" s="1678"/>
      <c r="T30" s="1678"/>
      <c r="U30" s="1678"/>
      <c r="V30" s="1678"/>
      <c r="W30" s="1678"/>
      <c r="X30" s="1678"/>
      <c r="Y30" s="1678"/>
      <c r="Z30" s="1684"/>
      <c r="AA30" s="1684"/>
      <c r="AB30" s="1684"/>
      <c r="AC30" s="1684"/>
      <c r="AD30" s="1684"/>
      <c r="AE30" s="1684"/>
      <c r="AF30" s="1684"/>
      <c r="AG30" s="1684"/>
      <c r="AH30" s="1684"/>
      <c r="AI30" s="1684"/>
      <c r="AJ30" s="1684"/>
      <c r="AK30" s="1684"/>
      <c r="AL30" s="1684"/>
      <c r="AM30" s="1684"/>
      <c r="AN30" s="1702"/>
    </row>
    <row r="31" spans="2:40" s="231" customFormat="1" ht="11.25" customHeight="1" x14ac:dyDescent="0.15">
      <c r="B31" s="1689"/>
      <c r="C31" s="1690"/>
      <c r="D31" s="1686"/>
      <c r="E31" s="1685"/>
      <c r="F31" s="1685"/>
      <c r="G31" s="1685"/>
      <c r="H31" s="1685"/>
      <c r="I31" s="1685"/>
      <c r="J31" s="1685"/>
      <c r="K31" s="1685"/>
      <c r="L31" s="1685"/>
      <c r="M31" s="1685"/>
      <c r="N31" s="1685"/>
      <c r="O31" s="1685"/>
      <c r="P31" s="1679"/>
      <c r="Q31" s="1679"/>
      <c r="R31" s="1679"/>
      <c r="S31" s="1679"/>
      <c r="T31" s="1679"/>
      <c r="U31" s="1679"/>
      <c r="V31" s="1679"/>
      <c r="W31" s="1679"/>
      <c r="X31" s="1679"/>
      <c r="Y31" s="1679"/>
      <c r="Z31" s="1685"/>
      <c r="AA31" s="1685"/>
      <c r="AB31" s="1685"/>
      <c r="AC31" s="1685"/>
      <c r="AD31" s="1685"/>
      <c r="AE31" s="1685"/>
      <c r="AF31" s="1685"/>
      <c r="AG31" s="1685"/>
      <c r="AH31" s="1685"/>
      <c r="AI31" s="1685"/>
      <c r="AJ31" s="1685"/>
      <c r="AK31" s="1685"/>
      <c r="AL31" s="1685"/>
      <c r="AM31" s="1685"/>
      <c r="AN31" s="1696"/>
    </row>
    <row r="32" spans="2:40" s="231" customFormat="1" ht="11.25" customHeight="1" x14ac:dyDescent="0.15">
      <c r="B32" s="1689"/>
      <c r="C32" s="1690"/>
      <c r="D32" s="1686">
        <v>2</v>
      </c>
      <c r="E32" s="1685"/>
      <c r="F32" s="1685"/>
      <c r="G32" s="1685"/>
      <c r="H32" s="1685"/>
      <c r="I32" s="1685"/>
      <c r="J32" s="1685"/>
      <c r="K32" s="1685"/>
      <c r="L32" s="1685"/>
      <c r="M32" s="1685"/>
      <c r="N32" s="1685"/>
      <c r="O32" s="1685"/>
      <c r="P32" s="1679"/>
      <c r="Q32" s="1679"/>
      <c r="R32" s="1679"/>
      <c r="S32" s="1679"/>
      <c r="T32" s="1679"/>
      <c r="U32" s="1679"/>
      <c r="V32" s="1679"/>
      <c r="W32" s="1679"/>
      <c r="X32" s="1679"/>
      <c r="Y32" s="1679"/>
      <c r="Z32" s="1685"/>
      <c r="AA32" s="1685"/>
      <c r="AB32" s="1685"/>
      <c r="AC32" s="1685"/>
      <c r="AD32" s="1685"/>
      <c r="AE32" s="1685"/>
      <c r="AF32" s="1685"/>
      <c r="AG32" s="1685"/>
      <c r="AH32" s="1685"/>
      <c r="AI32" s="1685"/>
      <c r="AJ32" s="1685"/>
      <c r="AK32" s="1685"/>
      <c r="AL32" s="1685"/>
      <c r="AM32" s="1685"/>
      <c r="AN32" s="1696"/>
    </row>
    <row r="33" spans="2:40" s="231" customFormat="1" ht="11.25" customHeight="1" x14ac:dyDescent="0.15">
      <c r="B33" s="1689"/>
      <c r="C33" s="1690"/>
      <c r="D33" s="1686"/>
      <c r="E33" s="1685"/>
      <c r="F33" s="1685"/>
      <c r="G33" s="1685"/>
      <c r="H33" s="1685"/>
      <c r="I33" s="1685"/>
      <c r="J33" s="1685"/>
      <c r="K33" s="1685"/>
      <c r="L33" s="1685"/>
      <c r="M33" s="1685"/>
      <c r="N33" s="1685"/>
      <c r="O33" s="1685"/>
      <c r="P33" s="1679"/>
      <c r="Q33" s="1679"/>
      <c r="R33" s="1679"/>
      <c r="S33" s="1679"/>
      <c r="T33" s="1679"/>
      <c r="U33" s="1679"/>
      <c r="V33" s="1679"/>
      <c r="W33" s="1679"/>
      <c r="X33" s="1679"/>
      <c r="Y33" s="1679"/>
      <c r="Z33" s="1685"/>
      <c r="AA33" s="1685"/>
      <c r="AB33" s="1685"/>
      <c r="AC33" s="1685"/>
      <c r="AD33" s="1685"/>
      <c r="AE33" s="1685"/>
      <c r="AF33" s="1685"/>
      <c r="AG33" s="1685"/>
      <c r="AH33" s="1685"/>
      <c r="AI33" s="1685"/>
      <c r="AJ33" s="1685"/>
      <c r="AK33" s="1685"/>
      <c r="AL33" s="1685"/>
      <c r="AM33" s="1685"/>
      <c r="AN33" s="1696"/>
    </row>
    <row r="34" spans="2:40" s="231" customFormat="1" ht="11.25" customHeight="1" x14ac:dyDescent="0.15">
      <c r="B34" s="1689"/>
      <c r="C34" s="1690"/>
      <c r="D34" s="1686">
        <v>3</v>
      </c>
      <c r="E34" s="1685"/>
      <c r="F34" s="1685"/>
      <c r="G34" s="1685"/>
      <c r="H34" s="1685"/>
      <c r="I34" s="1685"/>
      <c r="J34" s="1685"/>
      <c r="K34" s="1685"/>
      <c r="L34" s="1685"/>
      <c r="M34" s="1685"/>
      <c r="N34" s="1685"/>
      <c r="O34" s="1685"/>
      <c r="P34" s="1679"/>
      <c r="Q34" s="1679"/>
      <c r="R34" s="1679"/>
      <c r="S34" s="1679"/>
      <c r="T34" s="1679"/>
      <c r="U34" s="1679"/>
      <c r="V34" s="1679"/>
      <c r="W34" s="1679"/>
      <c r="X34" s="1679"/>
      <c r="Y34" s="1679"/>
      <c r="Z34" s="1685"/>
      <c r="AA34" s="1685"/>
      <c r="AB34" s="1685"/>
      <c r="AC34" s="1685"/>
      <c r="AD34" s="1685"/>
      <c r="AE34" s="1685"/>
      <c r="AF34" s="1685"/>
      <c r="AG34" s="1685"/>
      <c r="AH34" s="1685"/>
      <c r="AI34" s="1685"/>
      <c r="AJ34" s="1685"/>
      <c r="AK34" s="1685"/>
      <c r="AL34" s="1685"/>
      <c r="AM34" s="1685"/>
      <c r="AN34" s="1696"/>
    </row>
    <row r="35" spans="2:40" s="231" customFormat="1" ht="11.25" customHeight="1" x14ac:dyDescent="0.15">
      <c r="B35" s="1689"/>
      <c r="C35" s="1690"/>
      <c r="D35" s="1686"/>
      <c r="E35" s="1685"/>
      <c r="F35" s="1685"/>
      <c r="G35" s="1685"/>
      <c r="H35" s="1685"/>
      <c r="I35" s="1685"/>
      <c r="J35" s="1685"/>
      <c r="K35" s="1685"/>
      <c r="L35" s="1685"/>
      <c r="M35" s="1685"/>
      <c r="N35" s="1685"/>
      <c r="O35" s="1685"/>
      <c r="P35" s="1679"/>
      <c r="Q35" s="1679"/>
      <c r="R35" s="1679"/>
      <c r="S35" s="1679"/>
      <c r="T35" s="1679"/>
      <c r="U35" s="1679"/>
      <c r="V35" s="1679"/>
      <c r="W35" s="1679"/>
      <c r="X35" s="1679"/>
      <c r="Y35" s="1679"/>
      <c r="Z35" s="1685"/>
      <c r="AA35" s="1685"/>
      <c r="AB35" s="1685"/>
      <c r="AC35" s="1685"/>
      <c r="AD35" s="1685"/>
      <c r="AE35" s="1685"/>
      <c r="AF35" s="1685"/>
      <c r="AG35" s="1685"/>
      <c r="AH35" s="1685"/>
      <c r="AI35" s="1685"/>
      <c r="AJ35" s="1685"/>
      <c r="AK35" s="1685"/>
      <c r="AL35" s="1685"/>
      <c r="AM35" s="1685"/>
      <c r="AN35" s="1696"/>
    </row>
    <row r="36" spans="2:40" s="231" customFormat="1" ht="11.25" customHeight="1" x14ac:dyDescent="0.15">
      <c r="B36" s="1689"/>
      <c r="C36" s="1690"/>
      <c r="D36" s="1686">
        <v>4</v>
      </c>
      <c r="E36" s="1685"/>
      <c r="F36" s="1685"/>
      <c r="G36" s="1685"/>
      <c r="H36" s="1685"/>
      <c r="I36" s="1685"/>
      <c r="J36" s="1685"/>
      <c r="K36" s="1685"/>
      <c r="L36" s="1685"/>
      <c r="M36" s="1685"/>
      <c r="N36" s="1685"/>
      <c r="O36" s="1685"/>
      <c r="P36" s="1679"/>
      <c r="Q36" s="1679"/>
      <c r="R36" s="1679"/>
      <c r="S36" s="1679"/>
      <c r="T36" s="1679"/>
      <c r="U36" s="1679"/>
      <c r="V36" s="1679"/>
      <c r="W36" s="1679"/>
      <c r="X36" s="1679"/>
      <c r="Y36" s="1679"/>
      <c r="Z36" s="1685"/>
      <c r="AA36" s="1685"/>
      <c r="AB36" s="1685"/>
      <c r="AC36" s="1685"/>
      <c r="AD36" s="1685"/>
      <c r="AE36" s="1685"/>
      <c r="AF36" s="1685"/>
      <c r="AG36" s="1685"/>
      <c r="AH36" s="1685"/>
      <c r="AI36" s="1685"/>
      <c r="AJ36" s="1685"/>
      <c r="AK36" s="1685"/>
      <c r="AL36" s="1685"/>
      <c r="AM36" s="1685"/>
      <c r="AN36" s="1696"/>
    </row>
    <row r="37" spans="2:40" s="231" customFormat="1" ht="11.25" customHeight="1" x14ac:dyDescent="0.15">
      <c r="B37" s="1689"/>
      <c r="C37" s="1690"/>
      <c r="D37" s="1686"/>
      <c r="E37" s="1685"/>
      <c r="F37" s="1685"/>
      <c r="G37" s="1685"/>
      <c r="H37" s="1685"/>
      <c r="I37" s="1685"/>
      <c r="J37" s="1685"/>
      <c r="K37" s="1685"/>
      <c r="L37" s="1685"/>
      <c r="M37" s="1685"/>
      <c r="N37" s="1685"/>
      <c r="O37" s="1685"/>
      <c r="P37" s="1679"/>
      <c r="Q37" s="1679"/>
      <c r="R37" s="1679"/>
      <c r="S37" s="1679"/>
      <c r="T37" s="1679"/>
      <c r="U37" s="1679"/>
      <c r="V37" s="1679"/>
      <c r="W37" s="1679"/>
      <c r="X37" s="1679"/>
      <c r="Y37" s="1679"/>
      <c r="Z37" s="1685"/>
      <c r="AA37" s="1685"/>
      <c r="AB37" s="1685"/>
      <c r="AC37" s="1685"/>
      <c r="AD37" s="1685"/>
      <c r="AE37" s="1685"/>
      <c r="AF37" s="1685"/>
      <c r="AG37" s="1685"/>
      <c r="AH37" s="1685"/>
      <c r="AI37" s="1685"/>
      <c r="AJ37" s="1685"/>
      <c r="AK37" s="1685"/>
      <c r="AL37" s="1685"/>
      <c r="AM37" s="1685"/>
      <c r="AN37" s="1696"/>
    </row>
    <row r="38" spans="2:40" s="231" customFormat="1" ht="11.25" customHeight="1" x14ac:dyDescent="0.15">
      <c r="B38" s="1689"/>
      <c r="C38" s="1690"/>
      <c r="D38" s="1686">
        <v>5</v>
      </c>
      <c r="E38" s="1685"/>
      <c r="F38" s="1685"/>
      <c r="G38" s="1685"/>
      <c r="H38" s="1685"/>
      <c r="I38" s="1685"/>
      <c r="J38" s="1685"/>
      <c r="K38" s="1685"/>
      <c r="L38" s="1685"/>
      <c r="M38" s="1685"/>
      <c r="N38" s="1685"/>
      <c r="O38" s="1685"/>
      <c r="P38" s="1679"/>
      <c r="Q38" s="1679"/>
      <c r="R38" s="1679"/>
      <c r="S38" s="1679"/>
      <c r="T38" s="1679"/>
      <c r="U38" s="1679"/>
      <c r="V38" s="1679"/>
      <c r="W38" s="1679"/>
      <c r="X38" s="1679"/>
      <c r="Y38" s="1679"/>
      <c r="Z38" s="1685"/>
      <c r="AA38" s="1685"/>
      <c r="AB38" s="1685"/>
      <c r="AC38" s="1685"/>
      <c r="AD38" s="1685"/>
      <c r="AE38" s="1685"/>
      <c r="AF38" s="1685"/>
      <c r="AG38" s="1685"/>
      <c r="AH38" s="1685"/>
      <c r="AI38" s="1685"/>
      <c r="AJ38" s="1685"/>
      <c r="AK38" s="1685"/>
      <c r="AL38" s="1685"/>
      <c r="AM38" s="1685"/>
      <c r="AN38" s="1696"/>
    </row>
    <row r="39" spans="2:40" s="231" customFormat="1" ht="11.25" customHeight="1" x14ac:dyDescent="0.15">
      <c r="B39" s="1689"/>
      <c r="C39" s="1690"/>
      <c r="D39" s="1686"/>
      <c r="E39" s="1685"/>
      <c r="F39" s="1685"/>
      <c r="G39" s="1685"/>
      <c r="H39" s="1685"/>
      <c r="I39" s="1685"/>
      <c r="J39" s="1685"/>
      <c r="K39" s="1685"/>
      <c r="L39" s="1685"/>
      <c r="M39" s="1685"/>
      <c r="N39" s="1685"/>
      <c r="O39" s="1685"/>
      <c r="P39" s="1679"/>
      <c r="Q39" s="1679"/>
      <c r="R39" s="1679"/>
      <c r="S39" s="1679"/>
      <c r="T39" s="1679"/>
      <c r="U39" s="1679"/>
      <c r="V39" s="1679"/>
      <c r="W39" s="1679"/>
      <c r="X39" s="1679"/>
      <c r="Y39" s="1679"/>
      <c r="Z39" s="1685"/>
      <c r="AA39" s="1685"/>
      <c r="AB39" s="1685"/>
      <c r="AC39" s="1685"/>
      <c r="AD39" s="1685"/>
      <c r="AE39" s="1685"/>
      <c r="AF39" s="1685"/>
      <c r="AG39" s="1685"/>
      <c r="AH39" s="1685"/>
      <c r="AI39" s="1685"/>
      <c r="AJ39" s="1685"/>
      <c r="AK39" s="1685"/>
      <c r="AL39" s="1685"/>
      <c r="AM39" s="1685"/>
      <c r="AN39" s="1696"/>
    </row>
    <row r="40" spans="2:40" s="231" customFormat="1" ht="11.25" customHeight="1" x14ac:dyDescent="0.15">
      <c r="B40" s="1689"/>
      <c r="C40" s="1690"/>
      <c r="D40" s="1686">
        <v>6</v>
      </c>
      <c r="E40" s="1685"/>
      <c r="F40" s="1685"/>
      <c r="G40" s="1685"/>
      <c r="H40" s="1685"/>
      <c r="I40" s="1685"/>
      <c r="J40" s="1685"/>
      <c r="K40" s="1685"/>
      <c r="L40" s="1685"/>
      <c r="M40" s="1685"/>
      <c r="N40" s="1685"/>
      <c r="O40" s="1685"/>
      <c r="P40" s="1679"/>
      <c r="Q40" s="1679"/>
      <c r="R40" s="1679"/>
      <c r="S40" s="1679"/>
      <c r="T40" s="1679"/>
      <c r="U40" s="1679"/>
      <c r="V40" s="1679"/>
      <c r="W40" s="1679"/>
      <c r="X40" s="1679"/>
      <c r="Y40" s="1679"/>
      <c r="Z40" s="1685"/>
      <c r="AA40" s="1685"/>
      <c r="AB40" s="1685"/>
      <c r="AC40" s="1685"/>
      <c r="AD40" s="1685"/>
      <c r="AE40" s="1685"/>
      <c r="AF40" s="1685"/>
      <c r="AG40" s="1685"/>
      <c r="AH40" s="1685"/>
      <c r="AI40" s="1685"/>
      <c r="AJ40" s="1685"/>
      <c r="AK40" s="1685"/>
      <c r="AL40" s="1685"/>
      <c r="AM40" s="1685"/>
      <c r="AN40" s="1696"/>
    </row>
    <row r="41" spans="2:40" s="231" customFormat="1" ht="11.25" customHeight="1" x14ac:dyDescent="0.15">
      <c r="B41" s="1689"/>
      <c r="C41" s="1690"/>
      <c r="D41" s="1686"/>
      <c r="E41" s="1685"/>
      <c r="F41" s="1685"/>
      <c r="G41" s="1685"/>
      <c r="H41" s="1685"/>
      <c r="I41" s="1685"/>
      <c r="J41" s="1685"/>
      <c r="K41" s="1685"/>
      <c r="L41" s="1685"/>
      <c r="M41" s="1685"/>
      <c r="N41" s="1685"/>
      <c r="O41" s="1685"/>
      <c r="P41" s="1679"/>
      <c r="Q41" s="1679"/>
      <c r="R41" s="1679"/>
      <c r="S41" s="1679"/>
      <c r="T41" s="1679"/>
      <c r="U41" s="1679"/>
      <c r="V41" s="1679"/>
      <c r="W41" s="1679"/>
      <c r="X41" s="1679"/>
      <c r="Y41" s="1679"/>
      <c r="Z41" s="1685"/>
      <c r="AA41" s="1685"/>
      <c r="AB41" s="1685"/>
      <c r="AC41" s="1685"/>
      <c r="AD41" s="1685"/>
      <c r="AE41" s="1685"/>
      <c r="AF41" s="1685"/>
      <c r="AG41" s="1685"/>
      <c r="AH41" s="1685"/>
      <c r="AI41" s="1685"/>
      <c r="AJ41" s="1685"/>
      <c r="AK41" s="1685"/>
      <c r="AL41" s="1685"/>
      <c r="AM41" s="1685"/>
      <c r="AN41" s="1696"/>
    </row>
    <row r="42" spans="2:40" s="231" customFormat="1" ht="11.25" customHeight="1" x14ac:dyDescent="0.15">
      <c r="B42" s="1689"/>
      <c r="C42" s="1690"/>
      <c r="D42" s="1686">
        <v>7</v>
      </c>
      <c r="E42" s="1685"/>
      <c r="F42" s="1685"/>
      <c r="G42" s="1685"/>
      <c r="H42" s="1685"/>
      <c r="I42" s="1685"/>
      <c r="J42" s="1685"/>
      <c r="K42" s="1685"/>
      <c r="L42" s="1685"/>
      <c r="M42" s="1685"/>
      <c r="N42" s="1685"/>
      <c r="O42" s="1685"/>
      <c r="P42" s="1679"/>
      <c r="Q42" s="1679"/>
      <c r="R42" s="1679"/>
      <c r="S42" s="1679"/>
      <c r="T42" s="1679"/>
      <c r="U42" s="1679"/>
      <c r="V42" s="1679"/>
      <c r="W42" s="1679"/>
      <c r="X42" s="1679"/>
      <c r="Y42" s="1679"/>
      <c r="Z42" s="1685"/>
      <c r="AA42" s="1685"/>
      <c r="AB42" s="1685"/>
      <c r="AC42" s="1685"/>
      <c r="AD42" s="1685"/>
      <c r="AE42" s="1685"/>
      <c r="AF42" s="1685"/>
      <c r="AG42" s="1685"/>
      <c r="AH42" s="1685"/>
      <c r="AI42" s="1685"/>
      <c r="AJ42" s="1685"/>
      <c r="AK42" s="1685"/>
      <c r="AL42" s="1685"/>
      <c r="AM42" s="1685"/>
      <c r="AN42" s="1696"/>
    </row>
    <row r="43" spans="2:40" s="231" customFormat="1" ht="11.25" customHeight="1" x14ac:dyDescent="0.15">
      <c r="B43" s="1689"/>
      <c r="C43" s="1690"/>
      <c r="D43" s="1686"/>
      <c r="E43" s="1685"/>
      <c r="F43" s="1685"/>
      <c r="G43" s="1685"/>
      <c r="H43" s="1685"/>
      <c r="I43" s="1685"/>
      <c r="J43" s="1685"/>
      <c r="K43" s="1685"/>
      <c r="L43" s="1685"/>
      <c r="M43" s="1685"/>
      <c r="N43" s="1685"/>
      <c r="O43" s="1685"/>
      <c r="P43" s="1679"/>
      <c r="Q43" s="1679"/>
      <c r="R43" s="1679"/>
      <c r="S43" s="1679"/>
      <c r="T43" s="1679"/>
      <c r="U43" s="1679"/>
      <c r="V43" s="1679"/>
      <c r="W43" s="1679"/>
      <c r="X43" s="1679"/>
      <c r="Y43" s="1679"/>
      <c r="Z43" s="1685"/>
      <c r="AA43" s="1685"/>
      <c r="AB43" s="1685"/>
      <c r="AC43" s="1685"/>
      <c r="AD43" s="1685"/>
      <c r="AE43" s="1685"/>
      <c r="AF43" s="1685"/>
      <c r="AG43" s="1685"/>
      <c r="AH43" s="1685"/>
      <c r="AI43" s="1685"/>
      <c r="AJ43" s="1685"/>
      <c r="AK43" s="1685"/>
      <c r="AL43" s="1685"/>
      <c r="AM43" s="1685"/>
      <c r="AN43" s="1696"/>
    </row>
    <row r="44" spans="2:40" s="231" customFormat="1" ht="11.25" customHeight="1" x14ac:dyDescent="0.15">
      <c r="B44" s="1689"/>
      <c r="C44" s="1690"/>
      <c r="D44" s="1686">
        <v>8</v>
      </c>
      <c r="E44" s="1685"/>
      <c r="F44" s="1685"/>
      <c r="G44" s="1685"/>
      <c r="H44" s="1685"/>
      <c r="I44" s="1685"/>
      <c r="J44" s="1685"/>
      <c r="K44" s="1685"/>
      <c r="L44" s="1685"/>
      <c r="M44" s="1685"/>
      <c r="N44" s="1685"/>
      <c r="O44" s="1685"/>
      <c r="P44" s="1679"/>
      <c r="Q44" s="1679"/>
      <c r="R44" s="1679"/>
      <c r="S44" s="1679"/>
      <c r="T44" s="1679"/>
      <c r="U44" s="1679"/>
      <c r="V44" s="1679"/>
      <c r="W44" s="1679"/>
      <c r="X44" s="1679"/>
      <c r="Y44" s="1679"/>
      <c r="Z44" s="1685"/>
      <c r="AA44" s="1685"/>
      <c r="AB44" s="1685"/>
      <c r="AC44" s="1685"/>
      <c r="AD44" s="1685"/>
      <c r="AE44" s="1685"/>
      <c r="AF44" s="1685"/>
      <c r="AG44" s="1685"/>
      <c r="AH44" s="1685"/>
      <c r="AI44" s="1685"/>
      <c r="AJ44" s="1685"/>
      <c r="AK44" s="1685"/>
      <c r="AL44" s="1685"/>
      <c r="AM44" s="1685"/>
      <c r="AN44" s="1696"/>
    </row>
    <row r="45" spans="2:40" s="231" customFormat="1" ht="11.25" customHeight="1" x14ac:dyDescent="0.15">
      <c r="B45" s="1689"/>
      <c r="C45" s="1690"/>
      <c r="D45" s="1686"/>
      <c r="E45" s="1685"/>
      <c r="F45" s="1685"/>
      <c r="G45" s="1685"/>
      <c r="H45" s="1685"/>
      <c r="I45" s="1685"/>
      <c r="J45" s="1685"/>
      <c r="K45" s="1685"/>
      <c r="L45" s="1685"/>
      <c r="M45" s="1685"/>
      <c r="N45" s="1685"/>
      <c r="O45" s="1685"/>
      <c r="P45" s="1679"/>
      <c r="Q45" s="1679"/>
      <c r="R45" s="1679"/>
      <c r="S45" s="1679"/>
      <c r="T45" s="1679"/>
      <c r="U45" s="1679"/>
      <c r="V45" s="1679"/>
      <c r="W45" s="1679"/>
      <c r="X45" s="1679"/>
      <c r="Y45" s="1679"/>
      <c r="Z45" s="1685"/>
      <c r="AA45" s="1685"/>
      <c r="AB45" s="1685"/>
      <c r="AC45" s="1685"/>
      <c r="AD45" s="1685"/>
      <c r="AE45" s="1685"/>
      <c r="AF45" s="1685"/>
      <c r="AG45" s="1685"/>
      <c r="AH45" s="1685"/>
      <c r="AI45" s="1685"/>
      <c r="AJ45" s="1685"/>
      <c r="AK45" s="1685"/>
      <c r="AL45" s="1685"/>
      <c r="AM45" s="1685"/>
      <c r="AN45" s="1696"/>
    </row>
    <row r="46" spans="2:40" s="231" customFormat="1" ht="11.25" customHeight="1" x14ac:dyDescent="0.15">
      <c r="B46" s="1689"/>
      <c r="C46" s="1690"/>
      <c r="D46" s="1686">
        <v>9</v>
      </c>
      <c r="E46" s="1685"/>
      <c r="F46" s="1685"/>
      <c r="G46" s="1685"/>
      <c r="H46" s="1685"/>
      <c r="I46" s="1685"/>
      <c r="J46" s="1685"/>
      <c r="K46" s="1685"/>
      <c r="L46" s="1685"/>
      <c r="M46" s="1685"/>
      <c r="N46" s="1685"/>
      <c r="O46" s="1685"/>
      <c r="P46" s="1679"/>
      <c r="Q46" s="1679"/>
      <c r="R46" s="1679"/>
      <c r="S46" s="1679"/>
      <c r="T46" s="1679"/>
      <c r="U46" s="1679"/>
      <c r="V46" s="1679"/>
      <c r="W46" s="1679"/>
      <c r="X46" s="1679"/>
      <c r="Y46" s="1679"/>
      <c r="Z46" s="1685"/>
      <c r="AA46" s="1685"/>
      <c r="AB46" s="1685"/>
      <c r="AC46" s="1685"/>
      <c r="AD46" s="1685"/>
      <c r="AE46" s="1685"/>
      <c r="AF46" s="1685"/>
      <c r="AG46" s="1685"/>
      <c r="AH46" s="1685"/>
      <c r="AI46" s="1685"/>
      <c r="AJ46" s="1685"/>
      <c r="AK46" s="1685"/>
      <c r="AL46" s="1685"/>
      <c r="AM46" s="1685"/>
      <c r="AN46" s="1696"/>
    </row>
    <row r="47" spans="2:40" s="231" customFormat="1" ht="11.25" customHeight="1" x14ac:dyDescent="0.15">
      <c r="B47" s="1689"/>
      <c r="C47" s="1690"/>
      <c r="D47" s="1686"/>
      <c r="E47" s="1685"/>
      <c r="F47" s="1685"/>
      <c r="G47" s="1685"/>
      <c r="H47" s="1685"/>
      <c r="I47" s="1685"/>
      <c r="J47" s="1685"/>
      <c r="K47" s="1685"/>
      <c r="L47" s="1685"/>
      <c r="M47" s="1685"/>
      <c r="N47" s="1685"/>
      <c r="O47" s="1685"/>
      <c r="P47" s="1679"/>
      <c r="Q47" s="1679"/>
      <c r="R47" s="1679"/>
      <c r="S47" s="1679"/>
      <c r="T47" s="1679"/>
      <c r="U47" s="1679"/>
      <c r="V47" s="1679"/>
      <c r="W47" s="1679"/>
      <c r="X47" s="1679"/>
      <c r="Y47" s="1679"/>
      <c r="Z47" s="1685"/>
      <c r="AA47" s="1685"/>
      <c r="AB47" s="1685"/>
      <c r="AC47" s="1685"/>
      <c r="AD47" s="1685"/>
      <c r="AE47" s="1685"/>
      <c r="AF47" s="1685"/>
      <c r="AG47" s="1685"/>
      <c r="AH47" s="1685"/>
      <c r="AI47" s="1685"/>
      <c r="AJ47" s="1685"/>
      <c r="AK47" s="1685"/>
      <c r="AL47" s="1685"/>
      <c r="AM47" s="1685"/>
      <c r="AN47" s="1696"/>
    </row>
    <row r="48" spans="2:40" s="231" customFormat="1" ht="11.25" customHeight="1" x14ac:dyDescent="0.15">
      <c r="B48" s="1689"/>
      <c r="C48" s="1690"/>
      <c r="D48" s="1686">
        <v>10</v>
      </c>
      <c r="E48" s="1685"/>
      <c r="F48" s="1685"/>
      <c r="G48" s="1685"/>
      <c r="H48" s="1685"/>
      <c r="I48" s="1685"/>
      <c r="J48" s="1685"/>
      <c r="K48" s="1685"/>
      <c r="L48" s="1685"/>
      <c r="M48" s="1685"/>
      <c r="N48" s="1685"/>
      <c r="O48" s="1685"/>
      <c r="P48" s="1679"/>
      <c r="Q48" s="1679"/>
      <c r="R48" s="1679"/>
      <c r="S48" s="1679"/>
      <c r="T48" s="1679"/>
      <c r="U48" s="1679"/>
      <c r="V48" s="1679"/>
      <c r="W48" s="1679"/>
      <c r="X48" s="1679"/>
      <c r="Y48" s="1679"/>
      <c r="Z48" s="1685"/>
      <c r="AA48" s="1685"/>
      <c r="AB48" s="1685"/>
      <c r="AC48" s="1685"/>
      <c r="AD48" s="1685"/>
      <c r="AE48" s="1685"/>
      <c r="AF48" s="1685"/>
      <c r="AG48" s="1685"/>
      <c r="AH48" s="1685"/>
      <c r="AI48" s="1685"/>
      <c r="AJ48" s="1685"/>
      <c r="AK48" s="1685"/>
      <c r="AL48" s="1685"/>
      <c r="AM48" s="1685"/>
      <c r="AN48" s="1696"/>
    </row>
    <row r="49" spans="2:40" s="231" customFormat="1" ht="11.25" customHeight="1" x14ac:dyDescent="0.15">
      <c r="B49" s="1689"/>
      <c r="C49" s="1690"/>
      <c r="D49" s="1686"/>
      <c r="E49" s="1685"/>
      <c r="F49" s="1685"/>
      <c r="G49" s="1685"/>
      <c r="H49" s="1685"/>
      <c r="I49" s="1685"/>
      <c r="J49" s="1685"/>
      <c r="K49" s="1685"/>
      <c r="L49" s="1685"/>
      <c r="M49" s="1685"/>
      <c r="N49" s="1685"/>
      <c r="O49" s="1685"/>
      <c r="P49" s="1679"/>
      <c r="Q49" s="1679"/>
      <c r="R49" s="1679"/>
      <c r="S49" s="1679"/>
      <c r="T49" s="1679"/>
      <c r="U49" s="1679"/>
      <c r="V49" s="1679"/>
      <c r="W49" s="1679"/>
      <c r="X49" s="1679"/>
      <c r="Y49" s="1679"/>
      <c r="Z49" s="1685"/>
      <c r="AA49" s="1685"/>
      <c r="AB49" s="1685"/>
      <c r="AC49" s="1685"/>
      <c r="AD49" s="1685"/>
      <c r="AE49" s="1685"/>
      <c r="AF49" s="1685"/>
      <c r="AG49" s="1685"/>
      <c r="AH49" s="1685"/>
      <c r="AI49" s="1685"/>
      <c r="AJ49" s="1685"/>
      <c r="AK49" s="1685"/>
      <c r="AL49" s="1685"/>
      <c r="AM49" s="1685"/>
      <c r="AN49" s="1696"/>
    </row>
    <row r="50" spans="2:40" s="231" customFormat="1" ht="11.25" customHeight="1" x14ac:dyDescent="0.15">
      <c r="B50" s="1689"/>
      <c r="C50" s="1690"/>
      <c r="D50" s="1694" t="s">
        <v>217</v>
      </c>
      <c r="E50" s="1697"/>
      <c r="F50" s="1697"/>
      <c r="G50" s="1697"/>
      <c r="H50" s="1697"/>
      <c r="I50" s="1697"/>
      <c r="J50" s="1697"/>
      <c r="K50" s="1697"/>
      <c r="L50" s="1697"/>
      <c r="M50" s="1697"/>
      <c r="N50" s="1697"/>
      <c r="O50" s="1697"/>
      <c r="P50" s="1717"/>
      <c r="Q50" s="1717"/>
      <c r="R50" s="1717"/>
      <c r="S50" s="1717"/>
      <c r="T50" s="1717"/>
      <c r="U50" s="1717"/>
      <c r="V50" s="1717"/>
      <c r="W50" s="1717"/>
      <c r="X50" s="1717"/>
      <c r="Y50" s="1717"/>
      <c r="Z50" s="1697">
        <f>SUM(Z30:AE49)</f>
        <v>0</v>
      </c>
      <c r="AA50" s="1697"/>
      <c r="AB50" s="1697"/>
      <c r="AC50" s="1697"/>
      <c r="AD50" s="1697"/>
      <c r="AE50" s="1697"/>
      <c r="AF50" s="1725">
        <f>SUM(AF30:AN49)</f>
        <v>0</v>
      </c>
      <c r="AG50" s="1725"/>
      <c r="AH50" s="1725"/>
      <c r="AI50" s="1725"/>
      <c r="AJ50" s="1725"/>
      <c r="AK50" s="1725"/>
      <c r="AL50" s="1725"/>
      <c r="AM50" s="1725"/>
      <c r="AN50" s="1726"/>
    </row>
    <row r="51" spans="2:40" s="231" customFormat="1" ht="11.25" customHeight="1" x14ac:dyDescent="0.15">
      <c r="B51" s="1699"/>
      <c r="C51" s="1700"/>
      <c r="D51" s="1701"/>
      <c r="E51" s="1736"/>
      <c r="F51" s="1736"/>
      <c r="G51" s="1736"/>
      <c r="H51" s="1736"/>
      <c r="I51" s="1736"/>
      <c r="J51" s="1736"/>
      <c r="K51" s="1736"/>
      <c r="L51" s="1736"/>
      <c r="M51" s="1736"/>
      <c r="N51" s="1736"/>
      <c r="O51" s="1736"/>
      <c r="P51" s="1737"/>
      <c r="Q51" s="1737"/>
      <c r="R51" s="1737"/>
      <c r="S51" s="1737"/>
      <c r="T51" s="1737"/>
      <c r="U51" s="1737"/>
      <c r="V51" s="1737"/>
      <c r="W51" s="1737"/>
      <c r="X51" s="1737"/>
      <c r="Y51" s="1737"/>
      <c r="Z51" s="1698"/>
      <c r="AA51" s="1698"/>
      <c r="AB51" s="1698"/>
      <c r="AC51" s="1698"/>
      <c r="AD51" s="1698"/>
      <c r="AE51" s="1698"/>
      <c r="AF51" s="1738"/>
      <c r="AG51" s="1738"/>
      <c r="AH51" s="1738"/>
      <c r="AI51" s="1738"/>
      <c r="AJ51" s="1738"/>
      <c r="AK51" s="1738"/>
      <c r="AL51" s="1738"/>
      <c r="AM51" s="1738"/>
      <c r="AN51" s="1739"/>
    </row>
    <row r="52" spans="2:40" s="231" customFormat="1" ht="11.25" customHeight="1" x14ac:dyDescent="0.15">
      <c r="B52" s="1733" t="s">
        <v>220</v>
      </c>
      <c r="C52" s="1734"/>
      <c r="D52" s="1735">
        <v>1</v>
      </c>
      <c r="E52" s="1740"/>
      <c r="F52" s="1740"/>
      <c r="G52" s="1740"/>
      <c r="H52" s="1740"/>
      <c r="I52" s="1740"/>
      <c r="J52" s="1740"/>
      <c r="K52" s="1740"/>
      <c r="L52" s="1740"/>
      <c r="M52" s="1740"/>
      <c r="N52" s="1740"/>
      <c r="O52" s="1740"/>
      <c r="P52" s="1741"/>
      <c r="Q52" s="1741"/>
      <c r="R52" s="1741"/>
      <c r="S52" s="1741"/>
      <c r="T52" s="1741"/>
      <c r="U52" s="1741"/>
      <c r="V52" s="1741"/>
      <c r="W52" s="1741"/>
      <c r="X52" s="1741"/>
      <c r="Y52" s="1741"/>
      <c r="Z52" s="1740"/>
      <c r="AA52" s="1740"/>
      <c r="AB52" s="1740"/>
      <c r="AC52" s="1740"/>
      <c r="AD52" s="1740"/>
      <c r="AE52" s="1740"/>
      <c r="AF52" s="1740"/>
      <c r="AG52" s="1740"/>
      <c r="AH52" s="1740"/>
      <c r="AI52" s="1740"/>
      <c r="AJ52" s="1740"/>
      <c r="AK52" s="1740"/>
      <c r="AL52" s="1740"/>
      <c r="AM52" s="1740"/>
      <c r="AN52" s="1742"/>
    </row>
    <row r="53" spans="2:40" s="231" customFormat="1" ht="10.5" customHeight="1" x14ac:dyDescent="0.15">
      <c r="B53" s="1689"/>
      <c r="C53" s="1690"/>
      <c r="D53" s="1686"/>
      <c r="E53" s="1685"/>
      <c r="F53" s="1685"/>
      <c r="G53" s="1685"/>
      <c r="H53" s="1685"/>
      <c r="I53" s="1685"/>
      <c r="J53" s="1685"/>
      <c r="K53" s="1685"/>
      <c r="L53" s="1685"/>
      <c r="M53" s="1685"/>
      <c r="N53" s="1685"/>
      <c r="O53" s="1685"/>
      <c r="P53" s="1679"/>
      <c r="Q53" s="1679"/>
      <c r="R53" s="1679"/>
      <c r="S53" s="1679"/>
      <c r="T53" s="1679"/>
      <c r="U53" s="1679"/>
      <c r="V53" s="1679"/>
      <c r="W53" s="1679"/>
      <c r="X53" s="1679"/>
      <c r="Y53" s="1679"/>
      <c r="Z53" s="1685"/>
      <c r="AA53" s="1685"/>
      <c r="AB53" s="1685"/>
      <c r="AC53" s="1685"/>
      <c r="AD53" s="1685"/>
      <c r="AE53" s="1685"/>
      <c r="AF53" s="1685"/>
      <c r="AG53" s="1685"/>
      <c r="AH53" s="1685"/>
      <c r="AI53" s="1685"/>
      <c r="AJ53" s="1685"/>
      <c r="AK53" s="1685"/>
      <c r="AL53" s="1685"/>
      <c r="AM53" s="1685"/>
      <c r="AN53" s="1696"/>
    </row>
    <row r="54" spans="2:40" s="231" customFormat="1" ht="11.25" customHeight="1" x14ac:dyDescent="0.15">
      <c r="B54" s="1689"/>
      <c r="C54" s="1690"/>
      <c r="D54" s="1686">
        <v>2</v>
      </c>
      <c r="E54" s="1685"/>
      <c r="F54" s="1685"/>
      <c r="G54" s="1685"/>
      <c r="H54" s="1685"/>
      <c r="I54" s="1685"/>
      <c r="J54" s="1685"/>
      <c r="K54" s="1685"/>
      <c r="L54" s="1685"/>
      <c r="M54" s="1685"/>
      <c r="N54" s="1685"/>
      <c r="O54" s="1685"/>
      <c r="P54" s="1679"/>
      <c r="Q54" s="1679"/>
      <c r="R54" s="1679"/>
      <c r="S54" s="1679"/>
      <c r="T54" s="1679"/>
      <c r="U54" s="1679"/>
      <c r="V54" s="1679"/>
      <c r="W54" s="1679"/>
      <c r="X54" s="1679"/>
      <c r="Y54" s="1679"/>
      <c r="Z54" s="1685"/>
      <c r="AA54" s="1685"/>
      <c r="AB54" s="1685"/>
      <c r="AC54" s="1685"/>
      <c r="AD54" s="1685"/>
      <c r="AE54" s="1685"/>
      <c r="AF54" s="1685"/>
      <c r="AG54" s="1685"/>
      <c r="AH54" s="1685"/>
      <c r="AI54" s="1685"/>
      <c r="AJ54" s="1685"/>
      <c r="AK54" s="1685"/>
      <c r="AL54" s="1685"/>
      <c r="AM54" s="1685"/>
      <c r="AN54" s="1696"/>
    </row>
    <row r="55" spans="2:40" s="231" customFormat="1" ht="11.25" customHeight="1" x14ac:dyDescent="0.15">
      <c r="B55" s="1689"/>
      <c r="C55" s="1690"/>
      <c r="D55" s="1686"/>
      <c r="E55" s="1685"/>
      <c r="F55" s="1685"/>
      <c r="G55" s="1685"/>
      <c r="H55" s="1685"/>
      <c r="I55" s="1685"/>
      <c r="J55" s="1685"/>
      <c r="K55" s="1685"/>
      <c r="L55" s="1685"/>
      <c r="M55" s="1685"/>
      <c r="N55" s="1685"/>
      <c r="O55" s="1685"/>
      <c r="P55" s="1679"/>
      <c r="Q55" s="1679"/>
      <c r="R55" s="1679"/>
      <c r="S55" s="1679"/>
      <c r="T55" s="1679"/>
      <c r="U55" s="1679"/>
      <c r="V55" s="1679"/>
      <c r="W55" s="1679"/>
      <c r="X55" s="1679"/>
      <c r="Y55" s="1679"/>
      <c r="Z55" s="1685"/>
      <c r="AA55" s="1685"/>
      <c r="AB55" s="1685"/>
      <c r="AC55" s="1685"/>
      <c r="AD55" s="1685"/>
      <c r="AE55" s="1685"/>
      <c r="AF55" s="1685"/>
      <c r="AG55" s="1685"/>
      <c r="AH55" s="1685"/>
      <c r="AI55" s="1685"/>
      <c r="AJ55" s="1685"/>
      <c r="AK55" s="1685"/>
      <c r="AL55" s="1685"/>
      <c r="AM55" s="1685"/>
      <c r="AN55" s="1696"/>
    </row>
    <row r="56" spans="2:40" s="231" customFormat="1" ht="11.25" customHeight="1" x14ac:dyDescent="0.15">
      <c r="B56" s="1689"/>
      <c r="C56" s="1690"/>
      <c r="D56" s="1686">
        <v>3</v>
      </c>
      <c r="E56" s="1685"/>
      <c r="F56" s="1685"/>
      <c r="G56" s="1685"/>
      <c r="H56" s="1685"/>
      <c r="I56" s="1685"/>
      <c r="J56" s="1685"/>
      <c r="K56" s="1685"/>
      <c r="L56" s="1685"/>
      <c r="M56" s="1685"/>
      <c r="N56" s="1685"/>
      <c r="O56" s="1685"/>
      <c r="P56" s="1679"/>
      <c r="Q56" s="1679"/>
      <c r="R56" s="1679"/>
      <c r="S56" s="1679"/>
      <c r="T56" s="1679"/>
      <c r="U56" s="1679"/>
      <c r="V56" s="1679"/>
      <c r="W56" s="1679"/>
      <c r="X56" s="1679"/>
      <c r="Y56" s="1679"/>
      <c r="Z56" s="1685"/>
      <c r="AA56" s="1685"/>
      <c r="AB56" s="1685"/>
      <c r="AC56" s="1685"/>
      <c r="AD56" s="1685"/>
      <c r="AE56" s="1685"/>
      <c r="AF56" s="1685"/>
      <c r="AG56" s="1685"/>
      <c r="AH56" s="1685"/>
      <c r="AI56" s="1685"/>
      <c r="AJ56" s="1685"/>
      <c r="AK56" s="1685"/>
      <c r="AL56" s="1685"/>
      <c r="AM56" s="1685"/>
      <c r="AN56" s="1696"/>
    </row>
    <row r="57" spans="2:40" s="231" customFormat="1" ht="11.25" customHeight="1" x14ac:dyDescent="0.15">
      <c r="B57" s="1689"/>
      <c r="C57" s="1690"/>
      <c r="D57" s="1686"/>
      <c r="E57" s="1685"/>
      <c r="F57" s="1685"/>
      <c r="G57" s="1685"/>
      <c r="H57" s="1685"/>
      <c r="I57" s="1685"/>
      <c r="J57" s="1685"/>
      <c r="K57" s="1685"/>
      <c r="L57" s="1685"/>
      <c r="M57" s="1685"/>
      <c r="N57" s="1685"/>
      <c r="O57" s="1685"/>
      <c r="P57" s="1679"/>
      <c r="Q57" s="1679"/>
      <c r="R57" s="1679"/>
      <c r="S57" s="1679"/>
      <c r="T57" s="1679"/>
      <c r="U57" s="1679"/>
      <c r="V57" s="1679"/>
      <c r="W57" s="1679"/>
      <c r="X57" s="1679"/>
      <c r="Y57" s="1679"/>
      <c r="Z57" s="1685"/>
      <c r="AA57" s="1685"/>
      <c r="AB57" s="1685"/>
      <c r="AC57" s="1685"/>
      <c r="AD57" s="1685"/>
      <c r="AE57" s="1685"/>
      <c r="AF57" s="1685"/>
      <c r="AG57" s="1685"/>
      <c r="AH57" s="1685"/>
      <c r="AI57" s="1685"/>
      <c r="AJ57" s="1685"/>
      <c r="AK57" s="1685"/>
      <c r="AL57" s="1685"/>
      <c r="AM57" s="1685"/>
      <c r="AN57" s="1696"/>
    </row>
    <row r="58" spans="2:40" s="231" customFormat="1" ht="11.25" customHeight="1" x14ac:dyDescent="0.15">
      <c r="B58" s="1689"/>
      <c r="C58" s="1690"/>
      <c r="D58" s="1686">
        <v>4</v>
      </c>
      <c r="E58" s="1685"/>
      <c r="F58" s="1685"/>
      <c r="G58" s="1685"/>
      <c r="H58" s="1685"/>
      <c r="I58" s="1685"/>
      <c r="J58" s="1685"/>
      <c r="K58" s="1685"/>
      <c r="L58" s="1685"/>
      <c r="M58" s="1685"/>
      <c r="N58" s="1685"/>
      <c r="O58" s="1685"/>
      <c r="P58" s="1679"/>
      <c r="Q58" s="1679"/>
      <c r="R58" s="1679"/>
      <c r="S58" s="1679"/>
      <c r="T58" s="1679"/>
      <c r="U58" s="1679"/>
      <c r="V58" s="1679"/>
      <c r="W58" s="1679"/>
      <c r="X58" s="1679"/>
      <c r="Y58" s="1679"/>
      <c r="Z58" s="1685"/>
      <c r="AA58" s="1685"/>
      <c r="AB58" s="1685"/>
      <c r="AC58" s="1685"/>
      <c r="AD58" s="1685"/>
      <c r="AE58" s="1685"/>
      <c r="AF58" s="1685"/>
      <c r="AG58" s="1685"/>
      <c r="AH58" s="1685"/>
      <c r="AI58" s="1685"/>
      <c r="AJ58" s="1685"/>
      <c r="AK58" s="1685"/>
      <c r="AL58" s="1685"/>
      <c r="AM58" s="1685"/>
      <c r="AN58" s="1696"/>
    </row>
    <row r="59" spans="2:40" s="231" customFormat="1" ht="11.25" customHeight="1" x14ac:dyDescent="0.15">
      <c r="B59" s="1689"/>
      <c r="C59" s="1690"/>
      <c r="D59" s="1686"/>
      <c r="E59" s="1685"/>
      <c r="F59" s="1685"/>
      <c r="G59" s="1685"/>
      <c r="H59" s="1685"/>
      <c r="I59" s="1685"/>
      <c r="J59" s="1685"/>
      <c r="K59" s="1685"/>
      <c r="L59" s="1685"/>
      <c r="M59" s="1685"/>
      <c r="N59" s="1685"/>
      <c r="O59" s="1685"/>
      <c r="P59" s="1679"/>
      <c r="Q59" s="1679"/>
      <c r="R59" s="1679"/>
      <c r="S59" s="1679"/>
      <c r="T59" s="1679"/>
      <c r="U59" s="1679"/>
      <c r="V59" s="1679"/>
      <c r="W59" s="1679"/>
      <c r="X59" s="1679"/>
      <c r="Y59" s="1679"/>
      <c r="Z59" s="1685"/>
      <c r="AA59" s="1685"/>
      <c r="AB59" s="1685"/>
      <c r="AC59" s="1685"/>
      <c r="AD59" s="1685"/>
      <c r="AE59" s="1685"/>
      <c r="AF59" s="1685"/>
      <c r="AG59" s="1685"/>
      <c r="AH59" s="1685"/>
      <c r="AI59" s="1685"/>
      <c r="AJ59" s="1685"/>
      <c r="AK59" s="1685"/>
      <c r="AL59" s="1685"/>
      <c r="AM59" s="1685"/>
      <c r="AN59" s="1696"/>
    </row>
    <row r="60" spans="2:40" s="231" customFormat="1" ht="11.25" customHeight="1" x14ac:dyDescent="0.15">
      <c r="B60" s="1689"/>
      <c r="C60" s="1690"/>
      <c r="D60" s="1686">
        <v>5</v>
      </c>
      <c r="E60" s="1685"/>
      <c r="F60" s="1685"/>
      <c r="G60" s="1685"/>
      <c r="H60" s="1685"/>
      <c r="I60" s="1685"/>
      <c r="J60" s="1685"/>
      <c r="K60" s="1685"/>
      <c r="L60" s="1685"/>
      <c r="M60" s="1685"/>
      <c r="N60" s="1685"/>
      <c r="O60" s="1685"/>
      <c r="P60" s="1679"/>
      <c r="Q60" s="1679"/>
      <c r="R60" s="1679"/>
      <c r="S60" s="1679"/>
      <c r="T60" s="1679"/>
      <c r="U60" s="1679"/>
      <c r="V60" s="1679"/>
      <c r="W60" s="1679"/>
      <c r="X60" s="1679"/>
      <c r="Y60" s="1679"/>
      <c r="Z60" s="1685"/>
      <c r="AA60" s="1685"/>
      <c r="AB60" s="1685"/>
      <c r="AC60" s="1685"/>
      <c r="AD60" s="1685"/>
      <c r="AE60" s="1685"/>
      <c r="AF60" s="1685"/>
      <c r="AG60" s="1685"/>
      <c r="AH60" s="1685"/>
      <c r="AI60" s="1685"/>
      <c r="AJ60" s="1685"/>
      <c r="AK60" s="1685"/>
      <c r="AL60" s="1685"/>
      <c r="AM60" s="1685"/>
      <c r="AN60" s="1696"/>
    </row>
    <row r="61" spans="2:40" s="231" customFormat="1" ht="11.25" customHeight="1" x14ac:dyDescent="0.15">
      <c r="B61" s="1689"/>
      <c r="C61" s="1690"/>
      <c r="D61" s="1686"/>
      <c r="E61" s="1685"/>
      <c r="F61" s="1685"/>
      <c r="G61" s="1685"/>
      <c r="H61" s="1685"/>
      <c r="I61" s="1685"/>
      <c r="J61" s="1685"/>
      <c r="K61" s="1685"/>
      <c r="L61" s="1685"/>
      <c r="M61" s="1685"/>
      <c r="N61" s="1685"/>
      <c r="O61" s="1685"/>
      <c r="P61" s="1679"/>
      <c r="Q61" s="1679"/>
      <c r="R61" s="1679"/>
      <c r="S61" s="1679"/>
      <c r="T61" s="1679"/>
      <c r="U61" s="1679"/>
      <c r="V61" s="1679"/>
      <c r="W61" s="1679"/>
      <c r="X61" s="1679"/>
      <c r="Y61" s="1679"/>
      <c r="Z61" s="1685"/>
      <c r="AA61" s="1685"/>
      <c r="AB61" s="1685"/>
      <c r="AC61" s="1685"/>
      <c r="AD61" s="1685"/>
      <c r="AE61" s="1685"/>
      <c r="AF61" s="1685"/>
      <c r="AG61" s="1685"/>
      <c r="AH61" s="1685"/>
      <c r="AI61" s="1685"/>
      <c r="AJ61" s="1685"/>
      <c r="AK61" s="1685"/>
      <c r="AL61" s="1685"/>
      <c r="AM61" s="1685"/>
      <c r="AN61" s="1696"/>
    </row>
    <row r="62" spans="2:40" s="231" customFormat="1" ht="11.25" customHeight="1" x14ac:dyDescent="0.15">
      <c r="B62" s="1689"/>
      <c r="C62" s="1690"/>
      <c r="D62" s="1686">
        <v>6</v>
      </c>
      <c r="E62" s="1685"/>
      <c r="F62" s="1685"/>
      <c r="G62" s="1685"/>
      <c r="H62" s="1685"/>
      <c r="I62" s="1685"/>
      <c r="J62" s="1685"/>
      <c r="K62" s="1685"/>
      <c r="L62" s="1685"/>
      <c r="M62" s="1685"/>
      <c r="N62" s="1685"/>
      <c r="O62" s="1685"/>
      <c r="P62" s="1679"/>
      <c r="Q62" s="1679"/>
      <c r="R62" s="1679"/>
      <c r="S62" s="1679"/>
      <c r="T62" s="1679"/>
      <c r="U62" s="1679"/>
      <c r="V62" s="1679"/>
      <c r="W62" s="1679"/>
      <c r="X62" s="1679"/>
      <c r="Y62" s="1679"/>
      <c r="Z62" s="1685"/>
      <c r="AA62" s="1685"/>
      <c r="AB62" s="1685"/>
      <c r="AC62" s="1685"/>
      <c r="AD62" s="1685"/>
      <c r="AE62" s="1685"/>
      <c r="AF62" s="1685"/>
      <c r="AG62" s="1685"/>
      <c r="AH62" s="1685"/>
      <c r="AI62" s="1685"/>
      <c r="AJ62" s="1685"/>
      <c r="AK62" s="1685"/>
      <c r="AL62" s="1685"/>
      <c r="AM62" s="1685"/>
      <c r="AN62" s="1696"/>
    </row>
    <row r="63" spans="2:40" s="231" customFormat="1" ht="11.25" customHeight="1" x14ac:dyDescent="0.15">
      <c r="B63" s="1689"/>
      <c r="C63" s="1690"/>
      <c r="D63" s="1686"/>
      <c r="E63" s="1685"/>
      <c r="F63" s="1685"/>
      <c r="G63" s="1685"/>
      <c r="H63" s="1685"/>
      <c r="I63" s="1685"/>
      <c r="J63" s="1685"/>
      <c r="K63" s="1685"/>
      <c r="L63" s="1685"/>
      <c r="M63" s="1685"/>
      <c r="N63" s="1685"/>
      <c r="O63" s="1685"/>
      <c r="P63" s="1679"/>
      <c r="Q63" s="1679"/>
      <c r="R63" s="1679"/>
      <c r="S63" s="1679"/>
      <c r="T63" s="1679"/>
      <c r="U63" s="1679"/>
      <c r="V63" s="1679"/>
      <c r="W63" s="1679"/>
      <c r="X63" s="1679"/>
      <c r="Y63" s="1679"/>
      <c r="Z63" s="1685"/>
      <c r="AA63" s="1685"/>
      <c r="AB63" s="1685"/>
      <c r="AC63" s="1685"/>
      <c r="AD63" s="1685"/>
      <c r="AE63" s="1685"/>
      <c r="AF63" s="1685"/>
      <c r="AG63" s="1685"/>
      <c r="AH63" s="1685"/>
      <c r="AI63" s="1685"/>
      <c r="AJ63" s="1685"/>
      <c r="AK63" s="1685"/>
      <c r="AL63" s="1685"/>
      <c r="AM63" s="1685"/>
      <c r="AN63" s="1696"/>
    </row>
    <row r="64" spans="2:40" s="231" customFormat="1" ht="11.25" customHeight="1" x14ac:dyDescent="0.15">
      <c r="B64" s="1689"/>
      <c r="C64" s="1690"/>
      <c r="D64" s="1686">
        <v>7</v>
      </c>
      <c r="E64" s="1685"/>
      <c r="F64" s="1685"/>
      <c r="G64" s="1685"/>
      <c r="H64" s="1685"/>
      <c r="I64" s="1685"/>
      <c r="J64" s="1685"/>
      <c r="K64" s="1685"/>
      <c r="L64" s="1685"/>
      <c r="M64" s="1685"/>
      <c r="N64" s="1685"/>
      <c r="O64" s="1685"/>
      <c r="P64" s="1679"/>
      <c r="Q64" s="1679"/>
      <c r="R64" s="1679"/>
      <c r="S64" s="1679"/>
      <c r="T64" s="1679"/>
      <c r="U64" s="1679"/>
      <c r="V64" s="1679"/>
      <c r="W64" s="1679"/>
      <c r="X64" s="1679"/>
      <c r="Y64" s="1679"/>
      <c r="Z64" s="1685"/>
      <c r="AA64" s="1685"/>
      <c r="AB64" s="1685"/>
      <c r="AC64" s="1685"/>
      <c r="AD64" s="1685"/>
      <c r="AE64" s="1685"/>
      <c r="AF64" s="1685"/>
      <c r="AG64" s="1685"/>
      <c r="AH64" s="1685"/>
      <c r="AI64" s="1685"/>
      <c r="AJ64" s="1685"/>
      <c r="AK64" s="1685"/>
      <c r="AL64" s="1685"/>
      <c r="AM64" s="1685"/>
      <c r="AN64" s="1696"/>
    </row>
    <row r="65" spans="2:40" s="231" customFormat="1" ht="11.25" customHeight="1" x14ac:dyDescent="0.15">
      <c r="B65" s="1689"/>
      <c r="C65" s="1690"/>
      <c r="D65" s="1686"/>
      <c r="E65" s="1685"/>
      <c r="F65" s="1685"/>
      <c r="G65" s="1685"/>
      <c r="H65" s="1685"/>
      <c r="I65" s="1685"/>
      <c r="J65" s="1685"/>
      <c r="K65" s="1685"/>
      <c r="L65" s="1685"/>
      <c r="M65" s="1685"/>
      <c r="N65" s="1685"/>
      <c r="O65" s="1685"/>
      <c r="P65" s="1679"/>
      <c r="Q65" s="1679"/>
      <c r="R65" s="1679"/>
      <c r="S65" s="1679"/>
      <c r="T65" s="1679"/>
      <c r="U65" s="1679"/>
      <c r="V65" s="1679"/>
      <c r="W65" s="1679"/>
      <c r="X65" s="1679"/>
      <c r="Y65" s="1679"/>
      <c r="Z65" s="1685"/>
      <c r="AA65" s="1685"/>
      <c r="AB65" s="1685"/>
      <c r="AC65" s="1685"/>
      <c r="AD65" s="1685"/>
      <c r="AE65" s="1685"/>
      <c r="AF65" s="1685"/>
      <c r="AG65" s="1685"/>
      <c r="AH65" s="1685"/>
      <c r="AI65" s="1685"/>
      <c r="AJ65" s="1685"/>
      <c r="AK65" s="1685"/>
      <c r="AL65" s="1685"/>
      <c r="AM65" s="1685"/>
      <c r="AN65" s="1696"/>
    </row>
    <row r="66" spans="2:40" s="231" customFormat="1" ht="11.25" customHeight="1" x14ac:dyDescent="0.15">
      <c r="B66" s="1689"/>
      <c r="C66" s="1690"/>
      <c r="D66" s="1686">
        <v>8</v>
      </c>
      <c r="E66" s="1685"/>
      <c r="F66" s="1685"/>
      <c r="G66" s="1685"/>
      <c r="H66" s="1685"/>
      <c r="I66" s="1685"/>
      <c r="J66" s="1685"/>
      <c r="K66" s="1685"/>
      <c r="L66" s="1685"/>
      <c r="M66" s="1685"/>
      <c r="N66" s="1685"/>
      <c r="O66" s="1685"/>
      <c r="P66" s="1679"/>
      <c r="Q66" s="1679"/>
      <c r="R66" s="1679"/>
      <c r="S66" s="1679"/>
      <c r="T66" s="1679"/>
      <c r="U66" s="1679"/>
      <c r="V66" s="1679"/>
      <c r="W66" s="1679"/>
      <c r="X66" s="1679"/>
      <c r="Y66" s="1679"/>
      <c r="Z66" s="1685"/>
      <c r="AA66" s="1685"/>
      <c r="AB66" s="1685"/>
      <c r="AC66" s="1685"/>
      <c r="AD66" s="1685"/>
      <c r="AE66" s="1685"/>
      <c r="AF66" s="1685"/>
      <c r="AG66" s="1685"/>
      <c r="AH66" s="1685"/>
      <c r="AI66" s="1685"/>
      <c r="AJ66" s="1685"/>
      <c r="AK66" s="1685"/>
      <c r="AL66" s="1685"/>
      <c r="AM66" s="1685"/>
      <c r="AN66" s="1696"/>
    </row>
    <row r="67" spans="2:40" s="231" customFormat="1" ht="11.25" customHeight="1" x14ac:dyDescent="0.15">
      <c r="B67" s="1689"/>
      <c r="C67" s="1690"/>
      <c r="D67" s="1686"/>
      <c r="E67" s="1685"/>
      <c r="F67" s="1685"/>
      <c r="G67" s="1685"/>
      <c r="H67" s="1685"/>
      <c r="I67" s="1685"/>
      <c r="J67" s="1685"/>
      <c r="K67" s="1685"/>
      <c r="L67" s="1685"/>
      <c r="M67" s="1685"/>
      <c r="N67" s="1685"/>
      <c r="O67" s="1685"/>
      <c r="P67" s="1679"/>
      <c r="Q67" s="1679"/>
      <c r="R67" s="1679"/>
      <c r="S67" s="1679"/>
      <c r="T67" s="1679"/>
      <c r="U67" s="1679"/>
      <c r="V67" s="1679"/>
      <c r="W67" s="1679"/>
      <c r="X67" s="1679"/>
      <c r="Y67" s="1679"/>
      <c r="Z67" s="1685"/>
      <c r="AA67" s="1685"/>
      <c r="AB67" s="1685"/>
      <c r="AC67" s="1685"/>
      <c r="AD67" s="1685"/>
      <c r="AE67" s="1685"/>
      <c r="AF67" s="1685"/>
      <c r="AG67" s="1685"/>
      <c r="AH67" s="1685"/>
      <c r="AI67" s="1685"/>
      <c r="AJ67" s="1685"/>
      <c r="AK67" s="1685"/>
      <c r="AL67" s="1685"/>
      <c r="AM67" s="1685"/>
      <c r="AN67" s="1696"/>
    </row>
    <row r="68" spans="2:40" s="231" customFormat="1" ht="11.25" customHeight="1" x14ac:dyDescent="0.15">
      <c r="B68" s="1689"/>
      <c r="C68" s="1690"/>
      <c r="D68" s="1686">
        <v>9</v>
      </c>
      <c r="E68" s="1685"/>
      <c r="F68" s="1685"/>
      <c r="G68" s="1685"/>
      <c r="H68" s="1685"/>
      <c r="I68" s="1685"/>
      <c r="J68" s="1685"/>
      <c r="K68" s="1685"/>
      <c r="L68" s="1685"/>
      <c r="M68" s="1685"/>
      <c r="N68" s="1685"/>
      <c r="O68" s="1685"/>
      <c r="P68" s="1679"/>
      <c r="Q68" s="1679"/>
      <c r="R68" s="1679"/>
      <c r="S68" s="1679"/>
      <c r="T68" s="1679"/>
      <c r="U68" s="1679"/>
      <c r="V68" s="1679"/>
      <c r="W68" s="1679"/>
      <c r="X68" s="1679"/>
      <c r="Y68" s="1679"/>
      <c r="Z68" s="1685"/>
      <c r="AA68" s="1685"/>
      <c r="AB68" s="1685"/>
      <c r="AC68" s="1685"/>
      <c r="AD68" s="1685"/>
      <c r="AE68" s="1685"/>
      <c r="AF68" s="1685"/>
      <c r="AG68" s="1685"/>
      <c r="AH68" s="1685"/>
      <c r="AI68" s="1685"/>
      <c r="AJ68" s="1685"/>
      <c r="AK68" s="1685"/>
      <c r="AL68" s="1685"/>
      <c r="AM68" s="1685"/>
      <c r="AN68" s="1696"/>
    </row>
    <row r="69" spans="2:40" s="231" customFormat="1" ht="11.25" customHeight="1" x14ac:dyDescent="0.15">
      <c r="B69" s="1689"/>
      <c r="C69" s="1690"/>
      <c r="D69" s="1686"/>
      <c r="E69" s="1685"/>
      <c r="F69" s="1685"/>
      <c r="G69" s="1685"/>
      <c r="H69" s="1685"/>
      <c r="I69" s="1685"/>
      <c r="J69" s="1685"/>
      <c r="K69" s="1685"/>
      <c r="L69" s="1685"/>
      <c r="M69" s="1685"/>
      <c r="N69" s="1685"/>
      <c r="O69" s="1685"/>
      <c r="P69" s="1679"/>
      <c r="Q69" s="1679"/>
      <c r="R69" s="1679"/>
      <c r="S69" s="1679"/>
      <c r="T69" s="1679"/>
      <c r="U69" s="1679"/>
      <c r="V69" s="1679"/>
      <c r="W69" s="1679"/>
      <c r="X69" s="1679"/>
      <c r="Y69" s="1679"/>
      <c r="Z69" s="1685"/>
      <c r="AA69" s="1685"/>
      <c r="AB69" s="1685"/>
      <c r="AC69" s="1685"/>
      <c r="AD69" s="1685"/>
      <c r="AE69" s="1685"/>
      <c r="AF69" s="1685"/>
      <c r="AG69" s="1685"/>
      <c r="AH69" s="1685"/>
      <c r="AI69" s="1685"/>
      <c r="AJ69" s="1685"/>
      <c r="AK69" s="1685"/>
      <c r="AL69" s="1685"/>
      <c r="AM69" s="1685"/>
      <c r="AN69" s="1696"/>
    </row>
    <row r="70" spans="2:40" s="231" customFormat="1" ht="11.25" customHeight="1" x14ac:dyDescent="0.15">
      <c r="B70" s="1689"/>
      <c r="C70" s="1690"/>
      <c r="D70" s="1686">
        <v>10</v>
      </c>
      <c r="E70" s="1685"/>
      <c r="F70" s="1685"/>
      <c r="G70" s="1685"/>
      <c r="H70" s="1685"/>
      <c r="I70" s="1685"/>
      <c r="J70" s="1685"/>
      <c r="K70" s="1685"/>
      <c r="L70" s="1685"/>
      <c r="M70" s="1685"/>
      <c r="N70" s="1685"/>
      <c r="O70" s="1685"/>
      <c r="P70" s="1679"/>
      <c r="Q70" s="1679"/>
      <c r="R70" s="1679"/>
      <c r="S70" s="1679"/>
      <c r="T70" s="1679"/>
      <c r="U70" s="1679"/>
      <c r="V70" s="1679"/>
      <c r="W70" s="1679"/>
      <c r="X70" s="1679"/>
      <c r="Y70" s="1679"/>
      <c r="Z70" s="1685"/>
      <c r="AA70" s="1685"/>
      <c r="AB70" s="1685"/>
      <c r="AC70" s="1685"/>
      <c r="AD70" s="1685"/>
      <c r="AE70" s="1685"/>
      <c r="AF70" s="1685"/>
      <c r="AG70" s="1685"/>
      <c r="AH70" s="1685"/>
      <c r="AI70" s="1685"/>
      <c r="AJ70" s="1685"/>
      <c r="AK70" s="1685"/>
      <c r="AL70" s="1685"/>
      <c r="AM70" s="1685"/>
      <c r="AN70" s="1696"/>
    </row>
    <row r="71" spans="2:40" s="231" customFormat="1" ht="11.25" customHeight="1" x14ac:dyDescent="0.15">
      <c r="B71" s="1689"/>
      <c r="C71" s="1690"/>
      <c r="D71" s="1686"/>
      <c r="E71" s="1685"/>
      <c r="F71" s="1685"/>
      <c r="G71" s="1685"/>
      <c r="H71" s="1685"/>
      <c r="I71" s="1685"/>
      <c r="J71" s="1685"/>
      <c r="K71" s="1685"/>
      <c r="L71" s="1685"/>
      <c r="M71" s="1685"/>
      <c r="N71" s="1685"/>
      <c r="O71" s="1685"/>
      <c r="P71" s="1679"/>
      <c r="Q71" s="1679"/>
      <c r="R71" s="1679"/>
      <c r="S71" s="1679"/>
      <c r="T71" s="1679"/>
      <c r="U71" s="1679"/>
      <c r="V71" s="1679"/>
      <c r="W71" s="1679"/>
      <c r="X71" s="1679"/>
      <c r="Y71" s="1679"/>
      <c r="Z71" s="1685"/>
      <c r="AA71" s="1685"/>
      <c r="AB71" s="1685"/>
      <c r="AC71" s="1685"/>
      <c r="AD71" s="1685"/>
      <c r="AE71" s="1685"/>
      <c r="AF71" s="1685"/>
      <c r="AG71" s="1685"/>
      <c r="AH71" s="1685"/>
      <c r="AI71" s="1685"/>
      <c r="AJ71" s="1685"/>
      <c r="AK71" s="1685"/>
      <c r="AL71" s="1685"/>
      <c r="AM71" s="1685"/>
      <c r="AN71" s="1696"/>
    </row>
    <row r="72" spans="2:40" s="231" customFormat="1" ht="11.25" customHeight="1" x14ac:dyDescent="0.15">
      <c r="B72" s="1689"/>
      <c r="C72" s="1690"/>
      <c r="D72" s="1694" t="s">
        <v>217</v>
      </c>
      <c r="E72" s="1697"/>
      <c r="F72" s="1697"/>
      <c r="G72" s="1697"/>
      <c r="H72" s="1697"/>
      <c r="I72" s="1697"/>
      <c r="J72" s="1697"/>
      <c r="K72" s="1697"/>
      <c r="L72" s="1697"/>
      <c r="M72" s="1697"/>
      <c r="N72" s="1697"/>
      <c r="O72" s="1697"/>
      <c r="P72" s="1717"/>
      <c r="Q72" s="1717"/>
      <c r="R72" s="1717"/>
      <c r="S72" s="1717"/>
      <c r="T72" s="1717"/>
      <c r="U72" s="1717"/>
      <c r="V72" s="1717"/>
      <c r="W72" s="1717"/>
      <c r="X72" s="1717"/>
      <c r="Y72" s="1717"/>
      <c r="Z72" s="1719">
        <f>SUM(Z52:AE71)</f>
        <v>0</v>
      </c>
      <c r="AA72" s="1720"/>
      <c r="AB72" s="1720"/>
      <c r="AC72" s="1720"/>
      <c r="AD72" s="1720"/>
      <c r="AE72" s="1721"/>
      <c r="AF72" s="1725">
        <f>SUM(AF52:AN71)</f>
        <v>0</v>
      </c>
      <c r="AG72" s="1725"/>
      <c r="AH72" s="1725"/>
      <c r="AI72" s="1725"/>
      <c r="AJ72" s="1725"/>
      <c r="AK72" s="1725"/>
      <c r="AL72" s="1725"/>
      <c r="AM72" s="1725"/>
      <c r="AN72" s="1726"/>
    </row>
    <row r="73" spans="2:40" s="231" customFormat="1" ht="11.25" customHeight="1" thickBot="1" x14ac:dyDescent="0.2">
      <c r="B73" s="1691"/>
      <c r="C73" s="1692"/>
      <c r="D73" s="1695"/>
      <c r="E73" s="1698"/>
      <c r="F73" s="1698"/>
      <c r="G73" s="1698"/>
      <c r="H73" s="1698"/>
      <c r="I73" s="1698"/>
      <c r="J73" s="1698"/>
      <c r="K73" s="1698"/>
      <c r="L73" s="1698"/>
      <c r="M73" s="1698"/>
      <c r="N73" s="1698"/>
      <c r="O73" s="1698"/>
      <c r="P73" s="1718"/>
      <c r="Q73" s="1718"/>
      <c r="R73" s="1718"/>
      <c r="S73" s="1718"/>
      <c r="T73" s="1718"/>
      <c r="U73" s="1718"/>
      <c r="V73" s="1718"/>
      <c r="W73" s="1718"/>
      <c r="X73" s="1718"/>
      <c r="Y73" s="1718"/>
      <c r="Z73" s="1722"/>
      <c r="AA73" s="1723"/>
      <c r="AB73" s="1723"/>
      <c r="AC73" s="1723"/>
      <c r="AD73" s="1723"/>
      <c r="AE73" s="1724"/>
      <c r="AF73" s="1727"/>
      <c r="AG73" s="1727"/>
      <c r="AH73" s="1727"/>
      <c r="AI73" s="1727"/>
      <c r="AJ73" s="1727"/>
      <c r="AK73" s="1727"/>
      <c r="AL73" s="1727"/>
      <c r="AM73" s="1727"/>
      <c r="AN73" s="1728"/>
    </row>
    <row r="74" spans="2:40" s="231" customFormat="1" ht="11.25" customHeight="1" thickTop="1" x14ac:dyDescent="0.15">
      <c r="B74" s="1729" t="s">
        <v>28</v>
      </c>
      <c r="C74" s="1710"/>
      <c r="D74" s="1710"/>
      <c r="E74" s="1710"/>
      <c r="F74" s="1730"/>
      <c r="G74" s="1713"/>
      <c r="H74" s="1714"/>
      <c r="I74" s="1714"/>
      <c r="J74" s="1714"/>
      <c r="K74" s="1714"/>
      <c r="L74" s="1714"/>
      <c r="M74" s="1714"/>
      <c r="N74" s="1714"/>
      <c r="O74" s="1714"/>
      <c r="P74" s="1714"/>
      <c r="Q74" s="1714"/>
      <c r="R74" s="1714"/>
      <c r="S74" s="1714"/>
      <c r="T74" s="1714"/>
      <c r="U74" s="1714"/>
      <c r="V74" s="1714"/>
      <c r="W74" s="1714"/>
      <c r="X74" s="1714"/>
      <c r="Y74" s="1714"/>
      <c r="Z74" s="1709">
        <f>Z72+Z50+Z28</f>
        <v>0</v>
      </c>
      <c r="AA74" s="1710"/>
      <c r="AB74" s="1710"/>
      <c r="AC74" s="1710"/>
      <c r="AD74" s="1710"/>
      <c r="AE74" s="1710"/>
      <c r="AF74" s="1703">
        <f>AF72+AF50+AF28</f>
        <v>0</v>
      </c>
      <c r="AG74" s="1704"/>
      <c r="AH74" s="1704"/>
      <c r="AI74" s="1704"/>
      <c r="AJ74" s="1704"/>
      <c r="AK74" s="1704"/>
      <c r="AL74" s="1704"/>
      <c r="AM74" s="1704"/>
      <c r="AN74" s="1705"/>
    </row>
    <row r="75" spans="2:40" s="231" customFormat="1" ht="11.25" customHeight="1" x14ac:dyDescent="0.15">
      <c r="B75" s="1731"/>
      <c r="C75" s="1712"/>
      <c r="D75" s="1712"/>
      <c r="E75" s="1712"/>
      <c r="F75" s="1732"/>
      <c r="G75" s="1715"/>
      <c r="H75" s="1716"/>
      <c r="I75" s="1716"/>
      <c r="J75" s="1716"/>
      <c r="K75" s="1716"/>
      <c r="L75" s="1716"/>
      <c r="M75" s="1716"/>
      <c r="N75" s="1716"/>
      <c r="O75" s="1716"/>
      <c r="P75" s="1716"/>
      <c r="Q75" s="1716"/>
      <c r="R75" s="1716"/>
      <c r="S75" s="1716"/>
      <c r="T75" s="1716"/>
      <c r="U75" s="1716"/>
      <c r="V75" s="1716"/>
      <c r="W75" s="1716"/>
      <c r="X75" s="1716"/>
      <c r="Y75" s="1716"/>
      <c r="Z75" s="1711"/>
      <c r="AA75" s="1712"/>
      <c r="AB75" s="1712"/>
      <c r="AC75" s="1712"/>
      <c r="AD75" s="1712"/>
      <c r="AE75" s="1712"/>
      <c r="AF75" s="1706"/>
      <c r="AG75" s="1707"/>
      <c r="AH75" s="1707"/>
      <c r="AI75" s="1707"/>
      <c r="AJ75" s="1707"/>
      <c r="AK75" s="1707"/>
      <c r="AL75" s="1707"/>
      <c r="AM75" s="1707"/>
      <c r="AN75" s="1708"/>
    </row>
    <row r="76" spans="2:40" s="231" customFormat="1" ht="19.5" customHeight="1" x14ac:dyDescent="0.15">
      <c r="B76" s="232"/>
      <c r="C76" s="232"/>
      <c r="D76" s="232"/>
      <c r="E76" s="232"/>
      <c r="F76" s="232"/>
      <c r="G76" s="233"/>
      <c r="H76" s="233"/>
      <c r="I76" s="233"/>
      <c r="J76" s="233"/>
      <c r="K76" s="233"/>
      <c r="L76" s="233"/>
      <c r="M76" s="233"/>
      <c r="N76" s="233"/>
      <c r="O76" s="234"/>
      <c r="P76" s="234"/>
      <c r="Q76" s="234"/>
      <c r="R76" s="225" t="s">
        <v>31</v>
      </c>
      <c r="S76" s="233"/>
      <c r="T76" s="233"/>
      <c r="U76" s="233"/>
      <c r="V76" s="235"/>
      <c r="W76" s="225"/>
      <c r="X76" s="235"/>
      <c r="Y76" s="234"/>
      <c r="Z76" s="234"/>
      <c r="AA76" s="233"/>
      <c r="AB76" s="233"/>
      <c r="AC76" s="233"/>
      <c r="AD76" s="233"/>
      <c r="AE76" s="233"/>
      <c r="AF76" s="233"/>
      <c r="AG76" s="233"/>
      <c r="AH76" s="233"/>
      <c r="AI76" s="233"/>
      <c r="AJ76" s="233"/>
      <c r="AK76" s="233"/>
      <c r="AL76" s="233"/>
      <c r="AM76" s="236"/>
      <c r="AN76" s="236"/>
    </row>
  </sheetData>
  <sheetProtection sheet="1" objects="1" scenarios="1"/>
  <mergeCells count="179">
    <mergeCell ref="P48:Y49"/>
    <mergeCell ref="Z48:AE49"/>
    <mergeCell ref="AF48:AN49"/>
    <mergeCell ref="E50:O51"/>
    <mergeCell ref="P50:Y51"/>
    <mergeCell ref="Z50:AE51"/>
    <mergeCell ref="AF50:AN51"/>
    <mergeCell ref="E52:O53"/>
    <mergeCell ref="P52:Y53"/>
    <mergeCell ref="Z52:AE53"/>
    <mergeCell ref="AF52:AN53"/>
    <mergeCell ref="P32:Y33"/>
    <mergeCell ref="Z32:AE33"/>
    <mergeCell ref="AF32:AN33"/>
    <mergeCell ref="E34:O35"/>
    <mergeCell ref="P34:Y35"/>
    <mergeCell ref="Z34:AE35"/>
    <mergeCell ref="AF34:AN35"/>
    <mergeCell ref="P28:Y29"/>
    <mergeCell ref="Z28:AE29"/>
    <mergeCell ref="AF28:AN29"/>
    <mergeCell ref="P30:Y31"/>
    <mergeCell ref="Z30:AE31"/>
    <mergeCell ref="AF30:AN31"/>
    <mergeCell ref="AF74:AN75"/>
    <mergeCell ref="Z74:AE75"/>
    <mergeCell ref="G74:Y75"/>
    <mergeCell ref="E68:O69"/>
    <mergeCell ref="P68:Y69"/>
    <mergeCell ref="Z68:AE69"/>
    <mergeCell ref="AF68:AN69"/>
    <mergeCell ref="E72:O73"/>
    <mergeCell ref="P72:Y73"/>
    <mergeCell ref="Z72:AE73"/>
    <mergeCell ref="AF72:AN73"/>
    <mergeCell ref="E70:O71"/>
    <mergeCell ref="P70:Y71"/>
    <mergeCell ref="AF70:AN71"/>
    <mergeCell ref="B74:F75"/>
    <mergeCell ref="D68:D69"/>
    <mergeCell ref="D72:D73"/>
    <mergeCell ref="D70:D71"/>
    <mergeCell ref="B52:C73"/>
    <mergeCell ref="D52:D53"/>
    <mergeCell ref="Z70:AE71"/>
    <mergeCell ref="Z60:AE61"/>
    <mergeCell ref="AF60:AN61"/>
    <mergeCell ref="P62:Y63"/>
    <mergeCell ref="Z62:AE63"/>
    <mergeCell ref="AF62:AN63"/>
    <mergeCell ref="Z66:AE67"/>
    <mergeCell ref="AF66:AN67"/>
    <mergeCell ref="E64:O65"/>
    <mergeCell ref="P64:Y65"/>
    <mergeCell ref="Z64:AE65"/>
    <mergeCell ref="AF64:AN65"/>
    <mergeCell ref="E62:O63"/>
    <mergeCell ref="AF54:AN55"/>
    <mergeCell ref="E56:O57"/>
    <mergeCell ref="P56:Y57"/>
    <mergeCell ref="Z56:AE57"/>
    <mergeCell ref="AF56:AN57"/>
    <mergeCell ref="E58:O59"/>
    <mergeCell ref="P58:Y59"/>
    <mergeCell ref="Z58:AE59"/>
    <mergeCell ref="AF58:AN59"/>
    <mergeCell ref="Z54:AE55"/>
    <mergeCell ref="Z46:AE47"/>
    <mergeCell ref="AF46:AN47"/>
    <mergeCell ref="E44:O45"/>
    <mergeCell ref="P44:Y45"/>
    <mergeCell ref="E36:O37"/>
    <mergeCell ref="P36:Y37"/>
    <mergeCell ref="Z36:AE37"/>
    <mergeCell ref="AF36:AN37"/>
    <mergeCell ref="E38:O39"/>
    <mergeCell ref="P38:Y39"/>
    <mergeCell ref="Z38:AE39"/>
    <mergeCell ref="AF38:AN39"/>
    <mergeCell ref="E42:O43"/>
    <mergeCell ref="P42:Y43"/>
    <mergeCell ref="Z42:AE43"/>
    <mergeCell ref="AF42:AN43"/>
    <mergeCell ref="E40:O41"/>
    <mergeCell ref="P40:Y41"/>
    <mergeCell ref="Z40:AE41"/>
    <mergeCell ref="AF40:AN41"/>
    <mergeCell ref="Z44:AE45"/>
    <mergeCell ref="AF44:AN45"/>
    <mergeCell ref="E46:O47"/>
    <mergeCell ref="P46:Y47"/>
    <mergeCell ref="P24:Y25"/>
    <mergeCell ref="Z24:AE25"/>
    <mergeCell ref="AF24:AN25"/>
    <mergeCell ref="E26:O27"/>
    <mergeCell ref="P26:Y27"/>
    <mergeCell ref="Z26:AE27"/>
    <mergeCell ref="AF26:AN27"/>
    <mergeCell ref="P16:Y17"/>
    <mergeCell ref="Z16:AE17"/>
    <mergeCell ref="AF16:AN17"/>
    <mergeCell ref="Z18:AE19"/>
    <mergeCell ref="AF18:AN19"/>
    <mergeCell ref="E20:O21"/>
    <mergeCell ref="P20:Y21"/>
    <mergeCell ref="Z20:AE21"/>
    <mergeCell ref="AF20:AN21"/>
    <mergeCell ref="P18:Y19"/>
    <mergeCell ref="P22:Y23"/>
    <mergeCell ref="Z22:AE23"/>
    <mergeCell ref="AF22:AN23"/>
    <mergeCell ref="AF8:AN9"/>
    <mergeCell ref="E6:O7"/>
    <mergeCell ref="P6:Y7"/>
    <mergeCell ref="E12:O13"/>
    <mergeCell ref="P12:Y13"/>
    <mergeCell ref="Z12:AE13"/>
    <mergeCell ref="AF12:AN13"/>
    <mergeCell ref="P10:Y11"/>
    <mergeCell ref="Z10:AE11"/>
    <mergeCell ref="AF10:AN11"/>
    <mergeCell ref="D62:D63"/>
    <mergeCell ref="D66:D67"/>
    <mergeCell ref="E60:O61"/>
    <mergeCell ref="P60:Y61"/>
    <mergeCell ref="D64:D65"/>
    <mergeCell ref="D54:D55"/>
    <mergeCell ref="D58:D59"/>
    <mergeCell ref="D56:D57"/>
    <mergeCell ref="E54:O55"/>
    <mergeCell ref="P54:Y55"/>
    <mergeCell ref="D60:D61"/>
    <mergeCell ref="E66:O67"/>
    <mergeCell ref="P66:Y67"/>
    <mergeCell ref="D30:D31"/>
    <mergeCell ref="E28:O29"/>
    <mergeCell ref="E32:O33"/>
    <mergeCell ref="D14:D15"/>
    <mergeCell ref="B30:C51"/>
    <mergeCell ref="D50:D51"/>
    <mergeCell ref="D46:D47"/>
    <mergeCell ref="D40:D41"/>
    <mergeCell ref="D36:D37"/>
    <mergeCell ref="D38:D39"/>
    <mergeCell ref="D44:D45"/>
    <mergeCell ref="D34:D35"/>
    <mergeCell ref="D32:D33"/>
    <mergeCell ref="E16:O17"/>
    <mergeCell ref="E30:O31"/>
    <mergeCell ref="D24:D25"/>
    <mergeCell ref="D42:D43"/>
    <mergeCell ref="D26:D27"/>
    <mergeCell ref="D48:D49"/>
    <mergeCell ref="E48:O49"/>
    <mergeCell ref="E24:O25"/>
    <mergeCell ref="B3:AN4"/>
    <mergeCell ref="B6:C7"/>
    <mergeCell ref="D6:D7"/>
    <mergeCell ref="P8:Y9"/>
    <mergeCell ref="Z6:AE7"/>
    <mergeCell ref="AF6:AN7"/>
    <mergeCell ref="Z8:AE9"/>
    <mergeCell ref="D12:D13"/>
    <mergeCell ref="B8:C29"/>
    <mergeCell ref="D8:D9"/>
    <mergeCell ref="D10:D11"/>
    <mergeCell ref="E10:O11"/>
    <mergeCell ref="E8:O9"/>
    <mergeCell ref="E14:O15"/>
    <mergeCell ref="D22:D23"/>
    <mergeCell ref="E22:O23"/>
    <mergeCell ref="D28:D29"/>
    <mergeCell ref="D20:D21"/>
    <mergeCell ref="D16:D17"/>
    <mergeCell ref="E18:O19"/>
    <mergeCell ref="D18:D19"/>
    <mergeCell ref="P14:Y15"/>
    <mergeCell ref="Z14:AE15"/>
    <mergeCell ref="AF14:AN15"/>
  </mergeCells>
  <phoneticPr fontId="6"/>
  <pageMargins left="0.23622047244094491" right="0.23622047244094491" top="0.27559055118110237" bottom="0.31496062992125984" header="0.11811023622047245" footer="0.19685039370078741"/>
  <pageSetup paperSize="9" scale="96"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A1913-3D26-4D42-B079-BB3D4B533E48}">
  <sheetPr>
    <tabColor theme="6" tint="-0.249977111117893"/>
    <pageSetUpPr fitToPage="1"/>
  </sheetPr>
  <dimension ref="A1:AV45"/>
  <sheetViews>
    <sheetView showGridLines="0" view="pageBreakPreview" zoomScaleNormal="100" zoomScaleSheetLayoutView="100" workbookViewId="0"/>
  </sheetViews>
  <sheetFormatPr defaultColWidth="2.25" defaultRowHeight="13.5" customHeight="1" x14ac:dyDescent="0.15"/>
  <cols>
    <col min="1" max="1" width="15" style="260" bestFit="1" customWidth="1"/>
    <col min="2" max="3" width="1.625" style="260" customWidth="1"/>
    <col min="4" max="4" width="3.75" style="283" customWidth="1"/>
    <col min="5" max="7" width="3.75" style="260" customWidth="1"/>
    <col min="8" max="8" width="5" style="260" customWidth="1"/>
    <col min="9" max="13" width="3.75" style="260" customWidth="1"/>
    <col min="14" max="14" width="5" style="260" customWidth="1"/>
    <col min="15" max="15" width="1.625" style="260" customWidth="1"/>
    <col min="16" max="16" width="5.875" style="260" customWidth="1"/>
    <col min="17" max="25" width="3.875" style="260" customWidth="1"/>
    <col min="26" max="26" width="4.5" style="260" customWidth="1"/>
    <col min="27" max="27" width="2" style="260" customWidth="1"/>
    <col min="28" max="28" width="3.25" style="260" customWidth="1"/>
    <col min="29" max="29" width="4.5" style="260" customWidth="1"/>
    <col min="30" max="16384" width="2.25" style="260"/>
  </cols>
  <sheetData>
    <row r="1" spans="1:48" ht="24.75" customHeight="1" x14ac:dyDescent="0.15">
      <c r="A1" s="408" t="s">
        <v>517</v>
      </c>
      <c r="B1" s="255"/>
      <c r="C1" s="255"/>
      <c r="D1" s="256" t="s">
        <v>359</v>
      </c>
      <c r="E1" s="255"/>
      <c r="F1" s="255"/>
      <c r="G1" s="255"/>
      <c r="H1" s="255"/>
      <c r="I1" s="255"/>
      <c r="J1" s="255"/>
      <c r="K1" s="255"/>
      <c r="L1" s="255"/>
      <c r="M1" s="255"/>
      <c r="N1" s="255"/>
      <c r="O1" s="255"/>
      <c r="P1" s="255"/>
      <c r="Q1" s="255"/>
      <c r="R1" s="255"/>
      <c r="S1" s="255"/>
      <c r="T1" s="255"/>
      <c r="U1" s="255"/>
      <c r="V1" s="257"/>
      <c r="W1" s="257"/>
      <c r="X1" s="258"/>
      <c r="Y1" s="259" t="s">
        <v>360</v>
      </c>
      <c r="Z1" s="255"/>
      <c r="AA1" s="255"/>
    </row>
    <row r="2" spans="1:48" ht="19.5" customHeight="1" x14ac:dyDescent="0.15">
      <c r="B2" s="255"/>
      <c r="C2" s="255"/>
      <c r="D2" s="261"/>
      <c r="E2" s="255"/>
      <c r="F2" s="255"/>
      <c r="G2" s="255"/>
      <c r="H2" s="255"/>
      <c r="I2" s="255"/>
      <c r="J2" s="255"/>
      <c r="K2" s="255"/>
      <c r="L2" s="255"/>
      <c r="M2" s="255"/>
      <c r="N2" s="255"/>
      <c r="O2" s="255"/>
      <c r="P2" s="255"/>
      <c r="Q2" s="255"/>
      <c r="R2" s="255"/>
      <c r="S2" s="255"/>
      <c r="T2" s="255"/>
      <c r="U2" s="255"/>
      <c r="V2" s="255"/>
      <c r="W2" s="255"/>
      <c r="X2" s="255"/>
      <c r="Y2" s="255"/>
      <c r="Z2" s="255"/>
      <c r="AA2" s="255"/>
      <c r="AD2" s="856" t="s">
        <v>597</v>
      </c>
      <c r="AE2" s="856"/>
      <c r="AF2" s="856"/>
      <c r="AG2" s="856"/>
      <c r="AH2" s="856"/>
      <c r="AI2" s="856"/>
      <c r="AJ2" s="856"/>
      <c r="AK2" s="856"/>
      <c r="AL2" s="856"/>
      <c r="AM2" s="856"/>
      <c r="AN2" s="856"/>
      <c r="AO2" s="856"/>
      <c r="AP2" s="856"/>
      <c r="AQ2" s="856"/>
      <c r="AR2" s="856"/>
      <c r="AS2" s="856"/>
      <c r="AT2" s="856"/>
    </row>
    <row r="3" spans="1:48" s="267" customFormat="1" ht="22.5" customHeight="1" x14ac:dyDescent="0.15">
      <c r="B3" s="262"/>
      <c r="C3" s="262"/>
      <c r="D3" s="263"/>
      <c r="E3" s="264"/>
      <c r="F3" s="264"/>
      <c r="G3" s="264"/>
      <c r="H3" s="264"/>
      <c r="I3" s="264"/>
      <c r="J3" s="264"/>
      <c r="K3" s="264"/>
      <c r="L3" s="264"/>
      <c r="M3" s="264"/>
      <c r="N3" s="264"/>
      <c r="O3" s="264"/>
      <c r="P3" s="264"/>
      <c r="Q3" s="502"/>
      <c r="R3" s="502"/>
      <c r="S3" s="502"/>
      <c r="T3" s="860" t="s">
        <v>574</v>
      </c>
      <c r="U3" s="860"/>
      <c r="V3" s="860"/>
      <c r="W3" s="861"/>
      <c r="X3" s="861"/>
      <c r="Y3" s="861"/>
      <c r="Z3" s="861"/>
      <c r="AA3" s="265"/>
      <c r="AB3" s="266"/>
      <c r="AC3" s="262"/>
      <c r="AD3" s="856"/>
      <c r="AE3" s="856"/>
      <c r="AF3" s="856"/>
      <c r="AG3" s="856"/>
      <c r="AH3" s="856"/>
      <c r="AI3" s="856"/>
      <c r="AJ3" s="856"/>
      <c r="AK3" s="856"/>
      <c r="AL3" s="856"/>
      <c r="AM3" s="856"/>
      <c r="AN3" s="856"/>
      <c r="AO3" s="856"/>
      <c r="AP3" s="856"/>
      <c r="AQ3" s="856"/>
      <c r="AR3" s="856"/>
      <c r="AS3" s="856"/>
      <c r="AT3" s="856"/>
    </row>
    <row r="4" spans="1:48" s="267" customFormat="1" ht="8.25" customHeight="1" x14ac:dyDescent="0.15">
      <c r="B4" s="262"/>
      <c r="C4" s="262"/>
      <c r="D4" s="263"/>
      <c r="E4" s="264"/>
      <c r="F4" s="264"/>
      <c r="G4" s="264"/>
      <c r="H4" s="264"/>
      <c r="I4" s="264"/>
      <c r="J4" s="264"/>
      <c r="K4" s="264"/>
      <c r="L4" s="264"/>
      <c r="M4" s="264"/>
      <c r="N4" s="264"/>
      <c r="O4" s="264"/>
      <c r="P4" s="264"/>
      <c r="Q4" s="268"/>
      <c r="R4" s="266"/>
      <c r="S4" s="268"/>
      <c r="T4" s="268"/>
      <c r="U4" s="266"/>
      <c r="V4" s="266"/>
      <c r="W4" s="266"/>
      <c r="X4" s="266"/>
      <c r="Y4" s="266"/>
      <c r="Z4" s="266"/>
      <c r="AA4" s="266"/>
      <c r="AB4" s="266"/>
      <c r="AC4" s="262"/>
    </row>
    <row r="5" spans="1:48" s="271" customFormat="1" ht="24.75" customHeight="1" x14ac:dyDescent="0.15">
      <c r="B5" s="269"/>
      <c r="C5" s="269"/>
      <c r="D5" s="270"/>
      <c r="E5" s="269"/>
      <c r="F5" s="269"/>
      <c r="G5" s="269"/>
      <c r="H5" s="269"/>
      <c r="I5" s="269"/>
      <c r="J5" s="269"/>
      <c r="K5" s="269"/>
      <c r="L5" s="269"/>
      <c r="M5" s="269"/>
      <c r="N5" s="269"/>
      <c r="O5" s="269"/>
      <c r="P5" s="255"/>
      <c r="Q5" s="498"/>
      <c r="R5" s="498"/>
      <c r="S5" s="498"/>
      <c r="T5" s="857" t="str">
        <f>IF(入力シート!M6="","",入力シート!M6)</f>
        <v/>
      </c>
      <c r="U5" s="857"/>
      <c r="V5" s="499" t="s">
        <v>560</v>
      </c>
      <c r="W5" s="513" t="str">
        <f>IF(入力シート!P6="","",入力シート!P6)</f>
        <v/>
      </c>
      <c r="X5" s="499" t="s">
        <v>559</v>
      </c>
      <c r="Y5" s="513" t="str">
        <f>IF(入力シート!R6="","",入力シート!R6)</f>
        <v/>
      </c>
      <c r="Z5" s="499" t="s">
        <v>361</v>
      </c>
      <c r="AA5" s="269"/>
      <c r="AD5" s="862" t="s">
        <v>633</v>
      </c>
      <c r="AE5" s="863"/>
      <c r="AF5" s="863"/>
      <c r="AG5" s="863"/>
      <c r="AH5" s="863"/>
      <c r="AI5" s="863"/>
      <c r="AJ5" s="863"/>
      <c r="AK5" s="863"/>
      <c r="AL5" s="863"/>
      <c r="AM5" s="863"/>
      <c r="AN5" s="863"/>
      <c r="AO5" s="863"/>
      <c r="AP5" s="863"/>
      <c r="AQ5" s="863"/>
      <c r="AR5" s="863"/>
      <c r="AS5" s="863"/>
      <c r="AT5" s="863"/>
      <c r="AU5" s="863"/>
      <c r="AV5" s="863"/>
    </row>
    <row r="6" spans="1:48" ht="16.5" customHeight="1" x14ac:dyDescent="0.15">
      <c r="B6" s="255"/>
      <c r="C6" s="255"/>
      <c r="D6" s="270"/>
      <c r="E6" s="255"/>
      <c r="F6" s="255"/>
      <c r="G6" s="255"/>
      <c r="H6" s="255"/>
      <c r="I6" s="255"/>
      <c r="J6" s="255"/>
      <c r="K6" s="255"/>
      <c r="L6" s="255"/>
      <c r="M6" s="255"/>
      <c r="N6" s="255"/>
      <c r="O6" s="255"/>
      <c r="P6" s="255"/>
      <c r="Q6" s="498"/>
      <c r="R6" s="498"/>
      <c r="S6" s="498"/>
      <c r="T6" s="255"/>
      <c r="U6" s="255"/>
      <c r="V6" s="498"/>
      <c r="W6" s="405"/>
      <c r="X6" s="255"/>
      <c r="Y6" s="255"/>
      <c r="Z6" s="498"/>
      <c r="AA6" s="255"/>
      <c r="AD6" s="863"/>
      <c r="AE6" s="863"/>
      <c r="AF6" s="863"/>
      <c r="AG6" s="863"/>
      <c r="AH6" s="863"/>
      <c r="AI6" s="863"/>
      <c r="AJ6" s="863"/>
      <c r="AK6" s="863"/>
      <c r="AL6" s="863"/>
      <c r="AM6" s="863"/>
      <c r="AN6" s="863"/>
      <c r="AO6" s="863"/>
      <c r="AP6" s="863"/>
      <c r="AQ6" s="863"/>
      <c r="AR6" s="863"/>
      <c r="AS6" s="863"/>
      <c r="AT6" s="863"/>
      <c r="AU6" s="863"/>
      <c r="AV6" s="863"/>
    </row>
    <row r="7" spans="1:48" ht="24.75" customHeight="1" x14ac:dyDescent="0.15">
      <c r="B7" s="255"/>
      <c r="C7" s="255"/>
      <c r="D7" s="272" t="s">
        <v>362</v>
      </c>
      <c r="E7" s="273"/>
      <c r="F7" s="273"/>
      <c r="G7" s="273"/>
      <c r="H7" s="273"/>
      <c r="I7" s="273"/>
      <c r="J7" s="273"/>
      <c r="K7" s="273"/>
      <c r="L7" s="273"/>
      <c r="M7" s="273"/>
      <c r="N7" s="273"/>
      <c r="O7" s="255"/>
      <c r="P7" s="255"/>
      <c r="Q7" s="255"/>
      <c r="R7" s="255"/>
      <c r="S7" s="255"/>
      <c r="T7" s="255"/>
      <c r="U7" s="255"/>
      <c r="V7" s="255"/>
      <c r="W7" s="255"/>
      <c r="X7" s="255"/>
      <c r="Y7" s="255"/>
      <c r="Z7" s="255"/>
      <c r="AA7" s="255"/>
      <c r="AD7" s="863"/>
      <c r="AE7" s="863"/>
      <c r="AF7" s="863"/>
      <c r="AG7" s="863"/>
      <c r="AH7" s="863"/>
      <c r="AI7" s="863"/>
      <c r="AJ7" s="863"/>
      <c r="AK7" s="863"/>
      <c r="AL7" s="863"/>
      <c r="AM7" s="863"/>
      <c r="AN7" s="863"/>
      <c r="AO7" s="863"/>
      <c r="AP7" s="863"/>
      <c r="AQ7" s="863"/>
      <c r="AR7" s="863"/>
      <c r="AS7" s="863"/>
      <c r="AT7" s="863"/>
      <c r="AU7" s="863"/>
      <c r="AV7" s="863"/>
    </row>
    <row r="8" spans="1:48" ht="24.75" customHeight="1" x14ac:dyDescent="0.15">
      <c r="B8" s="255"/>
      <c r="C8" s="255"/>
      <c r="D8" s="272" t="s">
        <v>363</v>
      </c>
      <c r="E8" s="273"/>
      <c r="F8" s="273"/>
      <c r="G8" s="273"/>
      <c r="H8" s="273"/>
      <c r="I8" s="273"/>
      <c r="J8" s="273"/>
      <c r="K8" s="273"/>
      <c r="L8" s="273"/>
      <c r="M8" s="273"/>
      <c r="N8" s="273"/>
      <c r="O8" s="255"/>
      <c r="P8" s="255"/>
      <c r="Q8" s="255"/>
      <c r="R8" s="255"/>
      <c r="S8" s="255"/>
      <c r="T8" s="255"/>
      <c r="U8" s="255"/>
      <c r="V8" s="255"/>
      <c r="W8" s="255"/>
      <c r="X8" s="255"/>
      <c r="Y8" s="255"/>
      <c r="Z8" s="255"/>
      <c r="AA8" s="255"/>
      <c r="AD8" s="863"/>
      <c r="AE8" s="863"/>
      <c r="AF8" s="863"/>
      <c r="AG8" s="863"/>
      <c r="AH8" s="863"/>
      <c r="AI8" s="863"/>
      <c r="AJ8" s="863"/>
      <c r="AK8" s="863"/>
      <c r="AL8" s="863"/>
      <c r="AM8" s="863"/>
      <c r="AN8" s="863"/>
      <c r="AO8" s="863"/>
      <c r="AP8" s="863"/>
      <c r="AQ8" s="863"/>
      <c r="AR8" s="863"/>
      <c r="AS8" s="863"/>
      <c r="AT8" s="863"/>
      <c r="AU8" s="863"/>
      <c r="AV8" s="863"/>
    </row>
    <row r="9" spans="1:48" ht="24.75" customHeight="1" x14ac:dyDescent="0.15">
      <c r="B9" s="255"/>
      <c r="C9" s="255"/>
      <c r="D9" s="274"/>
      <c r="E9" s="273"/>
      <c r="F9" s="273"/>
      <c r="G9" s="273"/>
      <c r="H9" s="273"/>
      <c r="I9" s="273"/>
      <c r="J9" s="273"/>
      <c r="K9" s="273"/>
      <c r="L9" s="273"/>
      <c r="M9" s="273"/>
      <c r="N9" s="273"/>
      <c r="O9" s="255"/>
      <c r="P9" s="255"/>
      <c r="Q9" s="255"/>
      <c r="R9" s="255"/>
      <c r="S9" s="255"/>
      <c r="T9" s="255"/>
      <c r="U9" s="255"/>
      <c r="V9" s="255"/>
      <c r="W9" s="255"/>
      <c r="X9" s="255"/>
      <c r="Y9" s="255"/>
      <c r="Z9" s="255"/>
      <c r="AA9" s="255"/>
      <c r="AD9" s="863"/>
      <c r="AE9" s="863"/>
      <c r="AF9" s="863"/>
      <c r="AG9" s="863"/>
      <c r="AH9" s="863"/>
      <c r="AI9" s="863"/>
      <c r="AJ9" s="863"/>
      <c r="AK9" s="863"/>
      <c r="AL9" s="863"/>
      <c r="AM9" s="863"/>
      <c r="AN9" s="863"/>
      <c r="AO9" s="863"/>
      <c r="AP9" s="863"/>
      <c r="AQ9" s="863"/>
      <c r="AR9" s="863"/>
      <c r="AS9" s="863"/>
      <c r="AT9" s="863"/>
      <c r="AU9" s="863"/>
      <c r="AV9" s="863"/>
    </row>
    <row r="10" spans="1:48" ht="24.75" customHeight="1" x14ac:dyDescent="0.15">
      <c r="B10" s="255"/>
      <c r="C10" s="255"/>
      <c r="D10" s="274"/>
      <c r="E10" s="273"/>
      <c r="F10" s="273"/>
      <c r="G10" s="273"/>
      <c r="H10" s="273"/>
      <c r="I10" s="273"/>
      <c r="J10" s="273"/>
      <c r="K10" s="273"/>
      <c r="L10" s="273"/>
      <c r="M10" s="275"/>
      <c r="N10" s="273"/>
      <c r="O10" s="255"/>
      <c r="P10" s="255"/>
      <c r="Q10" s="255"/>
      <c r="R10" s="255"/>
      <c r="S10" s="255"/>
      <c r="T10" s="255"/>
      <c r="U10" s="255"/>
      <c r="V10" s="255"/>
      <c r="W10" s="255"/>
      <c r="X10" s="255"/>
      <c r="Y10" s="255"/>
      <c r="Z10" s="255"/>
      <c r="AA10" s="255"/>
      <c r="AD10" s="863"/>
      <c r="AE10" s="863"/>
      <c r="AF10" s="863"/>
      <c r="AG10" s="863"/>
      <c r="AH10" s="863"/>
      <c r="AI10" s="863"/>
      <c r="AJ10" s="863"/>
      <c r="AK10" s="863"/>
      <c r="AL10" s="863"/>
      <c r="AM10" s="863"/>
      <c r="AN10" s="863"/>
      <c r="AO10" s="863"/>
      <c r="AP10" s="863"/>
      <c r="AQ10" s="863"/>
      <c r="AR10" s="863"/>
      <c r="AS10" s="863"/>
      <c r="AT10" s="863"/>
      <c r="AU10" s="863"/>
      <c r="AV10" s="863"/>
    </row>
    <row r="11" spans="1:48" ht="24.75" customHeight="1" x14ac:dyDescent="0.15">
      <c r="B11" s="255"/>
      <c r="C11" s="255"/>
      <c r="D11" s="274"/>
      <c r="E11" s="273"/>
      <c r="F11" s="273"/>
      <c r="G11" s="273"/>
      <c r="H11" s="273"/>
      <c r="L11" s="273"/>
      <c r="M11" s="275" t="s">
        <v>364</v>
      </c>
      <c r="N11" s="275"/>
      <c r="O11" s="273"/>
      <c r="P11" s="276" t="s">
        <v>365</v>
      </c>
      <c r="Q11" s="276"/>
      <c r="R11" s="858" t="str">
        <f>IF(入力シート!M7="","",入力シート!M7)</f>
        <v/>
      </c>
      <c r="S11" s="858"/>
      <c r="T11" s="858"/>
      <c r="U11" s="858"/>
      <c r="V11" s="858"/>
      <c r="W11" s="858"/>
      <c r="X11" s="858"/>
      <c r="Y11" s="858"/>
      <c r="Z11" s="858"/>
      <c r="AA11" s="858"/>
      <c r="AB11" s="277"/>
      <c r="AD11" s="863"/>
      <c r="AE11" s="863"/>
      <c r="AF11" s="863"/>
      <c r="AG11" s="863"/>
      <c r="AH11" s="863"/>
      <c r="AI11" s="863"/>
      <c r="AJ11" s="863"/>
      <c r="AK11" s="863"/>
      <c r="AL11" s="863"/>
      <c r="AM11" s="863"/>
      <c r="AN11" s="863"/>
      <c r="AO11" s="863"/>
      <c r="AP11" s="863"/>
      <c r="AQ11" s="863"/>
      <c r="AR11" s="863"/>
      <c r="AS11" s="863"/>
      <c r="AT11" s="863"/>
      <c r="AU11" s="863"/>
      <c r="AV11" s="863"/>
    </row>
    <row r="12" spans="1:48" ht="24.75" customHeight="1" x14ac:dyDescent="0.15">
      <c r="B12" s="255"/>
      <c r="C12" s="255"/>
      <c r="D12" s="274"/>
      <c r="E12" s="273"/>
      <c r="F12" s="273"/>
      <c r="G12" s="273"/>
      <c r="H12" s="273"/>
      <c r="L12" s="273"/>
      <c r="M12" s="273"/>
      <c r="N12" s="273"/>
      <c r="O12" s="273"/>
      <c r="P12" s="276" t="s">
        <v>366</v>
      </c>
      <c r="Q12" s="276"/>
      <c r="R12" s="859" t="str">
        <f>IF(入力シート!M8="","",入力シート!M8)</f>
        <v/>
      </c>
      <c r="S12" s="859"/>
      <c r="T12" s="859"/>
      <c r="U12" s="859"/>
      <c r="V12" s="859"/>
      <c r="W12" s="859"/>
      <c r="X12" s="859"/>
      <c r="Y12" s="859"/>
      <c r="Z12" s="859"/>
      <c r="AA12" s="859"/>
      <c r="AB12" s="277"/>
      <c r="AD12" s="863"/>
      <c r="AE12" s="863"/>
      <c r="AF12" s="863"/>
      <c r="AG12" s="863"/>
      <c r="AH12" s="863"/>
      <c r="AI12" s="863"/>
      <c r="AJ12" s="863"/>
      <c r="AK12" s="863"/>
      <c r="AL12" s="863"/>
      <c r="AM12" s="863"/>
      <c r="AN12" s="863"/>
      <c r="AO12" s="863"/>
      <c r="AP12" s="863"/>
      <c r="AQ12" s="863"/>
      <c r="AR12" s="863"/>
      <c r="AS12" s="863"/>
      <c r="AT12" s="863"/>
      <c r="AU12" s="863"/>
      <c r="AV12" s="863"/>
    </row>
    <row r="13" spans="1:48" ht="24.75" customHeight="1" x14ac:dyDescent="0.15">
      <c r="B13" s="255"/>
      <c r="C13" s="255"/>
      <c r="D13" s="274"/>
      <c r="E13" s="273"/>
      <c r="F13" s="273"/>
      <c r="G13" s="273"/>
      <c r="H13" s="273"/>
      <c r="L13" s="273"/>
      <c r="M13" s="273"/>
      <c r="N13" s="273"/>
      <c r="O13" s="273"/>
      <c r="P13" s="276" t="s">
        <v>367</v>
      </c>
      <c r="Q13" s="276"/>
      <c r="R13" s="859" t="str">
        <f>IF(入力シート!M9="","",入力シート!M9)</f>
        <v/>
      </c>
      <c r="S13" s="859"/>
      <c r="T13" s="859"/>
      <c r="U13" s="859"/>
      <c r="V13" s="859" t="str">
        <f>IF(入力シート!M10="","",入力シート!M10)</f>
        <v/>
      </c>
      <c r="W13" s="859"/>
      <c r="X13" s="859"/>
      <c r="Y13" s="859"/>
      <c r="Z13" s="278" t="s">
        <v>368</v>
      </c>
      <c r="AD13" s="863"/>
      <c r="AE13" s="863"/>
      <c r="AF13" s="863"/>
      <c r="AG13" s="863"/>
      <c r="AH13" s="863"/>
      <c r="AI13" s="863"/>
      <c r="AJ13" s="863"/>
      <c r="AK13" s="863"/>
      <c r="AL13" s="863"/>
      <c r="AM13" s="863"/>
      <c r="AN13" s="863"/>
      <c r="AO13" s="863"/>
      <c r="AP13" s="863"/>
      <c r="AQ13" s="863"/>
      <c r="AR13" s="863"/>
      <c r="AS13" s="863"/>
      <c r="AT13" s="863"/>
      <c r="AU13" s="863"/>
      <c r="AV13" s="863"/>
    </row>
    <row r="14" spans="1:48" ht="18.75" customHeight="1" x14ac:dyDescent="0.15">
      <c r="B14" s="255"/>
      <c r="C14" s="255"/>
      <c r="D14" s="279"/>
      <c r="E14" s="255"/>
      <c r="F14" s="255"/>
      <c r="G14" s="255"/>
      <c r="H14" s="255"/>
      <c r="L14" s="255"/>
      <c r="M14" s="255"/>
      <c r="N14" s="255"/>
      <c r="O14" s="255"/>
      <c r="P14" s="255"/>
      <c r="Q14" s="255"/>
      <c r="R14" s="255"/>
      <c r="S14" s="255"/>
      <c r="T14" s="255"/>
      <c r="U14" s="255"/>
      <c r="V14" s="255"/>
      <c r="W14" s="255"/>
      <c r="X14" s="255"/>
      <c r="Y14" s="255"/>
      <c r="Z14" s="255"/>
      <c r="AA14" s="255"/>
      <c r="AB14" s="255"/>
      <c r="AD14" s="863"/>
      <c r="AE14" s="863"/>
      <c r="AF14" s="863"/>
      <c r="AG14" s="863"/>
      <c r="AH14" s="863"/>
      <c r="AI14" s="863"/>
      <c r="AJ14" s="863"/>
      <c r="AK14" s="863"/>
      <c r="AL14" s="863"/>
      <c r="AM14" s="863"/>
      <c r="AN14" s="863"/>
      <c r="AO14" s="863"/>
      <c r="AP14" s="863"/>
      <c r="AQ14" s="863"/>
      <c r="AR14" s="863"/>
      <c r="AS14" s="863"/>
      <c r="AT14" s="863"/>
      <c r="AU14" s="863"/>
      <c r="AV14" s="863"/>
    </row>
    <row r="15" spans="1:48" ht="24.75" customHeight="1" x14ac:dyDescent="0.15">
      <c r="B15" s="255"/>
      <c r="C15" s="255"/>
      <c r="D15" s="279"/>
      <c r="E15" s="255"/>
      <c r="F15" s="255"/>
      <c r="G15" s="255"/>
      <c r="H15" s="255"/>
      <c r="I15" s="255"/>
      <c r="J15" s="280"/>
      <c r="K15" s="255"/>
      <c r="L15" s="262"/>
      <c r="M15" s="280"/>
      <c r="N15" s="262"/>
      <c r="O15" s="255"/>
      <c r="P15" s="255"/>
      <c r="Q15" s="255"/>
      <c r="R15" s="255"/>
      <c r="S15" s="255"/>
      <c r="T15" s="255"/>
      <c r="U15" s="255"/>
      <c r="V15" s="255"/>
      <c r="W15" s="255"/>
      <c r="X15" s="255"/>
      <c r="Y15" s="255"/>
      <c r="Z15" s="255"/>
      <c r="AA15" s="255"/>
      <c r="AD15" s="863"/>
      <c r="AE15" s="863"/>
      <c r="AF15" s="863"/>
      <c r="AG15" s="863"/>
      <c r="AH15" s="863"/>
      <c r="AI15" s="863"/>
      <c r="AJ15" s="863"/>
      <c r="AK15" s="863"/>
      <c r="AL15" s="863"/>
      <c r="AM15" s="863"/>
      <c r="AN15" s="863"/>
      <c r="AO15" s="863"/>
      <c r="AP15" s="863"/>
      <c r="AQ15" s="863"/>
      <c r="AR15" s="863"/>
      <c r="AS15" s="863"/>
      <c r="AT15" s="863"/>
      <c r="AU15" s="863"/>
      <c r="AV15" s="863"/>
    </row>
    <row r="16" spans="1:48" ht="18.75" customHeight="1" x14ac:dyDescent="0.15">
      <c r="B16" s="255"/>
      <c r="C16" s="255"/>
      <c r="D16" s="279"/>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D16" s="863"/>
      <c r="AE16" s="863"/>
      <c r="AF16" s="863"/>
      <c r="AG16" s="863"/>
      <c r="AH16" s="863"/>
      <c r="AI16" s="863"/>
      <c r="AJ16" s="863"/>
      <c r="AK16" s="863"/>
      <c r="AL16" s="863"/>
      <c r="AM16" s="863"/>
      <c r="AN16" s="863"/>
      <c r="AO16" s="863"/>
      <c r="AP16" s="863"/>
      <c r="AQ16" s="863"/>
      <c r="AR16" s="863"/>
      <c r="AS16" s="863"/>
      <c r="AT16" s="863"/>
      <c r="AU16" s="863"/>
      <c r="AV16" s="863"/>
    </row>
    <row r="17" spans="2:48" s="271" customFormat="1" ht="22.5" customHeight="1" x14ac:dyDescent="0.15">
      <c r="B17" s="269"/>
      <c r="C17" s="269"/>
      <c r="D17" s="279"/>
      <c r="E17" s="269"/>
      <c r="F17" s="269"/>
      <c r="G17" s="269"/>
      <c r="H17" s="269"/>
      <c r="I17" s="269"/>
      <c r="J17" s="269"/>
      <c r="K17" s="850"/>
      <c r="L17" s="850"/>
      <c r="M17" s="850"/>
      <c r="N17" s="850"/>
      <c r="O17" s="850"/>
      <c r="P17" s="850"/>
      <c r="Q17" s="269"/>
      <c r="R17" s="269"/>
      <c r="S17" s="269"/>
      <c r="T17" s="269"/>
      <c r="U17" s="269"/>
      <c r="V17" s="269"/>
      <c r="W17" s="404"/>
      <c r="X17" s="269"/>
      <c r="Y17" s="269"/>
      <c r="Z17" s="269"/>
      <c r="AA17" s="269"/>
      <c r="AD17" s="863"/>
      <c r="AE17" s="863"/>
      <c r="AF17" s="863"/>
      <c r="AG17" s="863"/>
      <c r="AH17" s="863"/>
      <c r="AI17" s="863"/>
      <c r="AJ17" s="863"/>
      <c r="AK17" s="863"/>
      <c r="AL17" s="863"/>
      <c r="AM17" s="863"/>
      <c r="AN17" s="863"/>
      <c r="AO17" s="863"/>
      <c r="AP17" s="863"/>
      <c r="AQ17" s="863"/>
      <c r="AR17" s="863"/>
      <c r="AS17" s="863"/>
      <c r="AT17" s="863"/>
      <c r="AU17" s="863"/>
      <c r="AV17" s="863"/>
    </row>
    <row r="18" spans="2:48" ht="3.75" customHeight="1" x14ac:dyDescent="0.15">
      <c r="B18" s="255"/>
      <c r="C18" s="255"/>
      <c r="D18" s="279"/>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D18" s="863"/>
      <c r="AE18" s="863"/>
      <c r="AF18" s="863"/>
      <c r="AG18" s="863"/>
      <c r="AH18" s="863"/>
      <c r="AI18" s="863"/>
      <c r="AJ18" s="863"/>
      <c r="AK18" s="863"/>
      <c r="AL18" s="863"/>
      <c r="AM18" s="863"/>
      <c r="AN18" s="863"/>
      <c r="AO18" s="863"/>
      <c r="AP18" s="863"/>
      <c r="AQ18" s="863"/>
      <c r="AR18" s="863"/>
      <c r="AS18" s="863"/>
      <c r="AT18" s="863"/>
      <c r="AU18" s="863"/>
      <c r="AV18" s="863"/>
    </row>
    <row r="19" spans="2:48" s="271" customFormat="1" ht="45" customHeight="1" x14ac:dyDescent="0.15">
      <c r="B19" s="855" t="s">
        <v>429</v>
      </c>
      <c r="C19" s="855"/>
      <c r="D19" s="855"/>
      <c r="E19" s="855"/>
      <c r="F19" s="855"/>
      <c r="G19" s="855"/>
      <c r="H19" s="855"/>
      <c r="I19" s="855"/>
      <c r="J19" s="855"/>
      <c r="K19" s="855"/>
      <c r="L19" s="855"/>
      <c r="M19" s="855"/>
      <c r="N19" s="855"/>
      <c r="O19" s="855"/>
      <c r="P19" s="855"/>
      <c r="Q19" s="855"/>
      <c r="R19" s="855"/>
      <c r="S19" s="855"/>
      <c r="T19" s="855"/>
      <c r="U19" s="855"/>
      <c r="V19" s="855"/>
      <c r="W19" s="855"/>
      <c r="X19" s="855"/>
      <c r="Y19" s="855"/>
      <c r="Z19" s="855"/>
      <c r="AA19" s="855"/>
      <c r="AB19" s="855"/>
      <c r="AD19" s="863"/>
      <c r="AE19" s="863"/>
      <c r="AF19" s="863"/>
      <c r="AG19" s="863"/>
      <c r="AH19" s="863"/>
      <c r="AI19" s="863"/>
      <c r="AJ19" s="863"/>
      <c r="AK19" s="863"/>
      <c r="AL19" s="863"/>
      <c r="AM19" s="863"/>
      <c r="AN19" s="863"/>
      <c r="AO19" s="863"/>
      <c r="AP19" s="863"/>
      <c r="AQ19" s="863"/>
      <c r="AR19" s="863"/>
      <c r="AS19" s="863"/>
      <c r="AT19" s="863"/>
      <c r="AU19" s="863"/>
      <c r="AV19" s="863"/>
    </row>
    <row r="20" spans="2:48" ht="22.5" customHeight="1" x14ac:dyDescent="0.15">
      <c r="B20" s="850" t="s">
        <v>425</v>
      </c>
      <c r="C20" s="850"/>
      <c r="D20" s="850"/>
      <c r="E20" s="850"/>
      <c r="F20" s="850"/>
      <c r="G20" s="850"/>
      <c r="H20" s="850"/>
      <c r="I20" s="850"/>
      <c r="J20" s="850"/>
      <c r="K20" s="850"/>
      <c r="L20" s="850"/>
      <c r="M20" s="850"/>
      <c r="N20" s="850"/>
      <c r="O20" s="850"/>
      <c r="P20" s="850"/>
      <c r="Q20" s="850"/>
      <c r="R20" s="850"/>
      <c r="S20" s="850"/>
      <c r="T20" s="850"/>
      <c r="U20" s="850"/>
      <c r="V20" s="850"/>
      <c r="W20" s="850"/>
      <c r="X20" s="850"/>
      <c r="Y20" s="850"/>
      <c r="Z20" s="850"/>
      <c r="AA20" s="850"/>
      <c r="AB20" s="850"/>
      <c r="AD20" s="863"/>
      <c r="AE20" s="863"/>
      <c r="AF20" s="863"/>
      <c r="AG20" s="863"/>
      <c r="AH20" s="863"/>
      <c r="AI20" s="863"/>
      <c r="AJ20" s="863"/>
      <c r="AK20" s="863"/>
      <c r="AL20" s="863"/>
      <c r="AM20" s="863"/>
      <c r="AN20" s="863"/>
      <c r="AO20" s="863"/>
      <c r="AP20" s="863"/>
      <c r="AQ20" s="863"/>
      <c r="AR20" s="863"/>
      <c r="AS20" s="863"/>
      <c r="AT20" s="863"/>
      <c r="AU20" s="863"/>
      <c r="AV20" s="863"/>
    </row>
    <row r="21" spans="2:48" s="281" customFormat="1" ht="16.5" customHeight="1" x14ac:dyDescent="0.15">
      <c r="B21" s="853" t="s">
        <v>450</v>
      </c>
      <c r="C21" s="853"/>
      <c r="D21" s="853"/>
      <c r="E21" s="853"/>
      <c r="F21" s="853"/>
      <c r="G21" s="853"/>
      <c r="H21" s="853"/>
      <c r="I21" s="853"/>
      <c r="J21" s="853"/>
      <c r="K21" s="853"/>
      <c r="L21" s="853"/>
      <c r="M21" s="853"/>
      <c r="N21" s="853"/>
      <c r="O21" s="853"/>
      <c r="P21" s="853"/>
      <c r="Q21" s="853"/>
      <c r="R21" s="853"/>
      <c r="S21" s="853"/>
      <c r="T21" s="853"/>
      <c r="U21" s="853"/>
      <c r="V21" s="853"/>
      <c r="W21" s="853"/>
      <c r="X21" s="853"/>
      <c r="Y21" s="853"/>
      <c r="Z21" s="853"/>
      <c r="AA21" s="853"/>
      <c r="AB21" s="853"/>
      <c r="AD21" s="863"/>
      <c r="AE21" s="863"/>
      <c r="AF21" s="863"/>
      <c r="AG21" s="863"/>
      <c r="AH21" s="863"/>
      <c r="AI21" s="863"/>
      <c r="AJ21" s="863"/>
      <c r="AK21" s="863"/>
      <c r="AL21" s="863"/>
      <c r="AM21" s="863"/>
      <c r="AN21" s="863"/>
      <c r="AO21" s="863"/>
      <c r="AP21" s="863"/>
      <c r="AQ21" s="863"/>
      <c r="AR21" s="863"/>
      <c r="AS21" s="863"/>
      <c r="AT21" s="863"/>
      <c r="AU21" s="863"/>
      <c r="AV21" s="863"/>
    </row>
    <row r="22" spans="2:48" s="281" customFormat="1" ht="16.5" customHeight="1" x14ac:dyDescent="0.15">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3"/>
      <c r="Z22" s="853"/>
      <c r="AA22" s="853"/>
      <c r="AB22" s="853"/>
      <c r="AD22" s="863"/>
      <c r="AE22" s="863"/>
      <c r="AF22" s="863"/>
      <c r="AG22" s="863"/>
      <c r="AH22" s="863"/>
      <c r="AI22" s="863"/>
      <c r="AJ22" s="863"/>
      <c r="AK22" s="863"/>
      <c r="AL22" s="863"/>
      <c r="AM22" s="863"/>
      <c r="AN22" s="863"/>
      <c r="AO22" s="863"/>
      <c r="AP22" s="863"/>
      <c r="AQ22" s="863"/>
      <c r="AR22" s="863"/>
      <c r="AS22" s="863"/>
      <c r="AT22" s="863"/>
      <c r="AU22" s="863"/>
      <c r="AV22" s="863"/>
    </row>
    <row r="23" spans="2:48" s="281" customFormat="1" ht="16.5" customHeight="1" x14ac:dyDescent="0.15">
      <c r="B23" s="853"/>
      <c r="C23" s="853"/>
      <c r="D23" s="853"/>
      <c r="E23" s="853"/>
      <c r="F23" s="853"/>
      <c r="G23" s="853"/>
      <c r="H23" s="853"/>
      <c r="I23" s="853"/>
      <c r="J23" s="853"/>
      <c r="K23" s="853"/>
      <c r="L23" s="853"/>
      <c r="M23" s="853"/>
      <c r="N23" s="853"/>
      <c r="O23" s="853"/>
      <c r="P23" s="853"/>
      <c r="Q23" s="853"/>
      <c r="R23" s="853"/>
      <c r="S23" s="853"/>
      <c r="T23" s="853"/>
      <c r="U23" s="853"/>
      <c r="V23" s="853"/>
      <c r="W23" s="853"/>
      <c r="X23" s="853"/>
      <c r="Y23" s="853"/>
      <c r="Z23" s="853"/>
      <c r="AA23" s="853"/>
      <c r="AB23" s="853"/>
    </row>
    <row r="24" spans="2:48" s="281" customFormat="1" ht="13.5" customHeight="1" x14ac:dyDescent="0.15">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3"/>
      <c r="Z24" s="853"/>
      <c r="AA24" s="853"/>
      <c r="AB24" s="853"/>
    </row>
    <row r="25" spans="2:48" s="281" customFormat="1" ht="13.5" customHeight="1" x14ac:dyDescent="0.15">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3"/>
      <c r="Z25" s="853"/>
      <c r="AA25" s="853"/>
      <c r="AB25" s="853"/>
    </row>
    <row r="26" spans="2:48" s="281" customFormat="1" ht="13.5" customHeight="1" x14ac:dyDescent="0.15">
      <c r="B26" s="853"/>
      <c r="C26" s="853"/>
      <c r="D26" s="853"/>
      <c r="E26" s="853"/>
      <c r="F26" s="853"/>
      <c r="G26" s="853"/>
      <c r="H26" s="853"/>
      <c r="I26" s="853"/>
      <c r="J26" s="853"/>
      <c r="K26" s="853"/>
      <c r="L26" s="853"/>
      <c r="M26" s="853"/>
      <c r="N26" s="853"/>
      <c r="O26" s="853"/>
      <c r="P26" s="853"/>
      <c r="Q26" s="853"/>
      <c r="R26" s="853"/>
      <c r="S26" s="853"/>
      <c r="T26" s="853"/>
      <c r="U26" s="853"/>
      <c r="V26" s="853"/>
      <c r="W26" s="853"/>
      <c r="X26" s="853"/>
      <c r="Y26" s="853"/>
      <c r="Z26" s="853"/>
      <c r="AA26" s="853"/>
      <c r="AB26" s="853"/>
    </row>
    <row r="27" spans="2:48" ht="13.5" customHeight="1" x14ac:dyDescent="0.15">
      <c r="B27" s="853"/>
      <c r="C27" s="853"/>
      <c r="D27" s="853"/>
      <c r="E27" s="853"/>
      <c r="F27" s="853"/>
      <c r="G27" s="853"/>
      <c r="H27" s="853"/>
      <c r="I27" s="853"/>
      <c r="J27" s="853"/>
      <c r="K27" s="853"/>
      <c r="L27" s="853"/>
      <c r="M27" s="853"/>
      <c r="N27" s="853"/>
      <c r="O27" s="853"/>
      <c r="P27" s="853"/>
      <c r="Q27" s="853"/>
      <c r="R27" s="853"/>
      <c r="S27" s="853"/>
      <c r="T27" s="853"/>
      <c r="U27" s="853"/>
      <c r="V27" s="853"/>
      <c r="W27" s="853"/>
      <c r="X27" s="853"/>
      <c r="Y27" s="853"/>
      <c r="Z27" s="853"/>
      <c r="AA27" s="853"/>
      <c r="AB27" s="853"/>
    </row>
    <row r="28" spans="2:48" ht="13.5" customHeight="1" x14ac:dyDescent="0.15">
      <c r="B28" s="853"/>
      <c r="C28" s="853"/>
      <c r="D28" s="853"/>
      <c r="E28" s="853"/>
      <c r="F28" s="853"/>
      <c r="G28" s="853"/>
      <c r="H28" s="853"/>
      <c r="I28" s="853"/>
      <c r="J28" s="853"/>
      <c r="K28" s="853"/>
      <c r="L28" s="853"/>
      <c r="M28" s="853"/>
      <c r="N28" s="853"/>
      <c r="O28" s="853"/>
      <c r="P28" s="853"/>
      <c r="Q28" s="853"/>
      <c r="R28" s="853"/>
      <c r="S28" s="853"/>
      <c r="T28" s="853"/>
      <c r="U28" s="853"/>
      <c r="V28" s="853"/>
      <c r="W28" s="853"/>
      <c r="X28" s="853"/>
      <c r="Y28" s="853"/>
      <c r="Z28" s="853"/>
      <c r="AA28" s="853"/>
      <c r="AB28" s="853"/>
    </row>
    <row r="30" spans="2:48" ht="24.75" customHeight="1" x14ac:dyDescent="0.15">
      <c r="B30" s="255"/>
      <c r="C30" s="255"/>
      <c r="D30" s="279"/>
      <c r="E30" s="255"/>
      <c r="F30" s="255"/>
      <c r="G30" s="255"/>
      <c r="H30" s="255"/>
      <c r="I30" s="255"/>
      <c r="J30" s="280"/>
      <c r="K30" s="255"/>
      <c r="L30" s="262"/>
      <c r="M30" s="851"/>
      <c r="N30" s="851"/>
      <c r="O30" s="269"/>
      <c r="P30" s="852"/>
      <c r="Q30" s="852"/>
      <c r="R30" s="852"/>
      <c r="S30" s="852"/>
      <c r="T30" s="852"/>
      <c r="U30" s="852"/>
      <c r="V30" s="852"/>
      <c r="W30" s="852"/>
      <c r="X30" s="852"/>
      <c r="Y30" s="852"/>
      <c r="Z30" s="255"/>
      <c r="AA30" s="255"/>
    </row>
    <row r="31" spans="2:48" ht="24.75" customHeight="1" x14ac:dyDescent="0.15">
      <c r="B31" s="255"/>
      <c r="C31" s="255"/>
      <c r="D31" s="279"/>
      <c r="E31" s="255"/>
      <c r="F31" s="255"/>
      <c r="G31" s="255"/>
      <c r="H31" s="255"/>
      <c r="I31" s="255"/>
      <c r="J31" s="255"/>
      <c r="K31" s="255"/>
      <c r="L31" s="262"/>
      <c r="M31" s="851"/>
      <c r="N31" s="851"/>
      <c r="O31" s="269"/>
      <c r="P31" s="852"/>
      <c r="Q31" s="852"/>
      <c r="R31" s="852"/>
      <c r="S31" s="852"/>
      <c r="T31" s="852"/>
      <c r="U31" s="852"/>
      <c r="V31" s="852"/>
      <c r="W31" s="852"/>
      <c r="X31" s="852"/>
      <c r="Y31" s="852"/>
      <c r="Z31" s="255"/>
      <c r="AA31" s="255"/>
    </row>
    <row r="32" spans="2:48" ht="24.75" customHeight="1" x14ac:dyDescent="0.15">
      <c r="B32" s="255"/>
      <c r="C32" s="255"/>
      <c r="D32" s="279"/>
      <c r="E32" s="255"/>
      <c r="F32" s="255"/>
      <c r="G32" s="255"/>
      <c r="H32" s="255"/>
      <c r="I32" s="255"/>
      <c r="J32" s="255"/>
      <c r="K32" s="255"/>
      <c r="L32" s="262"/>
      <c r="M32" s="851"/>
      <c r="N32" s="851"/>
      <c r="O32" s="269"/>
      <c r="P32" s="852"/>
      <c r="Q32" s="852"/>
      <c r="R32" s="852"/>
      <c r="S32" s="852"/>
      <c r="T32" s="852"/>
      <c r="U32" s="852"/>
      <c r="V32" s="854"/>
      <c r="W32" s="854"/>
      <c r="X32" s="854"/>
      <c r="Y32" s="854"/>
      <c r="Z32" s="279"/>
      <c r="AA32" s="279"/>
    </row>
    <row r="45" spans="2:27" ht="13.5" customHeight="1" x14ac:dyDescent="0.15">
      <c r="B45" s="849"/>
      <c r="C45" s="849"/>
      <c r="D45" s="849"/>
      <c r="E45" s="849"/>
      <c r="F45" s="849"/>
      <c r="G45" s="849"/>
      <c r="H45" s="849"/>
      <c r="I45" s="849"/>
      <c r="J45" s="849"/>
      <c r="K45" s="849"/>
      <c r="L45" s="849"/>
      <c r="M45" s="849"/>
      <c r="N45" s="849"/>
      <c r="O45" s="849"/>
      <c r="P45" s="849"/>
      <c r="Q45" s="849"/>
      <c r="R45" s="849"/>
      <c r="S45" s="849"/>
      <c r="T45" s="849"/>
      <c r="U45" s="849"/>
      <c r="V45" s="849"/>
      <c r="W45" s="849"/>
      <c r="X45" s="849"/>
      <c r="Y45" s="849"/>
      <c r="Z45" s="849"/>
      <c r="AA45" s="282"/>
    </row>
  </sheetData>
  <sheetProtection algorithmName="SHA-512" hashValue="pZ2adhOZJZjiQ92esAQ/MxXIHB7hhrOOkLNg2Ls1g5lEkzzX3RQaqQb+2wLcCIwqWW7NNU8s+fEDyejiv1RzHA==" saltValue="9Q494dfHJYofOvF6eZYIfQ==" spinCount="100000" sheet="1" formatCells="0"/>
  <mergeCells count="21">
    <mergeCell ref="AD2:AT3"/>
    <mergeCell ref="B20:AB20"/>
    <mergeCell ref="T5:U5"/>
    <mergeCell ref="R11:AA11"/>
    <mergeCell ref="R12:AA12"/>
    <mergeCell ref="T3:V3"/>
    <mergeCell ref="W3:Z3"/>
    <mergeCell ref="R13:U13"/>
    <mergeCell ref="V13:Y13"/>
    <mergeCell ref="AD5:AV22"/>
    <mergeCell ref="B45:Z45"/>
    <mergeCell ref="K17:P17"/>
    <mergeCell ref="M30:N30"/>
    <mergeCell ref="P30:Y30"/>
    <mergeCell ref="M31:N31"/>
    <mergeCell ref="P31:Y31"/>
    <mergeCell ref="B21:AB28"/>
    <mergeCell ref="M32:N32"/>
    <mergeCell ref="P32:U32"/>
    <mergeCell ref="V32:Y32"/>
    <mergeCell ref="B19:AB19"/>
  </mergeCells>
  <phoneticPr fontId="72"/>
  <conditionalFormatting sqref="R11:AA11">
    <cfRule type="containsBlanks" dxfId="481" priority="12">
      <formula>LEN(TRIM(R11))=0</formula>
    </cfRule>
  </conditionalFormatting>
  <conditionalFormatting sqref="R12:AA12">
    <cfRule type="containsBlanks" dxfId="480" priority="13">
      <formula>LEN(TRIM(R12))=0</formula>
    </cfRule>
  </conditionalFormatting>
  <conditionalFormatting sqref="R13 V13:W13">
    <cfRule type="containsBlanks" dxfId="479" priority="14">
      <formula>LEN(TRIM(R13))=0</formula>
    </cfRule>
  </conditionalFormatting>
  <conditionalFormatting sqref="Y5">
    <cfRule type="containsBlanks" dxfId="478" priority="11">
      <formula>LEN(TRIM(Y5))=0</formula>
    </cfRule>
  </conditionalFormatting>
  <conditionalFormatting sqref="W5">
    <cfRule type="containsBlanks" dxfId="477" priority="2">
      <formula>LEN(TRIM(W5))=0</formula>
    </cfRule>
  </conditionalFormatting>
  <conditionalFormatting sqref="T5:U5">
    <cfRule type="containsBlanks" dxfId="476" priority="1">
      <formula>LEN(TRIM(T5))=0</formula>
    </cfRule>
  </conditionalFormatting>
  <hyperlinks>
    <hyperlink ref="A1" location="はじめに!A1" display="はじめにに戻る" xr:uid="{0993EAC6-29A0-4F23-939D-C9D0090349D6}"/>
  </hyperlinks>
  <pageMargins left="0.78740157480314965" right="0.78740157480314965" top="0.74803149606299213" bottom="0.74803149606299213" header="0.31496062992125984" footer="0.31496062992125984"/>
  <pageSetup paperSize="9" scale="87" fitToHeight="0"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52"/>
  <sheetViews>
    <sheetView workbookViewId="0">
      <pane ySplit="1" topLeftCell="A2" activePane="bottomLeft" state="frozen"/>
      <selection activeCell="E4" sqref="E4"/>
      <selection pane="bottomLeft" activeCell="A2" sqref="A2"/>
    </sheetView>
  </sheetViews>
  <sheetFormatPr defaultColWidth="9.125" defaultRowHeight="12" x14ac:dyDescent="0.15"/>
  <cols>
    <col min="1" max="1" width="4" style="239" bestFit="1" customWidth="1"/>
    <col min="2" max="2" width="7.5" style="239" bestFit="1" customWidth="1"/>
    <col min="3" max="3" width="8.625" style="239" bestFit="1" customWidth="1"/>
    <col min="4" max="4" width="8.5" style="239" bestFit="1" customWidth="1"/>
    <col min="5" max="10" width="9.125" style="239" customWidth="1"/>
    <col min="11" max="11" width="10.625" style="239" bestFit="1" customWidth="1"/>
    <col min="12" max="13" width="9.125" style="239" customWidth="1"/>
    <col min="14" max="14" width="20.75" style="239" bestFit="1" customWidth="1"/>
    <col min="15" max="15" width="9.125" style="239" customWidth="1"/>
    <col min="16" max="16" width="13.875" style="240" bestFit="1" customWidth="1"/>
    <col min="17" max="17" width="19.125" style="239" bestFit="1" customWidth="1"/>
    <col min="18" max="18" width="13.625" style="240" bestFit="1" customWidth="1"/>
    <col min="19" max="16384" width="9.125" style="239"/>
  </cols>
  <sheetData>
    <row r="1" spans="1:27" ht="36" x14ac:dyDescent="0.15">
      <c r="A1" s="239" t="s">
        <v>312</v>
      </c>
      <c r="B1" s="243" t="s">
        <v>314</v>
      </c>
      <c r="C1" s="243" t="s">
        <v>313</v>
      </c>
      <c r="D1" s="243" t="s">
        <v>315</v>
      </c>
      <c r="E1" s="239" t="s">
        <v>248</v>
      </c>
      <c r="F1" s="239" t="s">
        <v>255</v>
      </c>
      <c r="G1" s="239" t="s">
        <v>249</v>
      </c>
      <c r="H1" s="239" t="s">
        <v>251</v>
      </c>
      <c r="I1" s="244" t="s">
        <v>271</v>
      </c>
      <c r="J1" s="244" t="s">
        <v>272</v>
      </c>
      <c r="K1" s="244" t="s">
        <v>273</v>
      </c>
      <c r="L1" s="244" t="s">
        <v>274</v>
      </c>
      <c r="M1" s="244" t="s">
        <v>275</v>
      </c>
      <c r="N1" s="244" t="s">
        <v>277</v>
      </c>
      <c r="O1" s="244" t="s">
        <v>287</v>
      </c>
      <c r="P1" s="245" t="s">
        <v>309</v>
      </c>
      <c r="Q1" s="239" t="s">
        <v>256</v>
      </c>
      <c r="R1" s="245" t="s">
        <v>276</v>
      </c>
      <c r="T1" s="243" t="s">
        <v>314</v>
      </c>
      <c r="U1" s="243" t="s">
        <v>316</v>
      </c>
      <c r="V1" s="243" t="s">
        <v>313</v>
      </c>
      <c r="W1" s="243" t="s">
        <v>272</v>
      </c>
      <c r="X1" s="243" t="s">
        <v>315</v>
      </c>
      <c r="Y1" s="243" t="s">
        <v>273</v>
      </c>
    </row>
    <row r="2" spans="1:27" x14ac:dyDescent="0.15">
      <c r="A2" s="238">
        <f>IF('５.①事業者概要一覧'!B7="","",'５.①事業者概要一覧'!B7)</f>
        <v>1</v>
      </c>
      <c r="B2" s="242" t="str">
        <f>IF(I2&lt;&gt;"",1,"")</f>
        <v/>
      </c>
      <c r="C2" s="242" t="str">
        <f>IF(J2&lt;&gt;"",1,"")</f>
        <v/>
      </c>
      <c r="D2" s="242" t="e">
        <f>IF(K2&lt;&gt;"",1,"")</f>
        <v>#REF!</v>
      </c>
      <c r="E2" s="238" t="str">
        <f>IF('５.①事業者概要一覧'!C7="","",'５.①事業者概要一覧'!C7)</f>
        <v/>
      </c>
      <c r="F2" s="238" t="str">
        <f>IF('５.①事業者概要一覧'!F7="","",'５.①事業者概要一覧'!F7)</f>
        <v/>
      </c>
      <c r="G2" s="238" t="str">
        <f>IF('５.①事業者概要一覧'!G7="","",'５.①事業者概要一覧'!G7)</f>
        <v/>
      </c>
      <c r="H2" s="238" t="str">
        <f>IF('５.①事業者概要一覧'!H7="","",'５.①事業者概要一覧'!H7)</f>
        <v/>
      </c>
      <c r="I2" s="238" t="str">
        <f>IF('５.①事業者概要一覧'!I7="","",'５.①事業者概要一覧'!I7)</f>
        <v/>
      </c>
      <c r="J2" s="238" t="str">
        <f>IF('５.①事業者概要一覧'!K7="","",'５.①事業者概要一覧'!K7)</f>
        <v/>
      </c>
      <c r="K2" s="238" t="e">
        <f>IF('５.①事業者概要一覧'!#REF!="","",'５.①事業者概要一覧'!#REF!)</f>
        <v>#REF!</v>
      </c>
      <c r="L2" s="238" t="e">
        <f>IF('５.①事業者概要一覧'!#REF!="","",'５.①事業者概要一覧'!#REF!)</f>
        <v>#REF!</v>
      </c>
      <c r="M2" s="238" t="e">
        <f>IF('５.①事業者概要一覧'!#REF!="","",'５.①事業者概要一覧'!#REF!)</f>
        <v>#REF!</v>
      </c>
      <c r="N2" s="238" t="e">
        <f>IF('５.①事業者概要一覧'!#REF!="","",'５.①事業者概要一覧'!#REF!)</f>
        <v>#REF!</v>
      </c>
      <c r="O2" s="238" t="e">
        <f>IF('５.①事業者概要一覧'!#REF!="","",'５.①事業者概要一覧'!#REF!)</f>
        <v>#REF!</v>
      </c>
      <c r="P2" s="241" t="e">
        <f>IF('５.①事業者概要一覧'!#REF!="","",'５.①事業者概要一覧'!#REF!)</f>
        <v>#REF!</v>
      </c>
      <c r="Q2" s="238" t="e">
        <f>IF('５.①事業者概要一覧'!#REF!="","",'５.①事業者概要一覧'!#REF!)</f>
        <v>#REF!</v>
      </c>
      <c r="R2" s="241" t="e">
        <f>IF('５.①事業者概要一覧'!#REF!="","",'５.①事業者概要一覧'!#REF!)</f>
        <v>#REF!</v>
      </c>
    </row>
    <row r="3" spans="1:27" x14ac:dyDescent="0.15">
      <c r="A3" s="238">
        <f>IF('５.①事業者概要一覧'!B14="","",'５.①事業者概要一覧'!B14)</f>
        <v>1</v>
      </c>
      <c r="B3" s="242" t="str">
        <f>IF(I3&lt;&gt;"",MAX(B$2:B2)+1,"")</f>
        <v/>
      </c>
      <c r="C3" s="242" t="str">
        <f>IF(J3&lt;&gt;"",MAX(C$2:C2)+1,"")</f>
        <v/>
      </c>
      <c r="D3" s="242" t="e">
        <f>IF(K3&lt;&gt;"",MAX(D$2:D2)+1,"")</f>
        <v>#REF!</v>
      </c>
      <c r="E3" s="238" t="str">
        <f>IF('５.①事業者概要一覧'!C14="","",'５.①事業者概要一覧'!C14)</f>
        <v/>
      </c>
      <c r="F3" s="238" t="str">
        <f>IF('５.①事業者概要一覧'!F14="","",'５.①事業者概要一覧'!F14)</f>
        <v/>
      </c>
      <c r="G3" s="238" t="str">
        <f>IF('５.①事業者概要一覧'!G14="","",'５.①事業者概要一覧'!G14)</f>
        <v/>
      </c>
      <c r="H3" s="238" t="str">
        <f>IF('５.①事業者概要一覧'!H14="","",'５.①事業者概要一覧'!H14)</f>
        <v/>
      </c>
      <c r="I3" s="238" t="str">
        <f>IF('５.①事業者概要一覧'!I14="","",'５.①事業者概要一覧'!I14)</f>
        <v/>
      </c>
      <c r="J3" s="238" t="str">
        <f>IF('５.①事業者概要一覧'!K14="","",'５.①事業者概要一覧'!K14)</f>
        <v/>
      </c>
      <c r="K3" s="238" t="e">
        <f>IF('５.①事業者概要一覧'!#REF!="","",'５.①事業者概要一覧'!#REF!)</f>
        <v>#REF!</v>
      </c>
      <c r="L3" s="238" t="e">
        <f>IF('５.①事業者概要一覧'!#REF!="","",'５.①事業者概要一覧'!#REF!)</f>
        <v>#REF!</v>
      </c>
      <c r="M3" s="238" t="e">
        <f>IF('５.①事業者概要一覧'!#REF!="","",'５.①事業者概要一覧'!#REF!)</f>
        <v>#REF!</v>
      </c>
      <c r="N3" s="238" t="e">
        <f>IF('５.①事業者概要一覧'!#REF!="","",'５.①事業者概要一覧'!#REF!)</f>
        <v>#REF!</v>
      </c>
      <c r="O3" s="238" t="e">
        <f>IF('５.①事業者概要一覧'!#REF!="","",'５.①事業者概要一覧'!#REF!)</f>
        <v>#REF!</v>
      </c>
      <c r="P3" s="241" t="e">
        <f>IF('５.①事業者概要一覧'!#REF!="","",'５.①事業者概要一覧'!#REF!)</f>
        <v>#REF!</v>
      </c>
      <c r="Q3" s="238" t="e">
        <f>IF('５.①事業者概要一覧'!#REF!="","",'５.①事業者概要一覧'!#REF!)</f>
        <v>#REF!</v>
      </c>
      <c r="R3" s="241" t="e">
        <f>IF('５.①事業者概要一覧'!#REF!="","",'５.①事業者概要一覧'!#REF!)</f>
        <v>#REF!</v>
      </c>
      <c r="T3" s="239">
        <v>1</v>
      </c>
      <c r="U3" s="239" t="str">
        <f t="shared" ref="U3:U34" si="0">IFERROR(VLOOKUP(T3,B:E,4,FALSE),"")</f>
        <v/>
      </c>
      <c r="V3" s="239">
        <v>1</v>
      </c>
      <c r="W3" s="239" t="str">
        <f t="shared" ref="W3:W34" si="1">IFERROR(VLOOKUP(T3,C:E,3,FALSE),"")</f>
        <v/>
      </c>
      <c r="X3" s="239">
        <v>1</v>
      </c>
      <c r="Y3" s="239" t="str">
        <f t="shared" ref="Y3:Y34" si="2">IFERROR(VLOOKUP(T3,D:E,2,FALSE),"")</f>
        <v/>
      </c>
    </row>
    <row r="4" spans="1:27" x14ac:dyDescent="0.15">
      <c r="A4" s="238">
        <f>IF('５.①事業者概要一覧'!B15="","",'５.①事業者概要一覧'!B15)</f>
        <v>2</v>
      </c>
      <c r="B4" s="242" t="str">
        <f>IF(I4&lt;&gt;"",MAX(B$2:B3)+1,"")</f>
        <v/>
      </c>
      <c r="C4" s="242" t="str">
        <f>IF(J4&lt;&gt;"",MAX(C$2:C3)+1,"")</f>
        <v/>
      </c>
      <c r="D4" s="242" t="e">
        <f>IF(K4&lt;&gt;"",MAX(D$2:D3)+1,"")</f>
        <v>#REF!</v>
      </c>
      <c r="E4" s="238" t="str">
        <f>IF('５.①事業者概要一覧'!C15="","",'５.①事業者概要一覧'!C15)</f>
        <v/>
      </c>
      <c r="F4" s="238" t="str">
        <f>IF('５.①事業者概要一覧'!F15="","",'５.①事業者概要一覧'!F15)</f>
        <v/>
      </c>
      <c r="G4" s="238" t="str">
        <f>IF('５.①事業者概要一覧'!G15="","",'５.①事業者概要一覧'!G15)</f>
        <v/>
      </c>
      <c r="H4" s="238" t="str">
        <f>IF('５.①事業者概要一覧'!H15="","",'５.①事業者概要一覧'!H15)</f>
        <v/>
      </c>
      <c r="I4" s="238" t="str">
        <f>IF('５.①事業者概要一覧'!I15="","",'５.①事業者概要一覧'!I15)</f>
        <v/>
      </c>
      <c r="J4" s="238" t="str">
        <f>IF('５.①事業者概要一覧'!K15="","",'５.①事業者概要一覧'!K15)</f>
        <v/>
      </c>
      <c r="K4" s="238" t="e">
        <f>IF('５.①事業者概要一覧'!#REF!="","",'５.①事業者概要一覧'!#REF!)</f>
        <v>#REF!</v>
      </c>
      <c r="L4" s="238" t="e">
        <f>IF('５.①事業者概要一覧'!#REF!="","",'５.①事業者概要一覧'!#REF!)</f>
        <v>#REF!</v>
      </c>
      <c r="M4" s="238" t="e">
        <f>IF('５.①事業者概要一覧'!#REF!="","",'５.①事業者概要一覧'!#REF!)</f>
        <v>#REF!</v>
      </c>
      <c r="N4" s="238" t="e">
        <f>IF('５.①事業者概要一覧'!#REF!="","",'５.①事業者概要一覧'!#REF!)</f>
        <v>#REF!</v>
      </c>
      <c r="O4" s="238" t="e">
        <f>IF('５.①事業者概要一覧'!#REF!="","",'５.①事業者概要一覧'!#REF!)</f>
        <v>#REF!</v>
      </c>
      <c r="P4" s="241" t="e">
        <f>IF('５.①事業者概要一覧'!#REF!="","",'５.①事業者概要一覧'!#REF!)</f>
        <v>#REF!</v>
      </c>
      <c r="Q4" s="238" t="e">
        <f>IF('５.①事業者概要一覧'!#REF!="","",'５.①事業者概要一覧'!#REF!)</f>
        <v>#REF!</v>
      </c>
      <c r="R4" s="241" t="e">
        <f>IF('５.①事業者概要一覧'!#REF!="","",'５.①事業者概要一覧'!#REF!)</f>
        <v>#REF!</v>
      </c>
      <c r="T4" s="239">
        <v>2</v>
      </c>
      <c r="U4" s="239" t="str">
        <f t="shared" si="0"/>
        <v/>
      </c>
      <c r="V4" s="239">
        <v>2</v>
      </c>
      <c r="W4" s="239" t="str">
        <f t="shared" si="1"/>
        <v/>
      </c>
      <c r="X4" s="239">
        <v>2</v>
      </c>
      <c r="Y4" s="239" t="str">
        <f t="shared" si="2"/>
        <v/>
      </c>
    </row>
    <row r="5" spans="1:27" x14ac:dyDescent="0.15">
      <c r="A5" s="238">
        <f>IF('５.①事業者概要一覧'!B16="","",'５.①事業者概要一覧'!B16)</f>
        <v>3</v>
      </c>
      <c r="B5" s="242" t="str">
        <f>IF(I5&lt;&gt;"",MAX(B$2:B4)+1,"")</f>
        <v/>
      </c>
      <c r="C5" s="242" t="str">
        <f>IF(J5&lt;&gt;"",MAX(C$2:C4)+1,"")</f>
        <v/>
      </c>
      <c r="D5" s="242" t="e">
        <f>IF(K5&lt;&gt;"",MAX(D$2:D4)+1,"")</f>
        <v>#REF!</v>
      </c>
      <c r="E5" s="238" t="str">
        <f>IF('５.①事業者概要一覧'!C16="","",'５.①事業者概要一覧'!C16)</f>
        <v/>
      </c>
      <c r="F5" s="238" t="str">
        <f>IF('５.①事業者概要一覧'!F16="","",'５.①事業者概要一覧'!F16)</f>
        <v/>
      </c>
      <c r="G5" s="238" t="str">
        <f>IF('５.①事業者概要一覧'!G16="","",'５.①事業者概要一覧'!G16)</f>
        <v/>
      </c>
      <c r="H5" s="238" t="str">
        <f>IF('５.①事業者概要一覧'!H16="","",'５.①事業者概要一覧'!H16)</f>
        <v/>
      </c>
      <c r="I5" s="238" t="str">
        <f>IF('５.①事業者概要一覧'!I16="","",'５.①事業者概要一覧'!I16)</f>
        <v/>
      </c>
      <c r="J5" s="238" t="str">
        <f>IF('５.①事業者概要一覧'!K16="","",'５.①事業者概要一覧'!K16)</f>
        <v/>
      </c>
      <c r="K5" s="238" t="e">
        <f>IF('５.①事業者概要一覧'!#REF!="","",'５.①事業者概要一覧'!#REF!)</f>
        <v>#REF!</v>
      </c>
      <c r="L5" s="238" t="e">
        <f>IF('５.①事業者概要一覧'!#REF!="","",'５.①事業者概要一覧'!#REF!)</f>
        <v>#REF!</v>
      </c>
      <c r="M5" s="238" t="e">
        <f>IF('５.①事業者概要一覧'!#REF!="","",'５.①事業者概要一覧'!#REF!)</f>
        <v>#REF!</v>
      </c>
      <c r="N5" s="238" t="e">
        <f>IF('５.①事業者概要一覧'!#REF!="","",'５.①事業者概要一覧'!#REF!)</f>
        <v>#REF!</v>
      </c>
      <c r="O5" s="238" t="e">
        <f>IF('５.①事業者概要一覧'!#REF!="","",'５.①事業者概要一覧'!#REF!)</f>
        <v>#REF!</v>
      </c>
      <c r="P5" s="241" t="e">
        <f>IF('５.①事業者概要一覧'!#REF!="","",'５.①事業者概要一覧'!#REF!)</f>
        <v>#REF!</v>
      </c>
      <c r="Q5" s="238" t="e">
        <f>IF('５.①事業者概要一覧'!#REF!="","",'５.①事業者概要一覧'!#REF!)</f>
        <v>#REF!</v>
      </c>
      <c r="R5" s="241" t="e">
        <f>IF('５.①事業者概要一覧'!#REF!="","",'５.①事業者概要一覧'!#REF!)</f>
        <v>#REF!</v>
      </c>
      <c r="T5" s="239">
        <v>3</v>
      </c>
      <c r="U5" s="239" t="str">
        <f t="shared" si="0"/>
        <v/>
      </c>
      <c r="V5" s="239">
        <v>3</v>
      </c>
      <c r="W5" s="239" t="str">
        <f t="shared" si="1"/>
        <v/>
      </c>
      <c r="X5" s="239">
        <v>3</v>
      </c>
      <c r="Y5" s="239" t="str">
        <f t="shared" si="2"/>
        <v/>
      </c>
    </row>
    <row r="6" spans="1:27" x14ac:dyDescent="0.15">
      <c r="A6" s="238">
        <f>IF('５.①事業者概要一覧'!B17="","",'５.①事業者概要一覧'!B17)</f>
        <v>4</v>
      </c>
      <c r="B6" s="242" t="str">
        <f>IF(I6&lt;&gt;"",MAX(B$2:B5)+1,"")</f>
        <v/>
      </c>
      <c r="C6" s="242" t="str">
        <f>IF(J6&lt;&gt;"",MAX(C$2:C5)+1,"")</f>
        <v/>
      </c>
      <c r="D6" s="242" t="e">
        <f>IF(K6&lt;&gt;"",MAX(D$2:D5)+1,"")</f>
        <v>#REF!</v>
      </c>
      <c r="E6" s="238" t="str">
        <f>IF('５.①事業者概要一覧'!C17="","",'５.①事業者概要一覧'!C17)</f>
        <v/>
      </c>
      <c r="F6" s="238" t="str">
        <f>IF('５.①事業者概要一覧'!F17="","",'５.①事業者概要一覧'!F17)</f>
        <v/>
      </c>
      <c r="G6" s="238" t="str">
        <f>IF('５.①事業者概要一覧'!G17="","",'５.①事業者概要一覧'!G17)</f>
        <v/>
      </c>
      <c r="H6" s="238" t="str">
        <f>IF('５.①事業者概要一覧'!H17="","",'５.①事業者概要一覧'!H17)</f>
        <v/>
      </c>
      <c r="I6" s="238" t="str">
        <f>IF('５.①事業者概要一覧'!I17="","",'５.①事業者概要一覧'!I17)</f>
        <v/>
      </c>
      <c r="J6" s="238" t="str">
        <f>IF('５.①事業者概要一覧'!K17="","",'５.①事業者概要一覧'!K17)</f>
        <v/>
      </c>
      <c r="K6" s="238" t="e">
        <f>IF('５.①事業者概要一覧'!#REF!="","",'５.①事業者概要一覧'!#REF!)</f>
        <v>#REF!</v>
      </c>
      <c r="L6" s="238" t="e">
        <f>IF('５.①事業者概要一覧'!#REF!="","",'５.①事業者概要一覧'!#REF!)</f>
        <v>#REF!</v>
      </c>
      <c r="M6" s="238" t="e">
        <f>IF('５.①事業者概要一覧'!#REF!="","",'５.①事業者概要一覧'!#REF!)</f>
        <v>#REF!</v>
      </c>
      <c r="N6" s="238" t="e">
        <f>IF('５.①事業者概要一覧'!#REF!="","",'５.①事業者概要一覧'!#REF!)</f>
        <v>#REF!</v>
      </c>
      <c r="O6" s="238" t="e">
        <f>IF('５.①事業者概要一覧'!#REF!="","",'５.①事業者概要一覧'!#REF!)</f>
        <v>#REF!</v>
      </c>
      <c r="P6" s="241" t="e">
        <f>IF('５.①事業者概要一覧'!#REF!="","",'５.①事業者概要一覧'!#REF!)</f>
        <v>#REF!</v>
      </c>
      <c r="Q6" s="238" t="e">
        <f>IF('５.①事業者概要一覧'!#REF!="","",'５.①事業者概要一覧'!#REF!)</f>
        <v>#REF!</v>
      </c>
      <c r="R6" s="241" t="e">
        <f>IF('５.①事業者概要一覧'!#REF!="","",'５.①事業者概要一覧'!#REF!)</f>
        <v>#REF!</v>
      </c>
      <c r="T6" s="239">
        <v>4</v>
      </c>
      <c r="U6" s="239" t="str">
        <f t="shared" si="0"/>
        <v/>
      </c>
      <c r="V6" s="239">
        <v>4</v>
      </c>
      <c r="W6" s="239" t="str">
        <f t="shared" si="1"/>
        <v/>
      </c>
      <c r="X6" s="239">
        <v>4</v>
      </c>
      <c r="Y6" s="239" t="str">
        <f t="shared" si="2"/>
        <v/>
      </c>
      <c r="AA6" s="239">
        <f>50-COUNTIF(W3:W52,"")</f>
        <v>0</v>
      </c>
    </row>
    <row r="7" spans="1:27" x14ac:dyDescent="0.15">
      <c r="A7" s="238">
        <f>IF('５.①事業者概要一覧'!B18="","",'５.①事業者概要一覧'!B18)</f>
        <v>5</v>
      </c>
      <c r="B7" s="242" t="str">
        <f>IF(I7&lt;&gt;"",MAX(B$2:B6)+1,"")</f>
        <v/>
      </c>
      <c r="C7" s="242" t="str">
        <f>IF(J7&lt;&gt;"",MAX(C$2:C6)+1,"")</f>
        <v/>
      </c>
      <c r="D7" s="242" t="e">
        <f>IF(K7&lt;&gt;"",MAX(D$2:D6)+1,"")</f>
        <v>#REF!</v>
      </c>
      <c r="E7" s="238" t="str">
        <f>IF('５.①事業者概要一覧'!C18="","",'５.①事業者概要一覧'!C18)</f>
        <v/>
      </c>
      <c r="F7" s="238" t="str">
        <f>IF('５.①事業者概要一覧'!F18="","",'５.①事業者概要一覧'!F18)</f>
        <v/>
      </c>
      <c r="G7" s="238" t="str">
        <f>IF('５.①事業者概要一覧'!G18="","",'５.①事業者概要一覧'!G18)</f>
        <v/>
      </c>
      <c r="H7" s="238" t="str">
        <f>IF('５.①事業者概要一覧'!H18="","",'５.①事業者概要一覧'!H18)</f>
        <v/>
      </c>
      <c r="I7" s="238" t="str">
        <f>IF('５.①事業者概要一覧'!I18="","",'５.①事業者概要一覧'!I18)</f>
        <v/>
      </c>
      <c r="J7" s="238" t="str">
        <f>IF('５.①事業者概要一覧'!K18="","",'５.①事業者概要一覧'!K18)</f>
        <v/>
      </c>
      <c r="K7" s="238" t="e">
        <f>IF('５.①事業者概要一覧'!#REF!="","",'５.①事業者概要一覧'!#REF!)</f>
        <v>#REF!</v>
      </c>
      <c r="L7" s="238" t="e">
        <f>IF('５.①事業者概要一覧'!#REF!="","",'５.①事業者概要一覧'!#REF!)</f>
        <v>#REF!</v>
      </c>
      <c r="M7" s="238" t="e">
        <f>IF('５.①事業者概要一覧'!#REF!="","",'５.①事業者概要一覧'!#REF!)</f>
        <v>#REF!</v>
      </c>
      <c r="N7" s="238" t="e">
        <f>IF('５.①事業者概要一覧'!#REF!="","",'５.①事業者概要一覧'!#REF!)</f>
        <v>#REF!</v>
      </c>
      <c r="O7" s="238" t="e">
        <f>IF('５.①事業者概要一覧'!#REF!="","",'５.①事業者概要一覧'!#REF!)</f>
        <v>#REF!</v>
      </c>
      <c r="P7" s="241" t="e">
        <f>IF('５.①事業者概要一覧'!#REF!="","",'５.①事業者概要一覧'!#REF!)</f>
        <v>#REF!</v>
      </c>
      <c r="Q7" s="238" t="e">
        <f>IF('５.①事業者概要一覧'!#REF!="","",'５.①事業者概要一覧'!#REF!)</f>
        <v>#REF!</v>
      </c>
      <c r="R7" s="241" t="e">
        <f>IF('５.①事業者概要一覧'!#REF!="","",'５.①事業者概要一覧'!#REF!)</f>
        <v>#REF!</v>
      </c>
      <c r="T7" s="239">
        <v>5</v>
      </c>
      <c r="U7" s="239" t="str">
        <f t="shared" si="0"/>
        <v/>
      </c>
      <c r="V7" s="239">
        <v>5</v>
      </c>
      <c r="W7" s="239" t="str">
        <f t="shared" si="1"/>
        <v/>
      </c>
      <c r="X7" s="239">
        <v>5</v>
      </c>
      <c r="Y7" s="239" t="str">
        <f t="shared" si="2"/>
        <v/>
      </c>
    </row>
    <row r="8" spans="1:27" x14ac:dyDescent="0.15">
      <c r="A8" s="238">
        <f>IF('５.①事業者概要一覧'!B19="","",'５.①事業者概要一覧'!B19)</f>
        <v>6</v>
      </c>
      <c r="B8" s="242" t="str">
        <f>IF(I8&lt;&gt;"",MAX(B$2:B7)+1,"")</f>
        <v/>
      </c>
      <c r="C8" s="242" t="str">
        <f>IF(J8&lt;&gt;"",MAX(C$2:C7)+1,"")</f>
        <v/>
      </c>
      <c r="D8" s="242" t="e">
        <f>IF(K8&lt;&gt;"",MAX(D$2:D7)+1,"")</f>
        <v>#REF!</v>
      </c>
      <c r="E8" s="238" t="str">
        <f>IF('５.①事業者概要一覧'!C19="","",'５.①事業者概要一覧'!C19)</f>
        <v/>
      </c>
      <c r="F8" s="238" t="str">
        <f>IF('５.①事業者概要一覧'!F19="","",'５.①事業者概要一覧'!F19)</f>
        <v/>
      </c>
      <c r="G8" s="238" t="str">
        <f>IF('５.①事業者概要一覧'!G19="","",'５.①事業者概要一覧'!G19)</f>
        <v/>
      </c>
      <c r="H8" s="238" t="str">
        <f>IF('５.①事業者概要一覧'!H19="","",'５.①事業者概要一覧'!H19)</f>
        <v/>
      </c>
      <c r="I8" s="238" t="str">
        <f>IF('５.①事業者概要一覧'!I19="","",'５.①事業者概要一覧'!I19)</f>
        <v/>
      </c>
      <c r="J8" s="238" t="str">
        <f>IF('５.①事業者概要一覧'!K19="","",'５.①事業者概要一覧'!K19)</f>
        <v/>
      </c>
      <c r="K8" s="238" t="e">
        <f>IF('５.①事業者概要一覧'!#REF!="","",'５.①事業者概要一覧'!#REF!)</f>
        <v>#REF!</v>
      </c>
      <c r="L8" s="238" t="e">
        <f>IF('５.①事業者概要一覧'!#REF!="","",'５.①事業者概要一覧'!#REF!)</f>
        <v>#REF!</v>
      </c>
      <c r="M8" s="238" t="e">
        <f>IF('５.①事業者概要一覧'!#REF!="","",'５.①事業者概要一覧'!#REF!)</f>
        <v>#REF!</v>
      </c>
      <c r="N8" s="238" t="e">
        <f>IF('５.①事業者概要一覧'!#REF!="","",'５.①事業者概要一覧'!#REF!)</f>
        <v>#REF!</v>
      </c>
      <c r="O8" s="238" t="e">
        <f>IF('５.①事業者概要一覧'!#REF!="","",'５.①事業者概要一覧'!#REF!)</f>
        <v>#REF!</v>
      </c>
      <c r="P8" s="241" t="e">
        <f>IF('５.①事業者概要一覧'!#REF!="","",'５.①事業者概要一覧'!#REF!)</f>
        <v>#REF!</v>
      </c>
      <c r="Q8" s="238" t="e">
        <f>IF('５.①事業者概要一覧'!#REF!="","",'５.①事業者概要一覧'!#REF!)</f>
        <v>#REF!</v>
      </c>
      <c r="R8" s="241" t="e">
        <f>IF('５.①事業者概要一覧'!#REF!="","",'５.①事業者概要一覧'!#REF!)</f>
        <v>#REF!</v>
      </c>
      <c r="T8" s="239">
        <v>6</v>
      </c>
      <c r="U8" s="239" t="str">
        <f t="shared" si="0"/>
        <v/>
      </c>
      <c r="V8" s="239">
        <v>6</v>
      </c>
      <c r="W8" s="239" t="str">
        <f t="shared" si="1"/>
        <v/>
      </c>
      <c r="X8" s="239">
        <v>6</v>
      </c>
      <c r="Y8" s="239" t="str">
        <f t="shared" si="2"/>
        <v/>
      </c>
    </row>
    <row r="9" spans="1:27" x14ac:dyDescent="0.15">
      <c r="A9" s="238">
        <f>IF('５.①事業者概要一覧'!B20="","",'５.①事業者概要一覧'!B20)</f>
        <v>7</v>
      </c>
      <c r="B9" s="242" t="str">
        <f>IF(I9&lt;&gt;"",MAX(B$2:B8)+1,"")</f>
        <v/>
      </c>
      <c r="C9" s="242" t="str">
        <f>IF(J9&lt;&gt;"",MAX(C$2:C8)+1,"")</f>
        <v/>
      </c>
      <c r="D9" s="242" t="e">
        <f>IF(K9&lt;&gt;"",MAX(D$2:D8)+1,"")</f>
        <v>#REF!</v>
      </c>
      <c r="E9" s="238" t="str">
        <f>IF('５.①事業者概要一覧'!C20="","",'５.①事業者概要一覧'!C20)</f>
        <v/>
      </c>
      <c r="F9" s="238" t="str">
        <f>IF('５.①事業者概要一覧'!F20="","",'５.①事業者概要一覧'!F20)</f>
        <v/>
      </c>
      <c r="G9" s="238" t="str">
        <f>IF('５.①事業者概要一覧'!G20="","",'５.①事業者概要一覧'!G20)</f>
        <v/>
      </c>
      <c r="H9" s="238" t="str">
        <f>IF('５.①事業者概要一覧'!H20="","",'５.①事業者概要一覧'!H20)</f>
        <v/>
      </c>
      <c r="I9" s="238" t="str">
        <f>IF('５.①事業者概要一覧'!I20="","",'５.①事業者概要一覧'!I20)</f>
        <v/>
      </c>
      <c r="J9" s="238" t="str">
        <f>IF('５.①事業者概要一覧'!K20="","",'５.①事業者概要一覧'!K20)</f>
        <v/>
      </c>
      <c r="K9" s="238" t="e">
        <f>IF('５.①事業者概要一覧'!#REF!="","",'５.①事業者概要一覧'!#REF!)</f>
        <v>#REF!</v>
      </c>
      <c r="L9" s="238" t="e">
        <f>IF('５.①事業者概要一覧'!#REF!="","",'５.①事業者概要一覧'!#REF!)</f>
        <v>#REF!</v>
      </c>
      <c r="M9" s="238" t="e">
        <f>IF('５.①事業者概要一覧'!#REF!="","",'５.①事業者概要一覧'!#REF!)</f>
        <v>#REF!</v>
      </c>
      <c r="N9" s="238" t="e">
        <f>IF('５.①事業者概要一覧'!#REF!="","",'５.①事業者概要一覧'!#REF!)</f>
        <v>#REF!</v>
      </c>
      <c r="O9" s="238" t="e">
        <f>IF('５.①事業者概要一覧'!#REF!="","",'５.①事業者概要一覧'!#REF!)</f>
        <v>#REF!</v>
      </c>
      <c r="P9" s="241" t="e">
        <f>IF('５.①事業者概要一覧'!#REF!="","",'５.①事業者概要一覧'!#REF!)</f>
        <v>#REF!</v>
      </c>
      <c r="Q9" s="238" t="e">
        <f>IF('５.①事業者概要一覧'!#REF!="","",'５.①事業者概要一覧'!#REF!)</f>
        <v>#REF!</v>
      </c>
      <c r="R9" s="241" t="e">
        <f>IF('５.①事業者概要一覧'!#REF!="","",'５.①事業者概要一覧'!#REF!)</f>
        <v>#REF!</v>
      </c>
      <c r="T9" s="239">
        <v>7</v>
      </c>
      <c r="U9" s="239" t="str">
        <f t="shared" si="0"/>
        <v/>
      </c>
      <c r="V9" s="239">
        <v>7</v>
      </c>
      <c r="W9" s="239" t="str">
        <f t="shared" si="1"/>
        <v/>
      </c>
      <c r="X9" s="239">
        <v>7</v>
      </c>
      <c r="Y9" s="239" t="str">
        <f t="shared" si="2"/>
        <v/>
      </c>
    </row>
    <row r="10" spans="1:27" x14ac:dyDescent="0.15">
      <c r="A10" s="238">
        <f>IF('５.①事業者概要一覧'!B21="","",'５.①事業者概要一覧'!B21)</f>
        <v>8</v>
      </c>
      <c r="B10" s="242" t="str">
        <f>IF(I10&lt;&gt;"",MAX(B$2:B9)+1,"")</f>
        <v/>
      </c>
      <c r="C10" s="242" t="str">
        <f>IF(J10&lt;&gt;"",MAX(C$2:C9)+1,"")</f>
        <v/>
      </c>
      <c r="D10" s="242" t="e">
        <f>IF(K10&lt;&gt;"",MAX(D$2:D9)+1,"")</f>
        <v>#REF!</v>
      </c>
      <c r="E10" s="238" t="str">
        <f>IF('５.①事業者概要一覧'!C21="","",'５.①事業者概要一覧'!C21)</f>
        <v/>
      </c>
      <c r="F10" s="238" t="str">
        <f>IF('５.①事業者概要一覧'!F21="","",'５.①事業者概要一覧'!F21)</f>
        <v/>
      </c>
      <c r="G10" s="238" t="str">
        <f>IF('５.①事業者概要一覧'!G21="","",'５.①事業者概要一覧'!G21)</f>
        <v/>
      </c>
      <c r="H10" s="238" t="str">
        <f>IF('５.①事業者概要一覧'!H21="","",'５.①事業者概要一覧'!H21)</f>
        <v/>
      </c>
      <c r="I10" s="238" t="str">
        <f>IF('５.①事業者概要一覧'!I21="","",'５.①事業者概要一覧'!I21)</f>
        <v/>
      </c>
      <c r="J10" s="238" t="str">
        <f>IF('５.①事業者概要一覧'!K21="","",'５.①事業者概要一覧'!K21)</f>
        <v/>
      </c>
      <c r="K10" s="238" t="e">
        <f>IF('５.①事業者概要一覧'!#REF!="","",'５.①事業者概要一覧'!#REF!)</f>
        <v>#REF!</v>
      </c>
      <c r="L10" s="238" t="e">
        <f>IF('５.①事業者概要一覧'!#REF!="","",'５.①事業者概要一覧'!#REF!)</f>
        <v>#REF!</v>
      </c>
      <c r="M10" s="238" t="e">
        <f>IF('５.①事業者概要一覧'!#REF!="","",'５.①事業者概要一覧'!#REF!)</f>
        <v>#REF!</v>
      </c>
      <c r="N10" s="238" t="e">
        <f>IF('５.①事業者概要一覧'!#REF!="","",'５.①事業者概要一覧'!#REF!)</f>
        <v>#REF!</v>
      </c>
      <c r="O10" s="238" t="e">
        <f>IF('５.①事業者概要一覧'!#REF!="","",'５.①事業者概要一覧'!#REF!)</f>
        <v>#REF!</v>
      </c>
      <c r="P10" s="241" t="e">
        <f>IF('５.①事業者概要一覧'!#REF!="","",'５.①事業者概要一覧'!#REF!)</f>
        <v>#REF!</v>
      </c>
      <c r="Q10" s="238" t="e">
        <f>IF('５.①事業者概要一覧'!#REF!="","",'５.①事業者概要一覧'!#REF!)</f>
        <v>#REF!</v>
      </c>
      <c r="R10" s="241" t="e">
        <f>IF('５.①事業者概要一覧'!#REF!="","",'５.①事業者概要一覧'!#REF!)</f>
        <v>#REF!</v>
      </c>
      <c r="T10" s="239">
        <v>8</v>
      </c>
      <c r="U10" s="239" t="str">
        <f t="shared" si="0"/>
        <v/>
      </c>
      <c r="V10" s="239">
        <v>8</v>
      </c>
      <c r="W10" s="239" t="str">
        <f t="shared" si="1"/>
        <v/>
      </c>
      <c r="X10" s="239">
        <v>8</v>
      </c>
      <c r="Y10" s="239" t="str">
        <f t="shared" si="2"/>
        <v/>
      </c>
    </row>
    <row r="11" spans="1:27" x14ac:dyDescent="0.15">
      <c r="A11" s="238">
        <f>IF('５.①事業者概要一覧'!B22="","",'５.①事業者概要一覧'!B22)</f>
        <v>9</v>
      </c>
      <c r="B11" s="242" t="str">
        <f>IF(I11&lt;&gt;"",MAX(B$2:B10)+1,"")</f>
        <v/>
      </c>
      <c r="C11" s="242" t="str">
        <f>IF(J11&lt;&gt;"",MAX(C$2:C10)+1,"")</f>
        <v/>
      </c>
      <c r="D11" s="242" t="e">
        <f>IF(K11&lt;&gt;"",MAX(D$2:D10)+1,"")</f>
        <v>#REF!</v>
      </c>
      <c r="E11" s="238" t="str">
        <f>IF('５.①事業者概要一覧'!C22="","",'５.①事業者概要一覧'!C22)</f>
        <v/>
      </c>
      <c r="F11" s="238" t="str">
        <f>IF('５.①事業者概要一覧'!F22="","",'５.①事業者概要一覧'!F22)</f>
        <v/>
      </c>
      <c r="G11" s="238" t="str">
        <f>IF('５.①事業者概要一覧'!G22="","",'５.①事業者概要一覧'!G22)</f>
        <v/>
      </c>
      <c r="H11" s="238" t="str">
        <f>IF('５.①事業者概要一覧'!H22="","",'５.①事業者概要一覧'!H22)</f>
        <v/>
      </c>
      <c r="I11" s="238" t="str">
        <f>IF('５.①事業者概要一覧'!I22="","",'５.①事業者概要一覧'!I22)</f>
        <v/>
      </c>
      <c r="J11" s="238" t="str">
        <f>IF('５.①事業者概要一覧'!K22="","",'５.①事業者概要一覧'!K22)</f>
        <v/>
      </c>
      <c r="K11" s="238" t="e">
        <f>IF('５.①事業者概要一覧'!#REF!="","",'５.①事業者概要一覧'!#REF!)</f>
        <v>#REF!</v>
      </c>
      <c r="L11" s="238" t="e">
        <f>IF('５.①事業者概要一覧'!#REF!="","",'５.①事業者概要一覧'!#REF!)</f>
        <v>#REF!</v>
      </c>
      <c r="M11" s="238" t="e">
        <f>IF('５.①事業者概要一覧'!#REF!="","",'５.①事業者概要一覧'!#REF!)</f>
        <v>#REF!</v>
      </c>
      <c r="N11" s="238" t="e">
        <f>IF('５.①事業者概要一覧'!#REF!="","",'５.①事業者概要一覧'!#REF!)</f>
        <v>#REF!</v>
      </c>
      <c r="O11" s="238" t="e">
        <f>IF('５.①事業者概要一覧'!#REF!="","",'５.①事業者概要一覧'!#REF!)</f>
        <v>#REF!</v>
      </c>
      <c r="P11" s="241" t="e">
        <f>IF('５.①事業者概要一覧'!#REF!="","",'５.①事業者概要一覧'!#REF!)</f>
        <v>#REF!</v>
      </c>
      <c r="Q11" s="238" t="e">
        <f>IF('５.①事業者概要一覧'!#REF!="","",'５.①事業者概要一覧'!#REF!)</f>
        <v>#REF!</v>
      </c>
      <c r="R11" s="241" t="e">
        <f>IF('５.①事業者概要一覧'!#REF!="","",'５.①事業者概要一覧'!#REF!)</f>
        <v>#REF!</v>
      </c>
      <c r="T11" s="239">
        <v>9</v>
      </c>
      <c r="U11" s="239" t="str">
        <f t="shared" si="0"/>
        <v/>
      </c>
      <c r="V11" s="239">
        <v>9</v>
      </c>
      <c r="W11" s="239" t="str">
        <f t="shared" si="1"/>
        <v/>
      </c>
      <c r="X11" s="239">
        <v>9</v>
      </c>
      <c r="Y11" s="239" t="str">
        <f t="shared" si="2"/>
        <v/>
      </c>
    </row>
    <row r="12" spans="1:27" x14ac:dyDescent="0.15">
      <c r="A12" s="238">
        <f>IF('５.①事業者概要一覧'!B23="","",'５.①事業者概要一覧'!B23)</f>
        <v>10</v>
      </c>
      <c r="B12" s="242" t="str">
        <f>IF(I12&lt;&gt;"",MAX(B$2:B11)+1,"")</f>
        <v/>
      </c>
      <c r="C12" s="242" t="str">
        <f>IF(J12&lt;&gt;"",MAX(C$2:C11)+1,"")</f>
        <v/>
      </c>
      <c r="D12" s="242" t="e">
        <f>IF(K12&lt;&gt;"",MAX(D$2:D11)+1,"")</f>
        <v>#REF!</v>
      </c>
      <c r="E12" s="238" t="str">
        <f>IF('５.①事業者概要一覧'!C23="","",'５.①事業者概要一覧'!C23)</f>
        <v/>
      </c>
      <c r="F12" s="238" t="str">
        <f>IF('５.①事業者概要一覧'!F23="","",'５.①事業者概要一覧'!F23)</f>
        <v/>
      </c>
      <c r="G12" s="238" t="str">
        <f>IF('５.①事業者概要一覧'!G23="","",'５.①事業者概要一覧'!G23)</f>
        <v/>
      </c>
      <c r="H12" s="238" t="str">
        <f>IF('５.①事業者概要一覧'!H23="","",'５.①事業者概要一覧'!H23)</f>
        <v/>
      </c>
      <c r="I12" s="238" t="str">
        <f>IF('５.①事業者概要一覧'!I23="","",'５.①事業者概要一覧'!I23)</f>
        <v/>
      </c>
      <c r="J12" s="238" t="str">
        <f>IF('５.①事業者概要一覧'!K23="","",'５.①事業者概要一覧'!K23)</f>
        <v/>
      </c>
      <c r="K12" s="238" t="e">
        <f>IF('５.①事業者概要一覧'!#REF!="","",'５.①事業者概要一覧'!#REF!)</f>
        <v>#REF!</v>
      </c>
      <c r="L12" s="238" t="e">
        <f>IF('５.①事業者概要一覧'!#REF!="","",'５.①事業者概要一覧'!#REF!)</f>
        <v>#REF!</v>
      </c>
      <c r="M12" s="238" t="e">
        <f>IF('５.①事業者概要一覧'!#REF!="","",'５.①事業者概要一覧'!#REF!)</f>
        <v>#REF!</v>
      </c>
      <c r="N12" s="238" t="e">
        <f>IF('５.①事業者概要一覧'!#REF!="","",'５.①事業者概要一覧'!#REF!)</f>
        <v>#REF!</v>
      </c>
      <c r="O12" s="238" t="e">
        <f>IF('５.①事業者概要一覧'!#REF!="","",'５.①事業者概要一覧'!#REF!)</f>
        <v>#REF!</v>
      </c>
      <c r="P12" s="241" t="e">
        <f>IF('５.①事業者概要一覧'!#REF!="","",'５.①事業者概要一覧'!#REF!)</f>
        <v>#REF!</v>
      </c>
      <c r="Q12" s="238" t="e">
        <f>IF('５.①事業者概要一覧'!#REF!="","",'５.①事業者概要一覧'!#REF!)</f>
        <v>#REF!</v>
      </c>
      <c r="R12" s="241" t="e">
        <f>IF('５.①事業者概要一覧'!#REF!="","",'５.①事業者概要一覧'!#REF!)</f>
        <v>#REF!</v>
      </c>
      <c r="T12" s="239">
        <v>10</v>
      </c>
      <c r="U12" s="239" t="str">
        <f t="shared" si="0"/>
        <v/>
      </c>
      <c r="V12" s="239">
        <v>10</v>
      </c>
      <c r="W12" s="239" t="str">
        <f t="shared" si="1"/>
        <v/>
      </c>
      <c r="X12" s="239">
        <v>10</v>
      </c>
      <c r="Y12" s="239" t="str">
        <f t="shared" si="2"/>
        <v/>
      </c>
    </row>
    <row r="13" spans="1:27" x14ac:dyDescent="0.15">
      <c r="A13" s="238" t="e">
        <f>IF('５.①事業者概要一覧'!#REF!="","",'５.①事業者概要一覧'!#REF!)</f>
        <v>#REF!</v>
      </c>
      <c r="B13" s="242" t="e">
        <f>IF(I13&lt;&gt;"",MAX(B$2:B12)+1,"")</f>
        <v>#REF!</v>
      </c>
      <c r="C13" s="242" t="e">
        <f>IF(J13&lt;&gt;"",MAX(C$2:C12)+1,"")</f>
        <v>#REF!</v>
      </c>
      <c r="D13" s="242" t="e">
        <f>IF(K13&lt;&gt;"",MAX(D$2:D12)+1,"")</f>
        <v>#REF!</v>
      </c>
      <c r="E13" s="238" t="e">
        <f>IF('５.①事業者概要一覧'!#REF!="","",'５.①事業者概要一覧'!#REF!)</f>
        <v>#REF!</v>
      </c>
      <c r="F13" s="238" t="e">
        <f>IF('５.①事業者概要一覧'!#REF!="","",'５.①事業者概要一覧'!#REF!)</f>
        <v>#REF!</v>
      </c>
      <c r="G13" s="238" t="e">
        <f>IF('５.①事業者概要一覧'!#REF!="","",'５.①事業者概要一覧'!#REF!)</f>
        <v>#REF!</v>
      </c>
      <c r="H13" s="238" t="e">
        <f>IF('５.①事業者概要一覧'!#REF!="","",'５.①事業者概要一覧'!#REF!)</f>
        <v>#REF!</v>
      </c>
      <c r="I13" s="238" t="e">
        <f>IF('５.①事業者概要一覧'!#REF!="","",'５.①事業者概要一覧'!#REF!)</f>
        <v>#REF!</v>
      </c>
      <c r="J13" s="238" t="e">
        <f>IF('５.①事業者概要一覧'!#REF!="","",'５.①事業者概要一覧'!#REF!)</f>
        <v>#REF!</v>
      </c>
      <c r="K13" s="238" t="e">
        <f>IF('５.①事業者概要一覧'!#REF!="","",'５.①事業者概要一覧'!#REF!)</f>
        <v>#REF!</v>
      </c>
      <c r="L13" s="238" t="e">
        <f>IF('５.①事業者概要一覧'!#REF!="","",'５.①事業者概要一覧'!#REF!)</f>
        <v>#REF!</v>
      </c>
      <c r="M13" s="238" t="e">
        <f>IF('５.①事業者概要一覧'!#REF!="","",'５.①事業者概要一覧'!#REF!)</f>
        <v>#REF!</v>
      </c>
      <c r="N13" s="238" t="e">
        <f>IF('５.①事業者概要一覧'!#REF!="","",'５.①事業者概要一覧'!#REF!)</f>
        <v>#REF!</v>
      </c>
      <c r="O13" s="238" t="e">
        <f>IF('５.①事業者概要一覧'!#REF!="","",'５.①事業者概要一覧'!#REF!)</f>
        <v>#REF!</v>
      </c>
      <c r="P13" s="241" t="e">
        <f>IF('５.①事業者概要一覧'!#REF!="","",'５.①事業者概要一覧'!#REF!)</f>
        <v>#REF!</v>
      </c>
      <c r="Q13" s="238" t="e">
        <f>IF('５.①事業者概要一覧'!#REF!="","",'５.①事業者概要一覧'!#REF!)</f>
        <v>#REF!</v>
      </c>
      <c r="R13" s="241" t="e">
        <f>IF('５.①事業者概要一覧'!#REF!="","",'５.①事業者概要一覧'!#REF!)</f>
        <v>#REF!</v>
      </c>
      <c r="T13" s="239">
        <v>11</v>
      </c>
      <c r="U13" s="239" t="str">
        <f t="shared" si="0"/>
        <v/>
      </c>
      <c r="V13" s="239">
        <v>11</v>
      </c>
      <c r="W13" s="239" t="str">
        <f t="shared" si="1"/>
        <v/>
      </c>
      <c r="X13" s="239">
        <v>11</v>
      </c>
      <c r="Y13" s="239" t="str">
        <f t="shared" si="2"/>
        <v/>
      </c>
    </row>
    <row r="14" spans="1:27" x14ac:dyDescent="0.15">
      <c r="A14" s="238" t="e">
        <f>IF('５.①事業者概要一覧'!#REF!="","",'５.①事業者概要一覧'!#REF!)</f>
        <v>#REF!</v>
      </c>
      <c r="B14" s="242" t="e">
        <f>IF(I14&lt;&gt;"",MAX(B$2:B13)+1,"")</f>
        <v>#REF!</v>
      </c>
      <c r="C14" s="242" t="e">
        <f>IF(J14&lt;&gt;"",MAX(C$2:C13)+1,"")</f>
        <v>#REF!</v>
      </c>
      <c r="D14" s="242" t="e">
        <f>IF(K14&lt;&gt;"",MAX(D$2:D13)+1,"")</f>
        <v>#REF!</v>
      </c>
      <c r="E14" s="238" t="e">
        <f>IF('５.①事業者概要一覧'!#REF!="","",'５.①事業者概要一覧'!#REF!)</f>
        <v>#REF!</v>
      </c>
      <c r="F14" s="238" t="e">
        <f>IF('５.①事業者概要一覧'!#REF!="","",'５.①事業者概要一覧'!#REF!)</f>
        <v>#REF!</v>
      </c>
      <c r="G14" s="238" t="e">
        <f>IF('５.①事業者概要一覧'!#REF!="","",'５.①事業者概要一覧'!#REF!)</f>
        <v>#REF!</v>
      </c>
      <c r="H14" s="238" t="e">
        <f>IF('５.①事業者概要一覧'!#REF!="","",'５.①事業者概要一覧'!#REF!)</f>
        <v>#REF!</v>
      </c>
      <c r="I14" s="238" t="e">
        <f>IF('５.①事業者概要一覧'!#REF!="","",'５.①事業者概要一覧'!#REF!)</f>
        <v>#REF!</v>
      </c>
      <c r="J14" s="238" t="e">
        <f>IF('５.①事業者概要一覧'!#REF!="","",'５.①事業者概要一覧'!#REF!)</f>
        <v>#REF!</v>
      </c>
      <c r="K14" s="238" t="e">
        <f>IF('５.①事業者概要一覧'!#REF!="","",'５.①事業者概要一覧'!#REF!)</f>
        <v>#REF!</v>
      </c>
      <c r="L14" s="238" t="e">
        <f>IF('５.①事業者概要一覧'!#REF!="","",'５.①事業者概要一覧'!#REF!)</f>
        <v>#REF!</v>
      </c>
      <c r="M14" s="238" t="e">
        <f>IF('５.①事業者概要一覧'!#REF!="","",'５.①事業者概要一覧'!#REF!)</f>
        <v>#REF!</v>
      </c>
      <c r="N14" s="238" t="e">
        <f>IF('５.①事業者概要一覧'!#REF!="","",'５.①事業者概要一覧'!#REF!)</f>
        <v>#REF!</v>
      </c>
      <c r="O14" s="238" t="e">
        <f>IF('５.①事業者概要一覧'!#REF!="","",'５.①事業者概要一覧'!#REF!)</f>
        <v>#REF!</v>
      </c>
      <c r="P14" s="241" t="e">
        <f>IF('５.①事業者概要一覧'!#REF!="","",'５.①事業者概要一覧'!#REF!)</f>
        <v>#REF!</v>
      </c>
      <c r="Q14" s="238" t="e">
        <f>IF('５.①事業者概要一覧'!#REF!="","",'５.①事業者概要一覧'!#REF!)</f>
        <v>#REF!</v>
      </c>
      <c r="R14" s="241" t="e">
        <f>IF('５.①事業者概要一覧'!#REF!="","",'５.①事業者概要一覧'!#REF!)</f>
        <v>#REF!</v>
      </c>
      <c r="T14" s="239">
        <v>12</v>
      </c>
      <c r="U14" s="239" t="str">
        <f t="shared" si="0"/>
        <v/>
      </c>
      <c r="V14" s="239">
        <v>12</v>
      </c>
      <c r="W14" s="239" t="str">
        <f t="shared" si="1"/>
        <v/>
      </c>
      <c r="X14" s="239">
        <v>12</v>
      </c>
      <c r="Y14" s="239" t="str">
        <f t="shared" si="2"/>
        <v/>
      </c>
    </row>
    <row r="15" spans="1:27" x14ac:dyDescent="0.15">
      <c r="A15" s="238" t="e">
        <f>IF('５.①事業者概要一覧'!#REF!="","",'５.①事業者概要一覧'!#REF!)</f>
        <v>#REF!</v>
      </c>
      <c r="B15" s="242" t="e">
        <f>IF(I15&lt;&gt;"",MAX(B$2:B14)+1,"")</f>
        <v>#REF!</v>
      </c>
      <c r="C15" s="242" t="e">
        <f>IF(J15&lt;&gt;"",MAX(C$2:C14)+1,"")</f>
        <v>#REF!</v>
      </c>
      <c r="D15" s="242" t="e">
        <f>IF(K15&lt;&gt;"",MAX(D$2:D14)+1,"")</f>
        <v>#REF!</v>
      </c>
      <c r="E15" s="238" t="e">
        <f>IF('５.①事業者概要一覧'!#REF!="","",'５.①事業者概要一覧'!#REF!)</f>
        <v>#REF!</v>
      </c>
      <c r="F15" s="238" t="e">
        <f>IF('５.①事業者概要一覧'!#REF!="","",'５.①事業者概要一覧'!#REF!)</f>
        <v>#REF!</v>
      </c>
      <c r="G15" s="238" t="e">
        <f>IF('５.①事業者概要一覧'!#REF!="","",'５.①事業者概要一覧'!#REF!)</f>
        <v>#REF!</v>
      </c>
      <c r="H15" s="238" t="e">
        <f>IF('５.①事業者概要一覧'!#REF!="","",'５.①事業者概要一覧'!#REF!)</f>
        <v>#REF!</v>
      </c>
      <c r="I15" s="238" t="e">
        <f>IF('５.①事業者概要一覧'!#REF!="","",'５.①事業者概要一覧'!#REF!)</f>
        <v>#REF!</v>
      </c>
      <c r="J15" s="238" t="e">
        <f>IF('５.①事業者概要一覧'!#REF!="","",'５.①事業者概要一覧'!#REF!)</f>
        <v>#REF!</v>
      </c>
      <c r="K15" s="238" t="e">
        <f>IF('５.①事業者概要一覧'!#REF!="","",'５.①事業者概要一覧'!#REF!)</f>
        <v>#REF!</v>
      </c>
      <c r="L15" s="238" t="e">
        <f>IF('５.①事業者概要一覧'!#REF!="","",'５.①事業者概要一覧'!#REF!)</f>
        <v>#REF!</v>
      </c>
      <c r="M15" s="238" t="e">
        <f>IF('５.①事業者概要一覧'!#REF!="","",'５.①事業者概要一覧'!#REF!)</f>
        <v>#REF!</v>
      </c>
      <c r="N15" s="238" t="e">
        <f>IF('５.①事業者概要一覧'!#REF!="","",'５.①事業者概要一覧'!#REF!)</f>
        <v>#REF!</v>
      </c>
      <c r="O15" s="238" t="e">
        <f>IF('５.①事業者概要一覧'!#REF!="","",'５.①事業者概要一覧'!#REF!)</f>
        <v>#REF!</v>
      </c>
      <c r="P15" s="241" t="e">
        <f>IF('５.①事業者概要一覧'!#REF!="","",'５.①事業者概要一覧'!#REF!)</f>
        <v>#REF!</v>
      </c>
      <c r="Q15" s="238" t="e">
        <f>IF('５.①事業者概要一覧'!#REF!="","",'５.①事業者概要一覧'!#REF!)</f>
        <v>#REF!</v>
      </c>
      <c r="R15" s="241" t="e">
        <f>IF('５.①事業者概要一覧'!#REF!="","",'５.①事業者概要一覧'!#REF!)</f>
        <v>#REF!</v>
      </c>
      <c r="T15" s="239">
        <v>13</v>
      </c>
      <c r="U15" s="239" t="str">
        <f t="shared" si="0"/>
        <v/>
      </c>
      <c r="V15" s="239">
        <v>13</v>
      </c>
      <c r="W15" s="239" t="str">
        <f t="shared" si="1"/>
        <v/>
      </c>
      <c r="X15" s="239">
        <v>13</v>
      </c>
      <c r="Y15" s="239" t="str">
        <f t="shared" si="2"/>
        <v/>
      </c>
    </row>
    <row r="16" spans="1:27" x14ac:dyDescent="0.15">
      <c r="A16" s="238" t="e">
        <f>IF('５.①事業者概要一覧'!#REF!="","",'５.①事業者概要一覧'!#REF!)</f>
        <v>#REF!</v>
      </c>
      <c r="B16" s="242" t="e">
        <f>IF(I16&lt;&gt;"",MAX(B$2:B15)+1,"")</f>
        <v>#REF!</v>
      </c>
      <c r="C16" s="242" t="e">
        <f>IF(J16&lt;&gt;"",MAX(C$2:C15)+1,"")</f>
        <v>#REF!</v>
      </c>
      <c r="D16" s="242" t="e">
        <f>IF(K16&lt;&gt;"",MAX(D$2:D15)+1,"")</f>
        <v>#REF!</v>
      </c>
      <c r="E16" s="238" t="e">
        <f>IF('５.①事業者概要一覧'!#REF!="","",'５.①事業者概要一覧'!#REF!)</f>
        <v>#REF!</v>
      </c>
      <c r="F16" s="238" t="e">
        <f>IF('５.①事業者概要一覧'!#REF!="","",'５.①事業者概要一覧'!#REF!)</f>
        <v>#REF!</v>
      </c>
      <c r="G16" s="238" t="e">
        <f>IF('５.①事業者概要一覧'!#REF!="","",'５.①事業者概要一覧'!#REF!)</f>
        <v>#REF!</v>
      </c>
      <c r="H16" s="238" t="e">
        <f>IF('５.①事業者概要一覧'!#REF!="","",'５.①事業者概要一覧'!#REF!)</f>
        <v>#REF!</v>
      </c>
      <c r="I16" s="238" t="e">
        <f>IF('５.①事業者概要一覧'!#REF!="","",'５.①事業者概要一覧'!#REF!)</f>
        <v>#REF!</v>
      </c>
      <c r="J16" s="238" t="e">
        <f>IF('５.①事業者概要一覧'!#REF!="","",'５.①事業者概要一覧'!#REF!)</f>
        <v>#REF!</v>
      </c>
      <c r="K16" s="238" t="e">
        <f>IF('５.①事業者概要一覧'!#REF!="","",'５.①事業者概要一覧'!#REF!)</f>
        <v>#REF!</v>
      </c>
      <c r="L16" s="238" t="e">
        <f>IF('５.①事業者概要一覧'!#REF!="","",'５.①事業者概要一覧'!#REF!)</f>
        <v>#REF!</v>
      </c>
      <c r="M16" s="238" t="e">
        <f>IF('５.①事業者概要一覧'!#REF!="","",'５.①事業者概要一覧'!#REF!)</f>
        <v>#REF!</v>
      </c>
      <c r="N16" s="238" t="e">
        <f>IF('５.①事業者概要一覧'!#REF!="","",'５.①事業者概要一覧'!#REF!)</f>
        <v>#REF!</v>
      </c>
      <c r="O16" s="238" t="e">
        <f>IF('５.①事業者概要一覧'!#REF!="","",'５.①事業者概要一覧'!#REF!)</f>
        <v>#REF!</v>
      </c>
      <c r="P16" s="241" t="e">
        <f>IF('５.①事業者概要一覧'!#REF!="","",'５.①事業者概要一覧'!#REF!)</f>
        <v>#REF!</v>
      </c>
      <c r="Q16" s="238" t="e">
        <f>IF('５.①事業者概要一覧'!#REF!="","",'５.①事業者概要一覧'!#REF!)</f>
        <v>#REF!</v>
      </c>
      <c r="R16" s="241" t="e">
        <f>IF('５.①事業者概要一覧'!#REF!="","",'５.①事業者概要一覧'!#REF!)</f>
        <v>#REF!</v>
      </c>
      <c r="T16" s="239">
        <v>14</v>
      </c>
      <c r="U16" s="239" t="str">
        <f t="shared" si="0"/>
        <v/>
      </c>
      <c r="V16" s="239">
        <v>14</v>
      </c>
      <c r="W16" s="239" t="str">
        <f t="shared" si="1"/>
        <v/>
      </c>
      <c r="X16" s="239">
        <v>14</v>
      </c>
      <c r="Y16" s="239" t="str">
        <f t="shared" si="2"/>
        <v/>
      </c>
    </row>
    <row r="17" spans="1:25" x14ac:dyDescent="0.15">
      <c r="A17" s="238" t="e">
        <f>IF('５.①事業者概要一覧'!#REF!="","",'５.①事業者概要一覧'!#REF!)</f>
        <v>#REF!</v>
      </c>
      <c r="B17" s="242" t="e">
        <f>IF(I17&lt;&gt;"",MAX(B$2:B16)+1,"")</f>
        <v>#REF!</v>
      </c>
      <c r="C17" s="242" t="e">
        <f>IF(J17&lt;&gt;"",MAX(C$2:C16)+1,"")</f>
        <v>#REF!</v>
      </c>
      <c r="D17" s="242" t="e">
        <f>IF(K17&lt;&gt;"",MAX(D$2:D16)+1,"")</f>
        <v>#REF!</v>
      </c>
      <c r="E17" s="238" t="e">
        <f>IF('５.①事業者概要一覧'!#REF!="","",'５.①事業者概要一覧'!#REF!)</f>
        <v>#REF!</v>
      </c>
      <c r="F17" s="238" t="e">
        <f>IF('５.①事業者概要一覧'!#REF!="","",'５.①事業者概要一覧'!#REF!)</f>
        <v>#REF!</v>
      </c>
      <c r="G17" s="238" t="e">
        <f>IF('５.①事業者概要一覧'!#REF!="","",'５.①事業者概要一覧'!#REF!)</f>
        <v>#REF!</v>
      </c>
      <c r="H17" s="238" t="e">
        <f>IF('５.①事業者概要一覧'!#REF!="","",'５.①事業者概要一覧'!#REF!)</f>
        <v>#REF!</v>
      </c>
      <c r="I17" s="238" t="e">
        <f>IF('５.①事業者概要一覧'!#REF!="","",'５.①事業者概要一覧'!#REF!)</f>
        <v>#REF!</v>
      </c>
      <c r="J17" s="238" t="e">
        <f>IF('５.①事業者概要一覧'!#REF!="","",'５.①事業者概要一覧'!#REF!)</f>
        <v>#REF!</v>
      </c>
      <c r="K17" s="238" t="e">
        <f>IF('５.①事業者概要一覧'!#REF!="","",'５.①事業者概要一覧'!#REF!)</f>
        <v>#REF!</v>
      </c>
      <c r="L17" s="238" t="e">
        <f>IF('５.①事業者概要一覧'!#REF!="","",'５.①事業者概要一覧'!#REF!)</f>
        <v>#REF!</v>
      </c>
      <c r="M17" s="238" t="e">
        <f>IF('５.①事業者概要一覧'!#REF!="","",'５.①事業者概要一覧'!#REF!)</f>
        <v>#REF!</v>
      </c>
      <c r="N17" s="238" t="e">
        <f>IF('５.①事業者概要一覧'!#REF!="","",'５.①事業者概要一覧'!#REF!)</f>
        <v>#REF!</v>
      </c>
      <c r="O17" s="238" t="e">
        <f>IF('５.①事業者概要一覧'!#REF!="","",'５.①事業者概要一覧'!#REF!)</f>
        <v>#REF!</v>
      </c>
      <c r="P17" s="241" t="e">
        <f>IF('５.①事業者概要一覧'!#REF!="","",'５.①事業者概要一覧'!#REF!)</f>
        <v>#REF!</v>
      </c>
      <c r="Q17" s="238" t="e">
        <f>IF('５.①事業者概要一覧'!#REF!="","",'５.①事業者概要一覧'!#REF!)</f>
        <v>#REF!</v>
      </c>
      <c r="R17" s="241" t="e">
        <f>IF('５.①事業者概要一覧'!#REF!="","",'５.①事業者概要一覧'!#REF!)</f>
        <v>#REF!</v>
      </c>
      <c r="T17" s="239">
        <v>15</v>
      </c>
      <c r="U17" s="239" t="str">
        <f t="shared" si="0"/>
        <v/>
      </c>
      <c r="V17" s="239">
        <v>15</v>
      </c>
      <c r="W17" s="239" t="str">
        <f t="shared" si="1"/>
        <v/>
      </c>
      <c r="X17" s="239">
        <v>15</v>
      </c>
      <c r="Y17" s="239" t="str">
        <f t="shared" si="2"/>
        <v/>
      </c>
    </row>
    <row r="18" spans="1:25" x14ac:dyDescent="0.15">
      <c r="A18" s="238" t="e">
        <f>IF('５.①事業者概要一覧'!#REF!="","",'５.①事業者概要一覧'!#REF!)</f>
        <v>#REF!</v>
      </c>
      <c r="B18" s="242" t="e">
        <f>IF(I18&lt;&gt;"",MAX(B$2:B17)+1,"")</f>
        <v>#REF!</v>
      </c>
      <c r="C18" s="242" t="e">
        <f>IF(J18&lt;&gt;"",MAX(C$2:C17)+1,"")</f>
        <v>#REF!</v>
      </c>
      <c r="D18" s="242" t="e">
        <f>IF(K18&lt;&gt;"",MAX(D$2:D17)+1,"")</f>
        <v>#REF!</v>
      </c>
      <c r="E18" s="238" t="e">
        <f>IF('５.①事業者概要一覧'!#REF!="","",'５.①事業者概要一覧'!#REF!)</f>
        <v>#REF!</v>
      </c>
      <c r="F18" s="238" t="e">
        <f>IF('５.①事業者概要一覧'!#REF!="","",'５.①事業者概要一覧'!#REF!)</f>
        <v>#REF!</v>
      </c>
      <c r="G18" s="238" t="e">
        <f>IF('５.①事業者概要一覧'!#REF!="","",'５.①事業者概要一覧'!#REF!)</f>
        <v>#REF!</v>
      </c>
      <c r="H18" s="238" t="e">
        <f>IF('５.①事業者概要一覧'!#REF!="","",'５.①事業者概要一覧'!#REF!)</f>
        <v>#REF!</v>
      </c>
      <c r="I18" s="238" t="e">
        <f>IF('５.①事業者概要一覧'!#REF!="","",'５.①事業者概要一覧'!#REF!)</f>
        <v>#REF!</v>
      </c>
      <c r="J18" s="238" t="e">
        <f>IF('５.①事業者概要一覧'!#REF!="","",'５.①事業者概要一覧'!#REF!)</f>
        <v>#REF!</v>
      </c>
      <c r="K18" s="238" t="e">
        <f>IF('５.①事業者概要一覧'!#REF!="","",'５.①事業者概要一覧'!#REF!)</f>
        <v>#REF!</v>
      </c>
      <c r="L18" s="238" t="e">
        <f>IF('５.①事業者概要一覧'!#REF!="","",'５.①事業者概要一覧'!#REF!)</f>
        <v>#REF!</v>
      </c>
      <c r="M18" s="238" t="e">
        <f>IF('５.①事業者概要一覧'!#REF!="","",'５.①事業者概要一覧'!#REF!)</f>
        <v>#REF!</v>
      </c>
      <c r="N18" s="238" t="e">
        <f>IF('５.①事業者概要一覧'!#REF!="","",'５.①事業者概要一覧'!#REF!)</f>
        <v>#REF!</v>
      </c>
      <c r="O18" s="238" t="e">
        <f>IF('５.①事業者概要一覧'!#REF!="","",'５.①事業者概要一覧'!#REF!)</f>
        <v>#REF!</v>
      </c>
      <c r="P18" s="241" t="e">
        <f>IF('５.①事業者概要一覧'!#REF!="","",'５.①事業者概要一覧'!#REF!)</f>
        <v>#REF!</v>
      </c>
      <c r="Q18" s="238" t="e">
        <f>IF('５.①事業者概要一覧'!#REF!="","",'５.①事業者概要一覧'!#REF!)</f>
        <v>#REF!</v>
      </c>
      <c r="R18" s="241" t="e">
        <f>IF('５.①事業者概要一覧'!#REF!="","",'５.①事業者概要一覧'!#REF!)</f>
        <v>#REF!</v>
      </c>
      <c r="T18" s="239">
        <v>16</v>
      </c>
      <c r="U18" s="239" t="str">
        <f t="shared" si="0"/>
        <v/>
      </c>
      <c r="V18" s="239">
        <v>16</v>
      </c>
      <c r="W18" s="239" t="str">
        <f t="shared" si="1"/>
        <v/>
      </c>
      <c r="X18" s="239">
        <v>16</v>
      </c>
      <c r="Y18" s="239" t="str">
        <f t="shared" si="2"/>
        <v/>
      </c>
    </row>
    <row r="19" spans="1:25" x14ac:dyDescent="0.15">
      <c r="A19" s="238" t="e">
        <f>IF('５.①事業者概要一覧'!#REF!="","",'５.①事業者概要一覧'!#REF!)</f>
        <v>#REF!</v>
      </c>
      <c r="B19" s="242" t="e">
        <f>IF(I19&lt;&gt;"",MAX(B$2:B18)+1,"")</f>
        <v>#REF!</v>
      </c>
      <c r="C19" s="242" t="e">
        <f>IF(J19&lt;&gt;"",MAX(C$2:C18)+1,"")</f>
        <v>#REF!</v>
      </c>
      <c r="D19" s="242" t="e">
        <f>IF(K19&lt;&gt;"",MAX(D$2:D18)+1,"")</f>
        <v>#REF!</v>
      </c>
      <c r="E19" s="238" t="e">
        <f>IF('５.①事業者概要一覧'!#REF!="","",'５.①事業者概要一覧'!#REF!)</f>
        <v>#REF!</v>
      </c>
      <c r="F19" s="238" t="e">
        <f>IF('５.①事業者概要一覧'!#REF!="","",'５.①事業者概要一覧'!#REF!)</f>
        <v>#REF!</v>
      </c>
      <c r="G19" s="238" t="e">
        <f>IF('５.①事業者概要一覧'!#REF!="","",'５.①事業者概要一覧'!#REF!)</f>
        <v>#REF!</v>
      </c>
      <c r="H19" s="238" t="e">
        <f>IF('５.①事業者概要一覧'!#REF!="","",'５.①事業者概要一覧'!#REF!)</f>
        <v>#REF!</v>
      </c>
      <c r="I19" s="238" t="e">
        <f>IF('５.①事業者概要一覧'!#REF!="","",'５.①事業者概要一覧'!#REF!)</f>
        <v>#REF!</v>
      </c>
      <c r="J19" s="238" t="e">
        <f>IF('５.①事業者概要一覧'!#REF!="","",'５.①事業者概要一覧'!#REF!)</f>
        <v>#REF!</v>
      </c>
      <c r="K19" s="238" t="e">
        <f>IF('５.①事業者概要一覧'!#REF!="","",'５.①事業者概要一覧'!#REF!)</f>
        <v>#REF!</v>
      </c>
      <c r="L19" s="238" t="e">
        <f>IF('５.①事業者概要一覧'!#REF!="","",'５.①事業者概要一覧'!#REF!)</f>
        <v>#REF!</v>
      </c>
      <c r="M19" s="238" t="e">
        <f>IF('５.①事業者概要一覧'!#REF!="","",'５.①事業者概要一覧'!#REF!)</f>
        <v>#REF!</v>
      </c>
      <c r="N19" s="238" t="e">
        <f>IF('５.①事業者概要一覧'!#REF!="","",'５.①事業者概要一覧'!#REF!)</f>
        <v>#REF!</v>
      </c>
      <c r="O19" s="238" t="e">
        <f>IF('５.①事業者概要一覧'!#REF!="","",'５.①事業者概要一覧'!#REF!)</f>
        <v>#REF!</v>
      </c>
      <c r="P19" s="241" t="e">
        <f>IF('５.①事業者概要一覧'!#REF!="","",'５.①事業者概要一覧'!#REF!)</f>
        <v>#REF!</v>
      </c>
      <c r="Q19" s="238" t="e">
        <f>IF('５.①事業者概要一覧'!#REF!="","",'５.①事業者概要一覧'!#REF!)</f>
        <v>#REF!</v>
      </c>
      <c r="R19" s="241" t="e">
        <f>IF('５.①事業者概要一覧'!#REF!="","",'５.①事業者概要一覧'!#REF!)</f>
        <v>#REF!</v>
      </c>
      <c r="T19" s="239">
        <v>17</v>
      </c>
      <c r="U19" s="239" t="str">
        <f t="shared" si="0"/>
        <v/>
      </c>
      <c r="V19" s="239">
        <v>17</v>
      </c>
      <c r="W19" s="239" t="str">
        <f t="shared" si="1"/>
        <v/>
      </c>
      <c r="X19" s="239">
        <v>17</v>
      </c>
      <c r="Y19" s="239" t="str">
        <f t="shared" si="2"/>
        <v/>
      </c>
    </row>
    <row r="20" spans="1:25" x14ac:dyDescent="0.15">
      <c r="A20" s="238" t="e">
        <f>IF('５.①事業者概要一覧'!#REF!="","",'５.①事業者概要一覧'!#REF!)</f>
        <v>#REF!</v>
      </c>
      <c r="B20" s="242" t="e">
        <f>IF(I20&lt;&gt;"",MAX(B$2:B19)+1,"")</f>
        <v>#REF!</v>
      </c>
      <c r="C20" s="242" t="e">
        <f>IF(J20&lt;&gt;"",MAX(C$2:C19)+1,"")</f>
        <v>#REF!</v>
      </c>
      <c r="D20" s="242" t="e">
        <f>IF(K20&lt;&gt;"",MAX(D$2:D19)+1,"")</f>
        <v>#REF!</v>
      </c>
      <c r="E20" s="238" t="e">
        <f>IF('５.①事業者概要一覧'!#REF!="","",'５.①事業者概要一覧'!#REF!)</f>
        <v>#REF!</v>
      </c>
      <c r="F20" s="238" t="e">
        <f>IF('５.①事業者概要一覧'!#REF!="","",'５.①事業者概要一覧'!#REF!)</f>
        <v>#REF!</v>
      </c>
      <c r="G20" s="238" t="e">
        <f>IF('５.①事業者概要一覧'!#REF!="","",'５.①事業者概要一覧'!#REF!)</f>
        <v>#REF!</v>
      </c>
      <c r="H20" s="238" t="e">
        <f>IF('５.①事業者概要一覧'!#REF!="","",'５.①事業者概要一覧'!#REF!)</f>
        <v>#REF!</v>
      </c>
      <c r="I20" s="238" t="e">
        <f>IF('５.①事業者概要一覧'!#REF!="","",'５.①事業者概要一覧'!#REF!)</f>
        <v>#REF!</v>
      </c>
      <c r="J20" s="238" t="e">
        <f>IF('５.①事業者概要一覧'!#REF!="","",'５.①事業者概要一覧'!#REF!)</f>
        <v>#REF!</v>
      </c>
      <c r="K20" s="238" t="e">
        <f>IF('５.①事業者概要一覧'!#REF!="","",'５.①事業者概要一覧'!#REF!)</f>
        <v>#REF!</v>
      </c>
      <c r="L20" s="238" t="e">
        <f>IF('５.①事業者概要一覧'!#REF!="","",'５.①事業者概要一覧'!#REF!)</f>
        <v>#REF!</v>
      </c>
      <c r="M20" s="238" t="e">
        <f>IF('５.①事業者概要一覧'!#REF!="","",'５.①事業者概要一覧'!#REF!)</f>
        <v>#REF!</v>
      </c>
      <c r="N20" s="238" t="e">
        <f>IF('５.①事業者概要一覧'!#REF!="","",'５.①事業者概要一覧'!#REF!)</f>
        <v>#REF!</v>
      </c>
      <c r="O20" s="238" t="e">
        <f>IF('５.①事業者概要一覧'!#REF!="","",'５.①事業者概要一覧'!#REF!)</f>
        <v>#REF!</v>
      </c>
      <c r="P20" s="241" t="e">
        <f>IF('５.①事業者概要一覧'!#REF!="","",'５.①事業者概要一覧'!#REF!)</f>
        <v>#REF!</v>
      </c>
      <c r="Q20" s="238" t="e">
        <f>IF('５.①事業者概要一覧'!#REF!="","",'５.①事業者概要一覧'!#REF!)</f>
        <v>#REF!</v>
      </c>
      <c r="R20" s="241" t="e">
        <f>IF('５.①事業者概要一覧'!#REF!="","",'５.①事業者概要一覧'!#REF!)</f>
        <v>#REF!</v>
      </c>
      <c r="T20" s="239">
        <v>18</v>
      </c>
      <c r="U20" s="239" t="str">
        <f t="shared" si="0"/>
        <v/>
      </c>
      <c r="V20" s="239">
        <v>18</v>
      </c>
      <c r="W20" s="239" t="str">
        <f t="shared" si="1"/>
        <v/>
      </c>
      <c r="X20" s="239">
        <v>18</v>
      </c>
      <c r="Y20" s="239" t="str">
        <f t="shared" si="2"/>
        <v/>
      </c>
    </row>
    <row r="21" spans="1:25" x14ac:dyDescent="0.15">
      <c r="A21" s="238" t="e">
        <f>IF('５.①事業者概要一覧'!#REF!="","",'５.①事業者概要一覧'!#REF!)</f>
        <v>#REF!</v>
      </c>
      <c r="B21" s="242" t="e">
        <f>IF(I21&lt;&gt;"",MAX(B$2:B20)+1,"")</f>
        <v>#REF!</v>
      </c>
      <c r="C21" s="242" t="e">
        <f>IF(J21&lt;&gt;"",MAX(C$2:C20)+1,"")</f>
        <v>#REF!</v>
      </c>
      <c r="D21" s="242" t="e">
        <f>IF(K21&lt;&gt;"",MAX(D$2:D20)+1,"")</f>
        <v>#REF!</v>
      </c>
      <c r="E21" s="238" t="e">
        <f>IF('５.①事業者概要一覧'!#REF!="","",'５.①事業者概要一覧'!#REF!)</f>
        <v>#REF!</v>
      </c>
      <c r="F21" s="238" t="e">
        <f>IF('５.①事業者概要一覧'!#REF!="","",'５.①事業者概要一覧'!#REF!)</f>
        <v>#REF!</v>
      </c>
      <c r="G21" s="238" t="e">
        <f>IF('５.①事業者概要一覧'!#REF!="","",'５.①事業者概要一覧'!#REF!)</f>
        <v>#REF!</v>
      </c>
      <c r="H21" s="238" t="e">
        <f>IF('５.①事業者概要一覧'!#REF!="","",'５.①事業者概要一覧'!#REF!)</f>
        <v>#REF!</v>
      </c>
      <c r="I21" s="238" t="e">
        <f>IF('５.①事業者概要一覧'!#REF!="","",'５.①事業者概要一覧'!#REF!)</f>
        <v>#REF!</v>
      </c>
      <c r="J21" s="238" t="e">
        <f>IF('５.①事業者概要一覧'!#REF!="","",'５.①事業者概要一覧'!#REF!)</f>
        <v>#REF!</v>
      </c>
      <c r="K21" s="238" t="e">
        <f>IF('５.①事業者概要一覧'!#REF!="","",'５.①事業者概要一覧'!#REF!)</f>
        <v>#REF!</v>
      </c>
      <c r="L21" s="238" t="e">
        <f>IF('５.①事業者概要一覧'!#REF!="","",'５.①事業者概要一覧'!#REF!)</f>
        <v>#REF!</v>
      </c>
      <c r="M21" s="238" t="e">
        <f>IF('５.①事業者概要一覧'!#REF!="","",'５.①事業者概要一覧'!#REF!)</f>
        <v>#REF!</v>
      </c>
      <c r="N21" s="238" t="e">
        <f>IF('５.①事業者概要一覧'!#REF!="","",'５.①事業者概要一覧'!#REF!)</f>
        <v>#REF!</v>
      </c>
      <c r="O21" s="238" t="e">
        <f>IF('５.①事業者概要一覧'!#REF!="","",'５.①事業者概要一覧'!#REF!)</f>
        <v>#REF!</v>
      </c>
      <c r="P21" s="241" t="e">
        <f>IF('５.①事業者概要一覧'!#REF!="","",'５.①事業者概要一覧'!#REF!)</f>
        <v>#REF!</v>
      </c>
      <c r="Q21" s="238" t="e">
        <f>IF('５.①事業者概要一覧'!#REF!="","",'５.①事業者概要一覧'!#REF!)</f>
        <v>#REF!</v>
      </c>
      <c r="R21" s="241" t="e">
        <f>IF('５.①事業者概要一覧'!#REF!="","",'５.①事業者概要一覧'!#REF!)</f>
        <v>#REF!</v>
      </c>
      <c r="T21" s="239">
        <v>19</v>
      </c>
      <c r="U21" s="239" t="str">
        <f t="shared" si="0"/>
        <v/>
      </c>
      <c r="V21" s="239">
        <v>19</v>
      </c>
      <c r="W21" s="239" t="str">
        <f t="shared" si="1"/>
        <v/>
      </c>
      <c r="X21" s="239">
        <v>19</v>
      </c>
      <c r="Y21" s="239" t="str">
        <f t="shared" si="2"/>
        <v/>
      </c>
    </row>
    <row r="22" spans="1:25" x14ac:dyDescent="0.15">
      <c r="A22" s="238" t="e">
        <f>IF('５.①事業者概要一覧'!#REF!="","",'５.①事業者概要一覧'!#REF!)</f>
        <v>#REF!</v>
      </c>
      <c r="B22" s="242" t="e">
        <f>IF(I22&lt;&gt;"",MAX(B$2:B21)+1,"")</f>
        <v>#REF!</v>
      </c>
      <c r="C22" s="242" t="e">
        <f>IF(J22&lt;&gt;"",MAX(C$2:C21)+1,"")</f>
        <v>#REF!</v>
      </c>
      <c r="D22" s="242" t="e">
        <f>IF(K22&lt;&gt;"",MAX(D$2:D21)+1,"")</f>
        <v>#REF!</v>
      </c>
      <c r="E22" s="238" t="e">
        <f>IF('５.①事業者概要一覧'!#REF!="","",'５.①事業者概要一覧'!#REF!)</f>
        <v>#REF!</v>
      </c>
      <c r="F22" s="238" t="e">
        <f>IF('５.①事業者概要一覧'!#REF!="","",'５.①事業者概要一覧'!#REF!)</f>
        <v>#REF!</v>
      </c>
      <c r="G22" s="238" t="e">
        <f>IF('５.①事業者概要一覧'!#REF!="","",'５.①事業者概要一覧'!#REF!)</f>
        <v>#REF!</v>
      </c>
      <c r="H22" s="238" t="e">
        <f>IF('５.①事業者概要一覧'!#REF!="","",'５.①事業者概要一覧'!#REF!)</f>
        <v>#REF!</v>
      </c>
      <c r="I22" s="238" t="e">
        <f>IF('５.①事業者概要一覧'!#REF!="","",'５.①事業者概要一覧'!#REF!)</f>
        <v>#REF!</v>
      </c>
      <c r="J22" s="238" t="e">
        <f>IF('５.①事業者概要一覧'!#REF!="","",'５.①事業者概要一覧'!#REF!)</f>
        <v>#REF!</v>
      </c>
      <c r="K22" s="238" t="e">
        <f>IF('５.①事業者概要一覧'!#REF!="","",'５.①事業者概要一覧'!#REF!)</f>
        <v>#REF!</v>
      </c>
      <c r="L22" s="238" t="e">
        <f>IF('５.①事業者概要一覧'!#REF!="","",'５.①事業者概要一覧'!#REF!)</f>
        <v>#REF!</v>
      </c>
      <c r="M22" s="238" t="e">
        <f>IF('５.①事業者概要一覧'!#REF!="","",'５.①事業者概要一覧'!#REF!)</f>
        <v>#REF!</v>
      </c>
      <c r="N22" s="238" t="e">
        <f>IF('５.①事業者概要一覧'!#REF!="","",'５.①事業者概要一覧'!#REF!)</f>
        <v>#REF!</v>
      </c>
      <c r="O22" s="238" t="e">
        <f>IF('５.①事業者概要一覧'!#REF!="","",'５.①事業者概要一覧'!#REF!)</f>
        <v>#REF!</v>
      </c>
      <c r="P22" s="241" t="e">
        <f>IF('５.①事業者概要一覧'!#REF!="","",'５.①事業者概要一覧'!#REF!)</f>
        <v>#REF!</v>
      </c>
      <c r="Q22" s="238" t="e">
        <f>IF('５.①事業者概要一覧'!#REF!="","",'５.①事業者概要一覧'!#REF!)</f>
        <v>#REF!</v>
      </c>
      <c r="R22" s="241" t="e">
        <f>IF('５.①事業者概要一覧'!#REF!="","",'５.①事業者概要一覧'!#REF!)</f>
        <v>#REF!</v>
      </c>
      <c r="T22" s="239">
        <v>20</v>
      </c>
      <c r="U22" s="239" t="str">
        <f t="shared" si="0"/>
        <v/>
      </c>
      <c r="V22" s="239">
        <v>20</v>
      </c>
      <c r="W22" s="239" t="str">
        <f t="shared" si="1"/>
        <v/>
      </c>
      <c r="X22" s="239">
        <v>20</v>
      </c>
      <c r="Y22" s="239" t="str">
        <f t="shared" si="2"/>
        <v/>
      </c>
    </row>
    <row r="23" spans="1:25" x14ac:dyDescent="0.15">
      <c r="A23" s="238" t="e">
        <f>IF('５.①事業者概要一覧'!#REF!="","",'５.①事業者概要一覧'!#REF!)</f>
        <v>#REF!</v>
      </c>
      <c r="B23" s="242" t="e">
        <f>IF(I23&lt;&gt;"",MAX(B$2:B22)+1,"")</f>
        <v>#REF!</v>
      </c>
      <c r="C23" s="242" t="e">
        <f>IF(J23&lt;&gt;"",MAX(C$2:C22)+1,"")</f>
        <v>#REF!</v>
      </c>
      <c r="D23" s="242" t="e">
        <f>IF(K23&lt;&gt;"",MAX(D$2:D22)+1,"")</f>
        <v>#REF!</v>
      </c>
      <c r="E23" s="238" t="e">
        <f>IF('５.①事業者概要一覧'!#REF!="","",'５.①事業者概要一覧'!#REF!)</f>
        <v>#REF!</v>
      </c>
      <c r="F23" s="238" t="e">
        <f>IF('５.①事業者概要一覧'!#REF!="","",'５.①事業者概要一覧'!#REF!)</f>
        <v>#REF!</v>
      </c>
      <c r="G23" s="238" t="e">
        <f>IF('５.①事業者概要一覧'!#REF!="","",'５.①事業者概要一覧'!#REF!)</f>
        <v>#REF!</v>
      </c>
      <c r="H23" s="238" t="e">
        <f>IF('５.①事業者概要一覧'!#REF!="","",'５.①事業者概要一覧'!#REF!)</f>
        <v>#REF!</v>
      </c>
      <c r="I23" s="238" t="e">
        <f>IF('５.①事業者概要一覧'!#REF!="","",'５.①事業者概要一覧'!#REF!)</f>
        <v>#REF!</v>
      </c>
      <c r="J23" s="238" t="e">
        <f>IF('５.①事業者概要一覧'!#REF!="","",'５.①事業者概要一覧'!#REF!)</f>
        <v>#REF!</v>
      </c>
      <c r="K23" s="238" t="e">
        <f>IF('５.①事業者概要一覧'!#REF!="","",'５.①事業者概要一覧'!#REF!)</f>
        <v>#REF!</v>
      </c>
      <c r="L23" s="238" t="e">
        <f>IF('５.①事業者概要一覧'!#REF!="","",'５.①事業者概要一覧'!#REF!)</f>
        <v>#REF!</v>
      </c>
      <c r="M23" s="238" t="e">
        <f>IF('５.①事業者概要一覧'!#REF!="","",'５.①事業者概要一覧'!#REF!)</f>
        <v>#REF!</v>
      </c>
      <c r="N23" s="238" t="e">
        <f>IF('５.①事業者概要一覧'!#REF!="","",'５.①事業者概要一覧'!#REF!)</f>
        <v>#REF!</v>
      </c>
      <c r="O23" s="238" t="e">
        <f>IF('５.①事業者概要一覧'!#REF!="","",'５.①事業者概要一覧'!#REF!)</f>
        <v>#REF!</v>
      </c>
      <c r="P23" s="241" t="e">
        <f>IF('５.①事業者概要一覧'!#REF!="","",'５.①事業者概要一覧'!#REF!)</f>
        <v>#REF!</v>
      </c>
      <c r="Q23" s="238" t="e">
        <f>IF('５.①事業者概要一覧'!#REF!="","",'５.①事業者概要一覧'!#REF!)</f>
        <v>#REF!</v>
      </c>
      <c r="R23" s="241" t="e">
        <f>IF('５.①事業者概要一覧'!#REF!="","",'５.①事業者概要一覧'!#REF!)</f>
        <v>#REF!</v>
      </c>
      <c r="T23" s="239">
        <v>21</v>
      </c>
      <c r="U23" s="239" t="str">
        <f t="shared" si="0"/>
        <v/>
      </c>
      <c r="V23" s="239">
        <v>21</v>
      </c>
      <c r="W23" s="239" t="str">
        <f t="shared" si="1"/>
        <v/>
      </c>
      <c r="X23" s="239">
        <v>21</v>
      </c>
      <c r="Y23" s="239" t="str">
        <f t="shared" si="2"/>
        <v/>
      </c>
    </row>
    <row r="24" spans="1:25" x14ac:dyDescent="0.15">
      <c r="A24" s="238" t="e">
        <f>IF('５.①事業者概要一覧'!#REF!="","",'５.①事業者概要一覧'!#REF!)</f>
        <v>#REF!</v>
      </c>
      <c r="B24" s="242" t="e">
        <f>IF(I24&lt;&gt;"",MAX(B$2:B23)+1,"")</f>
        <v>#REF!</v>
      </c>
      <c r="C24" s="242" t="e">
        <f>IF(J24&lt;&gt;"",MAX(C$2:C23)+1,"")</f>
        <v>#REF!</v>
      </c>
      <c r="D24" s="242" t="e">
        <f>IF(K24&lt;&gt;"",MAX(D$2:D23)+1,"")</f>
        <v>#REF!</v>
      </c>
      <c r="E24" s="238" t="e">
        <f>IF('５.①事業者概要一覧'!#REF!="","",'５.①事業者概要一覧'!#REF!)</f>
        <v>#REF!</v>
      </c>
      <c r="F24" s="238" t="e">
        <f>IF('５.①事業者概要一覧'!#REF!="","",'５.①事業者概要一覧'!#REF!)</f>
        <v>#REF!</v>
      </c>
      <c r="G24" s="238" t="e">
        <f>IF('５.①事業者概要一覧'!#REF!="","",'５.①事業者概要一覧'!#REF!)</f>
        <v>#REF!</v>
      </c>
      <c r="H24" s="238" t="e">
        <f>IF('５.①事業者概要一覧'!#REF!="","",'５.①事業者概要一覧'!#REF!)</f>
        <v>#REF!</v>
      </c>
      <c r="I24" s="238" t="e">
        <f>IF('５.①事業者概要一覧'!#REF!="","",'５.①事業者概要一覧'!#REF!)</f>
        <v>#REF!</v>
      </c>
      <c r="J24" s="238" t="e">
        <f>IF('５.①事業者概要一覧'!#REF!="","",'５.①事業者概要一覧'!#REF!)</f>
        <v>#REF!</v>
      </c>
      <c r="K24" s="238" t="e">
        <f>IF('５.①事業者概要一覧'!#REF!="","",'５.①事業者概要一覧'!#REF!)</f>
        <v>#REF!</v>
      </c>
      <c r="L24" s="238" t="e">
        <f>IF('５.①事業者概要一覧'!#REF!="","",'５.①事業者概要一覧'!#REF!)</f>
        <v>#REF!</v>
      </c>
      <c r="M24" s="238" t="e">
        <f>IF('５.①事業者概要一覧'!#REF!="","",'５.①事業者概要一覧'!#REF!)</f>
        <v>#REF!</v>
      </c>
      <c r="N24" s="238" t="e">
        <f>IF('５.①事業者概要一覧'!#REF!="","",'５.①事業者概要一覧'!#REF!)</f>
        <v>#REF!</v>
      </c>
      <c r="O24" s="238" t="e">
        <f>IF('５.①事業者概要一覧'!#REF!="","",'５.①事業者概要一覧'!#REF!)</f>
        <v>#REF!</v>
      </c>
      <c r="P24" s="241" t="e">
        <f>IF('５.①事業者概要一覧'!#REF!="","",'５.①事業者概要一覧'!#REF!)</f>
        <v>#REF!</v>
      </c>
      <c r="Q24" s="238" t="e">
        <f>IF('５.①事業者概要一覧'!#REF!="","",'５.①事業者概要一覧'!#REF!)</f>
        <v>#REF!</v>
      </c>
      <c r="R24" s="241" t="e">
        <f>IF('５.①事業者概要一覧'!#REF!="","",'５.①事業者概要一覧'!#REF!)</f>
        <v>#REF!</v>
      </c>
      <c r="T24" s="239">
        <v>22</v>
      </c>
      <c r="U24" s="239" t="str">
        <f t="shared" si="0"/>
        <v/>
      </c>
      <c r="V24" s="239">
        <v>22</v>
      </c>
      <c r="W24" s="239" t="str">
        <f t="shared" si="1"/>
        <v/>
      </c>
      <c r="X24" s="239">
        <v>22</v>
      </c>
      <c r="Y24" s="239" t="str">
        <f t="shared" si="2"/>
        <v/>
      </c>
    </row>
    <row r="25" spans="1:25" x14ac:dyDescent="0.15">
      <c r="A25" s="238" t="e">
        <f>IF('５.①事業者概要一覧'!#REF!="","",'５.①事業者概要一覧'!#REF!)</f>
        <v>#REF!</v>
      </c>
      <c r="B25" s="242" t="e">
        <f>IF(I25&lt;&gt;"",MAX(B$2:B24)+1,"")</f>
        <v>#REF!</v>
      </c>
      <c r="C25" s="242" t="e">
        <f>IF(J25&lt;&gt;"",MAX(C$2:C24)+1,"")</f>
        <v>#REF!</v>
      </c>
      <c r="D25" s="242" t="e">
        <f>IF(K25&lt;&gt;"",MAX(D$2:D24)+1,"")</f>
        <v>#REF!</v>
      </c>
      <c r="E25" s="238" t="e">
        <f>IF('５.①事業者概要一覧'!#REF!="","",'５.①事業者概要一覧'!#REF!)</f>
        <v>#REF!</v>
      </c>
      <c r="F25" s="238" t="e">
        <f>IF('５.①事業者概要一覧'!#REF!="","",'５.①事業者概要一覧'!#REF!)</f>
        <v>#REF!</v>
      </c>
      <c r="G25" s="238" t="e">
        <f>IF('５.①事業者概要一覧'!#REF!="","",'５.①事業者概要一覧'!#REF!)</f>
        <v>#REF!</v>
      </c>
      <c r="H25" s="238" t="e">
        <f>IF('５.①事業者概要一覧'!#REF!="","",'５.①事業者概要一覧'!#REF!)</f>
        <v>#REF!</v>
      </c>
      <c r="I25" s="238" t="e">
        <f>IF('５.①事業者概要一覧'!#REF!="","",'５.①事業者概要一覧'!#REF!)</f>
        <v>#REF!</v>
      </c>
      <c r="J25" s="238" t="e">
        <f>IF('５.①事業者概要一覧'!#REF!="","",'５.①事業者概要一覧'!#REF!)</f>
        <v>#REF!</v>
      </c>
      <c r="K25" s="238" t="e">
        <f>IF('５.①事業者概要一覧'!#REF!="","",'５.①事業者概要一覧'!#REF!)</f>
        <v>#REF!</v>
      </c>
      <c r="L25" s="238" t="e">
        <f>IF('５.①事業者概要一覧'!#REF!="","",'５.①事業者概要一覧'!#REF!)</f>
        <v>#REF!</v>
      </c>
      <c r="M25" s="238" t="e">
        <f>IF('５.①事業者概要一覧'!#REF!="","",'５.①事業者概要一覧'!#REF!)</f>
        <v>#REF!</v>
      </c>
      <c r="N25" s="238" t="e">
        <f>IF('５.①事業者概要一覧'!#REF!="","",'５.①事業者概要一覧'!#REF!)</f>
        <v>#REF!</v>
      </c>
      <c r="O25" s="238" t="e">
        <f>IF('５.①事業者概要一覧'!#REF!="","",'５.①事業者概要一覧'!#REF!)</f>
        <v>#REF!</v>
      </c>
      <c r="P25" s="241" t="e">
        <f>IF('５.①事業者概要一覧'!#REF!="","",'５.①事業者概要一覧'!#REF!)</f>
        <v>#REF!</v>
      </c>
      <c r="Q25" s="238" t="e">
        <f>IF('５.①事業者概要一覧'!#REF!="","",'５.①事業者概要一覧'!#REF!)</f>
        <v>#REF!</v>
      </c>
      <c r="R25" s="241" t="e">
        <f>IF('５.①事業者概要一覧'!#REF!="","",'５.①事業者概要一覧'!#REF!)</f>
        <v>#REF!</v>
      </c>
      <c r="T25" s="239">
        <v>23</v>
      </c>
      <c r="U25" s="239" t="str">
        <f t="shared" si="0"/>
        <v/>
      </c>
      <c r="V25" s="239">
        <v>23</v>
      </c>
      <c r="W25" s="239" t="str">
        <f t="shared" si="1"/>
        <v/>
      </c>
      <c r="X25" s="239">
        <v>23</v>
      </c>
      <c r="Y25" s="239" t="str">
        <f t="shared" si="2"/>
        <v/>
      </c>
    </row>
    <row r="26" spans="1:25" x14ac:dyDescent="0.15">
      <c r="A26" s="238" t="e">
        <f>IF('５.①事業者概要一覧'!#REF!="","",'５.①事業者概要一覧'!#REF!)</f>
        <v>#REF!</v>
      </c>
      <c r="B26" s="242" t="e">
        <f>IF(I26&lt;&gt;"",MAX(B$2:B25)+1,"")</f>
        <v>#REF!</v>
      </c>
      <c r="C26" s="242" t="e">
        <f>IF(J26&lt;&gt;"",MAX(C$2:C25)+1,"")</f>
        <v>#REF!</v>
      </c>
      <c r="D26" s="242" t="e">
        <f>IF(K26&lt;&gt;"",MAX(D$2:D25)+1,"")</f>
        <v>#REF!</v>
      </c>
      <c r="E26" s="238" t="e">
        <f>IF('５.①事業者概要一覧'!#REF!="","",'５.①事業者概要一覧'!#REF!)</f>
        <v>#REF!</v>
      </c>
      <c r="F26" s="238" t="e">
        <f>IF('５.①事業者概要一覧'!#REF!="","",'５.①事業者概要一覧'!#REF!)</f>
        <v>#REF!</v>
      </c>
      <c r="G26" s="238" t="e">
        <f>IF('５.①事業者概要一覧'!#REF!="","",'５.①事業者概要一覧'!#REF!)</f>
        <v>#REF!</v>
      </c>
      <c r="H26" s="238" t="e">
        <f>IF('５.①事業者概要一覧'!#REF!="","",'５.①事業者概要一覧'!#REF!)</f>
        <v>#REF!</v>
      </c>
      <c r="I26" s="238" t="e">
        <f>IF('５.①事業者概要一覧'!#REF!="","",'５.①事業者概要一覧'!#REF!)</f>
        <v>#REF!</v>
      </c>
      <c r="J26" s="238" t="e">
        <f>IF('５.①事業者概要一覧'!#REF!="","",'５.①事業者概要一覧'!#REF!)</f>
        <v>#REF!</v>
      </c>
      <c r="K26" s="238" t="e">
        <f>IF('５.①事業者概要一覧'!#REF!="","",'５.①事業者概要一覧'!#REF!)</f>
        <v>#REF!</v>
      </c>
      <c r="L26" s="238" t="e">
        <f>IF('５.①事業者概要一覧'!#REF!="","",'５.①事業者概要一覧'!#REF!)</f>
        <v>#REF!</v>
      </c>
      <c r="M26" s="238" t="e">
        <f>IF('５.①事業者概要一覧'!#REF!="","",'５.①事業者概要一覧'!#REF!)</f>
        <v>#REF!</v>
      </c>
      <c r="N26" s="238" t="e">
        <f>IF('５.①事業者概要一覧'!#REF!="","",'５.①事業者概要一覧'!#REF!)</f>
        <v>#REF!</v>
      </c>
      <c r="O26" s="238" t="e">
        <f>IF('５.①事業者概要一覧'!#REF!="","",'５.①事業者概要一覧'!#REF!)</f>
        <v>#REF!</v>
      </c>
      <c r="P26" s="241" t="e">
        <f>IF('５.①事業者概要一覧'!#REF!="","",'５.①事業者概要一覧'!#REF!)</f>
        <v>#REF!</v>
      </c>
      <c r="Q26" s="238" t="e">
        <f>IF('５.①事業者概要一覧'!#REF!="","",'５.①事業者概要一覧'!#REF!)</f>
        <v>#REF!</v>
      </c>
      <c r="R26" s="241" t="e">
        <f>IF('５.①事業者概要一覧'!#REF!="","",'５.①事業者概要一覧'!#REF!)</f>
        <v>#REF!</v>
      </c>
      <c r="T26" s="239">
        <v>24</v>
      </c>
      <c r="U26" s="239" t="str">
        <f t="shared" si="0"/>
        <v/>
      </c>
      <c r="V26" s="239">
        <v>24</v>
      </c>
      <c r="W26" s="239" t="str">
        <f t="shared" si="1"/>
        <v/>
      </c>
      <c r="X26" s="239">
        <v>24</v>
      </c>
      <c r="Y26" s="239" t="str">
        <f t="shared" si="2"/>
        <v/>
      </c>
    </row>
    <row r="27" spans="1:25" x14ac:dyDescent="0.15">
      <c r="A27" s="238" t="e">
        <f>IF('５.①事業者概要一覧'!#REF!="","",'５.①事業者概要一覧'!#REF!)</f>
        <v>#REF!</v>
      </c>
      <c r="B27" s="242" t="e">
        <f>IF(I27&lt;&gt;"",MAX(B$2:B26)+1,"")</f>
        <v>#REF!</v>
      </c>
      <c r="C27" s="242" t="e">
        <f>IF(J27&lt;&gt;"",MAX(C$2:C26)+1,"")</f>
        <v>#REF!</v>
      </c>
      <c r="D27" s="242" t="e">
        <f>IF(K27&lt;&gt;"",MAX(D$2:D26)+1,"")</f>
        <v>#REF!</v>
      </c>
      <c r="E27" s="238" t="e">
        <f>IF('５.①事業者概要一覧'!#REF!="","",'５.①事業者概要一覧'!#REF!)</f>
        <v>#REF!</v>
      </c>
      <c r="F27" s="238" t="e">
        <f>IF('５.①事業者概要一覧'!#REF!="","",'５.①事業者概要一覧'!#REF!)</f>
        <v>#REF!</v>
      </c>
      <c r="G27" s="238" t="e">
        <f>IF('５.①事業者概要一覧'!#REF!="","",'５.①事業者概要一覧'!#REF!)</f>
        <v>#REF!</v>
      </c>
      <c r="H27" s="238" t="e">
        <f>IF('５.①事業者概要一覧'!#REF!="","",'５.①事業者概要一覧'!#REF!)</f>
        <v>#REF!</v>
      </c>
      <c r="I27" s="238" t="e">
        <f>IF('５.①事業者概要一覧'!#REF!="","",'５.①事業者概要一覧'!#REF!)</f>
        <v>#REF!</v>
      </c>
      <c r="J27" s="238" t="e">
        <f>IF('５.①事業者概要一覧'!#REF!="","",'５.①事業者概要一覧'!#REF!)</f>
        <v>#REF!</v>
      </c>
      <c r="K27" s="238" t="e">
        <f>IF('５.①事業者概要一覧'!#REF!="","",'５.①事業者概要一覧'!#REF!)</f>
        <v>#REF!</v>
      </c>
      <c r="L27" s="238" t="e">
        <f>IF('５.①事業者概要一覧'!#REF!="","",'５.①事業者概要一覧'!#REF!)</f>
        <v>#REF!</v>
      </c>
      <c r="M27" s="238" t="e">
        <f>IF('５.①事業者概要一覧'!#REF!="","",'５.①事業者概要一覧'!#REF!)</f>
        <v>#REF!</v>
      </c>
      <c r="N27" s="238" t="e">
        <f>IF('５.①事業者概要一覧'!#REF!="","",'５.①事業者概要一覧'!#REF!)</f>
        <v>#REF!</v>
      </c>
      <c r="O27" s="238" t="e">
        <f>IF('５.①事業者概要一覧'!#REF!="","",'５.①事業者概要一覧'!#REF!)</f>
        <v>#REF!</v>
      </c>
      <c r="P27" s="241" t="e">
        <f>IF('５.①事業者概要一覧'!#REF!="","",'５.①事業者概要一覧'!#REF!)</f>
        <v>#REF!</v>
      </c>
      <c r="Q27" s="238" t="e">
        <f>IF('５.①事業者概要一覧'!#REF!="","",'５.①事業者概要一覧'!#REF!)</f>
        <v>#REF!</v>
      </c>
      <c r="R27" s="241" t="e">
        <f>IF('５.①事業者概要一覧'!#REF!="","",'５.①事業者概要一覧'!#REF!)</f>
        <v>#REF!</v>
      </c>
      <c r="T27" s="239">
        <v>25</v>
      </c>
      <c r="U27" s="239" t="str">
        <f t="shared" si="0"/>
        <v/>
      </c>
      <c r="V27" s="239">
        <v>25</v>
      </c>
      <c r="W27" s="239" t="str">
        <f t="shared" si="1"/>
        <v/>
      </c>
      <c r="X27" s="239">
        <v>25</v>
      </c>
      <c r="Y27" s="239" t="str">
        <f t="shared" si="2"/>
        <v/>
      </c>
    </row>
    <row r="28" spans="1:25" x14ac:dyDescent="0.15">
      <c r="A28" s="238" t="e">
        <f>IF('５.①事業者概要一覧'!#REF!="","",'５.①事業者概要一覧'!#REF!)</f>
        <v>#REF!</v>
      </c>
      <c r="B28" s="242" t="e">
        <f>IF(I28&lt;&gt;"",MAX(B$2:B27)+1,"")</f>
        <v>#REF!</v>
      </c>
      <c r="C28" s="242" t="e">
        <f>IF(J28&lt;&gt;"",MAX(C$2:C27)+1,"")</f>
        <v>#REF!</v>
      </c>
      <c r="D28" s="242" t="e">
        <f>IF(K28&lt;&gt;"",MAX(D$2:D27)+1,"")</f>
        <v>#REF!</v>
      </c>
      <c r="E28" s="238" t="e">
        <f>IF('５.①事業者概要一覧'!#REF!="","",'５.①事業者概要一覧'!#REF!)</f>
        <v>#REF!</v>
      </c>
      <c r="F28" s="238" t="e">
        <f>IF('５.①事業者概要一覧'!#REF!="","",'５.①事業者概要一覧'!#REF!)</f>
        <v>#REF!</v>
      </c>
      <c r="G28" s="238" t="e">
        <f>IF('５.①事業者概要一覧'!#REF!="","",'５.①事業者概要一覧'!#REF!)</f>
        <v>#REF!</v>
      </c>
      <c r="H28" s="238" t="e">
        <f>IF('５.①事業者概要一覧'!#REF!="","",'５.①事業者概要一覧'!#REF!)</f>
        <v>#REF!</v>
      </c>
      <c r="I28" s="238" t="e">
        <f>IF('５.①事業者概要一覧'!#REF!="","",'５.①事業者概要一覧'!#REF!)</f>
        <v>#REF!</v>
      </c>
      <c r="J28" s="238" t="e">
        <f>IF('５.①事業者概要一覧'!#REF!="","",'５.①事業者概要一覧'!#REF!)</f>
        <v>#REF!</v>
      </c>
      <c r="K28" s="238" t="e">
        <f>IF('５.①事業者概要一覧'!#REF!="","",'５.①事業者概要一覧'!#REF!)</f>
        <v>#REF!</v>
      </c>
      <c r="L28" s="238" t="e">
        <f>IF('５.①事業者概要一覧'!#REF!="","",'５.①事業者概要一覧'!#REF!)</f>
        <v>#REF!</v>
      </c>
      <c r="M28" s="238" t="e">
        <f>IF('５.①事業者概要一覧'!#REF!="","",'５.①事業者概要一覧'!#REF!)</f>
        <v>#REF!</v>
      </c>
      <c r="N28" s="238" t="e">
        <f>IF('５.①事業者概要一覧'!#REF!="","",'５.①事業者概要一覧'!#REF!)</f>
        <v>#REF!</v>
      </c>
      <c r="O28" s="238" t="e">
        <f>IF('５.①事業者概要一覧'!#REF!="","",'５.①事業者概要一覧'!#REF!)</f>
        <v>#REF!</v>
      </c>
      <c r="P28" s="241" t="e">
        <f>IF('５.①事業者概要一覧'!#REF!="","",'５.①事業者概要一覧'!#REF!)</f>
        <v>#REF!</v>
      </c>
      <c r="Q28" s="238" t="e">
        <f>IF('５.①事業者概要一覧'!#REF!="","",'５.①事業者概要一覧'!#REF!)</f>
        <v>#REF!</v>
      </c>
      <c r="R28" s="241" t="e">
        <f>IF('５.①事業者概要一覧'!#REF!="","",'５.①事業者概要一覧'!#REF!)</f>
        <v>#REF!</v>
      </c>
      <c r="T28" s="239">
        <v>26</v>
      </c>
      <c r="U28" s="239" t="str">
        <f t="shared" si="0"/>
        <v/>
      </c>
      <c r="V28" s="239">
        <v>26</v>
      </c>
      <c r="W28" s="239" t="str">
        <f t="shared" si="1"/>
        <v/>
      </c>
      <c r="X28" s="239">
        <v>26</v>
      </c>
      <c r="Y28" s="239" t="str">
        <f t="shared" si="2"/>
        <v/>
      </c>
    </row>
    <row r="29" spans="1:25" x14ac:dyDescent="0.15">
      <c r="A29" s="238" t="e">
        <f>IF('５.①事業者概要一覧'!#REF!="","",'５.①事業者概要一覧'!#REF!)</f>
        <v>#REF!</v>
      </c>
      <c r="B29" s="242" t="e">
        <f>IF(I29&lt;&gt;"",MAX(B$2:B28)+1,"")</f>
        <v>#REF!</v>
      </c>
      <c r="C29" s="242" t="e">
        <f>IF(J29&lt;&gt;"",MAX(C$2:C28)+1,"")</f>
        <v>#REF!</v>
      </c>
      <c r="D29" s="242" t="e">
        <f>IF(K29&lt;&gt;"",MAX(D$2:D28)+1,"")</f>
        <v>#REF!</v>
      </c>
      <c r="E29" s="238" t="e">
        <f>IF('５.①事業者概要一覧'!#REF!="","",'５.①事業者概要一覧'!#REF!)</f>
        <v>#REF!</v>
      </c>
      <c r="F29" s="238" t="e">
        <f>IF('５.①事業者概要一覧'!#REF!="","",'５.①事業者概要一覧'!#REF!)</f>
        <v>#REF!</v>
      </c>
      <c r="G29" s="238" t="e">
        <f>IF('５.①事業者概要一覧'!#REF!="","",'５.①事業者概要一覧'!#REF!)</f>
        <v>#REF!</v>
      </c>
      <c r="H29" s="238" t="e">
        <f>IF('５.①事業者概要一覧'!#REF!="","",'５.①事業者概要一覧'!#REF!)</f>
        <v>#REF!</v>
      </c>
      <c r="I29" s="238" t="e">
        <f>IF('５.①事業者概要一覧'!#REF!="","",'５.①事業者概要一覧'!#REF!)</f>
        <v>#REF!</v>
      </c>
      <c r="J29" s="238" t="e">
        <f>IF('５.①事業者概要一覧'!#REF!="","",'５.①事業者概要一覧'!#REF!)</f>
        <v>#REF!</v>
      </c>
      <c r="K29" s="238" t="e">
        <f>IF('５.①事業者概要一覧'!#REF!="","",'５.①事業者概要一覧'!#REF!)</f>
        <v>#REF!</v>
      </c>
      <c r="L29" s="238" t="e">
        <f>IF('５.①事業者概要一覧'!#REF!="","",'５.①事業者概要一覧'!#REF!)</f>
        <v>#REF!</v>
      </c>
      <c r="M29" s="238" t="e">
        <f>IF('５.①事業者概要一覧'!#REF!="","",'５.①事業者概要一覧'!#REF!)</f>
        <v>#REF!</v>
      </c>
      <c r="N29" s="238" t="e">
        <f>IF('５.①事業者概要一覧'!#REF!="","",'５.①事業者概要一覧'!#REF!)</f>
        <v>#REF!</v>
      </c>
      <c r="O29" s="238" t="e">
        <f>IF('５.①事業者概要一覧'!#REF!="","",'５.①事業者概要一覧'!#REF!)</f>
        <v>#REF!</v>
      </c>
      <c r="P29" s="241" t="e">
        <f>IF('５.①事業者概要一覧'!#REF!="","",'５.①事業者概要一覧'!#REF!)</f>
        <v>#REF!</v>
      </c>
      <c r="Q29" s="238" t="e">
        <f>IF('５.①事業者概要一覧'!#REF!="","",'５.①事業者概要一覧'!#REF!)</f>
        <v>#REF!</v>
      </c>
      <c r="R29" s="241" t="e">
        <f>IF('５.①事業者概要一覧'!#REF!="","",'５.①事業者概要一覧'!#REF!)</f>
        <v>#REF!</v>
      </c>
      <c r="T29" s="239">
        <v>27</v>
      </c>
      <c r="U29" s="239" t="str">
        <f t="shared" si="0"/>
        <v/>
      </c>
      <c r="V29" s="239">
        <v>27</v>
      </c>
      <c r="W29" s="239" t="str">
        <f t="shared" si="1"/>
        <v/>
      </c>
      <c r="X29" s="239">
        <v>27</v>
      </c>
      <c r="Y29" s="239" t="str">
        <f t="shared" si="2"/>
        <v/>
      </c>
    </row>
    <row r="30" spans="1:25" x14ac:dyDescent="0.15">
      <c r="A30" s="238" t="e">
        <f>IF('５.①事業者概要一覧'!#REF!="","",'５.①事業者概要一覧'!#REF!)</f>
        <v>#REF!</v>
      </c>
      <c r="B30" s="242" t="e">
        <f>IF(I30&lt;&gt;"",MAX(B$2:B29)+1,"")</f>
        <v>#REF!</v>
      </c>
      <c r="C30" s="242" t="e">
        <f>IF(J30&lt;&gt;"",MAX(C$2:C29)+1,"")</f>
        <v>#REF!</v>
      </c>
      <c r="D30" s="242" t="e">
        <f>IF(K30&lt;&gt;"",MAX(D$2:D29)+1,"")</f>
        <v>#REF!</v>
      </c>
      <c r="E30" s="238" t="e">
        <f>IF('５.①事業者概要一覧'!#REF!="","",'５.①事業者概要一覧'!#REF!)</f>
        <v>#REF!</v>
      </c>
      <c r="F30" s="238" t="e">
        <f>IF('５.①事業者概要一覧'!#REF!="","",'５.①事業者概要一覧'!#REF!)</f>
        <v>#REF!</v>
      </c>
      <c r="G30" s="238" t="e">
        <f>IF('５.①事業者概要一覧'!#REF!="","",'５.①事業者概要一覧'!#REF!)</f>
        <v>#REF!</v>
      </c>
      <c r="H30" s="238" t="e">
        <f>IF('５.①事業者概要一覧'!#REF!="","",'５.①事業者概要一覧'!#REF!)</f>
        <v>#REF!</v>
      </c>
      <c r="I30" s="238" t="e">
        <f>IF('５.①事業者概要一覧'!#REF!="","",'５.①事業者概要一覧'!#REF!)</f>
        <v>#REF!</v>
      </c>
      <c r="J30" s="238" t="e">
        <f>IF('５.①事業者概要一覧'!#REF!="","",'５.①事業者概要一覧'!#REF!)</f>
        <v>#REF!</v>
      </c>
      <c r="K30" s="238" t="e">
        <f>IF('５.①事業者概要一覧'!#REF!="","",'５.①事業者概要一覧'!#REF!)</f>
        <v>#REF!</v>
      </c>
      <c r="L30" s="238" t="e">
        <f>IF('５.①事業者概要一覧'!#REF!="","",'５.①事業者概要一覧'!#REF!)</f>
        <v>#REF!</v>
      </c>
      <c r="M30" s="238" t="e">
        <f>IF('５.①事業者概要一覧'!#REF!="","",'５.①事業者概要一覧'!#REF!)</f>
        <v>#REF!</v>
      </c>
      <c r="N30" s="238" t="e">
        <f>IF('５.①事業者概要一覧'!#REF!="","",'５.①事業者概要一覧'!#REF!)</f>
        <v>#REF!</v>
      </c>
      <c r="O30" s="238" t="e">
        <f>IF('５.①事業者概要一覧'!#REF!="","",'５.①事業者概要一覧'!#REF!)</f>
        <v>#REF!</v>
      </c>
      <c r="P30" s="241" t="e">
        <f>IF('５.①事業者概要一覧'!#REF!="","",'５.①事業者概要一覧'!#REF!)</f>
        <v>#REF!</v>
      </c>
      <c r="Q30" s="238" t="e">
        <f>IF('５.①事業者概要一覧'!#REF!="","",'５.①事業者概要一覧'!#REF!)</f>
        <v>#REF!</v>
      </c>
      <c r="R30" s="241" t="e">
        <f>IF('５.①事業者概要一覧'!#REF!="","",'５.①事業者概要一覧'!#REF!)</f>
        <v>#REF!</v>
      </c>
      <c r="T30" s="239">
        <v>28</v>
      </c>
      <c r="U30" s="239" t="str">
        <f t="shared" si="0"/>
        <v/>
      </c>
      <c r="V30" s="239">
        <v>28</v>
      </c>
      <c r="W30" s="239" t="str">
        <f t="shared" si="1"/>
        <v/>
      </c>
      <c r="X30" s="239">
        <v>28</v>
      </c>
      <c r="Y30" s="239" t="str">
        <f t="shared" si="2"/>
        <v/>
      </c>
    </row>
    <row r="31" spans="1:25" x14ac:dyDescent="0.15">
      <c r="A31" s="238" t="e">
        <f>IF('５.①事業者概要一覧'!#REF!="","",'５.①事業者概要一覧'!#REF!)</f>
        <v>#REF!</v>
      </c>
      <c r="B31" s="242" t="e">
        <f>IF(I31&lt;&gt;"",MAX(B$2:B30)+1,"")</f>
        <v>#REF!</v>
      </c>
      <c r="C31" s="242" t="e">
        <f>IF(J31&lt;&gt;"",MAX(C$2:C30)+1,"")</f>
        <v>#REF!</v>
      </c>
      <c r="D31" s="242" t="e">
        <f>IF(K31&lt;&gt;"",MAX(D$2:D30)+1,"")</f>
        <v>#REF!</v>
      </c>
      <c r="E31" s="238" t="e">
        <f>IF('５.①事業者概要一覧'!#REF!="","",'５.①事業者概要一覧'!#REF!)</f>
        <v>#REF!</v>
      </c>
      <c r="F31" s="238" t="e">
        <f>IF('５.①事業者概要一覧'!#REF!="","",'５.①事業者概要一覧'!#REF!)</f>
        <v>#REF!</v>
      </c>
      <c r="G31" s="238" t="e">
        <f>IF('５.①事業者概要一覧'!#REF!="","",'５.①事業者概要一覧'!#REF!)</f>
        <v>#REF!</v>
      </c>
      <c r="H31" s="238" t="e">
        <f>IF('５.①事業者概要一覧'!#REF!="","",'５.①事業者概要一覧'!#REF!)</f>
        <v>#REF!</v>
      </c>
      <c r="I31" s="238" t="e">
        <f>IF('５.①事業者概要一覧'!#REF!="","",'５.①事業者概要一覧'!#REF!)</f>
        <v>#REF!</v>
      </c>
      <c r="J31" s="238" t="e">
        <f>IF('５.①事業者概要一覧'!#REF!="","",'５.①事業者概要一覧'!#REF!)</f>
        <v>#REF!</v>
      </c>
      <c r="K31" s="238" t="e">
        <f>IF('５.①事業者概要一覧'!#REF!="","",'５.①事業者概要一覧'!#REF!)</f>
        <v>#REF!</v>
      </c>
      <c r="L31" s="238" t="e">
        <f>IF('５.①事業者概要一覧'!#REF!="","",'５.①事業者概要一覧'!#REF!)</f>
        <v>#REF!</v>
      </c>
      <c r="M31" s="238" t="e">
        <f>IF('５.①事業者概要一覧'!#REF!="","",'５.①事業者概要一覧'!#REF!)</f>
        <v>#REF!</v>
      </c>
      <c r="N31" s="238" t="e">
        <f>IF('５.①事業者概要一覧'!#REF!="","",'５.①事業者概要一覧'!#REF!)</f>
        <v>#REF!</v>
      </c>
      <c r="O31" s="238" t="e">
        <f>IF('５.①事業者概要一覧'!#REF!="","",'５.①事業者概要一覧'!#REF!)</f>
        <v>#REF!</v>
      </c>
      <c r="P31" s="241" t="e">
        <f>IF('５.①事業者概要一覧'!#REF!="","",'５.①事業者概要一覧'!#REF!)</f>
        <v>#REF!</v>
      </c>
      <c r="Q31" s="238" t="e">
        <f>IF('５.①事業者概要一覧'!#REF!="","",'５.①事業者概要一覧'!#REF!)</f>
        <v>#REF!</v>
      </c>
      <c r="R31" s="241" t="e">
        <f>IF('５.①事業者概要一覧'!#REF!="","",'５.①事業者概要一覧'!#REF!)</f>
        <v>#REF!</v>
      </c>
      <c r="T31" s="239">
        <v>29</v>
      </c>
      <c r="U31" s="239" t="str">
        <f t="shared" si="0"/>
        <v/>
      </c>
      <c r="V31" s="239">
        <v>29</v>
      </c>
      <c r="W31" s="239" t="str">
        <f t="shared" si="1"/>
        <v/>
      </c>
      <c r="X31" s="239">
        <v>29</v>
      </c>
      <c r="Y31" s="239" t="str">
        <f t="shared" si="2"/>
        <v/>
      </c>
    </row>
    <row r="32" spans="1:25" x14ac:dyDescent="0.15">
      <c r="A32" s="238" t="e">
        <f>IF('５.①事業者概要一覧'!#REF!="","",'５.①事業者概要一覧'!#REF!)</f>
        <v>#REF!</v>
      </c>
      <c r="B32" s="242" t="e">
        <f>IF(I32&lt;&gt;"",MAX(B$2:B31)+1,"")</f>
        <v>#REF!</v>
      </c>
      <c r="C32" s="242" t="e">
        <f>IF(J32&lt;&gt;"",MAX(C$2:C31)+1,"")</f>
        <v>#REF!</v>
      </c>
      <c r="D32" s="242" t="e">
        <f>IF(K32&lt;&gt;"",MAX(D$2:D31)+1,"")</f>
        <v>#REF!</v>
      </c>
      <c r="E32" s="238" t="e">
        <f>IF('５.①事業者概要一覧'!#REF!="","",'５.①事業者概要一覧'!#REF!)</f>
        <v>#REF!</v>
      </c>
      <c r="F32" s="238" t="e">
        <f>IF('５.①事業者概要一覧'!#REF!="","",'５.①事業者概要一覧'!#REF!)</f>
        <v>#REF!</v>
      </c>
      <c r="G32" s="238" t="e">
        <f>IF('５.①事業者概要一覧'!#REF!="","",'５.①事業者概要一覧'!#REF!)</f>
        <v>#REF!</v>
      </c>
      <c r="H32" s="238" t="e">
        <f>IF('５.①事業者概要一覧'!#REF!="","",'５.①事業者概要一覧'!#REF!)</f>
        <v>#REF!</v>
      </c>
      <c r="I32" s="238" t="e">
        <f>IF('５.①事業者概要一覧'!#REF!="","",'５.①事業者概要一覧'!#REF!)</f>
        <v>#REF!</v>
      </c>
      <c r="J32" s="238" t="e">
        <f>IF('５.①事業者概要一覧'!#REF!="","",'５.①事業者概要一覧'!#REF!)</f>
        <v>#REF!</v>
      </c>
      <c r="K32" s="238" t="e">
        <f>IF('５.①事業者概要一覧'!#REF!="","",'５.①事業者概要一覧'!#REF!)</f>
        <v>#REF!</v>
      </c>
      <c r="L32" s="238" t="e">
        <f>IF('５.①事業者概要一覧'!#REF!="","",'５.①事業者概要一覧'!#REF!)</f>
        <v>#REF!</v>
      </c>
      <c r="M32" s="238" t="e">
        <f>IF('５.①事業者概要一覧'!#REF!="","",'５.①事業者概要一覧'!#REF!)</f>
        <v>#REF!</v>
      </c>
      <c r="N32" s="238" t="e">
        <f>IF('５.①事業者概要一覧'!#REF!="","",'５.①事業者概要一覧'!#REF!)</f>
        <v>#REF!</v>
      </c>
      <c r="O32" s="238" t="e">
        <f>IF('５.①事業者概要一覧'!#REF!="","",'５.①事業者概要一覧'!#REF!)</f>
        <v>#REF!</v>
      </c>
      <c r="P32" s="241" t="e">
        <f>IF('５.①事業者概要一覧'!#REF!="","",'５.①事業者概要一覧'!#REF!)</f>
        <v>#REF!</v>
      </c>
      <c r="Q32" s="238" t="e">
        <f>IF('５.①事業者概要一覧'!#REF!="","",'５.①事業者概要一覧'!#REF!)</f>
        <v>#REF!</v>
      </c>
      <c r="R32" s="241" t="e">
        <f>IF('５.①事業者概要一覧'!#REF!="","",'５.①事業者概要一覧'!#REF!)</f>
        <v>#REF!</v>
      </c>
      <c r="T32" s="239">
        <v>30</v>
      </c>
      <c r="U32" s="239" t="str">
        <f t="shared" si="0"/>
        <v/>
      </c>
      <c r="V32" s="239">
        <v>30</v>
      </c>
      <c r="W32" s="239" t="str">
        <f t="shared" si="1"/>
        <v/>
      </c>
      <c r="X32" s="239">
        <v>30</v>
      </c>
      <c r="Y32" s="239" t="str">
        <f t="shared" si="2"/>
        <v/>
      </c>
    </row>
    <row r="33" spans="1:25" x14ac:dyDescent="0.15">
      <c r="A33" s="238" t="e">
        <f>IF('５.①事業者概要一覧'!#REF!="","",'５.①事業者概要一覧'!#REF!)</f>
        <v>#REF!</v>
      </c>
      <c r="B33" s="242" t="e">
        <f>IF(I33&lt;&gt;"",MAX(B$2:B32)+1,"")</f>
        <v>#REF!</v>
      </c>
      <c r="C33" s="242" t="e">
        <f>IF(J33&lt;&gt;"",MAX(C$2:C32)+1,"")</f>
        <v>#REF!</v>
      </c>
      <c r="D33" s="242" t="e">
        <f>IF(K33&lt;&gt;"",MAX(D$2:D32)+1,"")</f>
        <v>#REF!</v>
      </c>
      <c r="E33" s="238" t="e">
        <f>IF('５.①事業者概要一覧'!#REF!="","",'５.①事業者概要一覧'!#REF!)</f>
        <v>#REF!</v>
      </c>
      <c r="F33" s="238" t="e">
        <f>IF('５.①事業者概要一覧'!#REF!="","",'５.①事業者概要一覧'!#REF!)</f>
        <v>#REF!</v>
      </c>
      <c r="G33" s="238" t="e">
        <f>IF('５.①事業者概要一覧'!#REF!="","",'５.①事業者概要一覧'!#REF!)</f>
        <v>#REF!</v>
      </c>
      <c r="H33" s="238" t="e">
        <f>IF('５.①事業者概要一覧'!#REF!="","",'５.①事業者概要一覧'!#REF!)</f>
        <v>#REF!</v>
      </c>
      <c r="I33" s="238" t="e">
        <f>IF('５.①事業者概要一覧'!#REF!="","",'５.①事業者概要一覧'!#REF!)</f>
        <v>#REF!</v>
      </c>
      <c r="J33" s="238" t="e">
        <f>IF('５.①事業者概要一覧'!#REF!="","",'５.①事業者概要一覧'!#REF!)</f>
        <v>#REF!</v>
      </c>
      <c r="K33" s="238" t="e">
        <f>IF('５.①事業者概要一覧'!#REF!="","",'５.①事業者概要一覧'!#REF!)</f>
        <v>#REF!</v>
      </c>
      <c r="L33" s="238" t="e">
        <f>IF('５.①事業者概要一覧'!#REF!="","",'５.①事業者概要一覧'!#REF!)</f>
        <v>#REF!</v>
      </c>
      <c r="M33" s="238" t="e">
        <f>IF('５.①事業者概要一覧'!#REF!="","",'５.①事業者概要一覧'!#REF!)</f>
        <v>#REF!</v>
      </c>
      <c r="N33" s="238" t="e">
        <f>IF('５.①事業者概要一覧'!#REF!="","",'５.①事業者概要一覧'!#REF!)</f>
        <v>#REF!</v>
      </c>
      <c r="O33" s="238" t="e">
        <f>IF('５.①事業者概要一覧'!#REF!="","",'５.①事業者概要一覧'!#REF!)</f>
        <v>#REF!</v>
      </c>
      <c r="P33" s="241" t="e">
        <f>IF('５.①事業者概要一覧'!#REF!="","",'５.①事業者概要一覧'!#REF!)</f>
        <v>#REF!</v>
      </c>
      <c r="Q33" s="238" t="e">
        <f>IF('５.①事業者概要一覧'!#REF!="","",'５.①事業者概要一覧'!#REF!)</f>
        <v>#REF!</v>
      </c>
      <c r="R33" s="241" t="e">
        <f>IF('５.①事業者概要一覧'!#REF!="","",'５.①事業者概要一覧'!#REF!)</f>
        <v>#REF!</v>
      </c>
      <c r="T33" s="239">
        <v>31</v>
      </c>
      <c r="U33" s="239" t="str">
        <f t="shared" si="0"/>
        <v/>
      </c>
      <c r="V33" s="239">
        <v>31</v>
      </c>
      <c r="W33" s="239" t="str">
        <f t="shared" si="1"/>
        <v/>
      </c>
      <c r="X33" s="239">
        <v>31</v>
      </c>
      <c r="Y33" s="239" t="str">
        <f t="shared" si="2"/>
        <v/>
      </c>
    </row>
    <row r="34" spans="1:25" x14ac:dyDescent="0.15">
      <c r="A34" s="238" t="e">
        <f>IF('５.①事業者概要一覧'!#REF!="","",'５.①事業者概要一覧'!#REF!)</f>
        <v>#REF!</v>
      </c>
      <c r="B34" s="242" t="e">
        <f>IF(I34&lt;&gt;"",MAX(B$2:B33)+1,"")</f>
        <v>#REF!</v>
      </c>
      <c r="C34" s="242" t="e">
        <f>IF(J34&lt;&gt;"",MAX(C$2:C33)+1,"")</f>
        <v>#REF!</v>
      </c>
      <c r="D34" s="242" t="e">
        <f>IF(K34&lt;&gt;"",MAX(D$2:D33)+1,"")</f>
        <v>#REF!</v>
      </c>
      <c r="E34" s="238" t="e">
        <f>IF('５.①事業者概要一覧'!#REF!="","",'５.①事業者概要一覧'!#REF!)</f>
        <v>#REF!</v>
      </c>
      <c r="F34" s="238" t="e">
        <f>IF('５.①事業者概要一覧'!#REF!="","",'５.①事業者概要一覧'!#REF!)</f>
        <v>#REF!</v>
      </c>
      <c r="G34" s="238" t="e">
        <f>IF('５.①事業者概要一覧'!#REF!="","",'５.①事業者概要一覧'!#REF!)</f>
        <v>#REF!</v>
      </c>
      <c r="H34" s="238" t="e">
        <f>IF('５.①事業者概要一覧'!#REF!="","",'５.①事業者概要一覧'!#REF!)</f>
        <v>#REF!</v>
      </c>
      <c r="I34" s="238" t="e">
        <f>IF('５.①事業者概要一覧'!#REF!="","",'５.①事業者概要一覧'!#REF!)</f>
        <v>#REF!</v>
      </c>
      <c r="J34" s="238" t="e">
        <f>IF('５.①事業者概要一覧'!#REF!="","",'５.①事業者概要一覧'!#REF!)</f>
        <v>#REF!</v>
      </c>
      <c r="K34" s="238" t="e">
        <f>IF('５.①事業者概要一覧'!#REF!="","",'５.①事業者概要一覧'!#REF!)</f>
        <v>#REF!</v>
      </c>
      <c r="L34" s="238" t="e">
        <f>IF('５.①事業者概要一覧'!#REF!="","",'５.①事業者概要一覧'!#REF!)</f>
        <v>#REF!</v>
      </c>
      <c r="M34" s="238" t="e">
        <f>IF('５.①事業者概要一覧'!#REF!="","",'５.①事業者概要一覧'!#REF!)</f>
        <v>#REF!</v>
      </c>
      <c r="N34" s="238" t="e">
        <f>IF('５.①事業者概要一覧'!#REF!="","",'５.①事業者概要一覧'!#REF!)</f>
        <v>#REF!</v>
      </c>
      <c r="O34" s="238" t="e">
        <f>IF('５.①事業者概要一覧'!#REF!="","",'５.①事業者概要一覧'!#REF!)</f>
        <v>#REF!</v>
      </c>
      <c r="P34" s="241" t="e">
        <f>IF('５.①事業者概要一覧'!#REF!="","",'５.①事業者概要一覧'!#REF!)</f>
        <v>#REF!</v>
      </c>
      <c r="Q34" s="238" t="e">
        <f>IF('５.①事業者概要一覧'!#REF!="","",'５.①事業者概要一覧'!#REF!)</f>
        <v>#REF!</v>
      </c>
      <c r="R34" s="241" t="e">
        <f>IF('５.①事業者概要一覧'!#REF!="","",'５.①事業者概要一覧'!#REF!)</f>
        <v>#REF!</v>
      </c>
      <c r="T34" s="239">
        <v>32</v>
      </c>
      <c r="U34" s="239" t="str">
        <f t="shared" si="0"/>
        <v/>
      </c>
      <c r="V34" s="239">
        <v>32</v>
      </c>
      <c r="W34" s="239" t="str">
        <f t="shared" si="1"/>
        <v/>
      </c>
      <c r="X34" s="239">
        <v>32</v>
      </c>
      <c r="Y34" s="239" t="str">
        <f t="shared" si="2"/>
        <v/>
      </c>
    </row>
    <row r="35" spans="1:25" x14ac:dyDescent="0.15">
      <c r="A35" s="238" t="e">
        <f>IF('５.①事業者概要一覧'!#REF!="","",'５.①事業者概要一覧'!#REF!)</f>
        <v>#REF!</v>
      </c>
      <c r="B35" s="242" t="e">
        <f>IF(I35&lt;&gt;"",MAX(B$2:B34)+1,"")</f>
        <v>#REF!</v>
      </c>
      <c r="C35" s="242" t="e">
        <f>IF(J35&lt;&gt;"",MAX(C$2:C34)+1,"")</f>
        <v>#REF!</v>
      </c>
      <c r="D35" s="242" t="e">
        <f>IF(K35&lt;&gt;"",MAX(D$2:D34)+1,"")</f>
        <v>#REF!</v>
      </c>
      <c r="E35" s="238" t="e">
        <f>IF('５.①事業者概要一覧'!#REF!="","",'５.①事業者概要一覧'!#REF!)</f>
        <v>#REF!</v>
      </c>
      <c r="F35" s="238" t="e">
        <f>IF('５.①事業者概要一覧'!#REF!="","",'５.①事業者概要一覧'!#REF!)</f>
        <v>#REF!</v>
      </c>
      <c r="G35" s="238" t="e">
        <f>IF('５.①事業者概要一覧'!#REF!="","",'５.①事業者概要一覧'!#REF!)</f>
        <v>#REF!</v>
      </c>
      <c r="H35" s="238" t="e">
        <f>IF('５.①事業者概要一覧'!#REF!="","",'５.①事業者概要一覧'!#REF!)</f>
        <v>#REF!</v>
      </c>
      <c r="I35" s="238" t="e">
        <f>IF('５.①事業者概要一覧'!#REF!="","",'５.①事業者概要一覧'!#REF!)</f>
        <v>#REF!</v>
      </c>
      <c r="J35" s="238" t="e">
        <f>IF('５.①事業者概要一覧'!#REF!="","",'５.①事業者概要一覧'!#REF!)</f>
        <v>#REF!</v>
      </c>
      <c r="K35" s="238" t="e">
        <f>IF('５.①事業者概要一覧'!#REF!="","",'５.①事業者概要一覧'!#REF!)</f>
        <v>#REF!</v>
      </c>
      <c r="L35" s="238" t="e">
        <f>IF('５.①事業者概要一覧'!#REF!="","",'５.①事業者概要一覧'!#REF!)</f>
        <v>#REF!</v>
      </c>
      <c r="M35" s="238" t="e">
        <f>IF('５.①事業者概要一覧'!#REF!="","",'５.①事業者概要一覧'!#REF!)</f>
        <v>#REF!</v>
      </c>
      <c r="N35" s="238" t="e">
        <f>IF('５.①事業者概要一覧'!#REF!="","",'５.①事業者概要一覧'!#REF!)</f>
        <v>#REF!</v>
      </c>
      <c r="O35" s="238" t="e">
        <f>IF('５.①事業者概要一覧'!#REF!="","",'５.①事業者概要一覧'!#REF!)</f>
        <v>#REF!</v>
      </c>
      <c r="P35" s="241" t="e">
        <f>IF('５.①事業者概要一覧'!#REF!="","",'５.①事業者概要一覧'!#REF!)</f>
        <v>#REF!</v>
      </c>
      <c r="Q35" s="238" t="e">
        <f>IF('５.①事業者概要一覧'!#REF!="","",'５.①事業者概要一覧'!#REF!)</f>
        <v>#REF!</v>
      </c>
      <c r="R35" s="241" t="e">
        <f>IF('５.①事業者概要一覧'!#REF!="","",'５.①事業者概要一覧'!#REF!)</f>
        <v>#REF!</v>
      </c>
      <c r="T35" s="239">
        <v>33</v>
      </c>
      <c r="U35" s="239" t="str">
        <f t="shared" ref="U35:U52" si="3">IFERROR(VLOOKUP(T35,B:E,4,FALSE),"")</f>
        <v/>
      </c>
      <c r="V35" s="239">
        <v>33</v>
      </c>
      <c r="W35" s="239" t="str">
        <f t="shared" ref="W35:W52" si="4">IFERROR(VLOOKUP(T35,C:E,3,FALSE),"")</f>
        <v/>
      </c>
      <c r="X35" s="239">
        <v>33</v>
      </c>
      <c r="Y35" s="239" t="str">
        <f t="shared" ref="Y35:Y52" si="5">IFERROR(VLOOKUP(T35,D:E,2,FALSE),"")</f>
        <v/>
      </c>
    </row>
    <row r="36" spans="1:25" x14ac:dyDescent="0.15">
      <c r="A36" s="238" t="e">
        <f>IF('５.①事業者概要一覧'!#REF!="","",'５.①事業者概要一覧'!#REF!)</f>
        <v>#REF!</v>
      </c>
      <c r="B36" s="242" t="e">
        <f>IF(I36&lt;&gt;"",MAX(B$2:B35)+1,"")</f>
        <v>#REF!</v>
      </c>
      <c r="C36" s="242" t="e">
        <f>IF(J36&lt;&gt;"",MAX(C$2:C35)+1,"")</f>
        <v>#REF!</v>
      </c>
      <c r="D36" s="242" t="e">
        <f>IF(K36&lt;&gt;"",MAX(D$2:D35)+1,"")</f>
        <v>#REF!</v>
      </c>
      <c r="E36" s="238" t="e">
        <f>IF('５.①事業者概要一覧'!#REF!="","",'５.①事業者概要一覧'!#REF!)</f>
        <v>#REF!</v>
      </c>
      <c r="F36" s="238" t="e">
        <f>IF('５.①事業者概要一覧'!#REF!="","",'５.①事業者概要一覧'!#REF!)</f>
        <v>#REF!</v>
      </c>
      <c r="G36" s="238" t="e">
        <f>IF('５.①事業者概要一覧'!#REF!="","",'５.①事業者概要一覧'!#REF!)</f>
        <v>#REF!</v>
      </c>
      <c r="H36" s="238" t="e">
        <f>IF('５.①事業者概要一覧'!#REF!="","",'５.①事業者概要一覧'!#REF!)</f>
        <v>#REF!</v>
      </c>
      <c r="I36" s="238" t="e">
        <f>IF('５.①事業者概要一覧'!#REF!="","",'５.①事業者概要一覧'!#REF!)</f>
        <v>#REF!</v>
      </c>
      <c r="J36" s="238" t="e">
        <f>IF('５.①事業者概要一覧'!#REF!="","",'５.①事業者概要一覧'!#REF!)</f>
        <v>#REF!</v>
      </c>
      <c r="K36" s="238" t="e">
        <f>IF('５.①事業者概要一覧'!#REF!="","",'５.①事業者概要一覧'!#REF!)</f>
        <v>#REF!</v>
      </c>
      <c r="L36" s="238" t="e">
        <f>IF('５.①事業者概要一覧'!#REF!="","",'５.①事業者概要一覧'!#REF!)</f>
        <v>#REF!</v>
      </c>
      <c r="M36" s="238" t="e">
        <f>IF('５.①事業者概要一覧'!#REF!="","",'５.①事業者概要一覧'!#REF!)</f>
        <v>#REF!</v>
      </c>
      <c r="N36" s="238" t="e">
        <f>IF('５.①事業者概要一覧'!#REF!="","",'５.①事業者概要一覧'!#REF!)</f>
        <v>#REF!</v>
      </c>
      <c r="O36" s="238" t="e">
        <f>IF('５.①事業者概要一覧'!#REF!="","",'５.①事業者概要一覧'!#REF!)</f>
        <v>#REF!</v>
      </c>
      <c r="P36" s="241" t="e">
        <f>IF('５.①事業者概要一覧'!#REF!="","",'５.①事業者概要一覧'!#REF!)</f>
        <v>#REF!</v>
      </c>
      <c r="Q36" s="238" t="e">
        <f>IF('５.①事業者概要一覧'!#REF!="","",'５.①事業者概要一覧'!#REF!)</f>
        <v>#REF!</v>
      </c>
      <c r="R36" s="241" t="e">
        <f>IF('５.①事業者概要一覧'!#REF!="","",'５.①事業者概要一覧'!#REF!)</f>
        <v>#REF!</v>
      </c>
      <c r="T36" s="239">
        <v>34</v>
      </c>
      <c r="U36" s="239" t="str">
        <f t="shared" si="3"/>
        <v/>
      </c>
      <c r="V36" s="239">
        <v>34</v>
      </c>
      <c r="W36" s="239" t="str">
        <f t="shared" si="4"/>
        <v/>
      </c>
      <c r="X36" s="239">
        <v>34</v>
      </c>
      <c r="Y36" s="239" t="str">
        <f t="shared" si="5"/>
        <v/>
      </c>
    </row>
    <row r="37" spans="1:25" x14ac:dyDescent="0.15">
      <c r="A37" s="238" t="e">
        <f>IF('５.①事業者概要一覧'!#REF!="","",'５.①事業者概要一覧'!#REF!)</f>
        <v>#REF!</v>
      </c>
      <c r="B37" s="242" t="e">
        <f>IF(I37&lt;&gt;"",MAX(B$2:B36)+1,"")</f>
        <v>#REF!</v>
      </c>
      <c r="C37" s="242" t="e">
        <f>IF(J37&lt;&gt;"",MAX(C$2:C36)+1,"")</f>
        <v>#REF!</v>
      </c>
      <c r="D37" s="242" t="e">
        <f>IF(K37&lt;&gt;"",MAX(D$2:D36)+1,"")</f>
        <v>#REF!</v>
      </c>
      <c r="E37" s="238" t="e">
        <f>IF('５.①事業者概要一覧'!#REF!="","",'５.①事業者概要一覧'!#REF!)</f>
        <v>#REF!</v>
      </c>
      <c r="F37" s="238" t="e">
        <f>IF('５.①事業者概要一覧'!#REF!="","",'５.①事業者概要一覧'!#REF!)</f>
        <v>#REF!</v>
      </c>
      <c r="G37" s="238" t="e">
        <f>IF('５.①事業者概要一覧'!#REF!="","",'５.①事業者概要一覧'!#REF!)</f>
        <v>#REF!</v>
      </c>
      <c r="H37" s="238" t="e">
        <f>IF('５.①事業者概要一覧'!#REF!="","",'５.①事業者概要一覧'!#REF!)</f>
        <v>#REF!</v>
      </c>
      <c r="I37" s="238" t="e">
        <f>IF('５.①事業者概要一覧'!#REF!="","",'５.①事業者概要一覧'!#REF!)</f>
        <v>#REF!</v>
      </c>
      <c r="J37" s="238" t="e">
        <f>IF('５.①事業者概要一覧'!#REF!="","",'５.①事業者概要一覧'!#REF!)</f>
        <v>#REF!</v>
      </c>
      <c r="K37" s="238" t="e">
        <f>IF('５.①事業者概要一覧'!#REF!="","",'５.①事業者概要一覧'!#REF!)</f>
        <v>#REF!</v>
      </c>
      <c r="L37" s="238" t="e">
        <f>IF('５.①事業者概要一覧'!#REF!="","",'５.①事業者概要一覧'!#REF!)</f>
        <v>#REF!</v>
      </c>
      <c r="M37" s="238" t="e">
        <f>IF('５.①事業者概要一覧'!#REF!="","",'５.①事業者概要一覧'!#REF!)</f>
        <v>#REF!</v>
      </c>
      <c r="N37" s="238" t="e">
        <f>IF('５.①事業者概要一覧'!#REF!="","",'５.①事業者概要一覧'!#REF!)</f>
        <v>#REF!</v>
      </c>
      <c r="O37" s="238" t="e">
        <f>IF('５.①事業者概要一覧'!#REF!="","",'５.①事業者概要一覧'!#REF!)</f>
        <v>#REF!</v>
      </c>
      <c r="P37" s="241" t="e">
        <f>IF('５.①事業者概要一覧'!#REF!="","",'５.①事業者概要一覧'!#REF!)</f>
        <v>#REF!</v>
      </c>
      <c r="Q37" s="238" t="e">
        <f>IF('５.①事業者概要一覧'!#REF!="","",'５.①事業者概要一覧'!#REF!)</f>
        <v>#REF!</v>
      </c>
      <c r="R37" s="241" t="e">
        <f>IF('５.①事業者概要一覧'!#REF!="","",'５.①事業者概要一覧'!#REF!)</f>
        <v>#REF!</v>
      </c>
      <c r="T37" s="239">
        <v>35</v>
      </c>
      <c r="U37" s="239" t="str">
        <f t="shared" si="3"/>
        <v/>
      </c>
      <c r="V37" s="239">
        <v>35</v>
      </c>
      <c r="W37" s="239" t="str">
        <f t="shared" si="4"/>
        <v/>
      </c>
      <c r="X37" s="239">
        <v>35</v>
      </c>
      <c r="Y37" s="239" t="str">
        <f t="shared" si="5"/>
        <v/>
      </c>
    </row>
    <row r="38" spans="1:25" x14ac:dyDescent="0.15">
      <c r="A38" s="238" t="e">
        <f>IF('５.①事業者概要一覧'!#REF!="","",'５.①事業者概要一覧'!#REF!)</f>
        <v>#REF!</v>
      </c>
      <c r="B38" s="242" t="e">
        <f>IF(I38&lt;&gt;"",MAX(B$2:B37)+1,"")</f>
        <v>#REF!</v>
      </c>
      <c r="C38" s="242" t="e">
        <f>IF(J38&lt;&gt;"",MAX(C$2:C37)+1,"")</f>
        <v>#REF!</v>
      </c>
      <c r="D38" s="242" t="e">
        <f>IF(K38&lt;&gt;"",MAX(D$2:D37)+1,"")</f>
        <v>#REF!</v>
      </c>
      <c r="E38" s="238" t="e">
        <f>IF('５.①事業者概要一覧'!#REF!="","",'５.①事業者概要一覧'!#REF!)</f>
        <v>#REF!</v>
      </c>
      <c r="F38" s="238" t="e">
        <f>IF('５.①事業者概要一覧'!#REF!="","",'５.①事業者概要一覧'!#REF!)</f>
        <v>#REF!</v>
      </c>
      <c r="G38" s="238" t="e">
        <f>IF('５.①事業者概要一覧'!#REF!="","",'５.①事業者概要一覧'!#REF!)</f>
        <v>#REF!</v>
      </c>
      <c r="H38" s="238" t="e">
        <f>IF('５.①事業者概要一覧'!#REF!="","",'５.①事業者概要一覧'!#REF!)</f>
        <v>#REF!</v>
      </c>
      <c r="I38" s="238" t="e">
        <f>IF('５.①事業者概要一覧'!#REF!="","",'５.①事業者概要一覧'!#REF!)</f>
        <v>#REF!</v>
      </c>
      <c r="J38" s="238" t="e">
        <f>IF('５.①事業者概要一覧'!#REF!="","",'５.①事業者概要一覧'!#REF!)</f>
        <v>#REF!</v>
      </c>
      <c r="K38" s="238" t="e">
        <f>IF('５.①事業者概要一覧'!#REF!="","",'５.①事業者概要一覧'!#REF!)</f>
        <v>#REF!</v>
      </c>
      <c r="L38" s="238" t="e">
        <f>IF('５.①事業者概要一覧'!#REF!="","",'５.①事業者概要一覧'!#REF!)</f>
        <v>#REF!</v>
      </c>
      <c r="M38" s="238" t="e">
        <f>IF('５.①事業者概要一覧'!#REF!="","",'５.①事業者概要一覧'!#REF!)</f>
        <v>#REF!</v>
      </c>
      <c r="N38" s="238" t="e">
        <f>IF('５.①事業者概要一覧'!#REF!="","",'５.①事業者概要一覧'!#REF!)</f>
        <v>#REF!</v>
      </c>
      <c r="O38" s="238" t="e">
        <f>IF('５.①事業者概要一覧'!#REF!="","",'５.①事業者概要一覧'!#REF!)</f>
        <v>#REF!</v>
      </c>
      <c r="P38" s="241" t="e">
        <f>IF('５.①事業者概要一覧'!#REF!="","",'５.①事業者概要一覧'!#REF!)</f>
        <v>#REF!</v>
      </c>
      <c r="Q38" s="238" t="e">
        <f>IF('５.①事業者概要一覧'!#REF!="","",'５.①事業者概要一覧'!#REF!)</f>
        <v>#REF!</v>
      </c>
      <c r="R38" s="241" t="e">
        <f>IF('５.①事業者概要一覧'!#REF!="","",'５.①事業者概要一覧'!#REF!)</f>
        <v>#REF!</v>
      </c>
      <c r="T38" s="239">
        <v>36</v>
      </c>
      <c r="U38" s="239" t="str">
        <f t="shared" si="3"/>
        <v/>
      </c>
      <c r="V38" s="239">
        <v>36</v>
      </c>
      <c r="W38" s="239" t="str">
        <f t="shared" si="4"/>
        <v/>
      </c>
      <c r="X38" s="239">
        <v>36</v>
      </c>
      <c r="Y38" s="239" t="str">
        <f t="shared" si="5"/>
        <v/>
      </c>
    </row>
    <row r="39" spans="1:25" x14ac:dyDescent="0.15">
      <c r="A39" s="238" t="e">
        <f>IF('５.①事業者概要一覧'!#REF!="","",'５.①事業者概要一覧'!#REF!)</f>
        <v>#REF!</v>
      </c>
      <c r="B39" s="242" t="e">
        <f>IF(I39&lt;&gt;"",MAX(B$2:B38)+1,"")</f>
        <v>#REF!</v>
      </c>
      <c r="C39" s="242" t="e">
        <f>IF(J39&lt;&gt;"",MAX(C$2:C38)+1,"")</f>
        <v>#REF!</v>
      </c>
      <c r="D39" s="242" t="e">
        <f>IF(K39&lt;&gt;"",MAX(D$2:D38)+1,"")</f>
        <v>#REF!</v>
      </c>
      <c r="E39" s="238" t="e">
        <f>IF('５.①事業者概要一覧'!#REF!="","",'５.①事業者概要一覧'!#REF!)</f>
        <v>#REF!</v>
      </c>
      <c r="F39" s="238" t="e">
        <f>IF('５.①事業者概要一覧'!#REF!="","",'５.①事業者概要一覧'!#REF!)</f>
        <v>#REF!</v>
      </c>
      <c r="G39" s="238" t="e">
        <f>IF('５.①事業者概要一覧'!#REF!="","",'５.①事業者概要一覧'!#REF!)</f>
        <v>#REF!</v>
      </c>
      <c r="H39" s="238" t="e">
        <f>IF('５.①事業者概要一覧'!#REF!="","",'５.①事業者概要一覧'!#REF!)</f>
        <v>#REF!</v>
      </c>
      <c r="I39" s="238" t="e">
        <f>IF('５.①事業者概要一覧'!#REF!="","",'５.①事業者概要一覧'!#REF!)</f>
        <v>#REF!</v>
      </c>
      <c r="J39" s="238" t="e">
        <f>IF('５.①事業者概要一覧'!#REF!="","",'５.①事業者概要一覧'!#REF!)</f>
        <v>#REF!</v>
      </c>
      <c r="K39" s="238" t="e">
        <f>IF('５.①事業者概要一覧'!#REF!="","",'５.①事業者概要一覧'!#REF!)</f>
        <v>#REF!</v>
      </c>
      <c r="L39" s="238" t="e">
        <f>IF('５.①事業者概要一覧'!#REF!="","",'５.①事業者概要一覧'!#REF!)</f>
        <v>#REF!</v>
      </c>
      <c r="M39" s="238" t="e">
        <f>IF('５.①事業者概要一覧'!#REF!="","",'５.①事業者概要一覧'!#REF!)</f>
        <v>#REF!</v>
      </c>
      <c r="N39" s="238" t="e">
        <f>IF('５.①事業者概要一覧'!#REF!="","",'５.①事業者概要一覧'!#REF!)</f>
        <v>#REF!</v>
      </c>
      <c r="O39" s="238" t="e">
        <f>IF('５.①事業者概要一覧'!#REF!="","",'５.①事業者概要一覧'!#REF!)</f>
        <v>#REF!</v>
      </c>
      <c r="P39" s="241" t="e">
        <f>IF('５.①事業者概要一覧'!#REF!="","",'５.①事業者概要一覧'!#REF!)</f>
        <v>#REF!</v>
      </c>
      <c r="Q39" s="238" t="e">
        <f>IF('５.①事業者概要一覧'!#REF!="","",'５.①事業者概要一覧'!#REF!)</f>
        <v>#REF!</v>
      </c>
      <c r="R39" s="241" t="e">
        <f>IF('５.①事業者概要一覧'!#REF!="","",'５.①事業者概要一覧'!#REF!)</f>
        <v>#REF!</v>
      </c>
      <c r="T39" s="239">
        <v>37</v>
      </c>
      <c r="U39" s="239" t="str">
        <f t="shared" si="3"/>
        <v/>
      </c>
      <c r="V39" s="239">
        <v>37</v>
      </c>
      <c r="W39" s="239" t="str">
        <f t="shared" si="4"/>
        <v/>
      </c>
      <c r="X39" s="239">
        <v>37</v>
      </c>
      <c r="Y39" s="239" t="str">
        <f t="shared" si="5"/>
        <v/>
      </c>
    </row>
    <row r="40" spans="1:25" x14ac:dyDescent="0.15">
      <c r="A40" s="238" t="e">
        <f>IF('５.①事業者概要一覧'!#REF!="","",'５.①事業者概要一覧'!#REF!)</f>
        <v>#REF!</v>
      </c>
      <c r="B40" s="242" t="e">
        <f>IF(I40&lt;&gt;"",MAX(B$2:B39)+1,"")</f>
        <v>#REF!</v>
      </c>
      <c r="C40" s="242" t="e">
        <f>IF(J40&lt;&gt;"",MAX(C$2:C39)+1,"")</f>
        <v>#REF!</v>
      </c>
      <c r="D40" s="242" t="e">
        <f>IF(K40&lt;&gt;"",MAX(D$2:D39)+1,"")</f>
        <v>#REF!</v>
      </c>
      <c r="E40" s="238" t="e">
        <f>IF('５.①事業者概要一覧'!#REF!="","",'５.①事業者概要一覧'!#REF!)</f>
        <v>#REF!</v>
      </c>
      <c r="F40" s="238" t="e">
        <f>IF('５.①事業者概要一覧'!#REF!="","",'５.①事業者概要一覧'!#REF!)</f>
        <v>#REF!</v>
      </c>
      <c r="G40" s="238" t="e">
        <f>IF('５.①事業者概要一覧'!#REF!="","",'５.①事業者概要一覧'!#REF!)</f>
        <v>#REF!</v>
      </c>
      <c r="H40" s="238" t="e">
        <f>IF('５.①事業者概要一覧'!#REF!="","",'５.①事業者概要一覧'!#REF!)</f>
        <v>#REF!</v>
      </c>
      <c r="I40" s="238" t="e">
        <f>IF('５.①事業者概要一覧'!#REF!="","",'５.①事業者概要一覧'!#REF!)</f>
        <v>#REF!</v>
      </c>
      <c r="J40" s="238" t="e">
        <f>IF('５.①事業者概要一覧'!#REF!="","",'５.①事業者概要一覧'!#REF!)</f>
        <v>#REF!</v>
      </c>
      <c r="K40" s="238" t="e">
        <f>IF('５.①事業者概要一覧'!#REF!="","",'５.①事業者概要一覧'!#REF!)</f>
        <v>#REF!</v>
      </c>
      <c r="L40" s="238" t="e">
        <f>IF('５.①事業者概要一覧'!#REF!="","",'５.①事業者概要一覧'!#REF!)</f>
        <v>#REF!</v>
      </c>
      <c r="M40" s="238" t="e">
        <f>IF('５.①事業者概要一覧'!#REF!="","",'５.①事業者概要一覧'!#REF!)</f>
        <v>#REF!</v>
      </c>
      <c r="N40" s="238" t="e">
        <f>IF('５.①事業者概要一覧'!#REF!="","",'５.①事業者概要一覧'!#REF!)</f>
        <v>#REF!</v>
      </c>
      <c r="O40" s="238" t="e">
        <f>IF('５.①事業者概要一覧'!#REF!="","",'５.①事業者概要一覧'!#REF!)</f>
        <v>#REF!</v>
      </c>
      <c r="P40" s="241" t="e">
        <f>IF('５.①事業者概要一覧'!#REF!="","",'５.①事業者概要一覧'!#REF!)</f>
        <v>#REF!</v>
      </c>
      <c r="Q40" s="238" t="e">
        <f>IF('５.①事業者概要一覧'!#REF!="","",'５.①事業者概要一覧'!#REF!)</f>
        <v>#REF!</v>
      </c>
      <c r="R40" s="241" t="e">
        <f>IF('５.①事業者概要一覧'!#REF!="","",'５.①事業者概要一覧'!#REF!)</f>
        <v>#REF!</v>
      </c>
      <c r="T40" s="239">
        <v>38</v>
      </c>
      <c r="U40" s="239" t="str">
        <f t="shared" si="3"/>
        <v/>
      </c>
      <c r="V40" s="239">
        <v>38</v>
      </c>
      <c r="W40" s="239" t="str">
        <f t="shared" si="4"/>
        <v/>
      </c>
      <c r="X40" s="239">
        <v>38</v>
      </c>
      <c r="Y40" s="239" t="str">
        <f t="shared" si="5"/>
        <v/>
      </c>
    </row>
    <row r="41" spans="1:25" x14ac:dyDescent="0.15">
      <c r="A41" s="238" t="e">
        <f>IF('５.①事業者概要一覧'!#REF!="","",'５.①事業者概要一覧'!#REF!)</f>
        <v>#REF!</v>
      </c>
      <c r="B41" s="242" t="e">
        <f>IF(I41&lt;&gt;"",MAX(B$2:B40)+1,"")</f>
        <v>#REF!</v>
      </c>
      <c r="C41" s="242" t="e">
        <f>IF(J41&lt;&gt;"",MAX(C$2:C40)+1,"")</f>
        <v>#REF!</v>
      </c>
      <c r="D41" s="242" t="e">
        <f>IF(K41&lt;&gt;"",MAX(D$2:D40)+1,"")</f>
        <v>#REF!</v>
      </c>
      <c r="E41" s="238" t="e">
        <f>IF('５.①事業者概要一覧'!#REF!="","",'５.①事業者概要一覧'!#REF!)</f>
        <v>#REF!</v>
      </c>
      <c r="F41" s="238" t="e">
        <f>IF('５.①事業者概要一覧'!#REF!="","",'５.①事業者概要一覧'!#REF!)</f>
        <v>#REF!</v>
      </c>
      <c r="G41" s="238" t="e">
        <f>IF('５.①事業者概要一覧'!#REF!="","",'５.①事業者概要一覧'!#REF!)</f>
        <v>#REF!</v>
      </c>
      <c r="H41" s="238" t="e">
        <f>IF('５.①事業者概要一覧'!#REF!="","",'５.①事業者概要一覧'!#REF!)</f>
        <v>#REF!</v>
      </c>
      <c r="I41" s="238" t="e">
        <f>IF('５.①事業者概要一覧'!#REF!="","",'５.①事業者概要一覧'!#REF!)</f>
        <v>#REF!</v>
      </c>
      <c r="J41" s="238" t="e">
        <f>IF('５.①事業者概要一覧'!#REF!="","",'５.①事業者概要一覧'!#REF!)</f>
        <v>#REF!</v>
      </c>
      <c r="K41" s="238" t="e">
        <f>IF('５.①事業者概要一覧'!#REF!="","",'５.①事業者概要一覧'!#REF!)</f>
        <v>#REF!</v>
      </c>
      <c r="L41" s="238" t="e">
        <f>IF('５.①事業者概要一覧'!#REF!="","",'５.①事業者概要一覧'!#REF!)</f>
        <v>#REF!</v>
      </c>
      <c r="M41" s="238" t="e">
        <f>IF('５.①事業者概要一覧'!#REF!="","",'５.①事業者概要一覧'!#REF!)</f>
        <v>#REF!</v>
      </c>
      <c r="N41" s="238" t="e">
        <f>IF('５.①事業者概要一覧'!#REF!="","",'５.①事業者概要一覧'!#REF!)</f>
        <v>#REF!</v>
      </c>
      <c r="O41" s="238" t="e">
        <f>IF('５.①事業者概要一覧'!#REF!="","",'５.①事業者概要一覧'!#REF!)</f>
        <v>#REF!</v>
      </c>
      <c r="P41" s="241" t="e">
        <f>IF('５.①事業者概要一覧'!#REF!="","",'５.①事業者概要一覧'!#REF!)</f>
        <v>#REF!</v>
      </c>
      <c r="Q41" s="238" t="e">
        <f>IF('５.①事業者概要一覧'!#REF!="","",'５.①事業者概要一覧'!#REF!)</f>
        <v>#REF!</v>
      </c>
      <c r="R41" s="241" t="e">
        <f>IF('５.①事業者概要一覧'!#REF!="","",'５.①事業者概要一覧'!#REF!)</f>
        <v>#REF!</v>
      </c>
      <c r="T41" s="239">
        <v>39</v>
      </c>
      <c r="U41" s="239" t="str">
        <f t="shared" si="3"/>
        <v/>
      </c>
      <c r="V41" s="239">
        <v>39</v>
      </c>
      <c r="W41" s="239" t="str">
        <f t="shared" si="4"/>
        <v/>
      </c>
      <c r="X41" s="239">
        <v>39</v>
      </c>
      <c r="Y41" s="239" t="str">
        <f t="shared" si="5"/>
        <v/>
      </c>
    </row>
    <row r="42" spans="1:25" x14ac:dyDescent="0.15">
      <c r="A42" s="238" t="e">
        <f>IF('５.①事業者概要一覧'!#REF!="","",'５.①事業者概要一覧'!#REF!)</f>
        <v>#REF!</v>
      </c>
      <c r="B42" s="242" t="e">
        <f>IF(I42&lt;&gt;"",MAX(B$2:B41)+1,"")</f>
        <v>#REF!</v>
      </c>
      <c r="C42" s="242" t="e">
        <f>IF(J42&lt;&gt;"",MAX(C$2:C41)+1,"")</f>
        <v>#REF!</v>
      </c>
      <c r="D42" s="242" t="e">
        <f>IF(K42&lt;&gt;"",MAX(D$2:D41)+1,"")</f>
        <v>#REF!</v>
      </c>
      <c r="E42" s="238" t="e">
        <f>IF('５.①事業者概要一覧'!#REF!="","",'５.①事業者概要一覧'!#REF!)</f>
        <v>#REF!</v>
      </c>
      <c r="F42" s="238" t="e">
        <f>IF('５.①事業者概要一覧'!#REF!="","",'５.①事業者概要一覧'!#REF!)</f>
        <v>#REF!</v>
      </c>
      <c r="G42" s="238" t="e">
        <f>IF('５.①事業者概要一覧'!#REF!="","",'５.①事業者概要一覧'!#REF!)</f>
        <v>#REF!</v>
      </c>
      <c r="H42" s="238" t="e">
        <f>IF('５.①事業者概要一覧'!#REF!="","",'５.①事業者概要一覧'!#REF!)</f>
        <v>#REF!</v>
      </c>
      <c r="I42" s="238" t="e">
        <f>IF('５.①事業者概要一覧'!#REF!="","",'５.①事業者概要一覧'!#REF!)</f>
        <v>#REF!</v>
      </c>
      <c r="J42" s="238" t="e">
        <f>IF('５.①事業者概要一覧'!#REF!="","",'５.①事業者概要一覧'!#REF!)</f>
        <v>#REF!</v>
      </c>
      <c r="K42" s="238" t="e">
        <f>IF('５.①事業者概要一覧'!#REF!="","",'５.①事業者概要一覧'!#REF!)</f>
        <v>#REF!</v>
      </c>
      <c r="L42" s="238" t="e">
        <f>IF('５.①事業者概要一覧'!#REF!="","",'５.①事業者概要一覧'!#REF!)</f>
        <v>#REF!</v>
      </c>
      <c r="M42" s="238" t="e">
        <f>IF('５.①事業者概要一覧'!#REF!="","",'５.①事業者概要一覧'!#REF!)</f>
        <v>#REF!</v>
      </c>
      <c r="N42" s="238" t="e">
        <f>IF('５.①事業者概要一覧'!#REF!="","",'５.①事業者概要一覧'!#REF!)</f>
        <v>#REF!</v>
      </c>
      <c r="O42" s="238" t="e">
        <f>IF('５.①事業者概要一覧'!#REF!="","",'５.①事業者概要一覧'!#REF!)</f>
        <v>#REF!</v>
      </c>
      <c r="P42" s="241" t="e">
        <f>IF('５.①事業者概要一覧'!#REF!="","",'５.①事業者概要一覧'!#REF!)</f>
        <v>#REF!</v>
      </c>
      <c r="Q42" s="238" t="e">
        <f>IF('５.①事業者概要一覧'!#REF!="","",'５.①事業者概要一覧'!#REF!)</f>
        <v>#REF!</v>
      </c>
      <c r="R42" s="241" t="e">
        <f>IF('５.①事業者概要一覧'!#REF!="","",'５.①事業者概要一覧'!#REF!)</f>
        <v>#REF!</v>
      </c>
      <c r="T42" s="239">
        <v>40</v>
      </c>
      <c r="U42" s="239" t="str">
        <f t="shared" si="3"/>
        <v/>
      </c>
      <c r="V42" s="239">
        <v>40</v>
      </c>
      <c r="W42" s="239" t="str">
        <f t="shared" si="4"/>
        <v/>
      </c>
      <c r="X42" s="239">
        <v>40</v>
      </c>
      <c r="Y42" s="239" t="str">
        <f t="shared" si="5"/>
        <v/>
      </c>
    </row>
    <row r="43" spans="1:25" x14ac:dyDescent="0.15">
      <c r="A43" s="238" t="e">
        <f>IF('５.①事業者概要一覧'!#REF!="","",'５.①事業者概要一覧'!#REF!)</f>
        <v>#REF!</v>
      </c>
      <c r="B43" s="242" t="e">
        <f>IF(I43&lt;&gt;"",MAX(B$2:B42)+1,"")</f>
        <v>#REF!</v>
      </c>
      <c r="C43" s="242" t="e">
        <f>IF(J43&lt;&gt;"",MAX(C$2:C42)+1,"")</f>
        <v>#REF!</v>
      </c>
      <c r="D43" s="242" t="e">
        <f>IF(K43&lt;&gt;"",MAX(D$2:D42)+1,"")</f>
        <v>#REF!</v>
      </c>
      <c r="E43" s="238" t="e">
        <f>IF('５.①事業者概要一覧'!#REF!="","",'５.①事業者概要一覧'!#REF!)</f>
        <v>#REF!</v>
      </c>
      <c r="F43" s="238" t="e">
        <f>IF('５.①事業者概要一覧'!#REF!="","",'５.①事業者概要一覧'!#REF!)</f>
        <v>#REF!</v>
      </c>
      <c r="G43" s="238" t="e">
        <f>IF('５.①事業者概要一覧'!#REF!="","",'５.①事業者概要一覧'!#REF!)</f>
        <v>#REF!</v>
      </c>
      <c r="H43" s="238" t="e">
        <f>IF('５.①事業者概要一覧'!#REF!="","",'５.①事業者概要一覧'!#REF!)</f>
        <v>#REF!</v>
      </c>
      <c r="I43" s="238" t="e">
        <f>IF('５.①事業者概要一覧'!#REF!="","",'５.①事業者概要一覧'!#REF!)</f>
        <v>#REF!</v>
      </c>
      <c r="J43" s="238" t="e">
        <f>IF('５.①事業者概要一覧'!#REF!="","",'５.①事業者概要一覧'!#REF!)</f>
        <v>#REF!</v>
      </c>
      <c r="K43" s="238" t="e">
        <f>IF('５.①事業者概要一覧'!#REF!="","",'５.①事業者概要一覧'!#REF!)</f>
        <v>#REF!</v>
      </c>
      <c r="L43" s="238" t="e">
        <f>IF('５.①事業者概要一覧'!#REF!="","",'５.①事業者概要一覧'!#REF!)</f>
        <v>#REF!</v>
      </c>
      <c r="M43" s="238" t="e">
        <f>IF('５.①事業者概要一覧'!#REF!="","",'５.①事業者概要一覧'!#REF!)</f>
        <v>#REF!</v>
      </c>
      <c r="N43" s="238" t="e">
        <f>IF('５.①事業者概要一覧'!#REF!="","",'５.①事業者概要一覧'!#REF!)</f>
        <v>#REF!</v>
      </c>
      <c r="O43" s="238" t="e">
        <f>IF('５.①事業者概要一覧'!#REF!="","",'５.①事業者概要一覧'!#REF!)</f>
        <v>#REF!</v>
      </c>
      <c r="P43" s="241" t="e">
        <f>IF('５.①事業者概要一覧'!#REF!="","",'５.①事業者概要一覧'!#REF!)</f>
        <v>#REF!</v>
      </c>
      <c r="Q43" s="238" t="e">
        <f>IF('５.①事業者概要一覧'!#REF!="","",'５.①事業者概要一覧'!#REF!)</f>
        <v>#REF!</v>
      </c>
      <c r="R43" s="241" t="e">
        <f>IF('５.①事業者概要一覧'!#REF!="","",'５.①事業者概要一覧'!#REF!)</f>
        <v>#REF!</v>
      </c>
      <c r="T43" s="239">
        <v>41</v>
      </c>
      <c r="U43" s="239" t="str">
        <f t="shared" si="3"/>
        <v/>
      </c>
      <c r="V43" s="239">
        <v>41</v>
      </c>
      <c r="W43" s="239" t="str">
        <f t="shared" si="4"/>
        <v/>
      </c>
      <c r="X43" s="239">
        <v>41</v>
      </c>
      <c r="Y43" s="239" t="str">
        <f t="shared" si="5"/>
        <v/>
      </c>
    </row>
    <row r="44" spans="1:25" x14ac:dyDescent="0.15">
      <c r="A44" s="238" t="e">
        <f>IF('５.①事業者概要一覧'!#REF!="","",'５.①事業者概要一覧'!#REF!)</f>
        <v>#REF!</v>
      </c>
      <c r="B44" s="242" t="e">
        <f>IF(I44&lt;&gt;"",MAX(B$2:B43)+1,"")</f>
        <v>#REF!</v>
      </c>
      <c r="C44" s="242" t="e">
        <f>IF(J44&lt;&gt;"",MAX(C$2:C43)+1,"")</f>
        <v>#REF!</v>
      </c>
      <c r="D44" s="242" t="e">
        <f>IF(K44&lt;&gt;"",MAX(D$2:D43)+1,"")</f>
        <v>#REF!</v>
      </c>
      <c r="E44" s="238" t="e">
        <f>IF('５.①事業者概要一覧'!#REF!="","",'５.①事業者概要一覧'!#REF!)</f>
        <v>#REF!</v>
      </c>
      <c r="F44" s="238" t="e">
        <f>IF('５.①事業者概要一覧'!#REF!="","",'５.①事業者概要一覧'!#REF!)</f>
        <v>#REF!</v>
      </c>
      <c r="G44" s="238" t="e">
        <f>IF('５.①事業者概要一覧'!#REF!="","",'５.①事業者概要一覧'!#REF!)</f>
        <v>#REF!</v>
      </c>
      <c r="H44" s="238" t="e">
        <f>IF('５.①事業者概要一覧'!#REF!="","",'５.①事業者概要一覧'!#REF!)</f>
        <v>#REF!</v>
      </c>
      <c r="I44" s="238" t="e">
        <f>IF('５.①事業者概要一覧'!#REF!="","",'５.①事業者概要一覧'!#REF!)</f>
        <v>#REF!</v>
      </c>
      <c r="J44" s="238" t="e">
        <f>IF('５.①事業者概要一覧'!#REF!="","",'５.①事業者概要一覧'!#REF!)</f>
        <v>#REF!</v>
      </c>
      <c r="K44" s="238" t="e">
        <f>IF('５.①事業者概要一覧'!#REF!="","",'５.①事業者概要一覧'!#REF!)</f>
        <v>#REF!</v>
      </c>
      <c r="L44" s="238" t="e">
        <f>IF('５.①事業者概要一覧'!#REF!="","",'５.①事業者概要一覧'!#REF!)</f>
        <v>#REF!</v>
      </c>
      <c r="M44" s="238" t="e">
        <f>IF('５.①事業者概要一覧'!#REF!="","",'５.①事業者概要一覧'!#REF!)</f>
        <v>#REF!</v>
      </c>
      <c r="N44" s="238" t="e">
        <f>IF('５.①事業者概要一覧'!#REF!="","",'５.①事業者概要一覧'!#REF!)</f>
        <v>#REF!</v>
      </c>
      <c r="O44" s="238" t="e">
        <f>IF('５.①事業者概要一覧'!#REF!="","",'５.①事業者概要一覧'!#REF!)</f>
        <v>#REF!</v>
      </c>
      <c r="P44" s="241" t="e">
        <f>IF('５.①事業者概要一覧'!#REF!="","",'５.①事業者概要一覧'!#REF!)</f>
        <v>#REF!</v>
      </c>
      <c r="Q44" s="238" t="e">
        <f>IF('５.①事業者概要一覧'!#REF!="","",'５.①事業者概要一覧'!#REF!)</f>
        <v>#REF!</v>
      </c>
      <c r="R44" s="241" t="e">
        <f>IF('５.①事業者概要一覧'!#REF!="","",'５.①事業者概要一覧'!#REF!)</f>
        <v>#REF!</v>
      </c>
      <c r="T44" s="239">
        <v>42</v>
      </c>
      <c r="U44" s="239" t="str">
        <f t="shared" si="3"/>
        <v/>
      </c>
      <c r="V44" s="239">
        <v>42</v>
      </c>
      <c r="W44" s="239" t="str">
        <f t="shared" si="4"/>
        <v/>
      </c>
      <c r="X44" s="239">
        <v>42</v>
      </c>
      <c r="Y44" s="239" t="str">
        <f t="shared" si="5"/>
        <v/>
      </c>
    </row>
    <row r="45" spans="1:25" x14ac:dyDescent="0.15">
      <c r="A45" s="238" t="e">
        <f>IF('５.①事業者概要一覧'!#REF!="","",'５.①事業者概要一覧'!#REF!)</f>
        <v>#REF!</v>
      </c>
      <c r="B45" s="242" t="e">
        <f>IF(I45&lt;&gt;"",MAX(B$2:B44)+1,"")</f>
        <v>#REF!</v>
      </c>
      <c r="C45" s="242" t="e">
        <f>IF(J45&lt;&gt;"",MAX(C$2:C44)+1,"")</f>
        <v>#REF!</v>
      </c>
      <c r="D45" s="242" t="e">
        <f>IF(K45&lt;&gt;"",MAX(D$2:D44)+1,"")</f>
        <v>#REF!</v>
      </c>
      <c r="E45" s="238" t="e">
        <f>IF('５.①事業者概要一覧'!#REF!="","",'５.①事業者概要一覧'!#REF!)</f>
        <v>#REF!</v>
      </c>
      <c r="F45" s="238" t="e">
        <f>IF('５.①事業者概要一覧'!#REF!="","",'５.①事業者概要一覧'!#REF!)</f>
        <v>#REF!</v>
      </c>
      <c r="G45" s="238" t="e">
        <f>IF('５.①事業者概要一覧'!#REF!="","",'５.①事業者概要一覧'!#REF!)</f>
        <v>#REF!</v>
      </c>
      <c r="H45" s="238" t="e">
        <f>IF('５.①事業者概要一覧'!#REF!="","",'５.①事業者概要一覧'!#REF!)</f>
        <v>#REF!</v>
      </c>
      <c r="I45" s="238" t="e">
        <f>IF('５.①事業者概要一覧'!#REF!="","",'５.①事業者概要一覧'!#REF!)</f>
        <v>#REF!</v>
      </c>
      <c r="J45" s="238" t="e">
        <f>IF('５.①事業者概要一覧'!#REF!="","",'５.①事業者概要一覧'!#REF!)</f>
        <v>#REF!</v>
      </c>
      <c r="K45" s="238" t="e">
        <f>IF('５.①事業者概要一覧'!#REF!="","",'５.①事業者概要一覧'!#REF!)</f>
        <v>#REF!</v>
      </c>
      <c r="L45" s="238" t="e">
        <f>IF('５.①事業者概要一覧'!#REF!="","",'５.①事業者概要一覧'!#REF!)</f>
        <v>#REF!</v>
      </c>
      <c r="M45" s="238" t="e">
        <f>IF('５.①事業者概要一覧'!#REF!="","",'５.①事業者概要一覧'!#REF!)</f>
        <v>#REF!</v>
      </c>
      <c r="N45" s="238" t="e">
        <f>IF('５.①事業者概要一覧'!#REF!="","",'５.①事業者概要一覧'!#REF!)</f>
        <v>#REF!</v>
      </c>
      <c r="O45" s="238" t="e">
        <f>IF('５.①事業者概要一覧'!#REF!="","",'５.①事業者概要一覧'!#REF!)</f>
        <v>#REF!</v>
      </c>
      <c r="P45" s="241" t="e">
        <f>IF('５.①事業者概要一覧'!#REF!="","",'５.①事業者概要一覧'!#REF!)</f>
        <v>#REF!</v>
      </c>
      <c r="Q45" s="238" t="e">
        <f>IF('５.①事業者概要一覧'!#REF!="","",'５.①事業者概要一覧'!#REF!)</f>
        <v>#REF!</v>
      </c>
      <c r="R45" s="241" t="e">
        <f>IF('５.①事業者概要一覧'!#REF!="","",'５.①事業者概要一覧'!#REF!)</f>
        <v>#REF!</v>
      </c>
      <c r="T45" s="239">
        <v>43</v>
      </c>
      <c r="U45" s="239" t="str">
        <f t="shared" si="3"/>
        <v/>
      </c>
      <c r="V45" s="239">
        <v>43</v>
      </c>
      <c r="W45" s="239" t="str">
        <f t="shared" si="4"/>
        <v/>
      </c>
      <c r="X45" s="239">
        <v>43</v>
      </c>
      <c r="Y45" s="239" t="str">
        <f t="shared" si="5"/>
        <v/>
      </c>
    </row>
    <row r="46" spans="1:25" x14ac:dyDescent="0.15">
      <c r="A46" s="238" t="e">
        <f>IF('５.①事業者概要一覧'!#REF!="","",'５.①事業者概要一覧'!#REF!)</f>
        <v>#REF!</v>
      </c>
      <c r="B46" s="242" t="e">
        <f>IF(I46&lt;&gt;"",MAX(B$2:B45)+1,"")</f>
        <v>#REF!</v>
      </c>
      <c r="C46" s="242" t="e">
        <f>IF(J46&lt;&gt;"",MAX(C$2:C45)+1,"")</f>
        <v>#REF!</v>
      </c>
      <c r="D46" s="242" t="e">
        <f>IF(K46&lt;&gt;"",MAX(D$2:D45)+1,"")</f>
        <v>#REF!</v>
      </c>
      <c r="E46" s="238" t="e">
        <f>IF('５.①事業者概要一覧'!#REF!="","",'５.①事業者概要一覧'!#REF!)</f>
        <v>#REF!</v>
      </c>
      <c r="F46" s="238" t="e">
        <f>IF('５.①事業者概要一覧'!#REF!="","",'５.①事業者概要一覧'!#REF!)</f>
        <v>#REF!</v>
      </c>
      <c r="G46" s="238" t="e">
        <f>IF('５.①事業者概要一覧'!#REF!="","",'５.①事業者概要一覧'!#REF!)</f>
        <v>#REF!</v>
      </c>
      <c r="H46" s="238" t="e">
        <f>IF('５.①事業者概要一覧'!#REF!="","",'５.①事業者概要一覧'!#REF!)</f>
        <v>#REF!</v>
      </c>
      <c r="I46" s="238" t="e">
        <f>IF('５.①事業者概要一覧'!#REF!="","",'５.①事業者概要一覧'!#REF!)</f>
        <v>#REF!</v>
      </c>
      <c r="J46" s="238" t="e">
        <f>IF('５.①事業者概要一覧'!#REF!="","",'５.①事業者概要一覧'!#REF!)</f>
        <v>#REF!</v>
      </c>
      <c r="K46" s="238" t="e">
        <f>IF('５.①事業者概要一覧'!#REF!="","",'５.①事業者概要一覧'!#REF!)</f>
        <v>#REF!</v>
      </c>
      <c r="L46" s="238" t="e">
        <f>IF('５.①事業者概要一覧'!#REF!="","",'５.①事業者概要一覧'!#REF!)</f>
        <v>#REF!</v>
      </c>
      <c r="M46" s="238" t="e">
        <f>IF('５.①事業者概要一覧'!#REF!="","",'５.①事業者概要一覧'!#REF!)</f>
        <v>#REF!</v>
      </c>
      <c r="N46" s="238" t="e">
        <f>IF('５.①事業者概要一覧'!#REF!="","",'５.①事業者概要一覧'!#REF!)</f>
        <v>#REF!</v>
      </c>
      <c r="O46" s="238" t="e">
        <f>IF('５.①事業者概要一覧'!#REF!="","",'５.①事業者概要一覧'!#REF!)</f>
        <v>#REF!</v>
      </c>
      <c r="P46" s="241" t="e">
        <f>IF('５.①事業者概要一覧'!#REF!="","",'５.①事業者概要一覧'!#REF!)</f>
        <v>#REF!</v>
      </c>
      <c r="Q46" s="238" t="e">
        <f>IF('５.①事業者概要一覧'!#REF!="","",'５.①事業者概要一覧'!#REF!)</f>
        <v>#REF!</v>
      </c>
      <c r="R46" s="241" t="e">
        <f>IF('５.①事業者概要一覧'!#REF!="","",'５.①事業者概要一覧'!#REF!)</f>
        <v>#REF!</v>
      </c>
      <c r="T46" s="239">
        <v>44</v>
      </c>
      <c r="U46" s="239" t="str">
        <f t="shared" si="3"/>
        <v/>
      </c>
      <c r="V46" s="239">
        <v>44</v>
      </c>
      <c r="W46" s="239" t="str">
        <f t="shared" si="4"/>
        <v/>
      </c>
      <c r="X46" s="239">
        <v>44</v>
      </c>
      <c r="Y46" s="239" t="str">
        <f t="shared" si="5"/>
        <v/>
      </c>
    </row>
    <row r="47" spans="1:25" x14ac:dyDescent="0.15">
      <c r="A47" s="238" t="e">
        <f>IF('５.①事業者概要一覧'!#REF!="","",'５.①事業者概要一覧'!#REF!)</f>
        <v>#REF!</v>
      </c>
      <c r="B47" s="242" t="e">
        <f>IF(I47&lt;&gt;"",MAX(B$2:B46)+1,"")</f>
        <v>#REF!</v>
      </c>
      <c r="C47" s="242" t="e">
        <f>IF(J47&lt;&gt;"",MAX(C$2:C46)+1,"")</f>
        <v>#REF!</v>
      </c>
      <c r="D47" s="242" t="e">
        <f>IF(K47&lt;&gt;"",MAX(D$2:D46)+1,"")</f>
        <v>#REF!</v>
      </c>
      <c r="E47" s="238" t="e">
        <f>IF('５.①事業者概要一覧'!#REF!="","",'５.①事業者概要一覧'!#REF!)</f>
        <v>#REF!</v>
      </c>
      <c r="F47" s="238" t="e">
        <f>IF('５.①事業者概要一覧'!#REF!="","",'５.①事業者概要一覧'!#REF!)</f>
        <v>#REF!</v>
      </c>
      <c r="G47" s="238" t="e">
        <f>IF('５.①事業者概要一覧'!#REF!="","",'５.①事業者概要一覧'!#REF!)</f>
        <v>#REF!</v>
      </c>
      <c r="H47" s="238" t="e">
        <f>IF('５.①事業者概要一覧'!#REF!="","",'５.①事業者概要一覧'!#REF!)</f>
        <v>#REF!</v>
      </c>
      <c r="I47" s="238" t="e">
        <f>IF('５.①事業者概要一覧'!#REF!="","",'５.①事業者概要一覧'!#REF!)</f>
        <v>#REF!</v>
      </c>
      <c r="J47" s="238" t="e">
        <f>IF('５.①事業者概要一覧'!#REF!="","",'５.①事業者概要一覧'!#REF!)</f>
        <v>#REF!</v>
      </c>
      <c r="K47" s="238" t="e">
        <f>IF('５.①事業者概要一覧'!#REF!="","",'５.①事業者概要一覧'!#REF!)</f>
        <v>#REF!</v>
      </c>
      <c r="L47" s="238" t="e">
        <f>IF('５.①事業者概要一覧'!#REF!="","",'５.①事業者概要一覧'!#REF!)</f>
        <v>#REF!</v>
      </c>
      <c r="M47" s="238" t="e">
        <f>IF('５.①事業者概要一覧'!#REF!="","",'５.①事業者概要一覧'!#REF!)</f>
        <v>#REF!</v>
      </c>
      <c r="N47" s="238" t="e">
        <f>IF('５.①事業者概要一覧'!#REF!="","",'５.①事業者概要一覧'!#REF!)</f>
        <v>#REF!</v>
      </c>
      <c r="O47" s="238" t="e">
        <f>IF('５.①事業者概要一覧'!#REF!="","",'５.①事業者概要一覧'!#REF!)</f>
        <v>#REF!</v>
      </c>
      <c r="P47" s="241" t="e">
        <f>IF('５.①事業者概要一覧'!#REF!="","",'５.①事業者概要一覧'!#REF!)</f>
        <v>#REF!</v>
      </c>
      <c r="Q47" s="238" t="e">
        <f>IF('５.①事業者概要一覧'!#REF!="","",'５.①事業者概要一覧'!#REF!)</f>
        <v>#REF!</v>
      </c>
      <c r="R47" s="241" t="e">
        <f>IF('５.①事業者概要一覧'!#REF!="","",'５.①事業者概要一覧'!#REF!)</f>
        <v>#REF!</v>
      </c>
      <c r="T47" s="239">
        <v>45</v>
      </c>
      <c r="U47" s="239" t="str">
        <f t="shared" si="3"/>
        <v/>
      </c>
      <c r="V47" s="239">
        <v>45</v>
      </c>
      <c r="W47" s="239" t="str">
        <f t="shared" si="4"/>
        <v/>
      </c>
      <c r="X47" s="239">
        <v>45</v>
      </c>
      <c r="Y47" s="239" t="str">
        <f t="shared" si="5"/>
        <v/>
      </c>
    </row>
    <row r="48" spans="1:25" x14ac:dyDescent="0.15">
      <c r="A48" s="238" t="e">
        <f>IF('５.①事業者概要一覧'!#REF!="","",'５.①事業者概要一覧'!#REF!)</f>
        <v>#REF!</v>
      </c>
      <c r="B48" s="242" t="e">
        <f>IF(I48&lt;&gt;"",MAX(B$2:B47)+1,"")</f>
        <v>#REF!</v>
      </c>
      <c r="C48" s="242" t="e">
        <f>IF(J48&lt;&gt;"",MAX(C$2:C47)+1,"")</f>
        <v>#REF!</v>
      </c>
      <c r="D48" s="242" t="e">
        <f>IF(K48&lt;&gt;"",MAX(D$2:D47)+1,"")</f>
        <v>#REF!</v>
      </c>
      <c r="E48" s="238" t="e">
        <f>IF('５.①事業者概要一覧'!#REF!="","",'５.①事業者概要一覧'!#REF!)</f>
        <v>#REF!</v>
      </c>
      <c r="F48" s="238" t="e">
        <f>IF('５.①事業者概要一覧'!#REF!="","",'５.①事業者概要一覧'!#REF!)</f>
        <v>#REF!</v>
      </c>
      <c r="G48" s="238" t="e">
        <f>IF('５.①事業者概要一覧'!#REF!="","",'５.①事業者概要一覧'!#REF!)</f>
        <v>#REF!</v>
      </c>
      <c r="H48" s="238" t="e">
        <f>IF('５.①事業者概要一覧'!#REF!="","",'５.①事業者概要一覧'!#REF!)</f>
        <v>#REF!</v>
      </c>
      <c r="I48" s="238" t="e">
        <f>IF('５.①事業者概要一覧'!#REF!="","",'５.①事業者概要一覧'!#REF!)</f>
        <v>#REF!</v>
      </c>
      <c r="J48" s="238" t="e">
        <f>IF('５.①事業者概要一覧'!#REF!="","",'５.①事業者概要一覧'!#REF!)</f>
        <v>#REF!</v>
      </c>
      <c r="K48" s="238" t="e">
        <f>IF('５.①事業者概要一覧'!#REF!="","",'５.①事業者概要一覧'!#REF!)</f>
        <v>#REF!</v>
      </c>
      <c r="L48" s="238" t="e">
        <f>IF('５.①事業者概要一覧'!#REF!="","",'５.①事業者概要一覧'!#REF!)</f>
        <v>#REF!</v>
      </c>
      <c r="M48" s="238" t="e">
        <f>IF('５.①事業者概要一覧'!#REF!="","",'５.①事業者概要一覧'!#REF!)</f>
        <v>#REF!</v>
      </c>
      <c r="N48" s="238" t="e">
        <f>IF('５.①事業者概要一覧'!#REF!="","",'５.①事業者概要一覧'!#REF!)</f>
        <v>#REF!</v>
      </c>
      <c r="O48" s="238" t="e">
        <f>IF('５.①事業者概要一覧'!#REF!="","",'５.①事業者概要一覧'!#REF!)</f>
        <v>#REF!</v>
      </c>
      <c r="P48" s="241" t="e">
        <f>IF('５.①事業者概要一覧'!#REF!="","",'５.①事業者概要一覧'!#REF!)</f>
        <v>#REF!</v>
      </c>
      <c r="Q48" s="238" t="e">
        <f>IF('５.①事業者概要一覧'!#REF!="","",'５.①事業者概要一覧'!#REF!)</f>
        <v>#REF!</v>
      </c>
      <c r="R48" s="241" t="e">
        <f>IF('５.①事業者概要一覧'!#REF!="","",'５.①事業者概要一覧'!#REF!)</f>
        <v>#REF!</v>
      </c>
      <c r="T48" s="239">
        <v>46</v>
      </c>
      <c r="U48" s="239" t="str">
        <f t="shared" si="3"/>
        <v/>
      </c>
      <c r="V48" s="239">
        <v>46</v>
      </c>
      <c r="W48" s="239" t="str">
        <f t="shared" si="4"/>
        <v/>
      </c>
      <c r="X48" s="239">
        <v>46</v>
      </c>
      <c r="Y48" s="239" t="str">
        <f t="shared" si="5"/>
        <v/>
      </c>
    </row>
    <row r="49" spans="1:25" x14ac:dyDescent="0.15">
      <c r="A49" s="238" t="e">
        <f>IF('５.①事業者概要一覧'!#REF!="","",'５.①事業者概要一覧'!#REF!)</f>
        <v>#REF!</v>
      </c>
      <c r="B49" s="242" t="e">
        <f>IF(I49&lt;&gt;"",MAX(B$2:B48)+1,"")</f>
        <v>#REF!</v>
      </c>
      <c r="C49" s="242" t="e">
        <f>IF(J49&lt;&gt;"",MAX(C$2:C48)+1,"")</f>
        <v>#REF!</v>
      </c>
      <c r="D49" s="242" t="e">
        <f>IF(K49&lt;&gt;"",MAX(D$2:D48)+1,"")</f>
        <v>#REF!</v>
      </c>
      <c r="E49" s="238" t="e">
        <f>IF('５.①事業者概要一覧'!#REF!="","",'５.①事業者概要一覧'!#REF!)</f>
        <v>#REF!</v>
      </c>
      <c r="F49" s="238" t="e">
        <f>IF('５.①事業者概要一覧'!#REF!="","",'５.①事業者概要一覧'!#REF!)</f>
        <v>#REF!</v>
      </c>
      <c r="G49" s="238" t="e">
        <f>IF('５.①事業者概要一覧'!#REF!="","",'５.①事業者概要一覧'!#REF!)</f>
        <v>#REF!</v>
      </c>
      <c r="H49" s="238" t="e">
        <f>IF('５.①事業者概要一覧'!#REF!="","",'５.①事業者概要一覧'!#REF!)</f>
        <v>#REF!</v>
      </c>
      <c r="I49" s="238" t="e">
        <f>IF('５.①事業者概要一覧'!#REF!="","",'５.①事業者概要一覧'!#REF!)</f>
        <v>#REF!</v>
      </c>
      <c r="J49" s="238" t="e">
        <f>IF('５.①事業者概要一覧'!#REF!="","",'５.①事業者概要一覧'!#REF!)</f>
        <v>#REF!</v>
      </c>
      <c r="K49" s="238" t="e">
        <f>IF('５.①事業者概要一覧'!#REF!="","",'５.①事業者概要一覧'!#REF!)</f>
        <v>#REF!</v>
      </c>
      <c r="L49" s="238" t="e">
        <f>IF('５.①事業者概要一覧'!#REF!="","",'５.①事業者概要一覧'!#REF!)</f>
        <v>#REF!</v>
      </c>
      <c r="M49" s="238" t="e">
        <f>IF('５.①事業者概要一覧'!#REF!="","",'５.①事業者概要一覧'!#REF!)</f>
        <v>#REF!</v>
      </c>
      <c r="N49" s="238" t="e">
        <f>IF('５.①事業者概要一覧'!#REF!="","",'５.①事業者概要一覧'!#REF!)</f>
        <v>#REF!</v>
      </c>
      <c r="O49" s="238" t="e">
        <f>IF('５.①事業者概要一覧'!#REF!="","",'５.①事業者概要一覧'!#REF!)</f>
        <v>#REF!</v>
      </c>
      <c r="P49" s="241" t="e">
        <f>IF('５.①事業者概要一覧'!#REF!="","",'５.①事業者概要一覧'!#REF!)</f>
        <v>#REF!</v>
      </c>
      <c r="Q49" s="238" t="e">
        <f>IF('５.①事業者概要一覧'!#REF!="","",'５.①事業者概要一覧'!#REF!)</f>
        <v>#REF!</v>
      </c>
      <c r="R49" s="241" t="e">
        <f>IF('５.①事業者概要一覧'!#REF!="","",'５.①事業者概要一覧'!#REF!)</f>
        <v>#REF!</v>
      </c>
      <c r="T49" s="239">
        <v>47</v>
      </c>
      <c r="U49" s="239" t="str">
        <f t="shared" si="3"/>
        <v/>
      </c>
      <c r="V49" s="239">
        <v>47</v>
      </c>
      <c r="W49" s="239" t="str">
        <f t="shared" si="4"/>
        <v/>
      </c>
      <c r="X49" s="239">
        <v>47</v>
      </c>
      <c r="Y49" s="239" t="str">
        <f t="shared" si="5"/>
        <v/>
      </c>
    </row>
    <row r="50" spans="1:25" x14ac:dyDescent="0.15">
      <c r="A50" s="238" t="e">
        <f>IF('５.①事業者概要一覧'!#REF!="","",'５.①事業者概要一覧'!#REF!)</f>
        <v>#REF!</v>
      </c>
      <c r="B50" s="242" t="e">
        <f>IF(I50&lt;&gt;"",MAX(B$2:B49)+1,"")</f>
        <v>#REF!</v>
      </c>
      <c r="C50" s="242" t="e">
        <f>IF(J50&lt;&gt;"",MAX(C$2:C49)+1,"")</f>
        <v>#REF!</v>
      </c>
      <c r="D50" s="242" t="e">
        <f>IF(K50&lt;&gt;"",MAX(D$2:D49)+1,"")</f>
        <v>#REF!</v>
      </c>
      <c r="E50" s="238" t="e">
        <f>IF('５.①事業者概要一覧'!#REF!="","",'５.①事業者概要一覧'!#REF!)</f>
        <v>#REF!</v>
      </c>
      <c r="F50" s="238" t="e">
        <f>IF('５.①事業者概要一覧'!#REF!="","",'５.①事業者概要一覧'!#REF!)</f>
        <v>#REF!</v>
      </c>
      <c r="G50" s="238" t="e">
        <f>IF('５.①事業者概要一覧'!#REF!="","",'５.①事業者概要一覧'!#REF!)</f>
        <v>#REF!</v>
      </c>
      <c r="H50" s="238" t="e">
        <f>IF('５.①事業者概要一覧'!#REF!="","",'５.①事業者概要一覧'!#REF!)</f>
        <v>#REF!</v>
      </c>
      <c r="I50" s="238" t="e">
        <f>IF('５.①事業者概要一覧'!#REF!="","",'５.①事業者概要一覧'!#REF!)</f>
        <v>#REF!</v>
      </c>
      <c r="J50" s="238" t="e">
        <f>IF('５.①事業者概要一覧'!#REF!="","",'５.①事業者概要一覧'!#REF!)</f>
        <v>#REF!</v>
      </c>
      <c r="K50" s="238" t="e">
        <f>IF('５.①事業者概要一覧'!#REF!="","",'５.①事業者概要一覧'!#REF!)</f>
        <v>#REF!</v>
      </c>
      <c r="L50" s="238" t="e">
        <f>IF('５.①事業者概要一覧'!#REF!="","",'５.①事業者概要一覧'!#REF!)</f>
        <v>#REF!</v>
      </c>
      <c r="M50" s="238" t="e">
        <f>IF('５.①事業者概要一覧'!#REF!="","",'５.①事業者概要一覧'!#REF!)</f>
        <v>#REF!</v>
      </c>
      <c r="N50" s="238" t="e">
        <f>IF('５.①事業者概要一覧'!#REF!="","",'５.①事業者概要一覧'!#REF!)</f>
        <v>#REF!</v>
      </c>
      <c r="O50" s="238" t="e">
        <f>IF('５.①事業者概要一覧'!#REF!="","",'５.①事業者概要一覧'!#REF!)</f>
        <v>#REF!</v>
      </c>
      <c r="P50" s="241" t="e">
        <f>IF('５.①事業者概要一覧'!#REF!="","",'５.①事業者概要一覧'!#REF!)</f>
        <v>#REF!</v>
      </c>
      <c r="Q50" s="238" t="e">
        <f>IF('５.①事業者概要一覧'!#REF!="","",'５.①事業者概要一覧'!#REF!)</f>
        <v>#REF!</v>
      </c>
      <c r="R50" s="241" t="e">
        <f>IF('５.①事業者概要一覧'!#REF!="","",'５.①事業者概要一覧'!#REF!)</f>
        <v>#REF!</v>
      </c>
      <c r="T50" s="239">
        <v>48</v>
      </c>
      <c r="U50" s="239" t="str">
        <f t="shared" si="3"/>
        <v/>
      </c>
      <c r="V50" s="239">
        <v>48</v>
      </c>
      <c r="W50" s="239" t="str">
        <f t="shared" si="4"/>
        <v/>
      </c>
      <c r="X50" s="239">
        <v>48</v>
      </c>
      <c r="Y50" s="239" t="str">
        <f t="shared" si="5"/>
        <v/>
      </c>
    </row>
    <row r="51" spans="1:25" x14ac:dyDescent="0.15">
      <c r="A51" s="238" t="e">
        <f>IF('５.①事業者概要一覧'!#REF!="","",'５.①事業者概要一覧'!#REF!)</f>
        <v>#REF!</v>
      </c>
      <c r="B51" s="242" t="e">
        <f>IF(I51&lt;&gt;"",MAX(B$2:B50)+1,"")</f>
        <v>#REF!</v>
      </c>
      <c r="C51" s="242" t="e">
        <f>IF(J51&lt;&gt;"",MAX(C$2:C50)+1,"")</f>
        <v>#REF!</v>
      </c>
      <c r="D51" s="242" t="e">
        <f>IF(K51&lt;&gt;"",MAX(D$2:D50)+1,"")</f>
        <v>#REF!</v>
      </c>
      <c r="E51" s="238" t="e">
        <f>IF('５.①事業者概要一覧'!#REF!="","",'５.①事業者概要一覧'!#REF!)</f>
        <v>#REF!</v>
      </c>
      <c r="F51" s="238" t="e">
        <f>IF('５.①事業者概要一覧'!#REF!="","",'５.①事業者概要一覧'!#REF!)</f>
        <v>#REF!</v>
      </c>
      <c r="G51" s="238" t="e">
        <f>IF('５.①事業者概要一覧'!#REF!="","",'５.①事業者概要一覧'!#REF!)</f>
        <v>#REF!</v>
      </c>
      <c r="H51" s="238" t="e">
        <f>IF('５.①事業者概要一覧'!#REF!="","",'５.①事業者概要一覧'!#REF!)</f>
        <v>#REF!</v>
      </c>
      <c r="I51" s="238" t="e">
        <f>IF('５.①事業者概要一覧'!#REF!="","",'５.①事業者概要一覧'!#REF!)</f>
        <v>#REF!</v>
      </c>
      <c r="J51" s="238" t="e">
        <f>IF('５.①事業者概要一覧'!#REF!="","",'５.①事業者概要一覧'!#REF!)</f>
        <v>#REF!</v>
      </c>
      <c r="K51" s="238" t="e">
        <f>IF('５.①事業者概要一覧'!#REF!="","",'５.①事業者概要一覧'!#REF!)</f>
        <v>#REF!</v>
      </c>
      <c r="L51" s="238" t="e">
        <f>IF('５.①事業者概要一覧'!#REF!="","",'５.①事業者概要一覧'!#REF!)</f>
        <v>#REF!</v>
      </c>
      <c r="M51" s="238" t="e">
        <f>IF('５.①事業者概要一覧'!#REF!="","",'５.①事業者概要一覧'!#REF!)</f>
        <v>#REF!</v>
      </c>
      <c r="N51" s="238" t="e">
        <f>IF('５.①事業者概要一覧'!#REF!="","",'５.①事業者概要一覧'!#REF!)</f>
        <v>#REF!</v>
      </c>
      <c r="O51" s="238" t="e">
        <f>IF('５.①事業者概要一覧'!#REF!="","",'５.①事業者概要一覧'!#REF!)</f>
        <v>#REF!</v>
      </c>
      <c r="P51" s="241" t="e">
        <f>IF('５.①事業者概要一覧'!#REF!="","",'５.①事業者概要一覧'!#REF!)</f>
        <v>#REF!</v>
      </c>
      <c r="Q51" s="238" t="e">
        <f>IF('５.①事業者概要一覧'!#REF!="","",'５.①事業者概要一覧'!#REF!)</f>
        <v>#REF!</v>
      </c>
      <c r="R51" s="241" t="e">
        <f>IF('５.①事業者概要一覧'!#REF!="","",'５.①事業者概要一覧'!#REF!)</f>
        <v>#REF!</v>
      </c>
      <c r="T51" s="239">
        <v>49</v>
      </c>
      <c r="U51" s="239" t="str">
        <f t="shared" si="3"/>
        <v/>
      </c>
      <c r="V51" s="239">
        <v>49</v>
      </c>
      <c r="W51" s="239" t="str">
        <f t="shared" si="4"/>
        <v/>
      </c>
      <c r="X51" s="239">
        <v>49</v>
      </c>
      <c r="Y51" s="239" t="str">
        <f t="shared" si="5"/>
        <v/>
      </c>
    </row>
    <row r="52" spans="1:25" x14ac:dyDescent="0.15">
      <c r="A52" s="238" t="e">
        <f>IF('５.①事業者概要一覧'!#REF!="","",'５.①事業者概要一覧'!#REF!)</f>
        <v>#REF!</v>
      </c>
      <c r="B52" s="242" t="e">
        <f>IF(I52&lt;&gt;"",MAX(B$2:B51)+1,"")</f>
        <v>#REF!</v>
      </c>
      <c r="C52" s="242" t="e">
        <f>IF(J52&lt;&gt;"",MAX(C$2:C51)+1,"")</f>
        <v>#REF!</v>
      </c>
      <c r="D52" s="242" t="e">
        <f>IF(K52&lt;&gt;"",MAX(D$2:D51)+1,"")</f>
        <v>#REF!</v>
      </c>
      <c r="E52" s="238" t="e">
        <f>IF('５.①事業者概要一覧'!#REF!="","",'５.①事業者概要一覧'!#REF!)</f>
        <v>#REF!</v>
      </c>
      <c r="F52" s="238" t="e">
        <f>IF('５.①事業者概要一覧'!#REF!="","",'５.①事業者概要一覧'!#REF!)</f>
        <v>#REF!</v>
      </c>
      <c r="G52" s="238" t="e">
        <f>IF('５.①事業者概要一覧'!#REF!="","",'５.①事業者概要一覧'!#REF!)</f>
        <v>#REF!</v>
      </c>
      <c r="H52" s="238" t="e">
        <f>IF('５.①事業者概要一覧'!#REF!="","",'５.①事業者概要一覧'!#REF!)</f>
        <v>#REF!</v>
      </c>
      <c r="I52" s="238" t="e">
        <f>IF('５.①事業者概要一覧'!#REF!="","",'５.①事業者概要一覧'!#REF!)</f>
        <v>#REF!</v>
      </c>
      <c r="J52" s="238" t="e">
        <f>IF('５.①事業者概要一覧'!#REF!="","",'５.①事業者概要一覧'!#REF!)</f>
        <v>#REF!</v>
      </c>
      <c r="K52" s="238" t="e">
        <f>IF('５.①事業者概要一覧'!#REF!="","",'５.①事業者概要一覧'!#REF!)</f>
        <v>#REF!</v>
      </c>
      <c r="L52" s="238" t="e">
        <f>IF('５.①事業者概要一覧'!#REF!="","",'５.①事業者概要一覧'!#REF!)</f>
        <v>#REF!</v>
      </c>
      <c r="M52" s="238" t="e">
        <f>IF('５.①事業者概要一覧'!#REF!="","",'５.①事業者概要一覧'!#REF!)</f>
        <v>#REF!</v>
      </c>
      <c r="N52" s="238" t="e">
        <f>IF('５.①事業者概要一覧'!#REF!="","",'５.①事業者概要一覧'!#REF!)</f>
        <v>#REF!</v>
      </c>
      <c r="O52" s="238" t="e">
        <f>IF('５.①事業者概要一覧'!#REF!="","",'５.①事業者概要一覧'!#REF!)</f>
        <v>#REF!</v>
      </c>
      <c r="P52" s="241" t="e">
        <f>IF('５.①事業者概要一覧'!#REF!="","",'５.①事業者概要一覧'!#REF!)</f>
        <v>#REF!</v>
      </c>
      <c r="Q52" s="238" t="e">
        <f>IF('５.①事業者概要一覧'!#REF!="","",'５.①事業者概要一覧'!#REF!)</f>
        <v>#REF!</v>
      </c>
      <c r="R52" s="241" t="e">
        <f>IF('５.①事業者概要一覧'!#REF!="","",'５.①事業者概要一覧'!#REF!)</f>
        <v>#REF!</v>
      </c>
      <c r="T52" s="239">
        <v>50</v>
      </c>
      <c r="U52" s="239" t="str">
        <f t="shared" si="3"/>
        <v/>
      </c>
      <c r="V52" s="239">
        <v>50</v>
      </c>
      <c r="W52" s="239" t="str">
        <f t="shared" si="4"/>
        <v/>
      </c>
      <c r="X52" s="239">
        <v>50</v>
      </c>
      <c r="Y52" s="239" t="str">
        <f t="shared" si="5"/>
        <v/>
      </c>
    </row>
  </sheetData>
  <sheetProtection sheet="1" objects="1" scenarios="1"/>
  <phoneticPr fontId="72"/>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103"/>
  <sheetViews>
    <sheetView workbookViewId="0">
      <pane ySplit="1" topLeftCell="A41" activePane="bottomLeft" state="frozen"/>
      <selection activeCell="E4" sqref="E4"/>
      <selection pane="bottomLeft" activeCell="B7" sqref="B7"/>
    </sheetView>
  </sheetViews>
  <sheetFormatPr defaultColWidth="9.125" defaultRowHeight="12" x14ac:dyDescent="0.15"/>
  <cols>
    <col min="1" max="1" width="4" style="239" bestFit="1" customWidth="1"/>
    <col min="2" max="2" width="7.75" style="239" bestFit="1" customWidth="1"/>
    <col min="3" max="3" width="11.625" style="239" customWidth="1"/>
    <col min="4" max="4" width="12.5" style="239" customWidth="1"/>
    <col min="5" max="5" width="20.75" style="239" bestFit="1" customWidth="1"/>
    <col min="6" max="6" width="16.875" style="239" bestFit="1" customWidth="1"/>
    <col min="7" max="7" width="13.875" style="240" bestFit="1" customWidth="1"/>
    <col min="8" max="8" width="9.125" style="239"/>
    <col min="9" max="9" width="15.375" style="239" bestFit="1" customWidth="1"/>
    <col min="10" max="10" width="12.5" style="239" customWidth="1"/>
    <col min="11" max="11" width="16.25" style="239" bestFit="1" customWidth="1"/>
    <col min="12" max="12" width="16.875" style="239" bestFit="1" customWidth="1"/>
    <col min="13" max="13" width="13.875" style="240" bestFit="1" customWidth="1"/>
    <col min="14" max="16384" width="9.125" style="239"/>
  </cols>
  <sheetData>
    <row r="1" spans="1:13" ht="36" x14ac:dyDescent="0.15">
      <c r="A1" s="238" t="s">
        <v>312</v>
      </c>
      <c r="B1" s="249" t="s">
        <v>330</v>
      </c>
      <c r="C1" s="249" t="s">
        <v>331</v>
      </c>
      <c r="D1" s="238" t="s">
        <v>298</v>
      </c>
      <c r="E1" s="250" t="s">
        <v>297</v>
      </c>
      <c r="F1" s="250" t="s">
        <v>329</v>
      </c>
      <c r="G1" s="251" t="s">
        <v>303</v>
      </c>
      <c r="I1" s="250" t="s">
        <v>332</v>
      </c>
      <c r="J1" s="238" t="s">
        <v>298</v>
      </c>
      <c r="K1" s="250" t="s">
        <v>297</v>
      </c>
      <c r="L1" s="250" t="s">
        <v>329</v>
      </c>
      <c r="M1" s="251" t="s">
        <v>303</v>
      </c>
    </row>
    <row r="2" spans="1:13" x14ac:dyDescent="0.15">
      <c r="A2" s="238">
        <f>IF('５.①事業者概要一覧'!B7="","",'５.①事業者概要一覧'!B7)</f>
        <v>1</v>
      </c>
      <c r="B2" s="242" t="e">
        <f>IF(OR(LEFT(E2,2)="10",LEFT(E2,2)="30",LEFT(E2,2)="99"),"●","")</f>
        <v>#REF!</v>
      </c>
      <c r="C2" s="242" t="e">
        <f>IF(B2&lt;&gt;"",1,"")</f>
        <v>#REF!</v>
      </c>
      <c r="D2" s="238" t="str">
        <f>IF('５.①事業者概要一覧'!C7="","",'５.①事業者概要一覧'!C7)</f>
        <v/>
      </c>
      <c r="E2" s="238" t="e">
        <f>IF('５.①事業者概要一覧'!#REF!="","",'５.①事業者概要一覧'!#REF!)</f>
        <v>#REF!</v>
      </c>
      <c r="F2" s="238" t="e">
        <f>IF('５.①事業者概要一覧'!#REF!="","",'５.①事業者概要一覧'!#REF!)</f>
        <v>#REF!</v>
      </c>
      <c r="G2" s="241" t="e">
        <f>IF('５.①事業者概要一覧'!#REF!="","",'５.①事業者概要一覧'!#REF!)</f>
        <v>#REF!</v>
      </c>
      <c r="I2" s="238">
        <v>1</v>
      </c>
      <c r="J2" s="238" t="str">
        <f>IFERROR(VLOOKUP(I2,C:G,2,FALSE),"")</f>
        <v/>
      </c>
      <c r="K2" s="238" t="str">
        <f>IFERROR(VLOOKUP(I2,C:G,3,FALSE),"")</f>
        <v/>
      </c>
      <c r="L2" s="238" t="str">
        <f>IFERROR(VLOOKUP(I2,C:G,4,FALSE),"")</f>
        <v/>
      </c>
      <c r="M2" s="241" t="str">
        <f>IFERROR(VLOOKUP(I2,C:G,5,FALSE),"")</f>
        <v/>
      </c>
    </row>
    <row r="3" spans="1:13" x14ac:dyDescent="0.15">
      <c r="A3" s="238"/>
      <c r="B3" s="242" t="e">
        <f t="shared" ref="B3:B66" si="0">IF(OR(LEFT(E3,2)="10",LEFT(E3,2)="30",LEFT(E3,2)="99"),"●","")</f>
        <v>#REF!</v>
      </c>
      <c r="C3" s="242" t="e">
        <f>IF(B3&lt;&gt;"",MAX(C$2:C2)+1,"")</f>
        <v>#REF!</v>
      </c>
      <c r="D3" s="238" t="str">
        <f>D2</f>
        <v/>
      </c>
      <c r="E3" s="238" t="e">
        <f>IF('５.①事業者概要一覧'!#REF!="","",'５.①事業者概要一覧'!#REF!)</f>
        <v>#REF!</v>
      </c>
      <c r="F3" s="238" t="s">
        <v>333</v>
      </c>
      <c r="G3" s="241" t="e">
        <f>IF('５.①事業者概要一覧'!#REF!="","",'５.①事業者概要一覧'!#REF!)</f>
        <v>#REF!</v>
      </c>
      <c r="I3" s="238">
        <v>2</v>
      </c>
      <c r="J3" s="238" t="str">
        <f t="shared" ref="J3:J66" si="1">IFERROR(VLOOKUP(I3,C:G,2,FALSE),"")</f>
        <v/>
      </c>
      <c r="K3" s="238" t="str">
        <f t="shared" ref="K3:K66" si="2">IFERROR(VLOOKUP(I3,C:G,3,FALSE),"")</f>
        <v/>
      </c>
      <c r="L3" s="238" t="str">
        <f t="shared" ref="L3:L66" si="3">IFERROR(VLOOKUP(I3,C:G,4,FALSE),"")</f>
        <v/>
      </c>
      <c r="M3" s="241" t="str">
        <f t="shared" ref="M3:M66" si="4">IFERROR(VLOOKUP(I3,C:G,5,FALSE),"")</f>
        <v/>
      </c>
    </row>
    <row r="4" spans="1:13" x14ac:dyDescent="0.15">
      <c r="A4" s="238">
        <f>IF('５.①事業者概要一覧'!B14="","",'５.①事業者概要一覧'!B14)</f>
        <v>1</v>
      </c>
      <c r="B4" s="242" t="e">
        <f t="shared" si="0"/>
        <v>#REF!</v>
      </c>
      <c r="C4" s="242" t="e">
        <f>IF(B4&lt;&gt;"",MAX(C$2:C3)+1,"")</f>
        <v>#REF!</v>
      </c>
      <c r="D4" s="238" t="str">
        <f>IF('５.①事業者概要一覧'!C14="","",'５.①事業者概要一覧'!C14)</f>
        <v/>
      </c>
      <c r="E4" s="238" t="e">
        <f>IF('５.①事業者概要一覧'!#REF!="","",'５.①事業者概要一覧'!#REF!)</f>
        <v>#REF!</v>
      </c>
      <c r="F4" s="238" t="e">
        <f>IF('５.①事業者概要一覧'!#REF!="","",'５.①事業者概要一覧'!#REF!)</f>
        <v>#REF!</v>
      </c>
      <c r="G4" s="241" t="e">
        <f>IF('５.①事業者概要一覧'!#REF!="","",'５.①事業者概要一覧'!#REF!)</f>
        <v>#REF!</v>
      </c>
      <c r="I4" s="238">
        <v>3</v>
      </c>
      <c r="J4" s="238" t="str">
        <f t="shared" si="1"/>
        <v/>
      </c>
      <c r="K4" s="238" t="str">
        <f t="shared" si="2"/>
        <v/>
      </c>
      <c r="L4" s="238" t="str">
        <f t="shared" si="3"/>
        <v/>
      </c>
      <c r="M4" s="241" t="str">
        <f t="shared" si="4"/>
        <v/>
      </c>
    </row>
    <row r="5" spans="1:13" x14ac:dyDescent="0.15">
      <c r="A5" s="238"/>
      <c r="B5" s="242" t="e">
        <f t="shared" si="0"/>
        <v>#REF!</v>
      </c>
      <c r="C5" s="242" t="e">
        <f>IF(B5&lt;&gt;"",MAX(C$2:C4)+1,"")</f>
        <v>#REF!</v>
      </c>
      <c r="D5" s="238" t="str">
        <f>D4</f>
        <v/>
      </c>
      <c r="E5" s="238" t="e">
        <f>IF('５.①事業者概要一覧'!#REF!="","",'５.①事業者概要一覧'!#REF!)</f>
        <v>#REF!</v>
      </c>
      <c r="F5" s="238" t="s">
        <v>333</v>
      </c>
      <c r="G5" s="241" t="e">
        <f>IF('５.①事業者概要一覧'!#REF!="","",'５.①事業者概要一覧'!#REF!)</f>
        <v>#REF!</v>
      </c>
      <c r="I5" s="238">
        <v>4</v>
      </c>
      <c r="J5" s="238" t="str">
        <f t="shared" si="1"/>
        <v/>
      </c>
      <c r="K5" s="238" t="str">
        <f t="shared" si="2"/>
        <v/>
      </c>
      <c r="L5" s="238" t="str">
        <f t="shared" si="3"/>
        <v/>
      </c>
      <c r="M5" s="241" t="str">
        <f t="shared" si="4"/>
        <v/>
      </c>
    </row>
    <row r="6" spans="1:13" x14ac:dyDescent="0.15">
      <c r="A6" s="238">
        <f>IF('５.①事業者概要一覧'!B15="","",'５.①事業者概要一覧'!B15)</f>
        <v>2</v>
      </c>
      <c r="B6" s="242" t="e">
        <f t="shared" si="0"/>
        <v>#REF!</v>
      </c>
      <c r="C6" s="242" t="e">
        <f>IF(B6&lt;&gt;"",MAX(C$2:C5)+1,"")</f>
        <v>#REF!</v>
      </c>
      <c r="D6" s="238" t="str">
        <f>IF('５.①事業者概要一覧'!C15="","",'５.①事業者概要一覧'!C15)</f>
        <v/>
      </c>
      <c r="E6" s="238" t="e">
        <f>IF('５.①事業者概要一覧'!#REF!="","",'５.①事業者概要一覧'!#REF!)</f>
        <v>#REF!</v>
      </c>
      <c r="F6" s="238" t="e">
        <f>IF('５.①事業者概要一覧'!#REF!="","",'５.①事業者概要一覧'!#REF!)</f>
        <v>#REF!</v>
      </c>
      <c r="G6" s="241" t="e">
        <f>IF('５.①事業者概要一覧'!#REF!="","",'５.①事業者概要一覧'!#REF!)</f>
        <v>#REF!</v>
      </c>
      <c r="I6" s="238">
        <v>5</v>
      </c>
      <c r="J6" s="238" t="str">
        <f t="shared" si="1"/>
        <v/>
      </c>
      <c r="K6" s="238" t="str">
        <f t="shared" si="2"/>
        <v/>
      </c>
      <c r="L6" s="238" t="str">
        <f t="shared" si="3"/>
        <v/>
      </c>
      <c r="M6" s="241" t="str">
        <f t="shared" si="4"/>
        <v/>
      </c>
    </row>
    <row r="7" spans="1:13" x14ac:dyDescent="0.15">
      <c r="A7" s="238"/>
      <c r="B7" s="242" t="e">
        <f t="shared" si="0"/>
        <v>#REF!</v>
      </c>
      <c r="C7" s="242" t="e">
        <f>IF(B7&lt;&gt;"",MAX(C$2:C6)+1,"")</f>
        <v>#REF!</v>
      </c>
      <c r="D7" s="238" t="str">
        <f>D6</f>
        <v/>
      </c>
      <c r="E7" s="238" t="e">
        <f>IF('５.①事業者概要一覧'!#REF!="","",'５.①事業者概要一覧'!#REF!)</f>
        <v>#REF!</v>
      </c>
      <c r="F7" s="238" t="s">
        <v>333</v>
      </c>
      <c r="G7" s="241" t="e">
        <f>IF('５.①事業者概要一覧'!#REF!="","",'５.①事業者概要一覧'!#REF!)</f>
        <v>#REF!</v>
      </c>
      <c r="I7" s="238">
        <v>6</v>
      </c>
      <c r="J7" s="238" t="str">
        <f t="shared" si="1"/>
        <v/>
      </c>
      <c r="K7" s="238" t="str">
        <f t="shared" si="2"/>
        <v/>
      </c>
      <c r="L7" s="238" t="str">
        <f t="shared" si="3"/>
        <v/>
      </c>
      <c r="M7" s="241" t="str">
        <f t="shared" si="4"/>
        <v/>
      </c>
    </row>
    <row r="8" spans="1:13" x14ac:dyDescent="0.15">
      <c r="A8" s="238">
        <f>IF('５.①事業者概要一覧'!B16="","",'５.①事業者概要一覧'!B16)</f>
        <v>3</v>
      </c>
      <c r="B8" s="242" t="e">
        <f t="shared" si="0"/>
        <v>#REF!</v>
      </c>
      <c r="C8" s="242" t="e">
        <f>IF(B8&lt;&gt;"",MAX(C$2:C7)+1,"")</f>
        <v>#REF!</v>
      </c>
      <c r="D8" s="238" t="str">
        <f>IF('５.①事業者概要一覧'!C16="","",'５.①事業者概要一覧'!C16)</f>
        <v/>
      </c>
      <c r="E8" s="238" t="e">
        <f>IF('５.①事業者概要一覧'!#REF!="","",'５.①事業者概要一覧'!#REF!)</f>
        <v>#REF!</v>
      </c>
      <c r="F8" s="238" t="e">
        <f>IF('５.①事業者概要一覧'!#REF!="","",'５.①事業者概要一覧'!#REF!)</f>
        <v>#REF!</v>
      </c>
      <c r="G8" s="241" t="e">
        <f>IF('５.①事業者概要一覧'!#REF!="","",'５.①事業者概要一覧'!#REF!)</f>
        <v>#REF!</v>
      </c>
      <c r="I8" s="238">
        <v>7</v>
      </c>
      <c r="J8" s="238" t="str">
        <f t="shared" si="1"/>
        <v/>
      </c>
      <c r="K8" s="238" t="str">
        <f t="shared" si="2"/>
        <v/>
      </c>
      <c r="L8" s="238" t="str">
        <f t="shared" si="3"/>
        <v/>
      </c>
      <c r="M8" s="241" t="str">
        <f t="shared" si="4"/>
        <v/>
      </c>
    </row>
    <row r="9" spans="1:13" x14ac:dyDescent="0.15">
      <c r="A9" s="238"/>
      <c r="B9" s="242" t="e">
        <f t="shared" si="0"/>
        <v>#REF!</v>
      </c>
      <c r="C9" s="242" t="e">
        <f>IF(B9&lt;&gt;"",MAX(C$2:C8)+1,"")</f>
        <v>#REF!</v>
      </c>
      <c r="D9" s="238" t="str">
        <f>D8</f>
        <v/>
      </c>
      <c r="E9" s="238" t="e">
        <f>IF('５.①事業者概要一覧'!#REF!="","",'５.①事業者概要一覧'!#REF!)</f>
        <v>#REF!</v>
      </c>
      <c r="F9" s="238" t="s">
        <v>333</v>
      </c>
      <c r="G9" s="241" t="e">
        <f>IF('５.①事業者概要一覧'!#REF!="","",'５.①事業者概要一覧'!#REF!)</f>
        <v>#REF!</v>
      </c>
      <c r="I9" s="238">
        <v>8</v>
      </c>
      <c r="J9" s="238" t="str">
        <f t="shared" si="1"/>
        <v/>
      </c>
      <c r="K9" s="238" t="str">
        <f t="shared" si="2"/>
        <v/>
      </c>
      <c r="L9" s="238" t="str">
        <f t="shared" si="3"/>
        <v/>
      </c>
      <c r="M9" s="241" t="str">
        <f t="shared" si="4"/>
        <v/>
      </c>
    </row>
    <row r="10" spans="1:13" x14ac:dyDescent="0.15">
      <c r="A10" s="238">
        <f>IF('５.①事業者概要一覧'!B17="","",'５.①事業者概要一覧'!B17)</f>
        <v>4</v>
      </c>
      <c r="B10" s="242" t="e">
        <f t="shared" si="0"/>
        <v>#REF!</v>
      </c>
      <c r="C10" s="242" t="e">
        <f>IF(B10&lt;&gt;"",MAX(C$2:C9)+1,"")</f>
        <v>#REF!</v>
      </c>
      <c r="D10" s="238" t="str">
        <f>IF('５.①事業者概要一覧'!C17="","",'５.①事業者概要一覧'!C17)</f>
        <v/>
      </c>
      <c r="E10" s="238" t="e">
        <f>IF('５.①事業者概要一覧'!#REF!="","",'５.①事業者概要一覧'!#REF!)</f>
        <v>#REF!</v>
      </c>
      <c r="F10" s="238" t="e">
        <f>IF('５.①事業者概要一覧'!#REF!="","",'５.①事業者概要一覧'!#REF!)</f>
        <v>#REF!</v>
      </c>
      <c r="G10" s="241" t="e">
        <f>IF('５.①事業者概要一覧'!#REF!="","",'５.①事業者概要一覧'!#REF!)</f>
        <v>#REF!</v>
      </c>
      <c r="I10" s="238">
        <v>9</v>
      </c>
      <c r="J10" s="238" t="str">
        <f t="shared" si="1"/>
        <v/>
      </c>
      <c r="K10" s="238" t="str">
        <f t="shared" si="2"/>
        <v/>
      </c>
      <c r="L10" s="238" t="str">
        <f t="shared" si="3"/>
        <v/>
      </c>
      <c r="M10" s="241" t="str">
        <f t="shared" si="4"/>
        <v/>
      </c>
    </row>
    <row r="11" spans="1:13" x14ac:dyDescent="0.15">
      <c r="A11" s="238"/>
      <c r="B11" s="242" t="e">
        <f t="shared" si="0"/>
        <v>#REF!</v>
      </c>
      <c r="C11" s="242" t="e">
        <f>IF(B11&lt;&gt;"",MAX(C$2:C10)+1,"")</f>
        <v>#REF!</v>
      </c>
      <c r="D11" s="238" t="str">
        <f>D10</f>
        <v/>
      </c>
      <c r="E11" s="238" t="e">
        <f>IF('５.①事業者概要一覧'!#REF!="","",'５.①事業者概要一覧'!#REF!)</f>
        <v>#REF!</v>
      </c>
      <c r="F11" s="238" t="s">
        <v>333</v>
      </c>
      <c r="G11" s="241" t="e">
        <f>IF('５.①事業者概要一覧'!#REF!="","",'５.①事業者概要一覧'!#REF!)</f>
        <v>#REF!</v>
      </c>
      <c r="I11" s="238">
        <v>10</v>
      </c>
      <c r="J11" s="238" t="str">
        <f t="shared" si="1"/>
        <v/>
      </c>
      <c r="K11" s="238" t="str">
        <f t="shared" si="2"/>
        <v/>
      </c>
      <c r="L11" s="238" t="str">
        <f t="shared" si="3"/>
        <v/>
      </c>
      <c r="M11" s="241" t="str">
        <f t="shared" si="4"/>
        <v/>
      </c>
    </row>
    <row r="12" spans="1:13" x14ac:dyDescent="0.15">
      <c r="A12" s="238">
        <f>IF('５.①事業者概要一覧'!B18="","",'５.①事業者概要一覧'!B18)</f>
        <v>5</v>
      </c>
      <c r="B12" s="242" t="e">
        <f t="shared" si="0"/>
        <v>#REF!</v>
      </c>
      <c r="C12" s="242" t="e">
        <f>IF(B12&lt;&gt;"",MAX(C$2:C11)+1,"")</f>
        <v>#REF!</v>
      </c>
      <c r="D12" s="238" t="str">
        <f>IF('５.①事業者概要一覧'!C18="","",'５.①事業者概要一覧'!C18)</f>
        <v/>
      </c>
      <c r="E12" s="238" t="e">
        <f>IF('５.①事業者概要一覧'!#REF!="","",'５.①事業者概要一覧'!#REF!)</f>
        <v>#REF!</v>
      </c>
      <c r="F12" s="238" t="e">
        <f>IF('５.①事業者概要一覧'!#REF!="","",'５.①事業者概要一覧'!#REF!)</f>
        <v>#REF!</v>
      </c>
      <c r="G12" s="241" t="e">
        <f>IF('５.①事業者概要一覧'!#REF!="","",'５.①事業者概要一覧'!#REF!)</f>
        <v>#REF!</v>
      </c>
      <c r="I12" s="238">
        <v>11</v>
      </c>
      <c r="J12" s="238" t="str">
        <f t="shared" si="1"/>
        <v/>
      </c>
      <c r="K12" s="238" t="str">
        <f t="shared" si="2"/>
        <v/>
      </c>
      <c r="L12" s="238" t="str">
        <f t="shared" si="3"/>
        <v/>
      </c>
      <c r="M12" s="241" t="str">
        <f t="shared" si="4"/>
        <v/>
      </c>
    </row>
    <row r="13" spans="1:13" x14ac:dyDescent="0.15">
      <c r="A13" s="238"/>
      <c r="B13" s="242" t="e">
        <f t="shared" si="0"/>
        <v>#REF!</v>
      </c>
      <c r="C13" s="242" t="e">
        <f>IF(B13&lt;&gt;"",MAX(C$2:C12)+1,"")</f>
        <v>#REF!</v>
      </c>
      <c r="D13" s="238" t="str">
        <f>D12</f>
        <v/>
      </c>
      <c r="E13" s="238" t="e">
        <f>IF('５.①事業者概要一覧'!#REF!="","",'５.①事業者概要一覧'!#REF!)</f>
        <v>#REF!</v>
      </c>
      <c r="F13" s="238" t="s">
        <v>333</v>
      </c>
      <c r="G13" s="241" t="e">
        <f>IF('５.①事業者概要一覧'!#REF!="","",'５.①事業者概要一覧'!#REF!)</f>
        <v>#REF!</v>
      </c>
      <c r="I13" s="238">
        <v>12</v>
      </c>
      <c r="J13" s="238" t="str">
        <f t="shared" si="1"/>
        <v/>
      </c>
      <c r="K13" s="238" t="str">
        <f t="shared" si="2"/>
        <v/>
      </c>
      <c r="L13" s="238" t="str">
        <f t="shared" si="3"/>
        <v/>
      </c>
      <c r="M13" s="241" t="str">
        <f t="shared" si="4"/>
        <v/>
      </c>
    </row>
    <row r="14" spans="1:13" x14ac:dyDescent="0.15">
      <c r="A14" s="238">
        <f>IF('５.①事業者概要一覧'!B19="","",'５.①事業者概要一覧'!B19)</f>
        <v>6</v>
      </c>
      <c r="B14" s="242" t="e">
        <f t="shared" si="0"/>
        <v>#REF!</v>
      </c>
      <c r="C14" s="242" t="e">
        <f>IF(B14&lt;&gt;"",MAX(C$2:C13)+1,"")</f>
        <v>#REF!</v>
      </c>
      <c r="D14" s="238" t="str">
        <f>IF('５.①事業者概要一覧'!C19="","",'５.①事業者概要一覧'!C19)</f>
        <v/>
      </c>
      <c r="E14" s="238" t="e">
        <f>IF('５.①事業者概要一覧'!#REF!="","",'５.①事業者概要一覧'!#REF!)</f>
        <v>#REF!</v>
      </c>
      <c r="F14" s="238" t="e">
        <f>IF('５.①事業者概要一覧'!#REF!="","",'５.①事業者概要一覧'!#REF!)</f>
        <v>#REF!</v>
      </c>
      <c r="G14" s="241" t="e">
        <f>IF('５.①事業者概要一覧'!#REF!="","",'５.①事業者概要一覧'!#REF!)</f>
        <v>#REF!</v>
      </c>
      <c r="I14" s="238">
        <v>13</v>
      </c>
      <c r="J14" s="238" t="str">
        <f t="shared" si="1"/>
        <v/>
      </c>
      <c r="K14" s="238" t="str">
        <f t="shared" si="2"/>
        <v/>
      </c>
      <c r="L14" s="238" t="str">
        <f t="shared" si="3"/>
        <v/>
      </c>
      <c r="M14" s="241" t="str">
        <f t="shared" si="4"/>
        <v/>
      </c>
    </row>
    <row r="15" spans="1:13" x14ac:dyDescent="0.15">
      <c r="A15" s="238"/>
      <c r="B15" s="242" t="e">
        <f t="shared" si="0"/>
        <v>#REF!</v>
      </c>
      <c r="C15" s="242" t="e">
        <f>IF(B15&lt;&gt;"",MAX(C$2:C14)+1,"")</f>
        <v>#REF!</v>
      </c>
      <c r="D15" s="238" t="str">
        <f>D14</f>
        <v/>
      </c>
      <c r="E15" s="238" t="e">
        <f>IF('５.①事業者概要一覧'!#REF!="","",'５.①事業者概要一覧'!#REF!)</f>
        <v>#REF!</v>
      </c>
      <c r="F15" s="238" t="s">
        <v>333</v>
      </c>
      <c r="G15" s="241" t="e">
        <f>IF('５.①事業者概要一覧'!#REF!="","",'５.①事業者概要一覧'!#REF!)</f>
        <v>#REF!</v>
      </c>
      <c r="I15" s="238">
        <v>14</v>
      </c>
      <c r="J15" s="238" t="str">
        <f t="shared" si="1"/>
        <v/>
      </c>
      <c r="K15" s="238" t="str">
        <f t="shared" si="2"/>
        <v/>
      </c>
      <c r="L15" s="238" t="str">
        <f t="shared" si="3"/>
        <v/>
      </c>
      <c r="M15" s="241" t="str">
        <f t="shared" si="4"/>
        <v/>
      </c>
    </row>
    <row r="16" spans="1:13" x14ac:dyDescent="0.15">
      <c r="A16" s="238">
        <f>IF('５.①事業者概要一覧'!B20="","",'５.①事業者概要一覧'!B20)</f>
        <v>7</v>
      </c>
      <c r="B16" s="242" t="e">
        <f t="shared" si="0"/>
        <v>#REF!</v>
      </c>
      <c r="C16" s="242" t="e">
        <f>IF(B16&lt;&gt;"",MAX(C$2:C15)+1,"")</f>
        <v>#REF!</v>
      </c>
      <c r="D16" s="238" t="str">
        <f>IF('５.①事業者概要一覧'!C20="","",'５.①事業者概要一覧'!C20)</f>
        <v/>
      </c>
      <c r="E16" s="238" t="e">
        <f>IF('５.①事業者概要一覧'!#REF!="","",'５.①事業者概要一覧'!#REF!)</f>
        <v>#REF!</v>
      </c>
      <c r="F16" s="238" t="e">
        <f>IF('５.①事業者概要一覧'!#REF!="","",'５.①事業者概要一覧'!#REF!)</f>
        <v>#REF!</v>
      </c>
      <c r="G16" s="241" t="e">
        <f>IF('５.①事業者概要一覧'!#REF!="","",'５.①事業者概要一覧'!#REF!)</f>
        <v>#REF!</v>
      </c>
      <c r="I16" s="238">
        <v>15</v>
      </c>
      <c r="J16" s="238" t="str">
        <f t="shared" si="1"/>
        <v/>
      </c>
      <c r="K16" s="238" t="str">
        <f t="shared" si="2"/>
        <v/>
      </c>
      <c r="L16" s="238" t="str">
        <f t="shared" si="3"/>
        <v/>
      </c>
      <c r="M16" s="241" t="str">
        <f t="shared" si="4"/>
        <v/>
      </c>
    </row>
    <row r="17" spans="1:13" x14ac:dyDescent="0.15">
      <c r="A17" s="238"/>
      <c r="B17" s="242" t="e">
        <f t="shared" si="0"/>
        <v>#REF!</v>
      </c>
      <c r="C17" s="242" t="e">
        <f>IF(B17&lt;&gt;"",MAX(C$2:C16)+1,"")</f>
        <v>#REF!</v>
      </c>
      <c r="D17" s="238" t="str">
        <f>D16</f>
        <v/>
      </c>
      <c r="E17" s="238" t="e">
        <f>IF('５.①事業者概要一覧'!#REF!="","",'５.①事業者概要一覧'!#REF!)</f>
        <v>#REF!</v>
      </c>
      <c r="F17" s="238" t="s">
        <v>333</v>
      </c>
      <c r="G17" s="241" t="e">
        <f>IF('５.①事業者概要一覧'!#REF!="","",'５.①事業者概要一覧'!#REF!)</f>
        <v>#REF!</v>
      </c>
      <c r="I17" s="238">
        <v>16</v>
      </c>
      <c r="J17" s="238" t="str">
        <f t="shared" si="1"/>
        <v/>
      </c>
      <c r="K17" s="238" t="str">
        <f t="shared" si="2"/>
        <v/>
      </c>
      <c r="L17" s="238" t="str">
        <f t="shared" si="3"/>
        <v/>
      </c>
      <c r="M17" s="241" t="str">
        <f t="shared" si="4"/>
        <v/>
      </c>
    </row>
    <row r="18" spans="1:13" x14ac:dyDescent="0.15">
      <c r="A18" s="238">
        <f>IF('５.①事業者概要一覧'!B21="","",'５.①事業者概要一覧'!B21)</f>
        <v>8</v>
      </c>
      <c r="B18" s="242" t="e">
        <f t="shared" si="0"/>
        <v>#REF!</v>
      </c>
      <c r="C18" s="242" t="e">
        <f>IF(B18&lt;&gt;"",MAX(C$2:C17)+1,"")</f>
        <v>#REF!</v>
      </c>
      <c r="D18" s="238" t="str">
        <f>IF('５.①事業者概要一覧'!C21="","",'５.①事業者概要一覧'!C21)</f>
        <v/>
      </c>
      <c r="E18" s="238" t="e">
        <f>IF('５.①事業者概要一覧'!#REF!="","",'５.①事業者概要一覧'!#REF!)</f>
        <v>#REF!</v>
      </c>
      <c r="F18" s="238" t="e">
        <f>IF('５.①事業者概要一覧'!#REF!="","",'５.①事業者概要一覧'!#REF!)</f>
        <v>#REF!</v>
      </c>
      <c r="G18" s="241" t="e">
        <f>IF('５.①事業者概要一覧'!#REF!="","",'５.①事業者概要一覧'!#REF!)</f>
        <v>#REF!</v>
      </c>
      <c r="I18" s="238">
        <v>17</v>
      </c>
      <c r="J18" s="238" t="str">
        <f t="shared" si="1"/>
        <v/>
      </c>
      <c r="K18" s="238" t="str">
        <f t="shared" si="2"/>
        <v/>
      </c>
      <c r="L18" s="238" t="str">
        <f t="shared" si="3"/>
        <v/>
      </c>
      <c r="M18" s="241" t="str">
        <f t="shared" si="4"/>
        <v/>
      </c>
    </row>
    <row r="19" spans="1:13" x14ac:dyDescent="0.15">
      <c r="A19" s="238"/>
      <c r="B19" s="242" t="e">
        <f t="shared" si="0"/>
        <v>#REF!</v>
      </c>
      <c r="C19" s="242" t="e">
        <f>IF(B19&lt;&gt;"",MAX(C$2:C18)+1,"")</f>
        <v>#REF!</v>
      </c>
      <c r="D19" s="238" t="str">
        <f>D18</f>
        <v/>
      </c>
      <c r="E19" s="238" t="e">
        <f>IF('５.①事業者概要一覧'!#REF!="","",'５.①事業者概要一覧'!#REF!)</f>
        <v>#REF!</v>
      </c>
      <c r="F19" s="238" t="s">
        <v>333</v>
      </c>
      <c r="G19" s="241" t="e">
        <f>IF('５.①事業者概要一覧'!#REF!="","",'５.①事業者概要一覧'!#REF!)</f>
        <v>#REF!</v>
      </c>
      <c r="I19" s="238">
        <v>18</v>
      </c>
      <c r="J19" s="238" t="str">
        <f t="shared" si="1"/>
        <v/>
      </c>
      <c r="K19" s="238" t="str">
        <f t="shared" si="2"/>
        <v/>
      </c>
      <c r="L19" s="238" t="str">
        <f t="shared" si="3"/>
        <v/>
      </c>
      <c r="M19" s="241" t="str">
        <f t="shared" si="4"/>
        <v/>
      </c>
    </row>
    <row r="20" spans="1:13" x14ac:dyDescent="0.15">
      <c r="A20" s="238">
        <f>IF('５.①事業者概要一覧'!B22="","",'５.①事業者概要一覧'!B22)</f>
        <v>9</v>
      </c>
      <c r="B20" s="242" t="e">
        <f t="shared" si="0"/>
        <v>#REF!</v>
      </c>
      <c r="C20" s="242" t="e">
        <f>IF(B20&lt;&gt;"",MAX(C$2:C19)+1,"")</f>
        <v>#REF!</v>
      </c>
      <c r="D20" s="238" t="str">
        <f>IF('５.①事業者概要一覧'!C22="","",'５.①事業者概要一覧'!C22)</f>
        <v/>
      </c>
      <c r="E20" s="238" t="e">
        <f>IF('５.①事業者概要一覧'!#REF!="","",'５.①事業者概要一覧'!#REF!)</f>
        <v>#REF!</v>
      </c>
      <c r="F20" s="238" t="e">
        <f>IF('５.①事業者概要一覧'!#REF!="","",'５.①事業者概要一覧'!#REF!)</f>
        <v>#REF!</v>
      </c>
      <c r="G20" s="241" t="e">
        <f>IF('５.①事業者概要一覧'!#REF!="","",'５.①事業者概要一覧'!#REF!)</f>
        <v>#REF!</v>
      </c>
      <c r="I20" s="238">
        <v>19</v>
      </c>
      <c r="J20" s="238" t="str">
        <f t="shared" si="1"/>
        <v/>
      </c>
      <c r="K20" s="238" t="str">
        <f t="shared" si="2"/>
        <v/>
      </c>
      <c r="L20" s="238" t="str">
        <f t="shared" si="3"/>
        <v/>
      </c>
      <c r="M20" s="241" t="str">
        <f t="shared" si="4"/>
        <v/>
      </c>
    </row>
    <row r="21" spans="1:13" x14ac:dyDescent="0.15">
      <c r="A21" s="238"/>
      <c r="B21" s="242" t="e">
        <f t="shared" si="0"/>
        <v>#REF!</v>
      </c>
      <c r="C21" s="242" t="e">
        <f>IF(B21&lt;&gt;"",MAX(C$2:C20)+1,"")</f>
        <v>#REF!</v>
      </c>
      <c r="D21" s="238" t="str">
        <f>D20</f>
        <v/>
      </c>
      <c r="E21" s="238" t="e">
        <f>IF('５.①事業者概要一覧'!#REF!="","",'５.①事業者概要一覧'!#REF!)</f>
        <v>#REF!</v>
      </c>
      <c r="F21" s="238" t="s">
        <v>333</v>
      </c>
      <c r="G21" s="241" t="e">
        <f>IF('５.①事業者概要一覧'!#REF!="","",'５.①事業者概要一覧'!#REF!)</f>
        <v>#REF!</v>
      </c>
      <c r="I21" s="238">
        <v>20</v>
      </c>
      <c r="J21" s="238" t="str">
        <f t="shared" si="1"/>
        <v/>
      </c>
      <c r="K21" s="238" t="str">
        <f t="shared" si="2"/>
        <v/>
      </c>
      <c r="L21" s="238" t="str">
        <f t="shared" si="3"/>
        <v/>
      </c>
      <c r="M21" s="241" t="str">
        <f t="shared" si="4"/>
        <v/>
      </c>
    </row>
    <row r="22" spans="1:13" x14ac:dyDescent="0.15">
      <c r="A22" s="238">
        <f>IF('５.①事業者概要一覧'!B23="","",'５.①事業者概要一覧'!B23)</f>
        <v>10</v>
      </c>
      <c r="B22" s="242" t="e">
        <f t="shared" si="0"/>
        <v>#REF!</v>
      </c>
      <c r="C22" s="242" t="e">
        <f>IF(B22&lt;&gt;"",MAX(C$2:C21)+1,"")</f>
        <v>#REF!</v>
      </c>
      <c r="D22" s="238" t="str">
        <f>IF('５.①事業者概要一覧'!C23="","",'５.①事業者概要一覧'!C23)</f>
        <v/>
      </c>
      <c r="E22" s="238" t="e">
        <f>IF('５.①事業者概要一覧'!#REF!="","",'５.①事業者概要一覧'!#REF!)</f>
        <v>#REF!</v>
      </c>
      <c r="F22" s="238" t="e">
        <f>IF('５.①事業者概要一覧'!#REF!="","",'５.①事業者概要一覧'!#REF!)</f>
        <v>#REF!</v>
      </c>
      <c r="G22" s="241" t="e">
        <f>IF('５.①事業者概要一覧'!#REF!="","",'５.①事業者概要一覧'!#REF!)</f>
        <v>#REF!</v>
      </c>
      <c r="I22" s="238">
        <v>21</v>
      </c>
      <c r="J22" s="238" t="str">
        <f t="shared" si="1"/>
        <v/>
      </c>
      <c r="K22" s="238" t="str">
        <f t="shared" si="2"/>
        <v/>
      </c>
      <c r="L22" s="238" t="str">
        <f t="shared" si="3"/>
        <v/>
      </c>
      <c r="M22" s="241" t="str">
        <f t="shared" si="4"/>
        <v/>
      </c>
    </row>
    <row r="23" spans="1:13" x14ac:dyDescent="0.15">
      <c r="A23" s="238"/>
      <c r="B23" s="242" t="e">
        <f t="shared" si="0"/>
        <v>#REF!</v>
      </c>
      <c r="C23" s="242" t="e">
        <f>IF(B23&lt;&gt;"",MAX(C$2:C22)+1,"")</f>
        <v>#REF!</v>
      </c>
      <c r="D23" s="238" t="str">
        <f>D22</f>
        <v/>
      </c>
      <c r="E23" s="238" t="e">
        <f>IF('５.①事業者概要一覧'!#REF!="","",'５.①事業者概要一覧'!#REF!)</f>
        <v>#REF!</v>
      </c>
      <c r="F23" s="238" t="s">
        <v>333</v>
      </c>
      <c r="G23" s="241" t="e">
        <f>IF('５.①事業者概要一覧'!#REF!="","",'５.①事業者概要一覧'!#REF!)</f>
        <v>#REF!</v>
      </c>
      <c r="I23" s="238">
        <v>22</v>
      </c>
      <c r="J23" s="238" t="str">
        <f t="shared" si="1"/>
        <v/>
      </c>
      <c r="K23" s="238" t="str">
        <f t="shared" si="2"/>
        <v/>
      </c>
      <c r="L23" s="238" t="str">
        <f t="shared" si="3"/>
        <v/>
      </c>
      <c r="M23" s="241" t="str">
        <f t="shared" si="4"/>
        <v/>
      </c>
    </row>
    <row r="24" spans="1:13" x14ac:dyDescent="0.15">
      <c r="A24" s="238" t="e">
        <f>IF('５.①事業者概要一覧'!#REF!="","",'５.①事業者概要一覧'!#REF!)</f>
        <v>#REF!</v>
      </c>
      <c r="B24" s="242" t="e">
        <f t="shared" si="0"/>
        <v>#REF!</v>
      </c>
      <c r="C24" s="242" t="e">
        <f>IF(B24&lt;&gt;"",MAX(C$2:C23)+1,"")</f>
        <v>#REF!</v>
      </c>
      <c r="D24" s="238" t="e">
        <f>IF('５.①事業者概要一覧'!#REF!="","",'５.①事業者概要一覧'!#REF!)</f>
        <v>#REF!</v>
      </c>
      <c r="E24" s="238" t="e">
        <f>IF('５.①事業者概要一覧'!#REF!="","",'５.①事業者概要一覧'!#REF!)</f>
        <v>#REF!</v>
      </c>
      <c r="F24" s="238" t="e">
        <f>IF('５.①事業者概要一覧'!#REF!="","",'５.①事業者概要一覧'!#REF!)</f>
        <v>#REF!</v>
      </c>
      <c r="G24" s="241" t="e">
        <f>IF('５.①事業者概要一覧'!#REF!="","",'５.①事業者概要一覧'!#REF!)</f>
        <v>#REF!</v>
      </c>
      <c r="I24" s="238">
        <v>23</v>
      </c>
      <c r="J24" s="238" t="str">
        <f t="shared" si="1"/>
        <v/>
      </c>
      <c r="K24" s="238" t="str">
        <f t="shared" si="2"/>
        <v/>
      </c>
      <c r="L24" s="238" t="str">
        <f t="shared" si="3"/>
        <v/>
      </c>
      <c r="M24" s="241" t="str">
        <f t="shared" si="4"/>
        <v/>
      </c>
    </row>
    <row r="25" spans="1:13" x14ac:dyDescent="0.15">
      <c r="A25" s="238"/>
      <c r="B25" s="242" t="e">
        <f t="shared" si="0"/>
        <v>#REF!</v>
      </c>
      <c r="C25" s="242" t="e">
        <f>IF(B25&lt;&gt;"",MAX(C$2:C24)+1,"")</f>
        <v>#REF!</v>
      </c>
      <c r="D25" s="238" t="e">
        <f>D24</f>
        <v>#REF!</v>
      </c>
      <c r="E25" s="238" t="e">
        <f>IF('５.①事業者概要一覧'!#REF!="","",'５.①事業者概要一覧'!#REF!)</f>
        <v>#REF!</v>
      </c>
      <c r="F25" s="238" t="s">
        <v>333</v>
      </c>
      <c r="G25" s="241" t="e">
        <f>IF('５.①事業者概要一覧'!#REF!="","",'５.①事業者概要一覧'!#REF!)</f>
        <v>#REF!</v>
      </c>
      <c r="I25" s="238">
        <v>24</v>
      </c>
      <c r="J25" s="238" t="str">
        <f t="shared" si="1"/>
        <v/>
      </c>
      <c r="K25" s="238" t="str">
        <f t="shared" si="2"/>
        <v/>
      </c>
      <c r="L25" s="238" t="str">
        <f t="shared" si="3"/>
        <v/>
      </c>
      <c r="M25" s="241" t="str">
        <f t="shared" si="4"/>
        <v/>
      </c>
    </row>
    <row r="26" spans="1:13" x14ac:dyDescent="0.15">
      <c r="A26" s="238" t="e">
        <f>IF('５.①事業者概要一覧'!#REF!="","",'５.①事業者概要一覧'!#REF!)</f>
        <v>#REF!</v>
      </c>
      <c r="B26" s="242" t="e">
        <f t="shared" si="0"/>
        <v>#REF!</v>
      </c>
      <c r="C26" s="242" t="e">
        <f>IF(B26&lt;&gt;"",MAX(C$2:C25)+1,"")</f>
        <v>#REF!</v>
      </c>
      <c r="D26" s="238" t="e">
        <f>IF('５.①事業者概要一覧'!#REF!="","",'５.①事業者概要一覧'!#REF!)</f>
        <v>#REF!</v>
      </c>
      <c r="E26" s="238" t="e">
        <f>IF('５.①事業者概要一覧'!#REF!="","",'５.①事業者概要一覧'!#REF!)</f>
        <v>#REF!</v>
      </c>
      <c r="F26" s="238" t="e">
        <f>IF('５.①事業者概要一覧'!#REF!="","",'５.①事業者概要一覧'!#REF!)</f>
        <v>#REF!</v>
      </c>
      <c r="G26" s="241" t="e">
        <f>IF('５.①事業者概要一覧'!#REF!="","",'５.①事業者概要一覧'!#REF!)</f>
        <v>#REF!</v>
      </c>
      <c r="I26" s="238">
        <v>25</v>
      </c>
      <c r="J26" s="238" t="str">
        <f t="shared" si="1"/>
        <v/>
      </c>
      <c r="K26" s="238" t="str">
        <f t="shared" si="2"/>
        <v/>
      </c>
      <c r="L26" s="238" t="str">
        <f t="shared" si="3"/>
        <v/>
      </c>
      <c r="M26" s="241" t="str">
        <f t="shared" si="4"/>
        <v/>
      </c>
    </row>
    <row r="27" spans="1:13" x14ac:dyDescent="0.15">
      <c r="A27" s="238"/>
      <c r="B27" s="242" t="e">
        <f t="shared" si="0"/>
        <v>#REF!</v>
      </c>
      <c r="C27" s="242" t="e">
        <f>IF(B27&lt;&gt;"",MAX(C$2:C26)+1,"")</f>
        <v>#REF!</v>
      </c>
      <c r="D27" s="238" t="e">
        <f>D26</f>
        <v>#REF!</v>
      </c>
      <c r="E27" s="238" t="e">
        <f>IF('５.①事業者概要一覧'!#REF!="","",'５.①事業者概要一覧'!#REF!)</f>
        <v>#REF!</v>
      </c>
      <c r="F27" s="238" t="s">
        <v>333</v>
      </c>
      <c r="G27" s="241" t="e">
        <f>IF('５.①事業者概要一覧'!#REF!="","",'５.①事業者概要一覧'!#REF!)</f>
        <v>#REF!</v>
      </c>
      <c r="I27" s="238">
        <v>26</v>
      </c>
      <c r="J27" s="238" t="str">
        <f t="shared" si="1"/>
        <v/>
      </c>
      <c r="K27" s="238" t="str">
        <f t="shared" si="2"/>
        <v/>
      </c>
      <c r="L27" s="238" t="str">
        <f t="shared" si="3"/>
        <v/>
      </c>
      <c r="M27" s="241" t="str">
        <f t="shared" si="4"/>
        <v/>
      </c>
    </row>
    <row r="28" spans="1:13" x14ac:dyDescent="0.15">
      <c r="A28" s="238" t="e">
        <f>IF('５.①事業者概要一覧'!#REF!="","",'５.①事業者概要一覧'!#REF!)</f>
        <v>#REF!</v>
      </c>
      <c r="B28" s="242" t="e">
        <f t="shared" si="0"/>
        <v>#REF!</v>
      </c>
      <c r="C28" s="242" t="e">
        <f>IF(B28&lt;&gt;"",MAX(C$2:C27)+1,"")</f>
        <v>#REF!</v>
      </c>
      <c r="D28" s="238" t="e">
        <f>IF('５.①事業者概要一覧'!#REF!="","",'５.①事業者概要一覧'!#REF!)</f>
        <v>#REF!</v>
      </c>
      <c r="E28" s="238" t="e">
        <f>IF('５.①事業者概要一覧'!#REF!="","",'５.①事業者概要一覧'!#REF!)</f>
        <v>#REF!</v>
      </c>
      <c r="F28" s="238" t="e">
        <f>IF('５.①事業者概要一覧'!#REF!="","",'５.①事業者概要一覧'!#REF!)</f>
        <v>#REF!</v>
      </c>
      <c r="G28" s="241" t="e">
        <f>IF('５.①事業者概要一覧'!#REF!="","",'５.①事業者概要一覧'!#REF!)</f>
        <v>#REF!</v>
      </c>
      <c r="I28" s="238">
        <v>27</v>
      </c>
      <c r="J28" s="238" t="str">
        <f t="shared" si="1"/>
        <v/>
      </c>
      <c r="K28" s="238" t="str">
        <f t="shared" si="2"/>
        <v/>
      </c>
      <c r="L28" s="238" t="str">
        <f t="shared" si="3"/>
        <v/>
      </c>
      <c r="M28" s="241" t="str">
        <f t="shared" si="4"/>
        <v/>
      </c>
    </row>
    <row r="29" spans="1:13" x14ac:dyDescent="0.15">
      <c r="A29" s="238"/>
      <c r="B29" s="242" t="e">
        <f t="shared" si="0"/>
        <v>#REF!</v>
      </c>
      <c r="C29" s="242" t="e">
        <f>IF(B29&lt;&gt;"",MAX(C$2:C28)+1,"")</f>
        <v>#REF!</v>
      </c>
      <c r="D29" s="238" t="e">
        <f>D28</f>
        <v>#REF!</v>
      </c>
      <c r="E29" s="238" t="e">
        <f>IF('５.①事業者概要一覧'!#REF!="","",'５.①事業者概要一覧'!#REF!)</f>
        <v>#REF!</v>
      </c>
      <c r="F29" s="238" t="s">
        <v>333</v>
      </c>
      <c r="G29" s="241" t="e">
        <f>IF('５.①事業者概要一覧'!#REF!="","",'５.①事業者概要一覧'!#REF!)</f>
        <v>#REF!</v>
      </c>
      <c r="I29" s="238">
        <v>28</v>
      </c>
      <c r="J29" s="238" t="str">
        <f t="shared" si="1"/>
        <v/>
      </c>
      <c r="K29" s="238" t="str">
        <f t="shared" si="2"/>
        <v/>
      </c>
      <c r="L29" s="238" t="str">
        <f t="shared" si="3"/>
        <v/>
      </c>
      <c r="M29" s="241" t="str">
        <f t="shared" si="4"/>
        <v/>
      </c>
    </row>
    <row r="30" spans="1:13" x14ac:dyDescent="0.15">
      <c r="A30" s="238" t="e">
        <f>IF('５.①事業者概要一覧'!#REF!="","",'５.①事業者概要一覧'!#REF!)</f>
        <v>#REF!</v>
      </c>
      <c r="B30" s="242" t="e">
        <f t="shared" si="0"/>
        <v>#REF!</v>
      </c>
      <c r="C30" s="242" t="e">
        <f>IF(B30&lt;&gt;"",MAX(C$2:C29)+1,"")</f>
        <v>#REF!</v>
      </c>
      <c r="D30" s="238" t="e">
        <f>IF('５.①事業者概要一覧'!#REF!="","",'５.①事業者概要一覧'!#REF!)</f>
        <v>#REF!</v>
      </c>
      <c r="E30" s="238" t="e">
        <f>IF('５.①事業者概要一覧'!#REF!="","",'５.①事業者概要一覧'!#REF!)</f>
        <v>#REF!</v>
      </c>
      <c r="F30" s="238" t="e">
        <f>IF('５.①事業者概要一覧'!#REF!="","",'５.①事業者概要一覧'!#REF!)</f>
        <v>#REF!</v>
      </c>
      <c r="G30" s="241" t="e">
        <f>IF('５.①事業者概要一覧'!#REF!="","",'５.①事業者概要一覧'!#REF!)</f>
        <v>#REF!</v>
      </c>
      <c r="I30" s="238">
        <v>29</v>
      </c>
      <c r="J30" s="238" t="str">
        <f t="shared" si="1"/>
        <v/>
      </c>
      <c r="K30" s="238" t="str">
        <f t="shared" si="2"/>
        <v/>
      </c>
      <c r="L30" s="238" t="str">
        <f t="shared" si="3"/>
        <v/>
      </c>
      <c r="M30" s="241" t="str">
        <f t="shared" si="4"/>
        <v/>
      </c>
    </row>
    <row r="31" spans="1:13" x14ac:dyDescent="0.15">
      <c r="A31" s="238"/>
      <c r="B31" s="242" t="e">
        <f t="shared" si="0"/>
        <v>#REF!</v>
      </c>
      <c r="C31" s="242" t="e">
        <f>IF(B31&lt;&gt;"",MAX(C$2:C30)+1,"")</f>
        <v>#REF!</v>
      </c>
      <c r="D31" s="238" t="e">
        <f>D30</f>
        <v>#REF!</v>
      </c>
      <c r="E31" s="238" t="e">
        <f>IF('５.①事業者概要一覧'!#REF!="","",'５.①事業者概要一覧'!#REF!)</f>
        <v>#REF!</v>
      </c>
      <c r="F31" s="238" t="s">
        <v>333</v>
      </c>
      <c r="G31" s="241" t="e">
        <f>IF('５.①事業者概要一覧'!#REF!="","",'５.①事業者概要一覧'!#REF!)</f>
        <v>#REF!</v>
      </c>
      <c r="I31" s="238">
        <v>30</v>
      </c>
      <c r="J31" s="238" t="str">
        <f t="shared" si="1"/>
        <v/>
      </c>
      <c r="K31" s="238" t="str">
        <f t="shared" si="2"/>
        <v/>
      </c>
      <c r="L31" s="238" t="str">
        <f t="shared" si="3"/>
        <v/>
      </c>
      <c r="M31" s="241" t="str">
        <f t="shared" si="4"/>
        <v/>
      </c>
    </row>
    <row r="32" spans="1:13" x14ac:dyDescent="0.15">
      <c r="A32" s="238" t="e">
        <f>IF('５.①事業者概要一覧'!#REF!="","",'５.①事業者概要一覧'!#REF!)</f>
        <v>#REF!</v>
      </c>
      <c r="B32" s="242" t="e">
        <f t="shared" si="0"/>
        <v>#REF!</v>
      </c>
      <c r="C32" s="242" t="e">
        <f>IF(B32&lt;&gt;"",MAX(C$2:C31)+1,"")</f>
        <v>#REF!</v>
      </c>
      <c r="D32" s="238" t="e">
        <f>IF('５.①事業者概要一覧'!#REF!="","",'５.①事業者概要一覧'!#REF!)</f>
        <v>#REF!</v>
      </c>
      <c r="E32" s="238" t="e">
        <f>IF('５.①事業者概要一覧'!#REF!="","",'５.①事業者概要一覧'!#REF!)</f>
        <v>#REF!</v>
      </c>
      <c r="F32" s="238" t="e">
        <f>IF('５.①事業者概要一覧'!#REF!="","",'５.①事業者概要一覧'!#REF!)</f>
        <v>#REF!</v>
      </c>
      <c r="G32" s="241" t="e">
        <f>IF('５.①事業者概要一覧'!#REF!="","",'５.①事業者概要一覧'!#REF!)</f>
        <v>#REF!</v>
      </c>
      <c r="I32" s="238">
        <v>31</v>
      </c>
      <c r="J32" s="238" t="str">
        <f t="shared" si="1"/>
        <v/>
      </c>
      <c r="K32" s="238" t="str">
        <f t="shared" si="2"/>
        <v/>
      </c>
      <c r="L32" s="238" t="str">
        <f t="shared" si="3"/>
        <v/>
      </c>
      <c r="M32" s="241" t="str">
        <f t="shared" si="4"/>
        <v/>
      </c>
    </row>
    <row r="33" spans="1:13" x14ac:dyDescent="0.15">
      <c r="A33" s="238"/>
      <c r="B33" s="242" t="e">
        <f t="shared" si="0"/>
        <v>#REF!</v>
      </c>
      <c r="C33" s="242" t="e">
        <f>IF(B33&lt;&gt;"",MAX(C$2:C32)+1,"")</f>
        <v>#REF!</v>
      </c>
      <c r="D33" s="238" t="e">
        <f>D32</f>
        <v>#REF!</v>
      </c>
      <c r="E33" s="238" t="e">
        <f>IF('５.①事業者概要一覧'!#REF!="","",'５.①事業者概要一覧'!#REF!)</f>
        <v>#REF!</v>
      </c>
      <c r="F33" s="238" t="s">
        <v>333</v>
      </c>
      <c r="G33" s="241" t="e">
        <f>IF('５.①事業者概要一覧'!#REF!="","",'５.①事業者概要一覧'!#REF!)</f>
        <v>#REF!</v>
      </c>
      <c r="I33" s="238">
        <v>32</v>
      </c>
      <c r="J33" s="238" t="str">
        <f t="shared" si="1"/>
        <v/>
      </c>
      <c r="K33" s="238" t="str">
        <f t="shared" si="2"/>
        <v/>
      </c>
      <c r="L33" s="238" t="str">
        <f t="shared" si="3"/>
        <v/>
      </c>
      <c r="M33" s="241" t="str">
        <f t="shared" si="4"/>
        <v/>
      </c>
    </row>
    <row r="34" spans="1:13" x14ac:dyDescent="0.15">
      <c r="A34" s="238" t="e">
        <f>IF('５.①事業者概要一覧'!#REF!="","",'５.①事業者概要一覧'!#REF!)</f>
        <v>#REF!</v>
      </c>
      <c r="B34" s="242" t="e">
        <f t="shared" si="0"/>
        <v>#REF!</v>
      </c>
      <c r="C34" s="242" t="e">
        <f>IF(B34&lt;&gt;"",MAX(C$2:C33)+1,"")</f>
        <v>#REF!</v>
      </c>
      <c r="D34" s="238" t="e">
        <f>IF('５.①事業者概要一覧'!#REF!="","",'５.①事業者概要一覧'!#REF!)</f>
        <v>#REF!</v>
      </c>
      <c r="E34" s="238" t="e">
        <f>IF('５.①事業者概要一覧'!#REF!="","",'５.①事業者概要一覧'!#REF!)</f>
        <v>#REF!</v>
      </c>
      <c r="F34" s="238" t="e">
        <f>IF('５.①事業者概要一覧'!#REF!="","",'５.①事業者概要一覧'!#REF!)</f>
        <v>#REF!</v>
      </c>
      <c r="G34" s="241" t="e">
        <f>IF('５.①事業者概要一覧'!#REF!="","",'５.①事業者概要一覧'!#REF!)</f>
        <v>#REF!</v>
      </c>
      <c r="I34" s="238">
        <v>33</v>
      </c>
      <c r="J34" s="238" t="str">
        <f t="shared" si="1"/>
        <v/>
      </c>
      <c r="K34" s="238" t="str">
        <f t="shared" si="2"/>
        <v/>
      </c>
      <c r="L34" s="238" t="str">
        <f t="shared" si="3"/>
        <v/>
      </c>
      <c r="M34" s="241" t="str">
        <f t="shared" si="4"/>
        <v/>
      </c>
    </row>
    <row r="35" spans="1:13" x14ac:dyDescent="0.15">
      <c r="A35" s="238"/>
      <c r="B35" s="242" t="e">
        <f t="shared" si="0"/>
        <v>#REF!</v>
      </c>
      <c r="C35" s="242" t="e">
        <f>IF(B35&lt;&gt;"",MAX(C$2:C34)+1,"")</f>
        <v>#REF!</v>
      </c>
      <c r="D35" s="238" t="e">
        <f>D34</f>
        <v>#REF!</v>
      </c>
      <c r="E35" s="238" t="e">
        <f>IF('５.①事業者概要一覧'!#REF!="","",'５.①事業者概要一覧'!#REF!)</f>
        <v>#REF!</v>
      </c>
      <c r="F35" s="238" t="s">
        <v>333</v>
      </c>
      <c r="G35" s="241" t="e">
        <f>IF('５.①事業者概要一覧'!#REF!="","",'５.①事業者概要一覧'!#REF!)</f>
        <v>#REF!</v>
      </c>
      <c r="I35" s="238">
        <v>34</v>
      </c>
      <c r="J35" s="238" t="str">
        <f t="shared" si="1"/>
        <v/>
      </c>
      <c r="K35" s="238" t="str">
        <f t="shared" si="2"/>
        <v/>
      </c>
      <c r="L35" s="238" t="str">
        <f t="shared" si="3"/>
        <v/>
      </c>
      <c r="M35" s="241" t="str">
        <f t="shared" si="4"/>
        <v/>
      </c>
    </row>
    <row r="36" spans="1:13" x14ac:dyDescent="0.15">
      <c r="A36" s="238" t="e">
        <f>IF('５.①事業者概要一覧'!#REF!="","",'５.①事業者概要一覧'!#REF!)</f>
        <v>#REF!</v>
      </c>
      <c r="B36" s="242" t="e">
        <f t="shared" si="0"/>
        <v>#REF!</v>
      </c>
      <c r="C36" s="242" t="e">
        <f>IF(B36&lt;&gt;"",MAX(C$2:C35)+1,"")</f>
        <v>#REF!</v>
      </c>
      <c r="D36" s="238" t="e">
        <f>IF('５.①事業者概要一覧'!#REF!="","",'５.①事業者概要一覧'!#REF!)</f>
        <v>#REF!</v>
      </c>
      <c r="E36" s="238" t="e">
        <f>IF('５.①事業者概要一覧'!#REF!="","",'５.①事業者概要一覧'!#REF!)</f>
        <v>#REF!</v>
      </c>
      <c r="F36" s="238" t="e">
        <f>IF('５.①事業者概要一覧'!#REF!="","",'５.①事業者概要一覧'!#REF!)</f>
        <v>#REF!</v>
      </c>
      <c r="G36" s="241" t="e">
        <f>IF('５.①事業者概要一覧'!#REF!="","",'５.①事業者概要一覧'!#REF!)</f>
        <v>#REF!</v>
      </c>
      <c r="I36" s="238">
        <v>35</v>
      </c>
      <c r="J36" s="238" t="str">
        <f t="shared" si="1"/>
        <v/>
      </c>
      <c r="K36" s="238" t="str">
        <f t="shared" si="2"/>
        <v/>
      </c>
      <c r="L36" s="238" t="str">
        <f t="shared" si="3"/>
        <v/>
      </c>
      <c r="M36" s="241" t="str">
        <f t="shared" si="4"/>
        <v/>
      </c>
    </row>
    <row r="37" spans="1:13" x14ac:dyDescent="0.15">
      <c r="A37" s="238"/>
      <c r="B37" s="242" t="e">
        <f t="shared" si="0"/>
        <v>#REF!</v>
      </c>
      <c r="C37" s="242" t="e">
        <f>IF(B37&lt;&gt;"",MAX(C$2:C36)+1,"")</f>
        <v>#REF!</v>
      </c>
      <c r="D37" s="238" t="e">
        <f>D36</f>
        <v>#REF!</v>
      </c>
      <c r="E37" s="238" t="e">
        <f>IF('５.①事業者概要一覧'!#REF!="","",'５.①事業者概要一覧'!#REF!)</f>
        <v>#REF!</v>
      </c>
      <c r="F37" s="238" t="s">
        <v>333</v>
      </c>
      <c r="G37" s="241" t="e">
        <f>IF('５.①事業者概要一覧'!#REF!="","",'５.①事業者概要一覧'!#REF!)</f>
        <v>#REF!</v>
      </c>
      <c r="I37" s="238">
        <v>36</v>
      </c>
      <c r="J37" s="238" t="str">
        <f t="shared" si="1"/>
        <v/>
      </c>
      <c r="K37" s="238" t="str">
        <f t="shared" si="2"/>
        <v/>
      </c>
      <c r="L37" s="238" t="str">
        <f t="shared" si="3"/>
        <v/>
      </c>
      <c r="M37" s="241" t="str">
        <f t="shared" si="4"/>
        <v/>
      </c>
    </row>
    <row r="38" spans="1:13" x14ac:dyDescent="0.15">
      <c r="A38" s="238" t="e">
        <f>IF('５.①事業者概要一覧'!#REF!="","",'５.①事業者概要一覧'!#REF!)</f>
        <v>#REF!</v>
      </c>
      <c r="B38" s="242" t="e">
        <f t="shared" si="0"/>
        <v>#REF!</v>
      </c>
      <c r="C38" s="242" t="e">
        <f>IF(B38&lt;&gt;"",MAX(C$2:C37)+1,"")</f>
        <v>#REF!</v>
      </c>
      <c r="D38" s="238" t="e">
        <f>IF('５.①事業者概要一覧'!#REF!="","",'５.①事業者概要一覧'!#REF!)</f>
        <v>#REF!</v>
      </c>
      <c r="E38" s="238" t="e">
        <f>IF('５.①事業者概要一覧'!#REF!="","",'５.①事業者概要一覧'!#REF!)</f>
        <v>#REF!</v>
      </c>
      <c r="F38" s="238" t="e">
        <f>IF('５.①事業者概要一覧'!#REF!="","",'５.①事業者概要一覧'!#REF!)</f>
        <v>#REF!</v>
      </c>
      <c r="G38" s="241" t="e">
        <f>IF('５.①事業者概要一覧'!#REF!="","",'５.①事業者概要一覧'!#REF!)</f>
        <v>#REF!</v>
      </c>
      <c r="I38" s="238">
        <v>37</v>
      </c>
      <c r="J38" s="238" t="str">
        <f t="shared" si="1"/>
        <v/>
      </c>
      <c r="K38" s="238" t="str">
        <f t="shared" si="2"/>
        <v/>
      </c>
      <c r="L38" s="238" t="str">
        <f t="shared" si="3"/>
        <v/>
      </c>
      <c r="M38" s="241" t="str">
        <f t="shared" si="4"/>
        <v/>
      </c>
    </row>
    <row r="39" spans="1:13" x14ac:dyDescent="0.15">
      <c r="A39" s="238"/>
      <c r="B39" s="242" t="e">
        <f t="shared" si="0"/>
        <v>#REF!</v>
      </c>
      <c r="C39" s="242" t="e">
        <f>IF(B39&lt;&gt;"",MAX(C$2:C38)+1,"")</f>
        <v>#REF!</v>
      </c>
      <c r="D39" s="238" t="e">
        <f>D38</f>
        <v>#REF!</v>
      </c>
      <c r="E39" s="238" t="e">
        <f>IF('５.①事業者概要一覧'!#REF!="","",'５.①事業者概要一覧'!#REF!)</f>
        <v>#REF!</v>
      </c>
      <c r="F39" s="238" t="s">
        <v>333</v>
      </c>
      <c r="G39" s="241" t="e">
        <f>IF('５.①事業者概要一覧'!#REF!="","",'５.①事業者概要一覧'!#REF!)</f>
        <v>#REF!</v>
      </c>
      <c r="I39" s="238">
        <v>38</v>
      </c>
      <c r="J39" s="238" t="str">
        <f t="shared" si="1"/>
        <v/>
      </c>
      <c r="K39" s="238" t="str">
        <f t="shared" si="2"/>
        <v/>
      </c>
      <c r="L39" s="238" t="str">
        <f t="shared" si="3"/>
        <v/>
      </c>
      <c r="M39" s="241" t="str">
        <f t="shared" si="4"/>
        <v/>
      </c>
    </row>
    <row r="40" spans="1:13" x14ac:dyDescent="0.15">
      <c r="A40" s="238" t="e">
        <f>IF('５.①事業者概要一覧'!#REF!="","",'５.①事業者概要一覧'!#REF!)</f>
        <v>#REF!</v>
      </c>
      <c r="B40" s="242" t="e">
        <f t="shared" si="0"/>
        <v>#REF!</v>
      </c>
      <c r="C40" s="242" t="e">
        <f>IF(B40&lt;&gt;"",MAX(C$2:C39)+1,"")</f>
        <v>#REF!</v>
      </c>
      <c r="D40" s="238" t="e">
        <f>IF('５.①事業者概要一覧'!#REF!="","",'５.①事業者概要一覧'!#REF!)</f>
        <v>#REF!</v>
      </c>
      <c r="E40" s="238" t="e">
        <f>IF('５.①事業者概要一覧'!#REF!="","",'５.①事業者概要一覧'!#REF!)</f>
        <v>#REF!</v>
      </c>
      <c r="F40" s="238" t="e">
        <f>IF('５.①事業者概要一覧'!#REF!="","",'５.①事業者概要一覧'!#REF!)</f>
        <v>#REF!</v>
      </c>
      <c r="G40" s="241" t="e">
        <f>IF('５.①事業者概要一覧'!#REF!="","",'５.①事業者概要一覧'!#REF!)</f>
        <v>#REF!</v>
      </c>
      <c r="I40" s="238">
        <v>39</v>
      </c>
      <c r="J40" s="238" t="str">
        <f t="shared" si="1"/>
        <v/>
      </c>
      <c r="K40" s="238" t="str">
        <f t="shared" si="2"/>
        <v/>
      </c>
      <c r="L40" s="238" t="str">
        <f t="shared" si="3"/>
        <v/>
      </c>
      <c r="M40" s="241" t="str">
        <f t="shared" si="4"/>
        <v/>
      </c>
    </row>
    <row r="41" spans="1:13" x14ac:dyDescent="0.15">
      <c r="A41" s="238"/>
      <c r="B41" s="242" t="e">
        <f t="shared" si="0"/>
        <v>#REF!</v>
      </c>
      <c r="C41" s="242" t="e">
        <f>IF(B41&lt;&gt;"",MAX(C$2:C40)+1,"")</f>
        <v>#REF!</v>
      </c>
      <c r="D41" s="238" t="e">
        <f>D40</f>
        <v>#REF!</v>
      </c>
      <c r="E41" s="238" t="e">
        <f>IF('５.①事業者概要一覧'!#REF!="","",'５.①事業者概要一覧'!#REF!)</f>
        <v>#REF!</v>
      </c>
      <c r="F41" s="238" t="s">
        <v>333</v>
      </c>
      <c r="G41" s="241" t="e">
        <f>IF('５.①事業者概要一覧'!#REF!="","",'５.①事業者概要一覧'!#REF!)</f>
        <v>#REF!</v>
      </c>
      <c r="I41" s="238">
        <v>40</v>
      </c>
      <c r="J41" s="238" t="str">
        <f t="shared" si="1"/>
        <v/>
      </c>
      <c r="K41" s="238" t="str">
        <f t="shared" si="2"/>
        <v/>
      </c>
      <c r="L41" s="238" t="str">
        <f t="shared" si="3"/>
        <v/>
      </c>
      <c r="M41" s="241" t="str">
        <f t="shared" si="4"/>
        <v/>
      </c>
    </row>
    <row r="42" spans="1:13" x14ac:dyDescent="0.15">
      <c r="A42" s="238" t="e">
        <f>IF('５.①事業者概要一覧'!#REF!="","",'５.①事業者概要一覧'!#REF!)</f>
        <v>#REF!</v>
      </c>
      <c r="B42" s="242" t="e">
        <f t="shared" si="0"/>
        <v>#REF!</v>
      </c>
      <c r="C42" s="242" t="e">
        <f>IF(B42&lt;&gt;"",MAX(C$2:C41)+1,"")</f>
        <v>#REF!</v>
      </c>
      <c r="D42" s="238" t="e">
        <f>IF('５.①事業者概要一覧'!#REF!="","",'５.①事業者概要一覧'!#REF!)</f>
        <v>#REF!</v>
      </c>
      <c r="E42" s="238" t="e">
        <f>IF('５.①事業者概要一覧'!#REF!="","",'５.①事業者概要一覧'!#REF!)</f>
        <v>#REF!</v>
      </c>
      <c r="F42" s="238" t="e">
        <f>IF('５.①事業者概要一覧'!#REF!="","",'５.①事業者概要一覧'!#REF!)</f>
        <v>#REF!</v>
      </c>
      <c r="G42" s="241" t="e">
        <f>IF('５.①事業者概要一覧'!#REF!="","",'５.①事業者概要一覧'!#REF!)</f>
        <v>#REF!</v>
      </c>
      <c r="I42" s="238">
        <v>41</v>
      </c>
      <c r="J42" s="238" t="str">
        <f t="shared" si="1"/>
        <v/>
      </c>
      <c r="K42" s="238" t="str">
        <f t="shared" si="2"/>
        <v/>
      </c>
      <c r="L42" s="238" t="str">
        <f t="shared" si="3"/>
        <v/>
      </c>
      <c r="M42" s="241" t="str">
        <f t="shared" si="4"/>
        <v/>
      </c>
    </row>
    <row r="43" spans="1:13" x14ac:dyDescent="0.15">
      <c r="A43" s="238"/>
      <c r="B43" s="242" t="e">
        <f t="shared" si="0"/>
        <v>#REF!</v>
      </c>
      <c r="C43" s="242" t="e">
        <f>IF(B43&lt;&gt;"",MAX(C$2:C42)+1,"")</f>
        <v>#REF!</v>
      </c>
      <c r="D43" s="238" t="e">
        <f>D42</f>
        <v>#REF!</v>
      </c>
      <c r="E43" s="238" t="e">
        <f>IF('５.①事業者概要一覧'!#REF!="","",'５.①事業者概要一覧'!#REF!)</f>
        <v>#REF!</v>
      </c>
      <c r="F43" s="238" t="s">
        <v>333</v>
      </c>
      <c r="G43" s="241" t="e">
        <f>IF('５.①事業者概要一覧'!#REF!="","",'５.①事業者概要一覧'!#REF!)</f>
        <v>#REF!</v>
      </c>
      <c r="I43" s="238">
        <v>42</v>
      </c>
      <c r="J43" s="238" t="str">
        <f t="shared" si="1"/>
        <v/>
      </c>
      <c r="K43" s="238" t="str">
        <f t="shared" si="2"/>
        <v/>
      </c>
      <c r="L43" s="238" t="str">
        <f t="shared" si="3"/>
        <v/>
      </c>
      <c r="M43" s="241" t="str">
        <f t="shared" si="4"/>
        <v/>
      </c>
    </row>
    <row r="44" spans="1:13" x14ac:dyDescent="0.15">
      <c r="A44" s="238" t="e">
        <f>IF('５.①事業者概要一覧'!#REF!="","",'５.①事業者概要一覧'!#REF!)</f>
        <v>#REF!</v>
      </c>
      <c r="B44" s="242" t="e">
        <f t="shared" si="0"/>
        <v>#REF!</v>
      </c>
      <c r="C44" s="242" t="e">
        <f>IF(B44&lt;&gt;"",MAX(C$2:C43)+1,"")</f>
        <v>#REF!</v>
      </c>
      <c r="D44" s="238" t="e">
        <f>IF('５.①事業者概要一覧'!#REF!="","",'５.①事業者概要一覧'!#REF!)</f>
        <v>#REF!</v>
      </c>
      <c r="E44" s="238" t="e">
        <f>IF('５.①事業者概要一覧'!#REF!="","",'５.①事業者概要一覧'!#REF!)</f>
        <v>#REF!</v>
      </c>
      <c r="F44" s="238" t="e">
        <f>IF('５.①事業者概要一覧'!#REF!="","",'５.①事業者概要一覧'!#REF!)</f>
        <v>#REF!</v>
      </c>
      <c r="G44" s="241" t="e">
        <f>IF('５.①事業者概要一覧'!#REF!="","",'５.①事業者概要一覧'!#REF!)</f>
        <v>#REF!</v>
      </c>
      <c r="I44" s="238">
        <v>43</v>
      </c>
      <c r="J44" s="238" t="str">
        <f t="shared" si="1"/>
        <v/>
      </c>
      <c r="K44" s="238" t="str">
        <f t="shared" si="2"/>
        <v/>
      </c>
      <c r="L44" s="238" t="str">
        <f t="shared" si="3"/>
        <v/>
      </c>
      <c r="M44" s="241" t="str">
        <f t="shared" si="4"/>
        <v/>
      </c>
    </row>
    <row r="45" spans="1:13" x14ac:dyDescent="0.15">
      <c r="A45" s="238"/>
      <c r="B45" s="242" t="e">
        <f t="shared" si="0"/>
        <v>#REF!</v>
      </c>
      <c r="C45" s="242" t="e">
        <f>IF(B45&lt;&gt;"",MAX(C$2:C44)+1,"")</f>
        <v>#REF!</v>
      </c>
      <c r="D45" s="238" t="e">
        <f>D44</f>
        <v>#REF!</v>
      </c>
      <c r="E45" s="238" t="e">
        <f>IF('５.①事業者概要一覧'!#REF!="","",'５.①事業者概要一覧'!#REF!)</f>
        <v>#REF!</v>
      </c>
      <c r="F45" s="238" t="s">
        <v>333</v>
      </c>
      <c r="G45" s="241" t="e">
        <f>IF('５.①事業者概要一覧'!#REF!="","",'５.①事業者概要一覧'!#REF!)</f>
        <v>#REF!</v>
      </c>
      <c r="I45" s="238">
        <v>44</v>
      </c>
      <c r="J45" s="238" t="str">
        <f t="shared" si="1"/>
        <v/>
      </c>
      <c r="K45" s="238" t="str">
        <f t="shared" si="2"/>
        <v/>
      </c>
      <c r="L45" s="238" t="str">
        <f t="shared" si="3"/>
        <v/>
      </c>
      <c r="M45" s="241" t="str">
        <f t="shared" si="4"/>
        <v/>
      </c>
    </row>
    <row r="46" spans="1:13" x14ac:dyDescent="0.15">
      <c r="A46" s="238" t="e">
        <f>IF('５.①事業者概要一覧'!#REF!="","",'５.①事業者概要一覧'!#REF!)</f>
        <v>#REF!</v>
      </c>
      <c r="B46" s="242" t="e">
        <f t="shared" si="0"/>
        <v>#REF!</v>
      </c>
      <c r="C46" s="242" t="e">
        <f>IF(B46&lt;&gt;"",MAX(C$2:C45)+1,"")</f>
        <v>#REF!</v>
      </c>
      <c r="D46" s="238" t="e">
        <f>IF('５.①事業者概要一覧'!#REF!="","",'５.①事業者概要一覧'!#REF!)</f>
        <v>#REF!</v>
      </c>
      <c r="E46" s="238" t="e">
        <f>IF('５.①事業者概要一覧'!#REF!="","",'５.①事業者概要一覧'!#REF!)</f>
        <v>#REF!</v>
      </c>
      <c r="F46" s="238" t="e">
        <f>IF('５.①事業者概要一覧'!#REF!="","",'５.①事業者概要一覧'!#REF!)</f>
        <v>#REF!</v>
      </c>
      <c r="G46" s="241" t="e">
        <f>IF('５.①事業者概要一覧'!#REF!="","",'５.①事業者概要一覧'!#REF!)</f>
        <v>#REF!</v>
      </c>
      <c r="I46" s="238">
        <v>45</v>
      </c>
      <c r="J46" s="238" t="str">
        <f t="shared" si="1"/>
        <v/>
      </c>
      <c r="K46" s="238" t="str">
        <f t="shared" si="2"/>
        <v/>
      </c>
      <c r="L46" s="238" t="str">
        <f t="shared" si="3"/>
        <v/>
      </c>
      <c r="M46" s="241" t="str">
        <f t="shared" si="4"/>
        <v/>
      </c>
    </row>
    <row r="47" spans="1:13" x14ac:dyDescent="0.15">
      <c r="A47" s="238"/>
      <c r="B47" s="242" t="e">
        <f t="shared" si="0"/>
        <v>#REF!</v>
      </c>
      <c r="C47" s="242" t="e">
        <f>IF(B47&lt;&gt;"",MAX(C$2:C46)+1,"")</f>
        <v>#REF!</v>
      </c>
      <c r="D47" s="238" t="e">
        <f>D46</f>
        <v>#REF!</v>
      </c>
      <c r="E47" s="238" t="e">
        <f>IF('５.①事業者概要一覧'!#REF!="","",'５.①事業者概要一覧'!#REF!)</f>
        <v>#REF!</v>
      </c>
      <c r="F47" s="238" t="s">
        <v>333</v>
      </c>
      <c r="G47" s="241" t="e">
        <f>IF('５.①事業者概要一覧'!#REF!="","",'５.①事業者概要一覧'!#REF!)</f>
        <v>#REF!</v>
      </c>
      <c r="I47" s="238">
        <v>46</v>
      </c>
      <c r="J47" s="238" t="str">
        <f t="shared" si="1"/>
        <v/>
      </c>
      <c r="K47" s="238" t="str">
        <f t="shared" si="2"/>
        <v/>
      </c>
      <c r="L47" s="238" t="str">
        <f t="shared" si="3"/>
        <v/>
      </c>
      <c r="M47" s="241" t="str">
        <f t="shared" si="4"/>
        <v/>
      </c>
    </row>
    <row r="48" spans="1:13" x14ac:dyDescent="0.15">
      <c r="A48" s="238" t="e">
        <f>IF('５.①事業者概要一覧'!#REF!="","",'５.①事業者概要一覧'!#REF!)</f>
        <v>#REF!</v>
      </c>
      <c r="B48" s="242" t="e">
        <f t="shared" si="0"/>
        <v>#REF!</v>
      </c>
      <c r="C48" s="242" t="e">
        <f>IF(B48&lt;&gt;"",MAX(C$2:C47)+1,"")</f>
        <v>#REF!</v>
      </c>
      <c r="D48" s="238" t="e">
        <f>IF('５.①事業者概要一覧'!#REF!="","",'５.①事業者概要一覧'!#REF!)</f>
        <v>#REF!</v>
      </c>
      <c r="E48" s="238" t="e">
        <f>IF('５.①事業者概要一覧'!#REF!="","",'５.①事業者概要一覧'!#REF!)</f>
        <v>#REF!</v>
      </c>
      <c r="F48" s="238" t="e">
        <f>IF('５.①事業者概要一覧'!#REF!="","",'５.①事業者概要一覧'!#REF!)</f>
        <v>#REF!</v>
      </c>
      <c r="G48" s="241" t="e">
        <f>IF('５.①事業者概要一覧'!#REF!="","",'５.①事業者概要一覧'!#REF!)</f>
        <v>#REF!</v>
      </c>
      <c r="I48" s="238">
        <v>47</v>
      </c>
      <c r="J48" s="238" t="str">
        <f t="shared" si="1"/>
        <v/>
      </c>
      <c r="K48" s="238" t="str">
        <f t="shared" si="2"/>
        <v/>
      </c>
      <c r="L48" s="238" t="str">
        <f t="shared" si="3"/>
        <v/>
      </c>
      <c r="M48" s="241" t="str">
        <f t="shared" si="4"/>
        <v/>
      </c>
    </row>
    <row r="49" spans="1:13" x14ac:dyDescent="0.15">
      <c r="A49" s="238"/>
      <c r="B49" s="242" t="e">
        <f t="shared" si="0"/>
        <v>#REF!</v>
      </c>
      <c r="C49" s="242" t="e">
        <f>IF(B49&lt;&gt;"",MAX(C$2:C48)+1,"")</f>
        <v>#REF!</v>
      </c>
      <c r="D49" s="238" t="e">
        <f>D48</f>
        <v>#REF!</v>
      </c>
      <c r="E49" s="238" t="e">
        <f>IF('５.①事業者概要一覧'!#REF!="","",'５.①事業者概要一覧'!#REF!)</f>
        <v>#REF!</v>
      </c>
      <c r="F49" s="238" t="s">
        <v>333</v>
      </c>
      <c r="G49" s="241" t="e">
        <f>IF('５.①事業者概要一覧'!#REF!="","",'５.①事業者概要一覧'!#REF!)</f>
        <v>#REF!</v>
      </c>
      <c r="I49" s="238">
        <v>48</v>
      </c>
      <c r="J49" s="238" t="str">
        <f t="shared" si="1"/>
        <v/>
      </c>
      <c r="K49" s="238" t="str">
        <f t="shared" si="2"/>
        <v/>
      </c>
      <c r="L49" s="238" t="str">
        <f t="shared" si="3"/>
        <v/>
      </c>
      <c r="M49" s="241" t="str">
        <f t="shared" si="4"/>
        <v/>
      </c>
    </row>
    <row r="50" spans="1:13" x14ac:dyDescent="0.15">
      <c r="A50" s="238" t="e">
        <f>IF('５.①事業者概要一覧'!#REF!="","",'５.①事業者概要一覧'!#REF!)</f>
        <v>#REF!</v>
      </c>
      <c r="B50" s="242" t="e">
        <f t="shared" si="0"/>
        <v>#REF!</v>
      </c>
      <c r="C50" s="242" t="e">
        <f>IF(B50&lt;&gt;"",MAX(C$2:C49)+1,"")</f>
        <v>#REF!</v>
      </c>
      <c r="D50" s="238" t="e">
        <f>IF('５.①事業者概要一覧'!#REF!="","",'５.①事業者概要一覧'!#REF!)</f>
        <v>#REF!</v>
      </c>
      <c r="E50" s="238" t="e">
        <f>IF('５.①事業者概要一覧'!#REF!="","",'５.①事業者概要一覧'!#REF!)</f>
        <v>#REF!</v>
      </c>
      <c r="F50" s="238" t="e">
        <f>IF('５.①事業者概要一覧'!#REF!="","",'５.①事業者概要一覧'!#REF!)</f>
        <v>#REF!</v>
      </c>
      <c r="G50" s="241" t="e">
        <f>IF('５.①事業者概要一覧'!#REF!="","",'５.①事業者概要一覧'!#REF!)</f>
        <v>#REF!</v>
      </c>
      <c r="I50" s="238">
        <v>49</v>
      </c>
      <c r="J50" s="238" t="str">
        <f t="shared" si="1"/>
        <v/>
      </c>
      <c r="K50" s="238" t="str">
        <f t="shared" si="2"/>
        <v/>
      </c>
      <c r="L50" s="238" t="str">
        <f t="shared" si="3"/>
        <v/>
      </c>
      <c r="M50" s="241" t="str">
        <f t="shared" si="4"/>
        <v/>
      </c>
    </row>
    <row r="51" spans="1:13" x14ac:dyDescent="0.15">
      <c r="A51" s="238"/>
      <c r="B51" s="242" t="e">
        <f t="shared" si="0"/>
        <v>#REF!</v>
      </c>
      <c r="C51" s="242" t="e">
        <f>IF(B51&lt;&gt;"",MAX(C$2:C50)+1,"")</f>
        <v>#REF!</v>
      </c>
      <c r="D51" s="238" t="e">
        <f>D50</f>
        <v>#REF!</v>
      </c>
      <c r="E51" s="238" t="e">
        <f>IF('５.①事業者概要一覧'!#REF!="","",'５.①事業者概要一覧'!#REF!)</f>
        <v>#REF!</v>
      </c>
      <c r="F51" s="238" t="s">
        <v>333</v>
      </c>
      <c r="G51" s="241" t="e">
        <f>IF('５.①事業者概要一覧'!#REF!="","",'５.①事業者概要一覧'!#REF!)</f>
        <v>#REF!</v>
      </c>
      <c r="I51" s="238">
        <v>50</v>
      </c>
      <c r="J51" s="238" t="str">
        <f t="shared" si="1"/>
        <v/>
      </c>
      <c r="K51" s="238" t="str">
        <f t="shared" si="2"/>
        <v/>
      </c>
      <c r="L51" s="238" t="str">
        <f t="shared" si="3"/>
        <v/>
      </c>
      <c r="M51" s="241" t="str">
        <f t="shared" si="4"/>
        <v/>
      </c>
    </row>
    <row r="52" spans="1:13" x14ac:dyDescent="0.15">
      <c r="A52" s="238" t="e">
        <f>IF('５.①事業者概要一覧'!#REF!="","",'５.①事業者概要一覧'!#REF!)</f>
        <v>#REF!</v>
      </c>
      <c r="B52" s="242" t="e">
        <f t="shared" si="0"/>
        <v>#REF!</v>
      </c>
      <c r="C52" s="242" t="e">
        <f>IF(B52&lt;&gt;"",MAX(C$2:C51)+1,"")</f>
        <v>#REF!</v>
      </c>
      <c r="D52" s="238" t="e">
        <f>IF('５.①事業者概要一覧'!#REF!="","",'５.①事業者概要一覧'!#REF!)</f>
        <v>#REF!</v>
      </c>
      <c r="E52" s="238" t="e">
        <f>IF('５.①事業者概要一覧'!#REF!="","",'５.①事業者概要一覧'!#REF!)</f>
        <v>#REF!</v>
      </c>
      <c r="F52" s="238" t="e">
        <f>IF('５.①事業者概要一覧'!#REF!="","",'５.①事業者概要一覧'!#REF!)</f>
        <v>#REF!</v>
      </c>
      <c r="G52" s="241" t="e">
        <f>IF('５.①事業者概要一覧'!#REF!="","",'５.①事業者概要一覧'!#REF!)</f>
        <v>#REF!</v>
      </c>
      <c r="I52" s="238">
        <v>51</v>
      </c>
      <c r="J52" s="238" t="str">
        <f t="shared" si="1"/>
        <v/>
      </c>
      <c r="K52" s="238" t="str">
        <f t="shared" si="2"/>
        <v/>
      </c>
      <c r="L52" s="238" t="str">
        <f t="shared" si="3"/>
        <v/>
      </c>
      <c r="M52" s="241" t="str">
        <f t="shared" si="4"/>
        <v/>
      </c>
    </row>
    <row r="53" spans="1:13" x14ac:dyDescent="0.15">
      <c r="A53" s="238"/>
      <c r="B53" s="242" t="e">
        <f t="shared" si="0"/>
        <v>#REF!</v>
      </c>
      <c r="C53" s="242" t="e">
        <f>IF(B53&lt;&gt;"",MAX(C$2:C52)+1,"")</f>
        <v>#REF!</v>
      </c>
      <c r="D53" s="238" t="e">
        <f>D52</f>
        <v>#REF!</v>
      </c>
      <c r="E53" s="238" t="e">
        <f>IF('５.①事業者概要一覧'!#REF!="","",'５.①事業者概要一覧'!#REF!)</f>
        <v>#REF!</v>
      </c>
      <c r="F53" s="238" t="s">
        <v>333</v>
      </c>
      <c r="G53" s="241" t="e">
        <f>IF('５.①事業者概要一覧'!#REF!="","",'５.①事業者概要一覧'!#REF!)</f>
        <v>#REF!</v>
      </c>
      <c r="I53" s="238">
        <v>52</v>
      </c>
      <c r="J53" s="238" t="str">
        <f t="shared" si="1"/>
        <v/>
      </c>
      <c r="K53" s="238" t="str">
        <f t="shared" si="2"/>
        <v/>
      </c>
      <c r="L53" s="238" t="str">
        <f t="shared" si="3"/>
        <v/>
      </c>
      <c r="M53" s="241" t="str">
        <f t="shared" si="4"/>
        <v/>
      </c>
    </row>
    <row r="54" spans="1:13" x14ac:dyDescent="0.15">
      <c r="A54" s="238" t="e">
        <f>IF('５.①事業者概要一覧'!#REF!="","",'５.①事業者概要一覧'!#REF!)</f>
        <v>#REF!</v>
      </c>
      <c r="B54" s="242" t="e">
        <f t="shared" si="0"/>
        <v>#REF!</v>
      </c>
      <c r="C54" s="242" t="e">
        <f>IF(B54&lt;&gt;"",MAX(C$2:C53)+1,"")</f>
        <v>#REF!</v>
      </c>
      <c r="D54" s="238" t="e">
        <f>IF('５.①事業者概要一覧'!#REF!="","",'５.①事業者概要一覧'!#REF!)</f>
        <v>#REF!</v>
      </c>
      <c r="E54" s="238" t="e">
        <f>IF('５.①事業者概要一覧'!#REF!="","",'５.①事業者概要一覧'!#REF!)</f>
        <v>#REF!</v>
      </c>
      <c r="F54" s="238" t="e">
        <f>IF('５.①事業者概要一覧'!#REF!="","",'５.①事業者概要一覧'!#REF!)</f>
        <v>#REF!</v>
      </c>
      <c r="G54" s="241" t="e">
        <f>IF('５.①事業者概要一覧'!#REF!="","",'５.①事業者概要一覧'!#REF!)</f>
        <v>#REF!</v>
      </c>
      <c r="I54" s="238">
        <v>53</v>
      </c>
      <c r="J54" s="238" t="str">
        <f t="shared" si="1"/>
        <v/>
      </c>
      <c r="K54" s="238" t="str">
        <f t="shared" si="2"/>
        <v/>
      </c>
      <c r="L54" s="238" t="str">
        <f t="shared" si="3"/>
        <v/>
      </c>
      <c r="M54" s="241" t="str">
        <f t="shared" si="4"/>
        <v/>
      </c>
    </row>
    <row r="55" spans="1:13" x14ac:dyDescent="0.15">
      <c r="A55" s="238"/>
      <c r="B55" s="242" t="e">
        <f t="shared" si="0"/>
        <v>#REF!</v>
      </c>
      <c r="C55" s="242" t="e">
        <f>IF(B55&lt;&gt;"",MAX(C$2:C54)+1,"")</f>
        <v>#REF!</v>
      </c>
      <c r="D55" s="238" t="e">
        <f>D54</f>
        <v>#REF!</v>
      </c>
      <c r="E55" s="238" t="e">
        <f>IF('５.①事業者概要一覧'!#REF!="","",'５.①事業者概要一覧'!#REF!)</f>
        <v>#REF!</v>
      </c>
      <c r="F55" s="238" t="s">
        <v>333</v>
      </c>
      <c r="G55" s="241" t="e">
        <f>IF('５.①事業者概要一覧'!#REF!="","",'５.①事業者概要一覧'!#REF!)</f>
        <v>#REF!</v>
      </c>
      <c r="I55" s="238">
        <v>54</v>
      </c>
      <c r="J55" s="238" t="str">
        <f t="shared" si="1"/>
        <v/>
      </c>
      <c r="K55" s="238" t="str">
        <f t="shared" si="2"/>
        <v/>
      </c>
      <c r="L55" s="238" t="str">
        <f t="shared" si="3"/>
        <v/>
      </c>
      <c r="M55" s="241" t="str">
        <f t="shared" si="4"/>
        <v/>
      </c>
    </row>
    <row r="56" spans="1:13" x14ac:dyDescent="0.15">
      <c r="A56" s="238" t="e">
        <f>IF('５.①事業者概要一覧'!#REF!="","",'５.①事業者概要一覧'!#REF!)</f>
        <v>#REF!</v>
      </c>
      <c r="B56" s="242" t="e">
        <f t="shared" si="0"/>
        <v>#REF!</v>
      </c>
      <c r="C56" s="242" t="e">
        <f>IF(B56&lt;&gt;"",MAX(C$2:C55)+1,"")</f>
        <v>#REF!</v>
      </c>
      <c r="D56" s="238" t="e">
        <f>IF('５.①事業者概要一覧'!#REF!="","",'５.①事業者概要一覧'!#REF!)</f>
        <v>#REF!</v>
      </c>
      <c r="E56" s="238" t="e">
        <f>IF('５.①事業者概要一覧'!#REF!="","",'５.①事業者概要一覧'!#REF!)</f>
        <v>#REF!</v>
      </c>
      <c r="F56" s="238" t="e">
        <f>IF('５.①事業者概要一覧'!#REF!="","",'５.①事業者概要一覧'!#REF!)</f>
        <v>#REF!</v>
      </c>
      <c r="G56" s="241" t="e">
        <f>IF('５.①事業者概要一覧'!#REF!="","",'５.①事業者概要一覧'!#REF!)</f>
        <v>#REF!</v>
      </c>
      <c r="I56" s="238">
        <v>55</v>
      </c>
      <c r="J56" s="238" t="str">
        <f t="shared" si="1"/>
        <v/>
      </c>
      <c r="K56" s="238" t="str">
        <f t="shared" si="2"/>
        <v/>
      </c>
      <c r="L56" s="238" t="str">
        <f t="shared" si="3"/>
        <v/>
      </c>
      <c r="M56" s="241" t="str">
        <f t="shared" si="4"/>
        <v/>
      </c>
    </row>
    <row r="57" spans="1:13" x14ac:dyDescent="0.15">
      <c r="A57" s="238"/>
      <c r="B57" s="242" t="e">
        <f t="shared" si="0"/>
        <v>#REF!</v>
      </c>
      <c r="C57" s="242" t="e">
        <f>IF(B57&lt;&gt;"",MAX(C$2:C56)+1,"")</f>
        <v>#REF!</v>
      </c>
      <c r="D57" s="238" t="e">
        <f>D56</f>
        <v>#REF!</v>
      </c>
      <c r="E57" s="238" t="e">
        <f>IF('５.①事業者概要一覧'!#REF!="","",'５.①事業者概要一覧'!#REF!)</f>
        <v>#REF!</v>
      </c>
      <c r="F57" s="238" t="s">
        <v>333</v>
      </c>
      <c r="G57" s="241" t="e">
        <f>IF('５.①事業者概要一覧'!#REF!="","",'５.①事業者概要一覧'!#REF!)</f>
        <v>#REF!</v>
      </c>
      <c r="I57" s="238">
        <v>56</v>
      </c>
      <c r="J57" s="238" t="str">
        <f t="shared" si="1"/>
        <v/>
      </c>
      <c r="K57" s="238" t="str">
        <f t="shared" si="2"/>
        <v/>
      </c>
      <c r="L57" s="238" t="str">
        <f t="shared" si="3"/>
        <v/>
      </c>
      <c r="M57" s="241" t="str">
        <f t="shared" si="4"/>
        <v/>
      </c>
    </row>
    <row r="58" spans="1:13" x14ac:dyDescent="0.15">
      <c r="A58" s="238" t="e">
        <f>IF('５.①事業者概要一覧'!#REF!="","",'５.①事業者概要一覧'!#REF!)</f>
        <v>#REF!</v>
      </c>
      <c r="B58" s="242" t="e">
        <f t="shared" si="0"/>
        <v>#REF!</v>
      </c>
      <c r="C58" s="242" t="e">
        <f>IF(B58&lt;&gt;"",MAX(C$2:C57)+1,"")</f>
        <v>#REF!</v>
      </c>
      <c r="D58" s="238" t="e">
        <f>IF('５.①事業者概要一覧'!#REF!="","",'５.①事業者概要一覧'!#REF!)</f>
        <v>#REF!</v>
      </c>
      <c r="E58" s="238" t="e">
        <f>IF('５.①事業者概要一覧'!#REF!="","",'５.①事業者概要一覧'!#REF!)</f>
        <v>#REF!</v>
      </c>
      <c r="F58" s="238" t="e">
        <f>IF('５.①事業者概要一覧'!#REF!="","",'５.①事業者概要一覧'!#REF!)</f>
        <v>#REF!</v>
      </c>
      <c r="G58" s="241" t="e">
        <f>IF('５.①事業者概要一覧'!#REF!="","",'５.①事業者概要一覧'!#REF!)</f>
        <v>#REF!</v>
      </c>
      <c r="I58" s="238">
        <v>57</v>
      </c>
      <c r="J58" s="238" t="str">
        <f t="shared" si="1"/>
        <v/>
      </c>
      <c r="K58" s="238" t="str">
        <f t="shared" si="2"/>
        <v/>
      </c>
      <c r="L58" s="238" t="str">
        <f t="shared" si="3"/>
        <v/>
      </c>
      <c r="M58" s="241" t="str">
        <f t="shared" si="4"/>
        <v/>
      </c>
    </row>
    <row r="59" spans="1:13" x14ac:dyDescent="0.15">
      <c r="A59" s="238"/>
      <c r="B59" s="242" t="e">
        <f t="shared" si="0"/>
        <v>#REF!</v>
      </c>
      <c r="C59" s="242" t="e">
        <f>IF(B59&lt;&gt;"",MAX(C$2:C58)+1,"")</f>
        <v>#REF!</v>
      </c>
      <c r="D59" s="238" t="e">
        <f>D58</f>
        <v>#REF!</v>
      </c>
      <c r="E59" s="238" t="e">
        <f>IF('５.①事業者概要一覧'!#REF!="","",'５.①事業者概要一覧'!#REF!)</f>
        <v>#REF!</v>
      </c>
      <c r="F59" s="238" t="s">
        <v>333</v>
      </c>
      <c r="G59" s="241" t="e">
        <f>IF('５.①事業者概要一覧'!#REF!="","",'５.①事業者概要一覧'!#REF!)</f>
        <v>#REF!</v>
      </c>
      <c r="I59" s="238">
        <v>58</v>
      </c>
      <c r="J59" s="238" t="str">
        <f t="shared" si="1"/>
        <v/>
      </c>
      <c r="K59" s="238" t="str">
        <f t="shared" si="2"/>
        <v/>
      </c>
      <c r="L59" s="238" t="str">
        <f t="shared" si="3"/>
        <v/>
      </c>
      <c r="M59" s="241" t="str">
        <f t="shared" si="4"/>
        <v/>
      </c>
    </row>
    <row r="60" spans="1:13" x14ac:dyDescent="0.15">
      <c r="A60" s="238" t="e">
        <f>IF('５.①事業者概要一覧'!#REF!="","",'５.①事業者概要一覧'!#REF!)</f>
        <v>#REF!</v>
      </c>
      <c r="B60" s="242" t="e">
        <f t="shared" si="0"/>
        <v>#REF!</v>
      </c>
      <c r="C60" s="242" t="e">
        <f>IF(B60&lt;&gt;"",MAX(C$2:C59)+1,"")</f>
        <v>#REF!</v>
      </c>
      <c r="D60" s="238" t="e">
        <f>IF('５.①事業者概要一覧'!#REF!="","",'５.①事業者概要一覧'!#REF!)</f>
        <v>#REF!</v>
      </c>
      <c r="E60" s="238" t="e">
        <f>IF('５.①事業者概要一覧'!#REF!="","",'５.①事業者概要一覧'!#REF!)</f>
        <v>#REF!</v>
      </c>
      <c r="F60" s="238" t="e">
        <f>IF('５.①事業者概要一覧'!#REF!="","",'５.①事業者概要一覧'!#REF!)</f>
        <v>#REF!</v>
      </c>
      <c r="G60" s="241" t="e">
        <f>IF('５.①事業者概要一覧'!#REF!="","",'５.①事業者概要一覧'!#REF!)</f>
        <v>#REF!</v>
      </c>
      <c r="I60" s="238">
        <v>59</v>
      </c>
      <c r="J60" s="238" t="str">
        <f t="shared" si="1"/>
        <v/>
      </c>
      <c r="K60" s="238" t="str">
        <f t="shared" si="2"/>
        <v/>
      </c>
      <c r="L60" s="238" t="str">
        <f t="shared" si="3"/>
        <v/>
      </c>
      <c r="M60" s="241" t="str">
        <f t="shared" si="4"/>
        <v/>
      </c>
    </row>
    <row r="61" spans="1:13" x14ac:dyDescent="0.15">
      <c r="A61" s="238"/>
      <c r="B61" s="242" t="e">
        <f t="shared" si="0"/>
        <v>#REF!</v>
      </c>
      <c r="C61" s="242" t="e">
        <f>IF(B61&lt;&gt;"",MAX(C$2:C60)+1,"")</f>
        <v>#REF!</v>
      </c>
      <c r="D61" s="238" t="e">
        <f>D60</f>
        <v>#REF!</v>
      </c>
      <c r="E61" s="238" t="e">
        <f>IF('５.①事業者概要一覧'!#REF!="","",'５.①事業者概要一覧'!#REF!)</f>
        <v>#REF!</v>
      </c>
      <c r="F61" s="238" t="s">
        <v>333</v>
      </c>
      <c r="G61" s="241" t="e">
        <f>IF('５.①事業者概要一覧'!#REF!="","",'５.①事業者概要一覧'!#REF!)</f>
        <v>#REF!</v>
      </c>
      <c r="I61" s="238">
        <v>60</v>
      </c>
      <c r="J61" s="238" t="str">
        <f t="shared" si="1"/>
        <v/>
      </c>
      <c r="K61" s="238" t="str">
        <f t="shared" si="2"/>
        <v/>
      </c>
      <c r="L61" s="238" t="str">
        <f t="shared" si="3"/>
        <v/>
      </c>
      <c r="M61" s="241" t="str">
        <f t="shared" si="4"/>
        <v/>
      </c>
    </row>
    <row r="62" spans="1:13" x14ac:dyDescent="0.15">
      <c r="A62" s="238" t="e">
        <f>IF('５.①事業者概要一覧'!#REF!="","",'５.①事業者概要一覧'!#REF!)</f>
        <v>#REF!</v>
      </c>
      <c r="B62" s="242" t="e">
        <f t="shared" si="0"/>
        <v>#REF!</v>
      </c>
      <c r="C62" s="242" t="e">
        <f>IF(B62&lt;&gt;"",MAX(C$2:C61)+1,"")</f>
        <v>#REF!</v>
      </c>
      <c r="D62" s="238" t="e">
        <f>IF('５.①事業者概要一覧'!#REF!="","",'５.①事業者概要一覧'!#REF!)</f>
        <v>#REF!</v>
      </c>
      <c r="E62" s="238" t="e">
        <f>IF('５.①事業者概要一覧'!#REF!="","",'５.①事業者概要一覧'!#REF!)</f>
        <v>#REF!</v>
      </c>
      <c r="F62" s="238" t="e">
        <f>IF('５.①事業者概要一覧'!#REF!="","",'５.①事業者概要一覧'!#REF!)</f>
        <v>#REF!</v>
      </c>
      <c r="G62" s="241" t="e">
        <f>IF('５.①事業者概要一覧'!#REF!="","",'５.①事業者概要一覧'!#REF!)</f>
        <v>#REF!</v>
      </c>
      <c r="I62" s="238">
        <v>61</v>
      </c>
      <c r="J62" s="238" t="str">
        <f t="shared" si="1"/>
        <v/>
      </c>
      <c r="K62" s="238" t="str">
        <f t="shared" si="2"/>
        <v/>
      </c>
      <c r="L62" s="238" t="str">
        <f t="shared" si="3"/>
        <v/>
      </c>
      <c r="M62" s="241" t="str">
        <f t="shared" si="4"/>
        <v/>
      </c>
    </row>
    <row r="63" spans="1:13" x14ac:dyDescent="0.15">
      <c r="A63" s="238"/>
      <c r="B63" s="242" t="e">
        <f t="shared" si="0"/>
        <v>#REF!</v>
      </c>
      <c r="C63" s="242" t="e">
        <f>IF(B63&lt;&gt;"",MAX(C$2:C62)+1,"")</f>
        <v>#REF!</v>
      </c>
      <c r="D63" s="238" t="e">
        <f>D62</f>
        <v>#REF!</v>
      </c>
      <c r="E63" s="238" t="e">
        <f>IF('５.①事業者概要一覧'!#REF!="","",'５.①事業者概要一覧'!#REF!)</f>
        <v>#REF!</v>
      </c>
      <c r="F63" s="238" t="s">
        <v>333</v>
      </c>
      <c r="G63" s="241" t="e">
        <f>IF('５.①事業者概要一覧'!#REF!="","",'５.①事業者概要一覧'!#REF!)</f>
        <v>#REF!</v>
      </c>
      <c r="I63" s="238">
        <v>62</v>
      </c>
      <c r="J63" s="238" t="str">
        <f t="shared" si="1"/>
        <v/>
      </c>
      <c r="K63" s="238" t="str">
        <f t="shared" si="2"/>
        <v/>
      </c>
      <c r="L63" s="238" t="str">
        <f t="shared" si="3"/>
        <v/>
      </c>
      <c r="M63" s="241" t="str">
        <f t="shared" si="4"/>
        <v/>
      </c>
    </row>
    <row r="64" spans="1:13" x14ac:dyDescent="0.15">
      <c r="A64" s="238" t="e">
        <f>IF('５.①事業者概要一覧'!#REF!="","",'５.①事業者概要一覧'!#REF!)</f>
        <v>#REF!</v>
      </c>
      <c r="B64" s="242" t="e">
        <f t="shared" si="0"/>
        <v>#REF!</v>
      </c>
      <c r="C64" s="242" t="e">
        <f>IF(B64&lt;&gt;"",MAX(C$2:C63)+1,"")</f>
        <v>#REF!</v>
      </c>
      <c r="D64" s="238" t="e">
        <f>IF('５.①事業者概要一覧'!#REF!="","",'５.①事業者概要一覧'!#REF!)</f>
        <v>#REF!</v>
      </c>
      <c r="E64" s="238" t="e">
        <f>IF('５.①事業者概要一覧'!#REF!="","",'５.①事業者概要一覧'!#REF!)</f>
        <v>#REF!</v>
      </c>
      <c r="F64" s="238" t="e">
        <f>IF('５.①事業者概要一覧'!#REF!="","",'５.①事業者概要一覧'!#REF!)</f>
        <v>#REF!</v>
      </c>
      <c r="G64" s="241" t="e">
        <f>IF('５.①事業者概要一覧'!#REF!="","",'５.①事業者概要一覧'!#REF!)</f>
        <v>#REF!</v>
      </c>
      <c r="I64" s="238">
        <v>63</v>
      </c>
      <c r="J64" s="238" t="str">
        <f t="shared" si="1"/>
        <v/>
      </c>
      <c r="K64" s="238" t="str">
        <f t="shared" si="2"/>
        <v/>
      </c>
      <c r="L64" s="238" t="str">
        <f t="shared" si="3"/>
        <v/>
      </c>
      <c r="M64" s="241" t="str">
        <f t="shared" si="4"/>
        <v/>
      </c>
    </row>
    <row r="65" spans="1:13" x14ac:dyDescent="0.15">
      <c r="A65" s="238"/>
      <c r="B65" s="242" t="e">
        <f t="shared" si="0"/>
        <v>#REF!</v>
      </c>
      <c r="C65" s="242" t="e">
        <f>IF(B65&lt;&gt;"",MAX(C$2:C64)+1,"")</f>
        <v>#REF!</v>
      </c>
      <c r="D65" s="238" t="e">
        <f>D64</f>
        <v>#REF!</v>
      </c>
      <c r="E65" s="238" t="e">
        <f>IF('５.①事業者概要一覧'!#REF!="","",'５.①事業者概要一覧'!#REF!)</f>
        <v>#REF!</v>
      </c>
      <c r="F65" s="238" t="s">
        <v>333</v>
      </c>
      <c r="G65" s="241" t="e">
        <f>IF('５.①事業者概要一覧'!#REF!="","",'５.①事業者概要一覧'!#REF!)</f>
        <v>#REF!</v>
      </c>
      <c r="I65" s="238">
        <v>64</v>
      </c>
      <c r="J65" s="238" t="str">
        <f t="shared" si="1"/>
        <v/>
      </c>
      <c r="K65" s="238" t="str">
        <f t="shared" si="2"/>
        <v/>
      </c>
      <c r="L65" s="238" t="str">
        <f t="shared" si="3"/>
        <v/>
      </c>
      <c r="M65" s="241" t="str">
        <f t="shared" si="4"/>
        <v/>
      </c>
    </row>
    <row r="66" spans="1:13" x14ac:dyDescent="0.15">
      <c r="A66" s="238" t="e">
        <f>IF('５.①事業者概要一覧'!#REF!="","",'５.①事業者概要一覧'!#REF!)</f>
        <v>#REF!</v>
      </c>
      <c r="B66" s="242" t="e">
        <f t="shared" si="0"/>
        <v>#REF!</v>
      </c>
      <c r="C66" s="242" t="e">
        <f>IF(B66&lt;&gt;"",MAX(C$2:C65)+1,"")</f>
        <v>#REF!</v>
      </c>
      <c r="D66" s="238" t="e">
        <f>IF('５.①事業者概要一覧'!#REF!="","",'５.①事業者概要一覧'!#REF!)</f>
        <v>#REF!</v>
      </c>
      <c r="E66" s="238" t="e">
        <f>IF('５.①事業者概要一覧'!#REF!="","",'５.①事業者概要一覧'!#REF!)</f>
        <v>#REF!</v>
      </c>
      <c r="F66" s="238" t="e">
        <f>IF('５.①事業者概要一覧'!#REF!="","",'５.①事業者概要一覧'!#REF!)</f>
        <v>#REF!</v>
      </c>
      <c r="G66" s="241" t="e">
        <f>IF('５.①事業者概要一覧'!#REF!="","",'５.①事業者概要一覧'!#REF!)</f>
        <v>#REF!</v>
      </c>
      <c r="I66" s="238">
        <v>65</v>
      </c>
      <c r="J66" s="238" t="str">
        <f t="shared" si="1"/>
        <v/>
      </c>
      <c r="K66" s="238" t="str">
        <f t="shared" si="2"/>
        <v/>
      </c>
      <c r="L66" s="238" t="str">
        <f t="shared" si="3"/>
        <v/>
      </c>
      <c r="M66" s="241" t="str">
        <f t="shared" si="4"/>
        <v/>
      </c>
    </row>
    <row r="67" spans="1:13" x14ac:dyDescent="0.15">
      <c r="A67" s="238"/>
      <c r="B67" s="242" t="e">
        <f t="shared" ref="B67:B103" si="5">IF(OR(LEFT(E67,2)="10",LEFT(E67,2)="30",LEFT(E67,2)="99"),"●","")</f>
        <v>#REF!</v>
      </c>
      <c r="C67" s="242" t="e">
        <f>IF(B67&lt;&gt;"",MAX(C$2:C66)+1,"")</f>
        <v>#REF!</v>
      </c>
      <c r="D67" s="238" t="e">
        <f>D66</f>
        <v>#REF!</v>
      </c>
      <c r="E67" s="238" t="e">
        <f>IF('５.①事業者概要一覧'!#REF!="","",'５.①事業者概要一覧'!#REF!)</f>
        <v>#REF!</v>
      </c>
      <c r="F67" s="238" t="s">
        <v>333</v>
      </c>
      <c r="G67" s="241" t="e">
        <f>IF('５.①事業者概要一覧'!#REF!="","",'５.①事業者概要一覧'!#REF!)</f>
        <v>#REF!</v>
      </c>
      <c r="I67" s="238">
        <v>66</v>
      </c>
      <c r="J67" s="238" t="str">
        <f t="shared" ref="J67:J103" si="6">IFERROR(VLOOKUP(I67,C:G,2,FALSE),"")</f>
        <v/>
      </c>
      <c r="K67" s="238" t="str">
        <f t="shared" ref="K67:K103" si="7">IFERROR(VLOOKUP(I67,C:G,3,FALSE),"")</f>
        <v/>
      </c>
      <c r="L67" s="238" t="str">
        <f t="shared" ref="L67:L103" si="8">IFERROR(VLOOKUP(I67,C:G,4,FALSE),"")</f>
        <v/>
      </c>
      <c r="M67" s="241" t="str">
        <f t="shared" ref="M67:M103" si="9">IFERROR(VLOOKUP(I67,C:G,5,FALSE),"")</f>
        <v/>
      </c>
    </row>
    <row r="68" spans="1:13" x14ac:dyDescent="0.15">
      <c r="A68" s="238" t="e">
        <f>IF('５.①事業者概要一覧'!#REF!="","",'５.①事業者概要一覧'!#REF!)</f>
        <v>#REF!</v>
      </c>
      <c r="B68" s="242" t="e">
        <f t="shared" si="5"/>
        <v>#REF!</v>
      </c>
      <c r="C68" s="242" t="e">
        <f>IF(B68&lt;&gt;"",MAX(C$2:C67)+1,"")</f>
        <v>#REF!</v>
      </c>
      <c r="D68" s="238" t="e">
        <f>IF('５.①事業者概要一覧'!#REF!="","",'５.①事業者概要一覧'!#REF!)</f>
        <v>#REF!</v>
      </c>
      <c r="E68" s="238" t="e">
        <f>IF('５.①事業者概要一覧'!#REF!="","",'５.①事業者概要一覧'!#REF!)</f>
        <v>#REF!</v>
      </c>
      <c r="F68" s="238" t="e">
        <f>IF('５.①事業者概要一覧'!#REF!="","",'５.①事業者概要一覧'!#REF!)</f>
        <v>#REF!</v>
      </c>
      <c r="G68" s="241" t="e">
        <f>IF('５.①事業者概要一覧'!#REF!="","",'５.①事業者概要一覧'!#REF!)</f>
        <v>#REF!</v>
      </c>
      <c r="I68" s="238">
        <v>67</v>
      </c>
      <c r="J68" s="238" t="str">
        <f t="shared" si="6"/>
        <v/>
      </c>
      <c r="K68" s="238" t="str">
        <f t="shared" si="7"/>
        <v/>
      </c>
      <c r="L68" s="238" t="str">
        <f t="shared" si="8"/>
        <v/>
      </c>
      <c r="M68" s="241" t="str">
        <f t="shared" si="9"/>
        <v/>
      </c>
    </row>
    <row r="69" spans="1:13" x14ac:dyDescent="0.15">
      <c r="A69" s="238"/>
      <c r="B69" s="242" t="e">
        <f t="shared" si="5"/>
        <v>#REF!</v>
      </c>
      <c r="C69" s="242" t="e">
        <f>IF(B69&lt;&gt;"",MAX(C$2:C68)+1,"")</f>
        <v>#REF!</v>
      </c>
      <c r="D69" s="238" t="e">
        <f>D68</f>
        <v>#REF!</v>
      </c>
      <c r="E69" s="238" t="e">
        <f>IF('５.①事業者概要一覧'!#REF!="","",'５.①事業者概要一覧'!#REF!)</f>
        <v>#REF!</v>
      </c>
      <c r="F69" s="238" t="s">
        <v>333</v>
      </c>
      <c r="G69" s="241" t="e">
        <f>IF('５.①事業者概要一覧'!#REF!="","",'５.①事業者概要一覧'!#REF!)</f>
        <v>#REF!</v>
      </c>
      <c r="I69" s="238">
        <v>68</v>
      </c>
      <c r="J69" s="238" t="str">
        <f t="shared" si="6"/>
        <v/>
      </c>
      <c r="K69" s="238" t="str">
        <f t="shared" si="7"/>
        <v/>
      </c>
      <c r="L69" s="238" t="str">
        <f t="shared" si="8"/>
        <v/>
      </c>
      <c r="M69" s="241" t="str">
        <f t="shared" si="9"/>
        <v/>
      </c>
    </row>
    <row r="70" spans="1:13" x14ac:dyDescent="0.15">
      <c r="A70" s="238" t="e">
        <f>IF('５.①事業者概要一覧'!#REF!="","",'５.①事業者概要一覧'!#REF!)</f>
        <v>#REF!</v>
      </c>
      <c r="B70" s="242" t="e">
        <f t="shared" si="5"/>
        <v>#REF!</v>
      </c>
      <c r="C70" s="242" t="e">
        <f>IF(B70&lt;&gt;"",MAX(C$2:C69)+1,"")</f>
        <v>#REF!</v>
      </c>
      <c r="D70" s="238" t="e">
        <f>IF('５.①事業者概要一覧'!#REF!="","",'５.①事業者概要一覧'!#REF!)</f>
        <v>#REF!</v>
      </c>
      <c r="E70" s="238" t="e">
        <f>IF('５.①事業者概要一覧'!#REF!="","",'５.①事業者概要一覧'!#REF!)</f>
        <v>#REF!</v>
      </c>
      <c r="F70" s="238" t="e">
        <f>IF('５.①事業者概要一覧'!#REF!="","",'５.①事業者概要一覧'!#REF!)</f>
        <v>#REF!</v>
      </c>
      <c r="G70" s="241" t="e">
        <f>IF('５.①事業者概要一覧'!#REF!="","",'５.①事業者概要一覧'!#REF!)</f>
        <v>#REF!</v>
      </c>
      <c r="I70" s="238">
        <v>69</v>
      </c>
      <c r="J70" s="238" t="str">
        <f t="shared" si="6"/>
        <v/>
      </c>
      <c r="K70" s="238" t="str">
        <f t="shared" si="7"/>
        <v/>
      </c>
      <c r="L70" s="238" t="str">
        <f t="shared" si="8"/>
        <v/>
      </c>
      <c r="M70" s="241" t="str">
        <f t="shared" si="9"/>
        <v/>
      </c>
    </row>
    <row r="71" spans="1:13" x14ac:dyDescent="0.15">
      <c r="A71" s="238"/>
      <c r="B71" s="242" t="e">
        <f t="shared" si="5"/>
        <v>#REF!</v>
      </c>
      <c r="C71" s="242" t="e">
        <f>IF(B71&lt;&gt;"",MAX(C$2:C70)+1,"")</f>
        <v>#REF!</v>
      </c>
      <c r="D71" s="238" t="e">
        <f>D70</f>
        <v>#REF!</v>
      </c>
      <c r="E71" s="238" t="e">
        <f>IF('５.①事業者概要一覧'!#REF!="","",'５.①事業者概要一覧'!#REF!)</f>
        <v>#REF!</v>
      </c>
      <c r="F71" s="238" t="s">
        <v>333</v>
      </c>
      <c r="G71" s="241" t="e">
        <f>IF('５.①事業者概要一覧'!#REF!="","",'５.①事業者概要一覧'!#REF!)</f>
        <v>#REF!</v>
      </c>
      <c r="I71" s="238">
        <v>70</v>
      </c>
      <c r="J71" s="238" t="str">
        <f t="shared" si="6"/>
        <v/>
      </c>
      <c r="K71" s="238" t="str">
        <f t="shared" si="7"/>
        <v/>
      </c>
      <c r="L71" s="238" t="str">
        <f t="shared" si="8"/>
        <v/>
      </c>
      <c r="M71" s="241" t="str">
        <f t="shared" si="9"/>
        <v/>
      </c>
    </row>
    <row r="72" spans="1:13" x14ac:dyDescent="0.15">
      <c r="A72" s="238" t="e">
        <f>IF('５.①事業者概要一覧'!#REF!="","",'５.①事業者概要一覧'!#REF!)</f>
        <v>#REF!</v>
      </c>
      <c r="B72" s="242" t="e">
        <f t="shared" si="5"/>
        <v>#REF!</v>
      </c>
      <c r="C72" s="242" t="e">
        <f>IF(B72&lt;&gt;"",MAX(C$2:C71)+1,"")</f>
        <v>#REF!</v>
      </c>
      <c r="D72" s="238" t="e">
        <f>IF('５.①事業者概要一覧'!#REF!="","",'５.①事業者概要一覧'!#REF!)</f>
        <v>#REF!</v>
      </c>
      <c r="E72" s="238" t="e">
        <f>IF('５.①事業者概要一覧'!#REF!="","",'５.①事業者概要一覧'!#REF!)</f>
        <v>#REF!</v>
      </c>
      <c r="F72" s="238" t="e">
        <f>IF('５.①事業者概要一覧'!#REF!="","",'５.①事業者概要一覧'!#REF!)</f>
        <v>#REF!</v>
      </c>
      <c r="G72" s="241" t="e">
        <f>IF('５.①事業者概要一覧'!#REF!="","",'５.①事業者概要一覧'!#REF!)</f>
        <v>#REF!</v>
      </c>
      <c r="I72" s="238">
        <v>71</v>
      </c>
      <c r="J72" s="238" t="str">
        <f t="shared" si="6"/>
        <v/>
      </c>
      <c r="K72" s="238" t="str">
        <f t="shared" si="7"/>
        <v/>
      </c>
      <c r="L72" s="238" t="str">
        <f t="shared" si="8"/>
        <v/>
      </c>
      <c r="M72" s="241" t="str">
        <f t="shared" si="9"/>
        <v/>
      </c>
    </row>
    <row r="73" spans="1:13" x14ac:dyDescent="0.15">
      <c r="A73" s="238"/>
      <c r="B73" s="242" t="e">
        <f t="shared" si="5"/>
        <v>#REF!</v>
      </c>
      <c r="C73" s="242" t="e">
        <f>IF(B73&lt;&gt;"",MAX(C$2:C72)+1,"")</f>
        <v>#REF!</v>
      </c>
      <c r="D73" s="238" t="e">
        <f>D72</f>
        <v>#REF!</v>
      </c>
      <c r="E73" s="238" t="e">
        <f>IF('５.①事業者概要一覧'!#REF!="","",'５.①事業者概要一覧'!#REF!)</f>
        <v>#REF!</v>
      </c>
      <c r="F73" s="238" t="s">
        <v>333</v>
      </c>
      <c r="G73" s="241" t="e">
        <f>IF('５.①事業者概要一覧'!#REF!="","",'５.①事業者概要一覧'!#REF!)</f>
        <v>#REF!</v>
      </c>
      <c r="I73" s="238">
        <v>72</v>
      </c>
      <c r="J73" s="238" t="str">
        <f t="shared" si="6"/>
        <v/>
      </c>
      <c r="K73" s="238" t="str">
        <f t="shared" si="7"/>
        <v/>
      </c>
      <c r="L73" s="238" t="str">
        <f t="shared" si="8"/>
        <v/>
      </c>
      <c r="M73" s="241" t="str">
        <f t="shared" si="9"/>
        <v/>
      </c>
    </row>
    <row r="74" spans="1:13" x14ac:dyDescent="0.15">
      <c r="A74" s="238" t="e">
        <f>IF('５.①事業者概要一覧'!#REF!="","",'５.①事業者概要一覧'!#REF!)</f>
        <v>#REF!</v>
      </c>
      <c r="B74" s="242" t="e">
        <f t="shared" si="5"/>
        <v>#REF!</v>
      </c>
      <c r="C74" s="242" t="e">
        <f>IF(B74&lt;&gt;"",MAX(C$2:C73)+1,"")</f>
        <v>#REF!</v>
      </c>
      <c r="D74" s="238" t="e">
        <f>IF('５.①事業者概要一覧'!#REF!="","",'５.①事業者概要一覧'!#REF!)</f>
        <v>#REF!</v>
      </c>
      <c r="E74" s="238" t="e">
        <f>IF('５.①事業者概要一覧'!#REF!="","",'５.①事業者概要一覧'!#REF!)</f>
        <v>#REF!</v>
      </c>
      <c r="F74" s="238" t="e">
        <f>IF('５.①事業者概要一覧'!#REF!="","",'５.①事業者概要一覧'!#REF!)</f>
        <v>#REF!</v>
      </c>
      <c r="G74" s="241" t="e">
        <f>IF('５.①事業者概要一覧'!#REF!="","",'５.①事業者概要一覧'!#REF!)</f>
        <v>#REF!</v>
      </c>
      <c r="I74" s="238">
        <v>73</v>
      </c>
      <c r="J74" s="238" t="str">
        <f t="shared" si="6"/>
        <v/>
      </c>
      <c r="K74" s="238" t="str">
        <f t="shared" si="7"/>
        <v/>
      </c>
      <c r="L74" s="238" t="str">
        <f t="shared" si="8"/>
        <v/>
      </c>
      <c r="M74" s="241" t="str">
        <f t="shared" si="9"/>
        <v/>
      </c>
    </row>
    <row r="75" spans="1:13" x14ac:dyDescent="0.15">
      <c r="A75" s="238"/>
      <c r="B75" s="242" t="e">
        <f t="shared" si="5"/>
        <v>#REF!</v>
      </c>
      <c r="C75" s="242" t="e">
        <f>IF(B75&lt;&gt;"",MAX(C$2:C74)+1,"")</f>
        <v>#REF!</v>
      </c>
      <c r="D75" s="238" t="e">
        <f>D74</f>
        <v>#REF!</v>
      </c>
      <c r="E75" s="238" t="e">
        <f>IF('５.①事業者概要一覧'!#REF!="","",'５.①事業者概要一覧'!#REF!)</f>
        <v>#REF!</v>
      </c>
      <c r="F75" s="238" t="s">
        <v>333</v>
      </c>
      <c r="G75" s="241" t="e">
        <f>IF('５.①事業者概要一覧'!#REF!="","",'５.①事業者概要一覧'!#REF!)</f>
        <v>#REF!</v>
      </c>
      <c r="I75" s="238">
        <v>74</v>
      </c>
      <c r="J75" s="238" t="str">
        <f t="shared" si="6"/>
        <v/>
      </c>
      <c r="K75" s="238" t="str">
        <f t="shared" si="7"/>
        <v/>
      </c>
      <c r="L75" s="238" t="str">
        <f t="shared" si="8"/>
        <v/>
      </c>
      <c r="M75" s="241" t="str">
        <f t="shared" si="9"/>
        <v/>
      </c>
    </row>
    <row r="76" spans="1:13" x14ac:dyDescent="0.15">
      <c r="A76" s="238" t="e">
        <f>IF('５.①事業者概要一覧'!#REF!="","",'５.①事業者概要一覧'!#REF!)</f>
        <v>#REF!</v>
      </c>
      <c r="B76" s="242" t="e">
        <f t="shared" si="5"/>
        <v>#REF!</v>
      </c>
      <c r="C76" s="242" t="e">
        <f>IF(B76&lt;&gt;"",MAX(C$2:C75)+1,"")</f>
        <v>#REF!</v>
      </c>
      <c r="D76" s="238" t="e">
        <f>IF('５.①事業者概要一覧'!#REF!="","",'５.①事業者概要一覧'!#REF!)</f>
        <v>#REF!</v>
      </c>
      <c r="E76" s="238" t="e">
        <f>IF('５.①事業者概要一覧'!#REF!="","",'５.①事業者概要一覧'!#REF!)</f>
        <v>#REF!</v>
      </c>
      <c r="F76" s="238" t="e">
        <f>IF('５.①事業者概要一覧'!#REF!="","",'５.①事業者概要一覧'!#REF!)</f>
        <v>#REF!</v>
      </c>
      <c r="G76" s="241" t="e">
        <f>IF('５.①事業者概要一覧'!#REF!="","",'５.①事業者概要一覧'!#REF!)</f>
        <v>#REF!</v>
      </c>
      <c r="I76" s="238">
        <v>75</v>
      </c>
      <c r="J76" s="238" t="str">
        <f t="shared" si="6"/>
        <v/>
      </c>
      <c r="K76" s="238" t="str">
        <f t="shared" si="7"/>
        <v/>
      </c>
      <c r="L76" s="238" t="str">
        <f t="shared" si="8"/>
        <v/>
      </c>
      <c r="M76" s="241" t="str">
        <f t="shared" si="9"/>
        <v/>
      </c>
    </row>
    <row r="77" spans="1:13" x14ac:dyDescent="0.15">
      <c r="A77" s="238"/>
      <c r="B77" s="242" t="e">
        <f t="shared" si="5"/>
        <v>#REF!</v>
      </c>
      <c r="C77" s="242" t="e">
        <f>IF(B77&lt;&gt;"",MAX(C$2:C76)+1,"")</f>
        <v>#REF!</v>
      </c>
      <c r="D77" s="238" t="e">
        <f>D76</f>
        <v>#REF!</v>
      </c>
      <c r="E77" s="238" t="e">
        <f>IF('５.①事業者概要一覧'!#REF!="","",'５.①事業者概要一覧'!#REF!)</f>
        <v>#REF!</v>
      </c>
      <c r="F77" s="238" t="s">
        <v>333</v>
      </c>
      <c r="G77" s="241" t="e">
        <f>IF('５.①事業者概要一覧'!#REF!="","",'５.①事業者概要一覧'!#REF!)</f>
        <v>#REF!</v>
      </c>
      <c r="I77" s="238">
        <v>76</v>
      </c>
      <c r="J77" s="238" t="str">
        <f t="shared" si="6"/>
        <v/>
      </c>
      <c r="K77" s="238" t="str">
        <f t="shared" si="7"/>
        <v/>
      </c>
      <c r="L77" s="238" t="str">
        <f t="shared" si="8"/>
        <v/>
      </c>
      <c r="M77" s="241" t="str">
        <f t="shared" si="9"/>
        <v/>
      </c>
    </row>
    <row r="78" spans="1:13" x14ac:dyDescent="0.15">
      <c r="A78" s="238" t="e">
        <f>IF('５.①事業者概要一覧'!#REF!="","",'５.①事業者概要一覧'!#REF!)</f>
        <v>#REF!</v>
      </c>
      <c r="B78" s="242" t="e">
        <f t="shared" si="5"/>
        <v>#REF!</v>
      </c>
      <c r="C78" s="242" t="e">
        <f>IF(B78&lt;&gt;"",MAX(C$2:C77)+1,"")</f>
        <v>#REF!</v>
      </c>
      <c r="D78" s="238" t="e">
        <f>IF('５.①事業者概要一覧'!#REF!="","",'５.①事業者概要一覧'!#REF!)</f>
        <v>#REF!</v>
      </c>
      <c r="E78" s="238" t="e">
        <f>IF('５.①事業者概要一覧'!#REF!="","",'５.①事業者概要一覧'!#REF!)</f>
        <v>#REF!</v>
      </c>
      <c r="F78" s="238" t="e">
        <f>IF('５.①事業者概要一覧'!#REF!="","",'５.①事業者概要一覧'!#REF!)</f>
        <v>#REF!</v>
      </c>
      <c r="G78" s="241" t="e">
        <f>IF('５.①事業者概要一覧'!#REF!="","",'５.①事業者概要一覧'!#REF!)</f>
        <v>#REF!</v>
      </c>
      <c r="I78" s="238">
        <v>77</v>
      </c>
      <c r="J78" s="238" t="str">
        <f t="shared" si="6"/>
        <v/>
      </c>
      <c r="K78" s="238" t="str">
        <f t="shared" si="7"/>
        <v/>
      </c>
      <c r="L78" s="238" t="str">
        <f t="shared" si="8"/>
        <v/>
      </c>
      <c r="M78" s="241" t="str">
        <f t="shared" si="9"/>
        <v/>
      </c>
    </row>
    <row r="79" spans="1:13" x14ac:dyDescent="0.15">
      <c r="A79" s="238"/>
      <c r="B79" s="242" t="e">
        <f t="shared" si="5"/>
        <v>#REF!</v>
      </c>
      <c r="C79" s="242" t="e">
        <f>IF(B79&lt;&gt;"",MAX(C$2:C78)+1,"")</f>
        <v>#REF!</v>
      </c>
      <c r="D79" s="238" t="e">
        <f>D78</f>
        <v>#REF!</v>
      </c>
      <c r="E79" s="238" t="e">
        <f>IF('５.①事業者概要一覧'!#REF!="","",'５.①事業者概要一覧'!#REF!)</f>
        <v>#REF!</v>
      </c>
      <c r="F79" s="238" t="s">
        <v>333</v>
      </c>
      <c r="G79" s="241" t="e">
        <f>IF('５.①事業者概要一覧'!#REF!="","",'５.①事業者概要一覧'!#REF!)</f>
        <v>#REF!</v>
      </c>
      <c r="I79" s="238">
        <v>78</v>
      </c>
      <c r="J79" s="238" t="str">
        <f t="shared" si="6"/>
        <v/>
      </c>
      <c r="K79" s="238" t="str">
        <f t="shared" si="7"/>
        <v/>
      </c>
      <c r="L79" s="238" t="str">
        <f t="shared" si="8"/>
        <v/>
      </c>
      <c r="M79" s="241" t="str">
        <f t="shared" si="9"/>
        <v/>
      </c>
    </row>
    <row r="80" spans="1:13" x14ac:dyDescent="0.15">
      <c r="A80" s="238" t="e">
        <f>IF('５.①事業者概要一覧'!#REF!="","",'５.①事業者概要一覧'!#REF!)</f>
        <v>#REF!</v>
      </c>
      <c r="B80" s="242" t="e">
        <f t="shared" si="5"/>
        <v>#REF!</v>
      </c>
      <c r="C80" s="242" t="e">
        <f>IF(B80&lt;&gt;"",MAX(C$2:C79)+1,"")</f>
        <v>#REF!</v>
      </c>
      <c r="D80" s="238" t="e">
        <f>IF('５.①事業者概要一覧'!#REF!="","",'５.①事業者概要一覧'!#REF!)</f>
        <v>#REF!</v>
      </c>
      <c r="E80" s="238" t="e">
        <f>IF('５.①事業者概要一覧'!#REF!="","",'５.①事業者概要一覧'!#REF!)</f>
        <v>#REF!</v>
      </c>
      <c r="F80" s="238" t="e">
        <f>IF('５.①事業者概要一覧'!#REF!="","",'５.①事業者概要一覧'!#REF!)</f>
        <v>#REF!</v>
      </c>
      <c r="G80" s="241" t="e">
        <f>IF('５.①事業者概要一覧'!#REF!="","",'５.①事業者概要一覧'!#REF!)</f>
        <v>#REF!</v>
      </c>
      <c r="I80" s="238">
        <v>79</v>
      </c>
      <c r="J80" s="238" t="str">
        <f t="shared" si="6"/>
        <v/>
      </c>
      <c r="K80" s="238" t="str">
        <f t="shared" si="7"/>
        <v/>
      </c>
      <c r="L80" s="238" t="str">
        <f t="shared" si="8"/>
        <v/>
      </c>
      <c r="M80" s="241" t="str">
        <f t="shared" si="9"/>
        <v/>
      </c>
    </row>
    <row r="81" spans="1:13" x14ac:dyDescent="0.15">
      <c r="A81" s="238"/>
      <c r="B81" s="242" t="e">
        <f t="shared" si="5"/>
        <v>#REF!</v>
      </c>
      <c r="C81" s="242" t="e">
        <f>IF(B81&lt;&gt;"",MAX(C$2:C80)+1,"")</f>
        <v>#REF!</v>
      </c>
      <c r="D81" s="238" t="e">
        <f>D80</f>
        <v>#REF!</v>
      </c>
      <c r="E81" s="238" t="e">
        <f>IF('５.①事業者概要一覧'!#REF!="","",'５.①事業者概要一覧'!#REF!)</f>
        <v>#REF!</v>
      </c>
      <c r="F81" s="238" t="s">
        <v>333</v>
      </c>
      <c r="G81" s="241" t="e">
        <f>IF('５.①事業者概要一覧'!#REF!="","",'５.①事業者概要一覧'!#REF!)</f>
        <v>#REF!</v>
      </c>
      <c r="I81" s="238">
        <v>80</v>
      </c>
      <c r="J81" s="238" t="str">
        <f t="shared" si="6"/>
        <v/>
      </c>
      <c r="K81" s="238" t="str">
        <f t="shared" si="7"/>
        <v/>
      </c>
      <c r="L81" s="238" t="str">
        <f t="shared" si="8"/>
        <v/>
      </c>
      <c r="M81" s="241" t="str">
        <f t="shared" si="9"/>
        <v/>
      </c>
    </row>
    <row r="82" spans="1:13" x14ac:dyDescent="0.15">
      <c r="A82" s="238" t="e">
        <f>IF('５.①事業者概要一覧'!#REF!="","",'５.①事業者概要一覧'!#REF!)</f>
        <v>#REF!</v>
      </c>
      <c r="B82" s="242" t="e">
        <f t="shared" si="5"/>
        <v>#REF!</v>
      </c>
      <c r="C82" s="242" t="e">
        <f>IF(B82&lt;&gt;"",MAX(C$2:C81)+1,"")</f>
        <v>#REF!</v>
      </c>
      <c r="D82" s="238" t="e">
        <f>IF('５.①事業者概要一覧'!#REF!="","",'５.①事業者概要一覧'!#REF!)</f>
        <v>#REF!</v>
      </c>
      <c r="E82" s="238" t="e">
        <f>IF('５.①事業者概要一覧'!#REF!="","",'５.①事業者概要一覧'!#REF!)</f>
        <v>#REF!</v>
      </c>
      <c r="F82" s="238" t="e">
        <f>IF('５.①事業者概要一覧'!#REF!="","",'５.①事業者概要一覧'!#REF!)</f>
        <v>#REF!</v>
      </c>
      <c r="G82" s="241" t="e">
        <f>IF('５.①事業者概要一覧'!#REF!="","",'５.①事業者概要一覧'!#REF!)</f>
        <v>#REF!</v>
      </c>
      <c r="I82" s="238">
        <v>81</v>
      </c>
      <c r="J82" s="238" t="str">
        <f t="shared" si="6"/>
        <v/>
      </c>
      <c r="K82" s="238" t="str">
        <f t="shared" si="7"/>
        <v/>
      </c>
      <c r="L82" s="238" t="str">
        <f t="shared" si="8"/>
        <v/>
      </c>
      <c r="M82" s="241" t="str">
        <f t="shared" si="9"/>
        <v/>
      </c>
    </row>
    <row r="83" spans="1:13" x14ac:dyDescent="0.15">
      <c r="A83" s="238"/>
      <c r="B83" s="242" t="e">
        <f t="shared" si="5"/>
        <v>#REF!</v>
      </c>
      <c r="C83" s="242" t="e">
        <f>IF(B83&lt;&gt;"",MAX(C$2:C82)+1,"")</f>
        <v>#REF!</v>
      </c>
      <c r="D83" s="238" t="e">
        <f>D82</f>
        <v>#REF!</v>
      </c>
      <c r="E83" s="238" t="e">
        <f>IF('５.①事業者概要一覧'!#REF!="","",'５.①事業者概要一覧'!#REF!)</f>
        <v>#REF!</v>
      </c>
      <c r="F83" s="238" t="s">
        <v>333</v>
      </c>
      <c r="G83" s="241" t="e">
        <f>IF('５.①事業者概要一覧'!#REF!="","",'５.①事業者概要一覧'!#REF!)</f>
        <v>#REF!</v>
      </c>
      <c r="I83" s="238">
        <v>82</v>
      </c>
      <c r="J83" s="238" t="str">
        <f t="shared" si="6"/>
        <v/>
      </c>
      <c r="K83" s="238" t="str">
        <f t="shared" si="7"/>
        <v/>
      </c>
      <c r="L83" s="238" t="str">
        <f t="shared" si="8"/>
        <v/>
      </c>
      <c r="M83" s="241" t="str">
        <f t="shared" si="9"/>
        <v/>
      </c>
    </row>
    <row r="84" spans="1:13" x14ac:dyDescent="0.15">
      <c r="A84" s="238" t="e">
        <f>IF('５.①事業者概要一覧'!#REF!="","",'５.①事業者概要一覧'!#REF!)</f>
        <v>#REF!</v>
      </c>
      <c r="B84" s="242" t="e">
        <f t="shared" si="5"/>
        <v>#REF!</v>
      </c>
      <c r="C84" s="242" t="e">
        <f>IF(B84&lt;&gt;"",MAX(C$2:C83)+1,"")</f>
        <v>#REF!</v>
      </c>
      <c r="D84" s="238" t="e">
        <f>IF('５.①事業者概要一覧'!#REF!="","",'５.①事業者概要一覧'!#REF!)</f>
        <v>#REF!</v>
      </c>
      <c r="E84" s="238" t="e">
        <f>IF('５.①事業者概要一覧'!#REF!="","",'５.①事業者概要一覧'!#REF!)</f>
        <v>#REF!</v>
      </c>
      <c r="F84" s="238" t="e">
        <f>IF('５.①事業者概要一覧'!#REF!="","",'５.①事業者概要一覧'!#REF!)</f>
        <v>#REF!</v>
      </c>
      <c r="G84" s="241" t="e">
        <f>IF('５.①事業者概要一覧'!#REF!="","",'５.①事業者概要一覧'!#REF!)</f>
        <v>#REF!</v>
      </c>
      <c r="I84" s="238">
        <v>83</v>
      </c>
      <c r="J84" s="238" t="str">
        <f t="shared" si="6"/>
        <v/>
      </c>
      <c r="K84" s="238" t="str">
        <f t="shared" si="7"/>
        <v/>
      </c>
      <c r="L84" s="238" t="str">
        <f t="shared" si="8"/>
        <v/>
      </c>
      <c r="M84" s="241" t="str">
        <f t="shared" si="9"/>
        <v/>
      </c>
    </row>
    <row r="85" spans="1:13" x14ac:dyDescent="0.15">
      <c r="A85" s="238"/>
      <c r="B85" s="242" t="e">
        <f t="shared" si="5"/>
        <v>#REF!</v>
      </c>
      <c r="C85" s="242" t="e">
        <f>IF(B85&lt;&gt;"",MAX(C$2:C84)+1,"")</f>
        <v>#REF!</v>
      </c>
      <c r="D85" s="238" t="e">
        <f>D84</f>
        <v>#REF!</v>
      </c>
      <c r="E85" s="238" t="e">
        <f>IF('５.①事業者概要一覧'!#REF!="","",'５.①事業者概要一覧'!#REF!)</f>
        <v>#REF!</v>
      </c>
      <c r="F85" s="238" t="s">
        <v>333</v>
      </c>
      <c r="G85" s="241" t="e">
        <f>IF('５.①事業者概要一覧'!#REF!="","",'５.①事業者概要一覧'!#REF!)</f>
        <v>#REF!</v>
      </c>
      <c r="I85" s="238">
        <v>84</v>
      </c>
      <c r="J85" s="238" t="str">
        <f t="shared" si="6"/>
        <v/>
      </c>
      <c r="K85" s="238" t="str">
        <f t="shared" si="7"/>
        <v/>
      </c>
      <c r="L85" s="238" t="str">
        <f t="shared" si="8"/>
        <v/>
      </c>
      <c r="M85" s="241" t="str">
        <f t="shared" si="9"/>
        <v/>
      </c>
    </row>
    <row r="86" spans="1:13" x14ac:dyDescent="0.15">
      <c r="A86" s="238" t="e">
        <f>IF('５.①事業者概要一覧'!#REF!="","",'５.①事業者概要一覧'!#REF!)</f>
        <v>#REF!</v>
      </c>
      <c r="B86" s="242" t="e">
        <f t="shared" si="5"/>
        <v>#REF!</v>
      </c>
      <c r="C86" s="242" t="e">
        <f>IF(B86&lt;&gt;"",MAX(C$2:C85)+1,"")</f>
        <v>#REF!</v>
      </c>
      <c r="D86" s="238" t="e">
        <f>IF('５.①事業者概要一覧'!#REF!="","",'５.①事業者概要一覧'!#REF!)</f>
        <v>#REF!</v>
      </c>
      <c r="E86" s="238" t="e">
        <f>IF('５.①事業者概要一覧'!#REF!="","",'５.①事業者概要一覧'!#REF!)</f>
        <v>#REF!</v>
      </c>
      <c r="F86" s="238" t="e">
        <f>IF('５.①事業者概要一覧'!#REF!="","",'５.①事業者概要一覧'!#REF!)</f>
        <v>#REF!</v>
      </c>
      <c r="G86" s="241" t="e">
        <f>IF('５.①事業者概要一覧'!#REF!="","",'５.①事業者概要一覧'!#REF!)</f>
        <v>#REF!</v>
      </c>
      <c r="I86" s="238">
        <v>85</v>
      </c>
      <c r="J86" s="238" t="str">
        <f t="shared" si="6"/>
        <v/>
      </c>
      <c r="K86" s="238" t="str">
        <f t="shared" si="7"/>
        <v/>
      </c>
      <c r="L86" s="238" t="str">
        <f t="shared" si="8"/>
        <v/>
      </c>
      <c r="M86" s="241" t="str">
        <f t="shared" si="9"/>
        <v/>
      </c>
    </row>
    <row r="87" spans="1:13" x14ac:dyDescent="0.15">
      <c r="A87" s="238"/>
      <c r="B87" s="242" t="e">
        <f t="shared" si="5"/>
        <v>#REF!</v>
      </c>
      <c r="C87" s="242" t="e">
        <f>IF(B87&lt;&gt;"",MAX(C$2:C86)+1,"")</f>
        <v>#REF!</v>
      </c>
      <c r="D87" s="238" t="e">
        <f>D86</f>
        <v>#REF!</v>
      </c>
      <c r="E87" s="238" t="e">
        <f>IF('５.①事業者概要一覧'!#REF!="","",'５.①事業者概要一覧'!#REF!)</f>
        <v>#REF!</v>
      </c>
      <c r="F87" s="238" t="s">
        <v>333</v>
      </c>
      <c r="G87" s="241" t="e">
        <f>IF('５.①事業者概要一覧'!#REF!="","",'５.①事業者概要一覧'!#REF!)</f>
        <v>#REF!</v>
      </c>
      <c r="I87" s="238">
        <v>86</v>
      </c>
      <c r="J87" s="238" t="str">
        <f t="shared" si="6"/>
        <v/>
      </c>
      <c r="K87" s="238" t="str">
        <f t="shared" si="7"/>
        <v/>
      </c>
      <c r="L87" s="238" t="str">
        <f t="shared" si="8"/>
        <v/>
      </c>
      <c r="M87" s="241" t="str">
        <f t="shared" si="9"/>
        <v/>
      </c>
    </row>
    <row r="88" spans="1:13" x14ac:dyDescent="0.15">
      <c r="A88" s="238" t="e">
        <f>IF('５.①事業者概要一覧'!#REF!="","",'５.①事業者概要一覧'!#REF!)</f>
        <v>#REF!</v>
      </c>
      <c r="B88" s="242" t="e">
        <f t="shared" si="5"/>
        <v>#REF!</v>
      </c>
      <c r="C88" s="242" t="e">
        <f>IF(B88&lt;&gt;"",MAX(C$2:C87)+1,"")</f>
        <v>#REF!</v>
      </c>
      <c r="D88" s="238" t="e">
        <f>IF('５.①事業者概要一覧'!#REF!="","",'５.①事業者概要一覧'!#REF!)</f>
        <v>#REF!</v>
      </c>
      <c r="E88" s="238" t="e">
        <f>IF('５.①事業者概要一覧'!#REF!="","",'５.①事業者概要一覧'!#REF!)</f>
        <v>#REF!</v>
      </c>
      <c r="F88" s="238" t="e">
        <f>IF('５.①事業者概要一覧'!#REF!="","",'５.①事業者概要一覧'!#REF!)</f>
        <v>#REF!</v>
      </c>
      <c r="G88" s="241" t="e">
        <f>IF('５.①事業者概要一覧'!#REF!="","",'５.①事業者概要一覧'!#REF!)</f>
        <v>#REF!</v>
      </c>
      <c r="I88" s="238">
        <v>87</v>
      </c>
      <c r="J88" s="238" t="str">
        <f t="shared" si="6"/>
        <v/>
      </c>
      <c r="K88" s="238" t="str">
        <f t="shared" si="7"/>
        <v/>
      </c>
      <c r="L88" s="238" t="str">
        <f t="shared" si="8"/>
        <v/>
      </c>
      <c r="M88" s="241" t="str">
        <f t="shared" si="9"/>
        <v/>
      </c>
    </row>
    <row r="89" spans="1:13" x14ac:dyDescent="0.15">
      <c r="A89" s="238"/>
      <c r="B89" s="242" t="e">
        <f t="shared" si="5"/>
        <v>#REF!</v>
      </c>
      <c r="C89" s="242" t="e">
        <f>IF(B89&lt;&gt;"",MAX(C$2:C88)+1,"")</f>
        <v>#REF!</v>
      </c>
      <c r="D89" s="238" t="e">
        <f>D88</f>
        <v>#REF!</v>
      </c>
      <c r="E89" s="238" t="e">
        <f>IF('５.①事業者概要一覧'!#REF!="","",'５.①事業者概要一覧'!#REF!)</f>
        <v>#REF!</v>
      </c>
      <c r="F89" s="238" t="s">
        <v>333</v>
      </c>
      <c r="G89" s="241" t="e">
        <f>IF('５.①事業者概要一覧'!#REF!="","",'５.①事業者概要一覧'!#REF!)</f>
        <v>#REF!</v>
      </c>
      <c r="I89" s="238">
        <v>88</v>
      </c>
      <c r="J89" s="238" t="str">
        <f t="shared" si="6"/>
        <v/>
      </c>
      <c r="K89" s="238" t="str">
        <f t="shared" si="7"/>
        <v/>
      </c>
      <c r="L89" s="238" t="str">
        <f t="shared" si="8"/>
        <v/>
      </c>
      <c r="M89" s="241" t="str">
        <f t="shared" si="9"/>
        <v/>
      </c>
    </row>
    <row r="90" spans="1:13" x14ac:dyDescent="0.15">
      <c r="A90" s="238" t="e">
        <f>IF('５.①事業者概要一覧'!#REF!="","",'５.①事業者概要一覧'!#REF!)</f>
        <v>#REF!</v>
      </c>
      <c r="B90" s="242" t="e">
        <f t="shared" si="5"/>
        <v>#REF!</v>
      </c>
      <c r="C90" s="242" t="e">
        <f>IF(B90&lt;&gt;"",MAX(C$2:C89)+1,"")</f>
        <v>#REF!</v>
      </c>
      <c r="D90" s="238" t="e">
        <f>IF('５.①事業者概要一覧'!#REF!="","",'５.①事業者概要一覧'!#REF!)</f>
        <v>#REF!</v>
      </c>
      <c r="E90" s="238" t="e">
        <f>IF('５.①事業者概要一覧'!#REF!="","",'５.①事業者概要一覧'!#REF!)</f>
        <v>#REF!</v>
      </c>
      <c r="F90" s="238" t="e">
        <f>IF('５.①事業者概要一覧'!#REF!="","",'５.①事業者概要一覧'!#REF!)</f>
        <v>#REF!</v>
      </c>
      <c r="G90" s="241" t="e">
        <f>IF('５.①事業者概要一覧'!#REF!="","",'５.①事業者概要一覧'!#REF!)</f>
        <v>#REF!</v>
      </c>
      <c r="I90" s="238">
        <v>89</v>
      </c>
      <c r="J90" s="238" t="str">
        <f t="shared" si="6"/>
        <v/>
      </c>
      <c r="K90" s="238" t="str">
        <f t="shared" si="7"/>
        <v/>
      </c>
      <c r="L90" s="238" t="str">
        <f t="shared" si="8"/>
        <v/>
      </c>
      <c r="M90" s="241" t="str">
        <f t="shared" si="9"/>
        <v/>
      </c>
    </row>
    <row r="91" spans="1:13" x14ac:dyDescent="0.15">
      <c r="A91" s="238"/>
      <c r="B91" s="242" t="e">
        <f t="shared" si="5"/>
        <v>#REF!</v>
      </c>
      <c r="C91" s="242" t="e">
        <f>IF(B91&lt;&gt;"",MAX(C$2:C90)+1,"")</f>
        <v>#REF!</v>
      </c>
      <c r="D91" s="238" t="e">
        <f>D90</f>
        <v>#REF!</v>
      </c>
      <c r="E91" s="238" t="e">
        <f>IF('５.①事業者概要一覧'!#REF!="","",'５.①事業者概要一覧'!#REF!)</f>
        <v>#REF!</v>
      </c>
      <c r="F91" s="238" t="s">
        <v>333</v>
      </c>
      <c r="G91" s="241" t="e">
        <f>IF('５.①事業者概要一覧'!#REF!="","",'５.①事業者概要一覧'!#REF!)</f>
        <v>#REF!</v>
      </c>
      <c r="I91" s="238">
        <v>90</v>
      </c>
      <c r="J91" s="238" t="str">
        <f t="shared" si="6"/>
        <v/>
      </c>
      <c r="K91" s="238" t="str">
        <f t="shared" si="7"/>
        <v/>
      </c>
      <c r="L91" s="238" t="str">
        <f t="shared" si="8"/>
        <v/>
      </c>
      <c r="M91" s="241" t="str">
        <f t="shared" si="9"/>
        <v/>
      </c>
    </row>
    <row r="92" spans="1:13" x14ac:dyDescent="0.15">
      <c r="A92" s="238" t="e">
        <f>IF('５.①事業者概要一覧'!#REF!="","",'５.①事業者概要一覧'!#REF!)</f>
        <v>#REF!</v>
      </c>
      <c r="B92" s="242" t="e">
        <f t="shared" si="5"/>
        <v>#REF!</v>
      </c>
      <c r="C92" s="242" t="e">
        <f>IF(B92&lt;&gt;"",MAX(C$2:C91)+1,"")</f>
        <v>#REF!</v>
      </c>
      <c r="D92" s="238" t="e">
        <f>IF('５.①事業者概要一覧'!#REF!="","",'５.①事業者概要一覧'!#REF!)</f>
        <v>#REF!</v>
      </c>
      <c r="E92" s="238" t="e">
        <f>IF('５.①事業者概要一覧'!#REF!="","",'５.①事業者概要一覧'!#REF!)</f>
        <v>#REF!</v>
      </c>
      <c r="F92" s="238" t="e">
        <f>IF('５.①事業者概要一覧'!#REF!="","",'５.①事業者概要一覧'!#REF!)</f>
        <v>#REF!</v>
      </c>
      <c r="G92" s="241" t="e">
        <f>IF('５.①事業者概要一覧'!#REF!="","",'５.①事業者概要一覧'!#REF!)</f>
        <v>#REF!</v>
      </c>
      <c r="I92" s="238">
        <v>91</v>
      </c>
      <c r="J92" s="238" t="str">
        <f t="shared" si="6"/>
        <v/>
      </c>
      <c r="K92" s="238" t="str">
        <f t="shared" si="7"/>
        <v/>
      </c>
      <c r="L92" s="238" t="str">
        <f t="shared" si="8"/>
        <v/>
      </c>
      <c r="M92" s="241" t="str">
        <f t="shared" si="9"/>
        <v/>
      </c>
    </row>
    <row r="93" spans="1:13" x14ac:dyDescent="0.15">
      <c r="A93" s="238"/>
      <c r="B93" s="242" t="e">
        <f t="shared" si="5"/>
        <v>#REF!</v>
      </c>
      <c r="C93" s="242" t="e">
        <f>IF(B93&lt;&gt;"",MAX(C$2:C92)+1,"")</f>
        <v>#REF!</v>
      </c>
      <c r="D93" s="238" t="e">
        <f>D92</f>
        <v>#REF!</v>
      </c>
      <c r="E93" s="238" t="e">
        <f>IF('５.①事業者概要一覧'!#REF!="","",'５.①事業者概要一覧'!#REF!)</f>
        <v>#REF!</v>
      </c>
      <c r="F93" s="238" t="s">
        <v>333</v>
      </c>
      <c r="G93" s="241" t="e">
        <f>IF('５.①事業者概要一覧'!#REF!="","",'５.①事業者概要一覧'!#REF!)</f>
        <v>#REF!</v>
      </c>
      <c r="I93" s="238">
        <v>92</v>
      </c>
      <c r="J93" s="238" t="str">
        <f t="shared" si="6"/>
        <v/>
      </c>
      <c r="K93" s="238" t="str">
        <f t="shared" si="7"/>
        <v/>
      </c>
      <c r="L93" s="238" t="str">
        <f t="shared" si="8"/>
        <v/>
      </c>
      <c r="M93" s="241" t="str">
        <f t="shared" si="9"/>
        <v/>
      </c>
    </row>
    <row r="94" spans="1:13" x14ac:dyDescent="0.15">
      <c r="A94" s="238" t="e">
        <f>IF('５.①事業者概要一覧'!#REF!="","",'５.①事業者概要一覧'!#REF!)</f>
        <v>#REF!</v>
      </c>
      <c r="B94" s="242" t="e">
        <f t="shared" si="5"/>
        <v>#REF!</v>
      </c>
      <c r="C94" s="242" t="e">
        <f>IF(B94&lt;&gt;"",MAX(C$2:C93)+1,"")</f>
        <v>#REF!</v>
      </c>
      <c r="D94" s="238" t="e">
        <f>IF('５.①事業者概要一覧'!#REF!="","",'５.①事業者概要一覧'!#REF!)</f>
        <v>#REF!</v>
      </c>
      <c r="E94" s="238" t="e">
        <f>IF('５.①事業者概要一覧'!#REF!="","",'５.①事業者概要一覧'!#REF!)</f>
        <v>#REF!</v>
      </c>
      <c r="F94" s="238" t="e">
        <f>IF('５.①事業者概要一覧'!#REF!="","",'５.①事業者概要一覧'!#REF!)</f>
        <v>#REF!</v>
      </c>
      <c r="G94" s="241" t="e">
        <f>IF('５.①事業者概要一覧'!#REF!="","",'５.①事業者概要一覧'!#REF!)</f>
        <v>#REF!</v>
      </c>
      <c r="I94" s="238">
        <v>93</v>
      </c>
      <c r="J94" s="238" t="str">
        <f t="shared" si="6"/>
        <v/>
      </c>
      <c r="K94" s="238" t="str">
        <f t="shared" si="7"/>
        <v/>
      </c>
      <c r="L94" s="238" t="str">
        <f t="shared" si="8"/>
        <v/>
      </c>
      <c r="M94" s="241" t="str">
        <f t="shared" si="9"/>
        <v/>
      </c>
    </row>
    <row r="95" spans="1:13" x14ac:dyDescent="0.15">
      <c r="A95" s="238"/>
      <c r="B95" s="242" t="e">
        <f t="shared" si="5"/>
        <v>#REF!</v>
      </c>
      <c r="C95" s="242" t="e">
        <f>IF(B95&lt;&gt;"",MAX(C$2:C94)+1,"")</f>
        <v>#REF!</v>
      </c>
      <c r="D95" s="238" t="e">
        <f>D94</f>
        <v>#REF!</v>
      </c>
      <c r="E95" s="238" t="e">
        <f>IF('５.①事業者概要一覧'!#REF!="","",'５.①事業者概要一覧'!#REF!)</f>
        <v>#REF!</v>
      </c>
      <c r="F95" s="238" t="s">
        <v>333</v>
      </c>
      <c r="G95" s="241" t="e">
        <f>IF('５.①事業者概要一覧'!#REF!="","",'５.①事業者概要一覧'!#REF!)</f>
        <v>#REF!</v>
      </c>
      <c r="I95" s="238">
        <v>94</v>
      </c>
      <c r="J95" s="238" t="str">
        <f t="shared" si="6"/>
        <v/>
      </c>
      <c r="K95" s="238" t="str">
        <f t="shared" si="7"/>
        <v/>
      </c>
      <c r="L95" s="238" t="str">
        <f t="shared" si="8"/>
        <v/>
      </c>
      <c r="M95" s="241" t="str">
        <f t="shared" si="9"/>
        <v/>
      </c>
    </row>
    <row r="96" spans="1:13" x14ac:dyDescent="0.15">
      <c r="A96" s="238" t="e">
        <f>IF('５.①事業者概要一覧'!#REF!="","",'５.①事業者概要一覧'!#REF!)</f>
        <v>#REF!</v>
      </c>
      <c r="B96" s="242" t="e">
        <f t="shared" si="5"/>
        <v>#REF!</v>
      </c>
      <c r="C96" s="242" t="e">
        <f>IF(B96&lt;&gt;"",MAX(C$2:C95)+1,"")</f>
        <v>#REF!</v>
      </c>
      <c r="D96" s="238" t="e">
        <f>IF('５.①事業者概要一覧'!#REF!="","",'５.①事業者概要一覧'!#REF!)</f>
        <v>#REF!</v>
      </c>
      <c r="E96" s="238" t="e">
        <f>IF('５.①事業者概要一覧'!#REF!="","",'５.①事業者概要一覧'!#REF!)</f>
        <v>#REF!</v>
      </c>
      <c r="F96" s="238" t="e">
        <f>IF('５.①事業者概要一覧'!#REF!="","",'５.①事業者概要一覧'!#REF!)</f>
        <v>#REF!</v>
      </c>
      <c r="G96" s="241" t="e">
        <f>IF('５.①事業者概要一覧'!#REF!="","",'５.①事業者概要一覧'!#REF!)</f>
        <v>#REF!</v>
      </c>
      <c r="I96" s="238">
        <v>95</v>
      </c>
      <c r="J96" s="238" t="str">
        <f t="shared" si="6"/>
        <v/>
      </c>
      <c r="K96" s="238" t="str">
        <f t="shared" si="7"/>
        <v/>
      </c>
      <c r="L96" s="238" t="str">
        <f t="shared" si="8"/>
        <v/>
      </c>
      <c r="M96" s="241" t="str">
        <f t="shared" si="9"/>
        <v/>
      </c>
    </row>
    <row r="97" spans="1:13" x14ac:dyDescent="0.15">
      <c r="A97" s="238"/>
      <c r="B97" s="242" t="e">
        <f t="shared" si="5"/>
        <v>#REF!</v>
      </c>
      <c r="C97" s="242" t="e">
        <f>IF(B97&lt;&gt;"",MAX(C$2:C96)+1,"")</f>
        <v>#REF!</v>
      </c>
      <c r="D97" s="238" t="e">
        <f>D96</f>
        <v>#REF!</v>
      </c>
      <c r="E97" s="238" t="e">
        <f>IF('５.①事業者概要一覧'!#REF!="","",'５.①事業者概要一覧'!#REF!)</f>
        <v>#REF!</v>
      </c>
      <c r="F97" s="238" t="s">
        <v>333</v>
      </c>
      <c r="G97" s="241" t="e">
        <f>IF('５.①事業者概要一覧'!#REF!="","",'５.①事業者概要一覧'!#REF!)</f>
        <v>#REF!</v>
      </c>
      <c r="I97" s="238">
        <v>96</v>
      </c>
      <c r="J97" s="238" t="str">
        <f t="shared" si="6"/>
        <v/>
      </c>
      <c r="K97" s="238" t="str">
        <f t="shared" si="7"/>
        <v/>
      </c>
      <c r="L97" s="238" t="str">
        <f t="shared" si="8"/>
        <v/>
      </c>
      <c r="M97" s="241" t="str">
        <f t="shared" si="9"/>
        <v/>
      </c>
    </row>
    <row r="98" spans="1:13" x14ac:dyDescent="0.15">
      <c r="A98" s="238" t="e">
        <f>IF('５.①事業者概要一覧'!#REF!="","",'５.①事業者概要一覧'!#REF!)</f>
        <v>#REF!</v>
      </c>
      <c r="B98" s="242" t="e">
        <f t="shared" si="5"/>
        <v>#REF!</v>
      </c>
      <c r="C98" s="242" t="e">
        <f>IF(B98&lt;&gt;"",MAX(C$2:C97)+1,"")</f>
        <v>#REF!</v>
      </c>
      <c r="D98" s="238" t="e">
        <f>IF('５.①事業者概要一覧'!#REF!="","",'５.①事業者概要一覧'!#REF!)</f>
        <v>#REF!</v>
      </c>
      <c r="E98" s="238" t="e">
        <f>IF('５.①事業者概要一覧'!#REF!="","",'５.①事業者概要一覧'!#REF!)</f>
        <v>#REF!</v>
      </c>
      <c r="F98" s="238" t="e">
        <f>IF('５.①事業者概要一覧'!#REF!="","",'５.①事業者概要一覧'!#REF!)</f>
        <v>#REF!</v>
      </c>
      <c r="G98" s="241" t="e">
        <f>IF('５.①事業者概要一覧'!#REF!="","",'５.①事業者概要一覧'!#REF!)</f>
        <v>#REF!</v>
      </c>
      <c r="I98" s="238">
        <v>97</v>
      </c>
      <c r="J98" s="238" t="str">
        <f t="shared" si="6"/>
        <v/>
      </c>
      <c r="K98" s="238" t="str">
        <f t="shared" si="7"/>
        <v/>
      </c>
      <c r="L98" s="238" t="str">
        <f t="shared" si="8"/>
        <v/>
      </c>
      <c r="M98" s="241" t="str">
        <f t="shared" si="9"/>
        <v/>
      </c>
    </row>
    <row r="99" spans="1:13" x14ac:dyDescent="0.15">
      <c r="A99" s="238"/>
      <c r="B99" s="242" t="e">
        <f t="shared" si="5"/>
        <v>#REF!</v>
      </c>
      <c r="C99" s="242" t="e">
        <f>IF(B99&lt;&gt;"",MAX(C$2:C98)+1,"")</f>
        <v>#REF!</v>
      </c>
      <c r="D99" s="238" t="e">
        <f>D98</f>
        <v>#REF!</v>
      </c>
      <c r="E99" s="238" t="e">
        <f>IF('５.①事業者概要一覧'!#REF!="","",'５.①事業者概要一覧'!#REF!)</f>
        <v>#REF!</v>
      </c>
      <c r="F99" s="238" t="s">
        <v>333</v>
      </c>
      <c r="G99" s="241" t="e">
        <f>IF('５.①事業者概要一覧'!#REF!="","",'５.①事業者概要一覧'!#REF!)</f>
        <v>#REF!</v>
      </c>
      <c r="I99" s="238">
        <v>98</v>
      </c>
      <c r="J99" s="238" t="str">
        <f t="shared" si="6"/>
        <v/>
      </c>
      <c r="K99" s="238" t="str">
        <f t="shared" si="7"/>
        <v/>
      </c>
      <c r="L99" s="238" t="str">
        <f t="shared" si="8"/>
        <v/>
      </c>
      <c r="M99" s="241" t="str">
        <f t="shared" si="9"/>
        <v/>
      </c>
    </row>
    <row r="100" spans="1:13" x14ac:dyDescent="0.15">
      <c r="A100" s="238" t="e">
        <f>IF('５.①事業者概要一覧'!#REF!="","",'５.①事業者概要一覧'!#REF!)</f>
        <v>#REF!</v>
      </c>
      <c r="B100" s="242" t="e">
        <f t="shared" si="5"/>
        <v>#REF!</v>
      </c>
      <c r="C100" s="242" t="e">
        <f>IF(B100&lt;&gt;"",MAX(C$2:C99)+1,"")</f>
        <v>#REF!</v>
      </c>
      <c r="D100" s="238" t="e">
        <f>IF('５.①事業者概要一覧'!#REF!="","",'５.①事業者概要一覧'!#REF!)</f>
        <v>#REF!</v>
      </c>
      <c r="E100" s="238" t="e">
        <f>IF('５.①事業者概要一覧'!#REF!="","",'５.①事業者概要一覧'!#REF!)</f>
        <v>#REF!</v>
      </c>
      <c r="F100" s="238" t="e">
        <f>IF('５.①事業者概要一覧'!#REF!="","",'５.①事業者概要一覧'!#REF!)</f>
        <v>#REF!</v>
      </c>
      <c r="G100" s="241" t="e">
        <f>IF('５.①事業者概要一覧'!#REF!="","",'５.①事業者概要一覧'!#REF!)</f>
        <v>#REF!</v>
      </c>
      <c r="I100" s="238">
        <v>99</v>
      </c>
      <c r="J100" s="238" t="str">
        <f t="shared" si="6"/>
        <v/>
      </c>
      <c r="K100" s="238" t="str">
        <f t="shared" si="7"/>
        <v/>
      </c>
      <c r="L100" s="238" t="str">
        <f t="shared" si="8"/>
        <v/>
      </c>
      <c r="M100" s="241" t="str">
        <f t="shared" si="9"/>
        <v/>
      </c>
    </row>
    <row r="101" spans="1:13" x14ac:dyDescent="0.15">
      <c r="A101" s="238"/>
      <c r="B101" s="242" t="e">
        <f t="shared" si="5"/>
        <v>#REF!</v>
      </c>
      <c r="C101" s="242" t="e">
        <f>IF(B101&lt;&gt;"",MAX(C$2:C100)+1,"")</f>
        <v>#REF!</v>
      </c>
      <c r="D101" s="238" t="e">
        <f>D100</f>
        <v>#REF!</v>
      </c>
      <c r="E101" s="238" t="e">
        <f>IF('５.①事業者概要一覧'!#REF!="","",'５.①事業者概要一覧'!#REF!)</f>
        <v>#REF!</v>
      </c>
      <c r="F101" s="238" t="s">
        <v>333</v>
      </c>
      <c r="G101" s="241" t="e">
        <f>IF('５.①事業者概要一覧'!#REF!="","",'５.①事業者概要一覧'!#REF!)</f>
        <v>#REF!</v>
      </c>
      <c r="I101" s="238">
        <v>100</v>
      </c>
      <c r="J101" s="238" t="str">
        <f t="shared" si="6"/>
        <v/>
      </c>
      <c r="K101" s="238" t="str">
        <f t="shared" si="7"/>
        <v/>
      </c>
      <c r="L101" s="238" t="str">
        <f t="shared" si="8"/>
        <v/>
      </c>
      <c r="M101" s="241" t="str">
        <f t="shared" si="9"/>
        <v/>
      </c>
    </row>
    <row r="102" spans="1:13" x14ac:dyDescent="0.15">
      <c r="A102" s="238" t="e">
        <f>IF('５.①事業者概要一覧'!#REF!="","",'５.①事業者概要一覧'!#REF!)</f>
        <v>#REF!</v>
      </c>
      <c r="B102" s="242" t="e">
        <f t="shared" si="5"/>
        <v>#REF!</v>
      </c>
      <c r="C102" s="242" t="e">
        <f>IF(B102&lt;&gt;"",MAX(C$2:C101)+1,"")</f>
        <v>#REF!</v>
      </c>
      <c r="D102" s="238" t="e">
        <f>IF('５.①事業者概要一覧'!#REF!="","",'５.①事業者概要一覧'!#REF!)</f>
        <v>#REF!</v>
      </c>
      <c r="E102" s="238" t="e">
        <f>IF('５.①事業者概要一覧'!#REF!="","",'５.①事業者概要一覧'!#REF!)</f>
        <v>#REF!</v>
      </c>
      <c r="F102" s="238" t="e">
        <f>IF('５.①事業者概要一覧'!#REF!="","",'５.①事業者概要一覧'!#REF!)</f>
        <v>#REF!</v>
      </c>
      <c r="G102" s="241" t="e">
        <f>IF('５.①事業者概要一覧'!#REF!="","",'５.①事業者概要一覧'!#REF!)</f>
        <v>#REF!</v>
      </c>
      <c r="I102" s="238">
        <v>101</v>
      </c>
      <c r="J102" s="238" t="str">
        <f t="shared" si="6"/>
        <v/>
      </c>
      <c r="K102" s="238" t="str">
        <f t="shared" si="7"/>
        <v/>
      </c>
      <c r="L102" s="238" t="str">
        <f t="shared" si="8"/>
        <v/>
      </c>
      <c r="M102" s="241" t="str">
        <f t="shared" si="9"/>
        <v/>
      </c>
    </row>
    <row r="103" spans="1:13" x14ac:dyDescent="0.15">
      <c r="A103" s="238"/>
      <c r="B103" s="242" t="e">
        <f t="shared" si="5"/>
        <v>#REF!</v>
      </c>
      <c r="C103" s="242" t="e">
        <f>IF(B103&lt;&gt;"",MAX(C$2:C102)+1,"")</f>
        <v>#REF!</v>
      </c>
      <c r="D103" s="238" t="e">
        <f>D102</f>
        <v>#REF!</v>
      </c>
      <c r="E103" s="238" t="e">
        <f>IF('５.①事業者概要一覧'!#REF!="","",'５.①事業者概要一覧'!#REF!)</f>
        <v>#REF!</v>
      </c>
      <c r="F103" s="238" t="s">
        <v>333</v>
      </c>
      <c r="G103" s="241" t="e">
        <f>IF('５.①事業者概要一覧'!#REF!="","",'５.①事業者概要一覧'!#REF!)</f>
        <v>#REF!</v>
      </c>
      <c r="I103" s="238">
        <v>102</v>
      </c>
      <c r="J103" s="238" t="str">
        <f t="shared" si="6"/>
        <v/>
      </c>
      <c r="K103" s="238" t="str">
        <f t="shared" si="7"/>
        <v/>
      </c>
      <c r="L103" s="238" t="str">
        <f t="shared" si="8"/>
        <v/>
      </c>
      <c r="M103" s="241" t="str">
        <f t="shared" si="9"/>
        <v/>
      </c>
    </row>
  </sheetData>
  <sheetProtection sheet="1" objects="1" scenarios="1"/>
  <phoneticPr fontId="7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7FA4F-21ED-4BCF-A5DD-C91DBFD25D39}">
  <sheetPr>
    <tabColor theme="6" tint="-0.249977111117893"/>
    <pageSetUpPr fitToPage="1"/>
  </sheetPr>
  <dimension ref="A1:AV26"/>
  <sheetViews>
    <sheetView showGridLines="0" view="pageBreakPreview" zoomScaleNormal="115" zoomScaleSheetLayoutView="100" workbookViewId="0">
      <selection activeCell="B1" sqref="B1"/>
    </sheetView>
  </sheetViews>
  <sheetFormatPr defaultColWidth="2.25" defaultRowHeight="13.5" customHeight="1" x14ac:dyDescent="0.15"/>
  <cols>
    <col min="1" max="1" width="15.875" style="260" bestFit="1" customWidth="1"/>
    <col min="2" max="2" width="1.625" style="260" customWidth="1"/>
    <col min="3" max="3" width="3.75" style="283" customWidth="1"/>
    <col min="4" max="6" width="3.75" style="260" customWidth="1"/>
    <col min="7" max="7" width="5" style="260" customWidth="1"/>
    <col min="8" max="25" width="3.75" style="260" customWidth="1"/>
    <col min="26" max="27" width="3.875" style="260" customWidth="1"/>
    <col min="28" max="28" width="1.375" style="260" customWidth="1"/>
    <col min="29" max="16384" width="2.25" style="260"/>
  </cols>
  <sheetData>
    <row r="1" spans="1:48" ht="16.5" customHeight="1" x14ac:dyDescent="0.15">
      <c r="A1" s="407" t="s">
        <v>517</v>
      </c>
      <c r="B1" s="790"/>
      <c r="C1" s="791"/>
      <c r="D1" s="792"/>
      <c r="E1" s="792"/>
      <c r="F1" s="792"/>
      <c r="G1" s="792"/>
      <c r="H1" s="792"/>
      <c r="I1" s="792"/>
      <c r="J1" s="792"/>
      <c r="K1" s="792"/>
      <c r="L1" s="792"/>
      <c r="M1" s="793"/>
      <c r="N1" s="792"/>
      <c r="O1" s="792"/>
      <c r="P1" s="792"/>
      <c r="Q1" s="792"/>
      <c r="R1" s="792"/>
      <c r="S1" s="792"/>
      <c r="T1" s="792"/>
      <c r="U1" s="792"/>
      <c r="V1" s="792"/>
      <c r="W1" s="792"/>
      <c r="X1" s="792"/>
      <c r="Y1" s="792"/>
      <c r="Z1" s="792"/>
      <c r="AA1" s="794" t="s">
        <v>369</v>
      </c>
      <c r="AB1" s="790"/>
      <c r="AC1" s="795"/>
      <c r="AD1" s="795"/>
      <c r="AE1" s="795"/>
      <c r="AF1" s="795"/>
      <c r="AG1" s="795"/>
      <c r="AH1" s="795"/>
      <c r="AI1" s="795"/>
      <c r="AJ1" s="795"/>
      <c r="AK1" s="795"/>
      <c r="AL1" s="795"/>
      <c r="AM1" s="795"/>
      <c r="AN1" s="795"/>
      <c r="AO1" s="795"/>
      <c r="AP1" s="795"/>
      <c r="AQ1" s="795"/>
      <c r="AR1" s="795"/>
      <c r="AS1" s="795"/>
    </row>
    <row r="2" spans="1:48" ht="16.5" customHeight="1" x14ac:dyDescent="0.15">
      <c r="B2" s="790"/>
      <c r="C2" s="791"/>
      <c r="D2" s="792"/>
      <c r="E2" s="792"/>
      <c r="F2" s="792"/>
      <c r="G2" s="792"/>
      <c r="H2" s="792"/>
      <c r="I2" s="792"/>
      <c r="J2" s="792"/>
      <c r="K2" s="792"/>
      <c r="L2" s="792"/>
      <c r="M2" s="793"/>
      <c r="N2" s="792"/>
      <c r="O2" s="792"/>
      <c r="P2" s="865" t="s">
        <v>554</v>
      </c>
      <c r="Q2" s="865"/>
      <c r="R2" s="865"/>
      <c r="S2" s="866" t="str">
        <f>IF(入力シート!M8="","",入力シート!M8)</f>
        <v/>
      </c>
      <c r="T2" s="866"/>
      <c r="U2" s="866"/>
      <c r="V2" s="866"/>
      <c r="W2" s="866"/>
      <c r="X2" s="866"/>
      <c r="Y2" s="866"/>
      <c r="Z2" s="794"/>
      <c r="AA2" s="790"/>
      <c r="AB2" s="795"/>
      <c r="AC2" s="795"/>
      <c r="AD2" s="864" t="s">
        <v>624</v>
      </c>
      <c r="AE2" s="864"/>
      <c r="AF2" s="864"/>
      <c r="AG2" s="864"/>
      <c r="AH2" s="864"/>
      <c r="AI2" s="864"/>
      <c r="AJ2" s="864"/>
      <c r="AK2" s="864"/>
      <c r="AL2" s="864"/>
      <c r="AM2" s="864"/>
      <c r="AN2" s="864"/>
      <c r="AO2" s="864"/>
      <c r="AP2" s="864"/>
      <c r="AQ2" s="864"/>
      <c r="AR2" s="864"/>
      <c r="AS2" s="864"/>
      <c r="AT2" s="785"/>
      <c r="AU2" s="785"/>
      <c r="AV2" s="785"/>
    </row>
    <row r="3" spans="1:48" ht="16.5" customHeight="1" x14ac:dyDescent="0.15">
      <c r="A3" s="267"/>
      <c r="B3" s="790"/>
      <c r="C3" s="791"/>
      <c r="D3" s="792"/>
      <c r="E3" s="792"/>
      <c r="F3" s="792"/>
      <c r="G3" s="792"/>
      <c r="H3" s="792"/>
      <c r="I3" s="792"/>
      <c r="J3" s="792"/>
      <c r="K3" s="792"/>
      <c r="L3" s="792"/>
      <c r="M3" s="793"/>
      <c r="N3" s="792"/>
      <c r="O3" s="792"/>
      <c r="P3" s="792"/>
      <c r="Q3" s="792"/>
      <c r="R3" s="792"/>
      <c r="S3" s="792"/>
      <c r="T3" s="792"/>
      <c r="U3" s="792"/>
      <c r="V3" s="792"/>
      <c r="W3" s="792"/>
      <c r="X3" s="792"/>
      <c r="Y3" s="792"/>
      <c r="Z3" s="792"/>
      <c r="AA3" s="794"/>
      <c r="AB3" s="790"/>
      <c r="AC3" s="795"/>
      <c r="AD3" s="864"/>
      <c r="AE3" s="864"/>
      <c r="AF3" s="864"/>
      <c r="AG3" s="864"/>
      <c r="AH3" s="864"/>
      <c r="AI3" s="864"/>
      <c r="AJ3" s="864"/>
      <c r="AK3" s="864"/>
      <c r="AL3" s="864"/>
      <c r="AM3" s="864"/>
      <c r="AN3" s="864"/>
      <c r="AO3" s="864"/>
      <c r="AP3" s="864"/>
      <c r="AQ3" s="864"/>
      <c r="AR3" s="864"/>
      <c r="AS3" s="864"/>
      <c r="AT3" s="785"/>
      <c r="AU3" s="785"/>
      <c r="AV3" s="785"/>
    </row>
    <row r="4" spans="1:48" ht="16.5" customHeight="1" x14ac:dyDescent="0.15">
      <c r="A4" s="267"/>
      <c r="B4" s="790"/>
      <c r="C4" s="791"/>
      <c r="D4" s="792"/>
      <c r="E4" s="792"/>
      <c r="F4" s="792"/>
      <c r="G4" s="792"/>
      <c r="H4" s="792"/>
      <c r="I4" s="792"/>
      <c r="J4" s="792"/>
      <c r="K4" s="792"/>
      <c r="L4" s="792"/>
      <c r="M4" s="793" t="s">
        <v>370</v>
      </c>
      <c r="N4" s="792"/>
      <c r="O4" s="792"/>
      <c r="P4" s="792"/>
      <c r="Q4" s="792"/>
      <c r="R4" s="792"/>
      <c r="S4" s="792"/>
      <c r="T4" s="792"/>
      <c r="U4" s="792"/>
      <c r="V4" s="792"/>
      <c r="W4" s="792"/>
      <c r="X4" s="792"/>
      <c r="Y4" s="792"/>
      <c r="Z4" s="792"/>
      <c r="AA4" s="792"/>
      <c r="AB4" s="790"/>
      <c r="AC4" s="795"/>
      <c r="AD4" s="864"/>
      <c r="AE4" s="864"/>
      <c r="AF4" s="864"/>
      <c r="AG4" s="864"/>
      <c r="AH4" s="864"/>
      <c r="AI4" s="864"/>
      <c r="AJ4" s="864"/>
      <c r="AK4" s="864"/>
      <c r="AL4" s="864"/>
      <c r="AM4" s="864"/>
      <c r="AN4" s="864"/>
      <c r="AO4" s="864"/>
      <c r="AP4" s="864"/>
      <c r="AQ4" s="864"/>
      <c r="AR4" s="864"/>
      <c r="AS4" s="864"/>
      <c r="AT4" s="785"/>
      <c r="AU4" s="785"/>
      <c r="AV4" s="785"/>
    </row>
    <row r="5" spans="1:48" ht="16.5" customHeight="1" x14ac:dyDescent="0.15">
      <c r="A5" s="271"/>
      <c r="B5" s="790"/>
      <c r="C5" s="791"/>
      <c r="D5" s="792"/>
      <c r="E5" s="792"/>
      <c r="F5" s="792"/>
      <c r="G5" s="792"/>
      <c r="H5" s="792"/>
      <c r="I5" s="792"/>
      <c r="J5" s="792"/>
      <c r="K5" s="792"/>
      <c r="L5" s="792"/>
      <c r="M5" s="793"/>
      <c r="N5" s="792"/>
      <c r="O5" s="792"/>
      <c r="P5" s="792"/>
      <c r="Q5" s="792"/>
      <c r="R5" s="792"/>
      <c r="S5" s="792"/>
      <c r="T5" s="792"/>
      <c r="U5" s="792"/>
      <c r="V5" s="792"/>
      <c r="W5" s="792"/>
      <c r="X5" s="792"/>
      <c r="Y5" s="792"/>
      <c r="Z5" s="792"/>
      <c r="AA5" s="792"/>
      <c r="AB5" s="790"/>
      <c r="AC5" s="795"/>
      <c r="AD5" s="864"/>
      <c r="AE5" s="864"/>
      <c r="AF5" s="864"/>
      <c r="AG5" s="864"/>
      <c r="AH5" s="864"/>
      <c r="AI5" s="864"/>
      <c r="AJ5" s="864"/>
      <c r="AK5" s="864"/>
      <c r="AL5" s="864"/>
      <c r="AM5" s="864"/>
      <c r="AN5" s="864"/>
      <c r="AO5" s="864"/>
      <c r="AP5" s="864"/>
      <c r="AQ5" s="864"/>
      <c r="AR5" s="864"/>
      <c r="AS5" s="864"/>
      <c r="AT5" s="785"/>
      <c r="AU5" s="785"/>
      <c r="AV5" s="785"/>
    </row>
    <row r="6" spans="1:48" ht="23.25" customHeight="1" x14ac:dyDescent="0.15">
      <c r="B6" s="796"/>
      <c r="C6" s="797"/>
      <c r="D6" s="868" t="s">
        <v>371</v>
      </c>
      <c r="E6" s="869"/>
      <c r="F6" s="869"/>
      <c r="G6" s="869"/>
      <c r="H6" s="869"/>
      <c r="I6" s="869"/>
      <c r="J6" s="869"/>
      <c r="K6" s="798"/>
      <c r="L6" s="798"/>
      <c r="M6" s="798"/>
      <c r="N6" s="798"/>
      <c r="O6" s="798"/>
      <c r="P6" s="798"/>
      <c r="Q6" s="798"/>
      <c r="R6" s="798"/>
      <c r="S6" s="798"/>
      <c r="T6" s="798"/>
      <c r="U6" s="798"/>
      <c r="V6" s="798"/>
      <c r="W6" s="798"/>
      <c r="X6" s="798"/>
      <c r="Y6" s="799"/>
      <c r="Z6" s="800"/>
      <c r="AA6" s="800"/>
      <c r="AB6" s="796"/>
      <c r="AC6" s="795"/>
      <c r="AD6" s="801"/>
      <c r="AE6" s="801"/>
      <c r="AF6" s="801"/>
      <c r="AG6" s="801"/>
      <c r="AH6" s="801"/>
      <c r="AI6" s="801"/>
      <c r="AJ6" s="801"/>
      <c r="AK6" s="801"/>
      <c r="AL6" s="801"/>
      <c r="AM6" s="801"/>
      <c r="AN6" s="801"/>
      <c r="AO6" s="801"/>
      <c r="AP6" s="801"/>
      <c r="AQ6" s="801"/>
      <c r="AR6" s="801"/>
      <c r="AS6" s="801"/>
      <c r="AT6" s="785"/>
      <c r="AU6" s="785"/>
      <c r="AV6" s="785"/>
    </row>
    <row r="7" spans="1:48" s="271" customFormat="1" ht="23.25" customHeight="1" x14ac:dyDescent="0.15">
      <c r="A7" s="260"/>
      <c r="B7" s="796"/>
      <c r="C7" s="796"/>
      <c r="D7" s="870" t="s">
        <v>372</v>
      </c>
      <c r="E7" s="870"/>
      <c r="F7" s="870"/>
      <c r="G7" s="870"/>
      <c r="H7" s="870"/>
      <c r="I7" s="870"/>
      <c r="J7" s="870"/>
      <c r="K7" s="871">
        <f>'３.様式第１ 交付申請書（別紙1）'!C16</f>
        <v>0</v>
      </c>
      <c r="L7" s="872"/>
      <c r="M7" s="872"/>
      <c r="N7" s="872"/>
      <c r="O7" s="872"/>
      <c r="P7" s="872"/>
      <c r="Q7" s="872"/>
      <c r="R7" s="872"/>
      <c r="S7" s="872"/>
      <c r="T7" s="872"/>
      <c r="U7" s="872"/>
      <c r="V7" s="872"/>
      <c r="W7" s="872"/>
      <c r="X7" s="802" t="s">
        <v>373</v>
      </c>
      <c r="Y7" s="803"/>
      <c r="Z7" s="796"/>
      <c r="AA7" s="796"/>
      <c r="AB7" s="796"/>
      <c r="AC7" s="804"/>
      <c r="AD7" s="801"/>
      <c r="AE7" s="801"/>
      <c r="AF7" s="801"/>
      <c r="AG7" s="801"/>
      <c r="AH7" s="801"/>
      <c r="AI7" s="801"/>
      <c r="AJ7" s="801"/>
      <c r="AK7" s="801"/>
      <c r="AL7" s="801"/>
      <c r="AM7" s="801"/>
      <c r="AN7" s="801"/>
      <c r="AO7" s="801"/>
      <c r="AP7" s="801"/>
      <c r="AQ7" s="801"/>
      <c r="AR7" s="801"/>
      <c r="AS7" s="801"/>
      <c r="AT7" s="785"/>
      <c r="AU7" s="785"/>
      <c r="AV7" s="785"/>
    </row>
    <row r="8" spans="1:48" s="271" customFormat="1" ht="23.25" customHeight="1" x14ac:dyDescent="0.15">
      <c r="A8" s="260"/>
      <c r="B8" s="796"/>
      <c r="C8" s="796"/>
      <c r="D8" s="870" t="s">
        <v>374</v>
      </c>
      <c r="E8" s="870"/>
      <c r="F8" s="870"/>
      <c r="G8" s="870"/>
      <c r="H8" s="870"/>
      <c r="I8" s="870"/>
      <c r="J8" s="870"/>
      <c r="K8" s="871">
        <f>'３.様式第１ 交付申請書（別紙1）'!D16</f>
        <v>0</v>
      </c>
      <c r="L8" s="872"/>
      <c r="M8" s="872"/>
      <c r="N8" s="872"/>
      <c r="O8" s="872"/>
      <c r="P8" s="872"/>
      <c r="Q8" s="872"/>
      <c r="R8" s="872"/>
      <c r="S8" s="872"/>
      <c r="T8" s="872"/>
      <c r="U8" s="872"/>
      <c r="V8" s="872"/>
      <c r="W8" s="872"/>
      <c r="X8" s="802" t="s">
        <v>373</v>
      </c>
      <c r="Y8" s="803"/>
      <c r="Z8" s="796"/>
      <c r="AA8" s="796"/>
      <c r="AB8" s="796"/>
      <c r="AC8" s="804"/>
      <c r="AD8" s="801"/>
      <c r="AE8" s="801"/>
      <c r="AF8" s="801"/>
      <c r="AG8" s="801"/>
      <c r="AH8" s="801"/>
      <c r="AI8" s="801"/>
      <c r="AJ8" s="801"/>
      <c r="AK8" s="801"/>
      <c r="AL8" s="801"/>
      <c r="AM8" s="801"/>
      <c r="AN8" s="801"/>
      <c r="AO8" s="801"/>
      <c r="AP8" s="801"/>
      <c r="AQ8" s="801"/>
      <c r="AR8" s="801"/>
      <c r="AS8" s="801"/>
      <c r="AT8" s="785"/>
      <c r="AU8" s="785"/>
      <c r="AV8" s="785"/>
    </row>
    <row r="9" spans="1:48" s="271" customFormat="1" ht="23.25" customHeight="1" x14ac:dyDescent="0.15">
      <c r="A9" s="260"/>
      <c r="B9" s="796"/>
      <c r="C9" s="796"/>
      <c r="D9" s="870" t="s">
        <v>375</v>
      </c>
      <c r="E9" s="870"/>
      <c r="F9" s="870"/>
      <c r="G9" s="870"/>
      <c r="H9" s="870"/>
      <c r="I9" s="870"/>
      <c r="J9" s="870"/>
      <c r="K9" s="871">
        <f>'３.様式第１ 交付申請書（別紙1）'!F16</f>
        <v>0</v>
      </c>
      <c r="L9" s="872"/>
      <c r="M9" s="872"/>
      <c r="N9" s="872"/>
      <c r="O9" s="872"/>
      <c r="P9" s="872"/>
      <c r="Q9" s="872"/>
      <c r="R9" s="872"/>
      <c r="S9" s="872"/>
      <c r="T9" s="872"/>
      <c r="U9" s="872"/>
      <c r="V9" s="872"/>
      <c r="W9" s="872"/>
      <c r="X9" s="802" t="s">
        <v>373</v>
      </c>
      <c r="Y9" s="803"/>
      <c r="Z9" s="796"/>
      <c r="AA9" s="796"/>
      <c r="AB9" s="796"/>
      <c r="AC9" s="804"/>
      <c r="AD9" s="801"/>
      <c r="AE9" s="801"/>
      <c r="AF9" s="801"/>
      <c r="AG9" s="801"/>
      <c r="AH9" s="801"/>
      <c r="AI9" s="801"/>
      <c r="AJ9" s="801"/>
      <c r="AK9" s="801"/>
      <c r="AL9" s="801"/>
      <c r="AM9" s="801"/>
      <c r="AN9" s="801"/>
      <c r="AO9" s="801"/>
      <c r="AP9" s="801"/>
      <c r="AQ9" s="801"/>
      <c r="AR9" s="801"/>
      <c r="AS9" s="801"/>
      <c r="AT9" s="785"/>
      <c r="AU9" s="785"/>
      <c r="AV9" s="785"/>
    </row>
    <row r="10" spans="1:48" ht="23.25" customHeight="1" x14ac:dyDescent="0.15">
      <c r="B10" s="796"/>
      <c r="C10" s="797"/>
      <c r="D10" s="805" t="s">
        <v>376</v>
      </c>
      <c r="E10" s="806"/>
      <c r="F10" s="806"/>
      <c r="G10" s="806"/>
      <c r="H10" s="806"/>
      <c r="I10" s="806"/>
      <c r="J10" s="806"/>
      <c r="K10" s="806"/>
      <c r="L10" s="806"/>
      <c r="M10" s="806"/>
      <c r="N10" s="806"/>
      <c r="O10" s="806"/>
      <c r="P10" s="806"/>
      <c r="Q10" s="806"/>
      <c r="R10" s="806"/>
      <c r="S10" s="806"/>
      <c r="T10" s="806"/>
      <c r="U10" s="806"/>
      <c r="V10" s="806"/>
      <c r="W10" s="806"/>
      <c r="X10" s="806"/>
      <c r="Y10" s="807"/>
      <c r="Z10" s="800"/>
      <c r="AA10" s="800"/>
      <c r="AB10" s="796"/>
      <c r="AC10" s="795"/>
      <c r="AD10" s="801"/>
      <c r="AE10" s="801"/>
      <c r="AF10" s="801"/>
      <c r="AG10" s="801"/>
      <c r="AH10" s="801"/>
      <c r="AI10" s="801"/>
      <c r="AJ10" s="801"/>
      <c r="AK10" s="801"/>
      <c r="AL10" s="801"/>
      <c r="AM10" s="801"/>
      <c r="AN10" s="801"/>
      <c r="AO10" s="801"/>
      <c r="AP10" s="801"/>
      <c r="AQ10" s="801"/>
      <c r="AR10" s="801"/>
      <c r="AS10" s="801"/>
      <c r="AT10" s="785"/>
      <c r="AU10" s="785"/>
      <c r="AV10" s="785"/>
    </row>
    <row r="11" spans="1:48" ht="23.25" customHeight="1" x14ac:dyDescent="0.15">
      <c r="B11" s="796"/>
      <c r="C11" s="797"/>
      <c r="D11" s="805" t="s">
        <v>377</v>
      </c>
      <c r="E11" s="806"/>
      <c r="F11" s="806"/>
      <c r="G11" s="806"/>
      <c r="H11" s="806"/>
      <c r="I11" s="806"/>
      <c r="J11" s="806"/>
      <c r="K11" s="806"/>
      <c r="L11" s="806"/>
      <c r="M11" s="806"/>
      <c r="N11" s="806"/>
      <c r="O11" s="806"/>
      <c r="P11" s="806"/>
      <c r="Q11" s="806"/>
      <c r="R11" s="806"/>
      <c r="S11" s="806"/>
      <c r="T11" s="806"/>
      <c r="U11" s="806"/>
      <c r="V11" s="806"/>
      <c r="W11" s="806"/>
      <c r="X11" s="806"/>
      <c r="Y11" s="807"/>
      <c r="Z11" s="800"/>
      <c r="AA11" s="808"/>
      <c r="AB11" s="796"/>
      <c r="AC11" s="795"/>
      <c r="AD11" s="801"/>
      <c r="AE11" s="801"/>
      <c r="AF11" s="801"/>
      <c r="AG11" s="801"/>
      <c r="AH11" s="801"/>
      <c r="AI11" s="801"/>
      <c r="AJ11" s="801"/>
      <c r="AK11" s="801"/>
      <c r="AL11" s="801"/>
      <c r="AM11" s="801"/>
      <c r="AN11" s="801"/>
      <c r="AO11" s="801"/>
      <c r="AP11" s="801"/>
      <c r="AQ11" s="801"/>
      <c r="AR11" s="801"/>
      <c r="AS11" s="801"/>
      <c r="AT11" s="785"/>
      <c r="AU11" s="785"/>
      <c r="AV11" s="785"/>
    </row>
    <row r="12" spans="1:48" ht="23.25" customHeight="1" x14ac:dyDescent="0.15">
      <c r="B12" s="790"/>
      <c r="C12" s="791"/>
      <c r="D12" s="876" t="s">
        <v>378</v>
      </c>
      <c r="E12" s="877"/>
      <c r="F12" s="877"/>
      <c r="G12" s="877"/>
      <c r="H12" s="877"/>
      <c r="I12" s="877"/>
      <c r="J12" s="877"/>
      <c r="K12" s="873" t="str">
        <f>IF(入力シート!M13="","",入力シート!M13)</f>
        <v/>
      </c>
      <c r="L12" s="874"/>
      <c r="M12" s="809" t="s">
        <v>502</v>
      </c>
      <c r="N12" s="809" t="str">
        <f>IF(入力シート!P13="","",入力シート!P13)</f>
        <v/>
      </c>
      <c r="O12" s="809" t="s">
        <v>503</v>
      </c>
      <c r="P12" s="809" t="str">
        <f>IF(入力シート!R13="","",入力シート!R13)</f>
        <v/>
      </c>
      <c r="Q12" s="809" t="s">
        <v>504</v>
      </c>
      <c r="R12" s="809" t="s">
        <v>505</v>
      </c>
      <c r="S12" s="875" t="str">
        <f>IF(入力シート!M14="","",入力シート!M14)</f>
        <v/>
      </c>
      <c r="T12" s="875"/>
      <c r="U12" s="809" t="s">
        <v>502</v>
      </c>
      <c r="V12" s="809" t="str">
        <f>IF(入力シート!P14="","",入力シート!P14)</f>
        <v/>
      </c>
      <c r="W12" s="809" t="s">
        <v>503</v>
      </c>
      <c r="X12" s="809" t="str">
        <f>IF(入力シート!R14="","",入力シート!R14)</f>
        <v/>
      </c>
      <c r="Y12" s="810" t="s">
        <v>504</v>
      </c>
      <c r="Z12" s="792"/>
      <c r="AA12" s="792"/>
      <c r="AB12" s="790"/>
      <c r="AC12" s="795"/>
      <c r="AD12" s="801"/>
      <c r="AE12" s="801"/>
      <c r="AF12" s="801"/>
      <c r="AG12" s="801"/>
      <c r="AH12" s="801"/>
      <c r="AI12" s="801"/>
      <c r="AJ12" s="801"/>
      <c r="AK12" s="801"/>
      <c r="AL12" s="801"/>
      <c r="AM12" s="801"/>
      <c r="AN12" s="801"/>
      <c r="AO12" s="801"/>
      <c r="AP12" s="801"/>
      <c r="AQ12" s="801"/>
      <c r="AR12" s="801"/>
      <c r="AS12" s="801"/>
      <c r="AT12" s="785"/>
      <c r="AU12" s="785"/>
      <c r="AV12" s="785"/>
    </row>
    <row r="13" spans="1:48" ht="79.5" customHeight="1" x14ac:dyDescent="0.15">
      <c r="B13" s="790"/>
      <c r="C13" s="791"/>
      <c r="D13" s="878" t="s">
        <v>431</v>
      </c>
      <c r="E13" s="878"/>
      <c r="F13" s="878"/>
      <c r="G13" s="878"/>
      <c r="H13" s="878"/>
      <c r="I13" s="878"/>
      <c r="J13" s="878"/>
      <c r="K13" s="878"/>
      <c r="L13" s="878"/>
      <c r="M13" s="878"/>
      <c r="N13" s="878"/>
      <c r="O13" s="878"/>
      <c r="P13" s="878"/>
      <c r="Q13" s="878"/>
      <c r="R13" s="878"/>
      <c r="S13" s="878"/>
      <c r="T13" s="878"/>
      <c r="U13" s="878"/>
      <c r="V13" s="878"/>
      <c r="W13" s="878"/>
      <c r="X13" s="878"/>
      <c r="Y13" s="878"/>
      <c r="Z13" s="878"/>
      <c r="AA13" s="792"/>
      <c r="AB13" s="790"/>
      <c r="AC13" s="795"/>
      <c r="AD13" s="801"/>
      <c r="AE13" s="801"/>
      <c r="AF13" s="801"/>
      <c r="AG13" s="801"/>
      <c r="AH13" s="801"/>
      <c r="AI13" s="801"/>
      <c r="AJ13" s="801"/>
      <c r="AK13" s="801"/>
      <c r="AL13" s="801"/>
      <c r="AM13" s="801"/>
      <c r="AN13" s="801"/>
      <c r="AO13" s="801"/>
      <c r="AP13" s="801"/>
      <c r="AQ13" s="801"/>
      <c r="AR13" s="801"/>
      <c r="AS13" s="801"/>
      <c r="AT13" s="785"/>
      <c r="AU13" s="785"/>
      <c r="AV13" s="785"/>
    </row>
    <row r="14" spans="1:48" ht="16.5" customHeight="1" x14ac:dyDescent="0.15">
      <c r="B14" s="790"/>
      <c r="C14" s="811"/>
      <c r="D14" s="790"/>
      <c r="E14" s="790"/>
      <c r="F14" s="790"/>
      <c r="G14" s="790"/>
      <c r="H14" s="790"/>
      <c r="I14" s="790"/>
      <c r="J14" s="790"/>
      <c r="K14" s="790"/>
      <c r="L14" s="790"/>
      <c r="M14" s="790"/>
      <c r="N14" s="790"/>
      <c r="O14" s="790"/>
      <c r="P14" s="790"/>
      <c r="Q14" s="790"/>
      <c r="R14" s="790"/>
      <c r="S14" s="790"/>
      <c r="T14" s="790"/>
      <c r="U14" s="790"/>
      <c r="V14" s="790"/>
      <c r="W14" s="790"/>
      <c r="X14" s="790"/>
      <c r="Y14" s="790"/>
      <c r="Z14" s="790"/>
      <c r="AA14" s="790"/>
      <c r="AB14" s="790"/>
      <c r="AC14" s="795"/>
      <c r="AD14" s="801"/>
      <c r="AE14" s="801"/>
      <c r="AF14" s="801"/>
      <c r="AG14" s="801"/>
      <c r="AH14" s="801"/>
      <c r="AI14" s="801"/>
      <c r="AJ14" s="801"/>
      <c r="AK14" s="801"/>
      <c r="AL14" s="801"/>
      <c r="AM14" s="801"/>
      <c r="AN14" s="801"/>
      <c r="AO14" s="801"/>
      <c r="AP14" s="801"/>
      <c r="AQ14" s="801"/>
      <c r="AR14" s="801"/>
      <c r="AS14" s="801"/>
      <c r="AT14" s="785"/>
      <c r="AU14" s="785"/>
      <c r="AV14" s="785"/>
    </row>
    <row r="15" spans="1:48" ht="4.5" customHeight="1" x14ac:dyDescent="0.15">
      <c r="B15" s="790"/>
      <c r="C15" s="812"/>
      <c r="D15" s="813"/>
      <c r="E15" s="813"/>
      <c r="F15" s="813"/>
      <c r="G15" s="813"/>
      <c r="H15" s="813"/>
      <c r="I15" s="813"/>
      <c r="J15" s="813"/>
      <c r="K15" s="813"/>
      <c r="L15" s="813"/>
      <c r="M15" s="813"/>
      <c r="N15" s="813"/>
      <c r="O15" s="813"/>
      <c r="P15" s="813"/>
      <c r="Q15" s="813"/>
      <c r="R15" s="813"/>
      <c r="S15" s="813"/>
      <c r="T15" s="813"/>
      <c r="U15" s="813"/>
      <c r="V15" s="813"/>
      <c r="W15" s="813"/>
      <c r="X15" s="813"/>
      <c r="Y15" s="813"/>
      <c r="Z15" s="813"/>
      <c r="AA15" s="813"/>
      <c r="AB15" s="790"/>
      <c r="AC15" s="795"/>
      <c r="AD15" s="801"/>
      <c r="AE15" s="801"/>
      <c r="AF15" s="801"/>
      <c r="AG15" s="801"/>
      <c r="AH15" s="801"/>
      <c r="AI15" s="801"/>
      <c r="AJ15" s="801"/>
      <c r="AK15" s="801"/>
      <c r="AL15" s="801"/>
      <c r="AM15" s="801"/>
      <c r="AN15" s="801"/>
      <c r="AO15" s="801"/>
      <c r="AP15" s="801"/>
      <c r="AQ15" s="801"/>
      <c r="AR15" s="801"/>
      <c r="AS15" s="801"/>
      <c r="AT15" s="785"/>
      <c r="AU15" s="785"/>
      <c r="AV15" s="785"/>
    </row>
    <row r="16" spans="1:48" ht="16.5" customHeight="1" x14ac:dyDescent="0.15">
      <c r="B16" s="790"/>
      <c r="C16" s="814"/>
      <c r="D16" s="815"/>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5"/>
      <c r="AD16" s="801"/>
      <c r="AE16" s="801"/>
      <c r="AF16" s="801"/>
      <c r="AG16" s="801"/>
      <c r="AH16" s="801"/>
      <c r="AI16" s="801"/>
      <c r="AJ16" s="801"/>
      <c r="AK16" s="801"/>
      <c r="AL16" s="801"/>
      <c r="AM16" s="801"/>
      <c r="AN16" s="801"/>
      <c r="AO16" s="801"/>
      <c r="AP16" s="801"/>
      <c r="AQ16" s="801"/>
      <c r="AR16" s="801"/>
      <c r="AS16" s="801"/>
      <c r="AT16" s="785"/>
      <c r="AU16" s="785"/>
      <c r="AV16" s="785"/>
    </row>
    <row r="17" spans="1:48" ht="16.5" customHeight="1" x14ac:dyDescent="0.15">
      <c r="A17" s="271"/>
      <c r="B17" s="790"/>
      <c r="C17" s="814"/>
      <c r="D17" s="867"/>
      <c r="E17" s="867"/>
      <c r="F17" s="867"/>
      <c r="G17" s="867"/>
      <c r="H17" s="867"/>
      <c r="I17" s="867"/>
      <c r="J17" s="867"/>
      <c r="K17" s="867"/>
      <c r="L17" s="867"/>
      <c r="M17" s="867"/>
      <c r="N17" s="867"/>
      <c r="O17" s="867"/>
      <c r="P17" s="867"/>
      <c r="Q17" s="867"/>
      <c r="R17" s="867"/>
      <c r="S17" s="867"/>
      <c r="T17" s="867"/>
      <c r="U17" s="867"/>
      <c r="V17" s="867"/>
      <c r="W17" s="867"/>
      <c r="X17" s="867"/>
      <c r="Y17" s="867"/>
      <c r="Z17" s="867"/>
      <c r="AA17" s="867"/>
      <c r="AB17" s="790"/>
      <c r="AC17" s="795"/>
      <c r="AD17" s="801"/>
      <c r="AE17" s="801"/>
      <c r="AF17" s="801"/>
      <c r="AG17" s="801"/>
      <c r="AH17" s="801"/>
      <c r="AI17" s="801"/>
      <c r="AJ17" s="801"/>
      <c r="AK17" s="801"/>
      <c r="AL17" s="801"/>
      <c r="AM17" s="801"/>
      <c r="AN17" s="801"/>
      <c r="AO17" s="801"/>
      <c r="AP17" s="801"/>
      <c r="AQ17" s="801"/>
      <c r="AR17" s="801"/>
      <c r="AS17" s="801"/>
      <c r="AT17" s="785"/>
      <c r="AU17" s="785"/>
      <c r="AV17" s="785"/>
    </row>
    <row r="18" spans="1:48" ht="16.5" customHeight="1" x14ac:dyDescent="0.15">
      <c r="B18" s="790"/>
      <c r="C18" s="814"/>
      <c r="D18" s="867"/>
      <c r="E18" s="867"/>
      <c r="F18" s="867"/>
      <c r="G18" s="867"/>
      <c r="H18" s="867"/>
      <c r="I18" s="867"/>
      <c r="J18" s="867"/>
      <c r="K18" s="867"/>
      <c r="L18" s="867"/>
      <c r="M18" s="867"/>
      <c r="N18" s="867"/>
      <c r="O18" s="867"/>
      <c r="P18" s="867"/>
      <c r="Q18" s="867"/>
      <c r="R18" s="867"/>
      <c r="S18" s="867"/>
      <c r="T18" s="867"/>
      <c r="U18" s="867"/>
      <c r="V18" s="867"/>
      <c r="W18" s="867"/>
      <c r="X18" s="867"/>
      <c r="Y18" s="867"/>
      <c r="Z18" s="867"/>
      <c r="AA18" s="867"/>
      <c r="AB18" s="790"/>
      <c r="AC18" s="795"/>
      <c r="AD18" s="801"/>
      <c r="AE18" s="801"/>
      <c r="AF18" s="801"/>
      <c r="AG18" s="801"/>
      <c r="AH18" s="801"/>
      <c r="AI18" s="801"/>
      <c r="AJ18" s="801"/>
      <c r="AK18" s="801"/>
      <c r="AL18" s="801"/>
      <c r="AM18" s="801"/>
      <c r="AN18" s="801"/>
      <c r="AO18" s="801"/>
      <c r="AP18" s="801"/>
      <c r="AQ18" s="801"/>
      <c r="AR18" s="801"/>
      <c r="AS18" s="801"/>
      <c r="AT18" s="785"/>
      <c r="AU18" s="785"/>
      <c r="AV18" s="785"/>
    </row>
    <row r="19" spans="1:48" ht="16.5" customHeight="1" x14ac:dyDescent="0.15">
      <c r="A19" s="271"/>
      <c r="B19" s="790"/>
      <c r="C19" s="814"/>
      <c r="D19" s="867"/>
      <c r="E19" s="867"/>
      <c r="F19" s="867"/>
      <c r="G19" s="867"/>
      <c r="H19" s="867"/>
      <c r="I19" s="867"/>
      <c r="J19" s="867"/>
      <c r="K19" s="867"/>
      <c r="L19" s="867"/>
      <c r="M19" s="867"/>
      <c r="N19" s="867"/>
      <c r="O19" s="867"/>
      <c r="P19" s="867"/>
      <c r="Q19" s="867"/>
      <c r="R19" s="867"/>
      <c r="S19" s="867"/>
      <c r="T19" s="867"/>
      <c r="U19" s="867"/>
      <c r="V19" s="867"/>
      <c r="W19" s="867"/>
      <c r="X19" s="867"/>
      <c r="Y19" s="867"/>
      <c r="Z19" s="867"/>
      <c r="AA19" s="867"/>
      <c r="AB19" s="790"/>
      <c r="AC19" s="795"/>
      <c r="AD19" s="801"/>
      <c r="AE19" s="801"/>
      <c r="AF19" s="801"/>
      <c r="AG19" s="801"/>
      <c r="AH19" s="801"/>
      <c r="AI19" s="801"/>
      <c r="AJ19" s="801"/>
      <c r="AK19" s="801"/>
      <c r="AL19" s="801"/>
      <c r="AM19" s="801"/>
      <c r="AN19" s="801"/>
      <c r="AO19" s="801"/>
      <c r="AP19" s="801"/>
      <c r="AQ19" s="801"/>
      <c r="AR19" s="801"/>
      <c r="AS19" s="801"/>
      <c r="AT19" s="785"/>
      <c r="AU19" s="785"/>
      <c r="AV19" s="785"/>
    </row>
    <row r="20" spans="1:48" ht="13.5" customHeight="1" x14ac:dyDescent="0.15">
      <c r="B20" s="795"/>
      <c r="C20" s="816"/>
      <c r="D20" s="795"/>
      <c r="E20" s="795"/>
      <c r="F20" s="795"/>
      <c r="G20" s="795"/>
      <c r="H20" s="795"/>
      <c r="I20" s="795"/>
      <c r="J20" s="795"/>
      <c r="K20" s="795"/>
      <c r="L20" s="795"/>
      <c r="M20" s="795"/>
      <c r="N20" s="795"/>
      <c r="O20" s="795"/>
      <c r="P20" s="795"/>
      <c r="Q20" s="795"/>
      <c r="R20" s="795"/>
      <c r="S20" s="795"/>
      <c r="T20" s="795"/>
      <c r="U20" s="795"/>
      <c r="V20" s="795"/>
      <c r="W20" s="795"/>
      <c r="X20" s="795"/>
      <c r="Y20" s="795"/>
      <c r="Z20" s="795"/>
      <c r="AA20" s="795"/>
      <c r="AB20" s="795"/>
      <c r="AC20" s="795"/>
      <c r="AD20" s="795"/>
      <c r="AE20" s="795"/>
      <c r="AF20" s="795"/>
      <c r="AG20" s="795"/>
      <c r="AH20" s="795"/>
      <c r="AI20" s="795"/>
      <c r="AJ20" s="795"/>
      <c r="AK20" s="795"/>
      <c r="AL20" s="795"/>
      <c r="AM20" s="795"/>
      <c r="AN20" s="795"/>
      <c r="AO20" s="795"/>
      <c r="AP20" s="795"/>
      <c r="AQ20" s="795"/>
      <c r="AR20" s="795"/>
      <c r="AS20" s="795"/>
    </row>
    <row r="21" spans="1:48" ht="13.5" customHeight="1" x14ac:dyDescent="0.15">
      <c r="A21" s="281"/>
      <c r="B21" s="795"/>
      <c r="C21" s="816"/>
      <c r="D21" s="795"/>
      <c r="E21" s="795"/>
      <c r="F21" s="795"/>
      <c r="G21" s="795"/>
      <c r="H21" s="795"/>
      <c r="I21" s="795"/>
      <c r="J21" s="795"/>
      <c r="K21" s="795"/>
      <c r="L21" s="795"/>
      <c r="M21" s="795"/>
      <c r="N21" s="795"/>
      <c r="O21" s="795"/>
      <c r="P21" s="795"/>
      <c r="Q21" s="795"/>
      <c r="R21" s="795"/>
      <c r="S21" s="795"/>
      <c r="T21" s="795"/>
      <c r="U21" s="795"/>
      <c r="V21" s="795"/>
      <c r="W21" s="795"/>
      <c r="X21" s="795"/>
      <c r="Y21" s="795"/>
      <c r="Z21" s="795"/>
      <c r="AA21" s="795"/>
      <c r="AB21" s="795"/>
      <c r="AC21" s="795"/>
      <c r="AD21" s="795"/>
      <c r="AE21" s="795"/>
      <c r="AF21" s="795"/>
      <c r="AG21" s="795"/>
      <c r="AH21" s="795"/>
      <c r="AI21" s="795"/>
      <c r="AJ21" s="795"/>
      <c r="AK21" s="795"/>
      <c r="AL21" s="795"/>
      <c r="AM21" s="795"/>
      <c r="AN21" s="795"/>
      <c r="AO21" s="795"/>
      <c r="AP21" s="795"/>
      <c r="AQ21" s="795"/>
      <c r="AR21" s="795"/>
      <c r="AS21" s="795"/>
    </row>
    <row r="22" spans="1:48" ht="33.75" customHeight="1" x14ac:dyDescent="0.15">
      <c r="A22" s="281"/>
    </row>
    <row r="23" spans="1:48" ht="13.5" customHeight="1" x14ac:dyDescent="0.15">
      <c r="A23" s="281"/>
    </row>
    <row r="24" spans="1:48" ht="13.5" customHeight="1" x14ac:dyDescent="0.15">
      <c r="A24" s="281"/>
    </row>
    <row r="25" spans="1:48" ht="13.5" customHeight="1" x14ac:dyDescent="0.15">
      <c r="A25" s="281"/>
    </row>
    <row r="26" spans="1:48" ht="13.5" customHeight="1" x14ac:dyDescent="0.15">
      <c r="A26" s="281"/>
    </row>
  </sheetData>
  <sheetProtection algorithmName="SHA-512" hashValue="BUas4V0HL+OnsnDYcKd2KkZd/jSSaYmVQ3YJOlxWh01+VdigcoUy6qbzlQJjPFc9G6GUnsupIsljul1GipEcmQ==" saltValue="tRr07bGEesQjMwnspwj6Dw==" spinCount="100000" sheet="1" objects="1" scenarios="1"/>
  <mergeCells count="15">
    <mergeCell ref="AD2:AS5"/>
    <mergeCell ref="P2:R2"/>
    <mergeCell ref="S2:Y2"/>
    <mergeCell ref="D17:AA19"/>
    <mergeCell ref="D6:J6"/>
    <mergeCell ref="D7:J7"/>
    <mergeCell ref="K7:W7"/>
    <mergeCell ref="D8:J8"/>
    <mergeCell ref="K8:W8"/>
    <mergeCell ref="D9:J9"/>
    <mergeCell ref="K9:W9"/>
    <mergeCell ref="K12:L12"/>
    <mergeCell ref="S12:T12"/>
    <mergeCell ref="D12:J12"/>
    <mergeCell ref="D13:Z13"/>
  </mergeCells>
  <phoneticPr fontId="72"/>
  <conditionalFormatting sqref="K12 M12:R12">
    <cfRule type="containsBlanks" dxfId="475" priority="6">
      <formula>LEN(TRIM(K12))=0</formula>
    </cfRule>
  </conditionalFormatting>
  <conditionalFormatting sqref="K7:W9">
    <cfRule type="containsBlanks" dxfId="474" priority="5">
      <formula>LEN(TRIM(K7))=0</formula>
    </cfRule>
  </conditionalFormatting>
  <conditionalFormatting sqref="S12 U12:Y12">
    <cfRule type="containsBlanks" dxfId="473" priority="8">
      <formula>LEN(TRIM(S12))=0</formula>
    </cfRule>
  </conditionalFormatting>
  <conditionalFormatting sqref="S2:Y2">
    <cfRule type="containsBlanks" dxfId="472" priority="1">
      <formula>LEN(TRIM(S2))=0</formula>
    </cfRule>
  </conditionalFormatting>
  <hyperlinks>
    <hyperlink ref="A1" location="はじめに!A1" display="はじめにに戻る" xr:uid="{4E1E8FE3-8060-400E-AFF0-B1D1A24149BB}"/>
  </hyperlinks>
  <printOptions horizontalCentered="1"/>
  <pageMargins left="0.78740157480314965" right="0.78740157480314965" top="0.74803149606299213" bottom="0.74803149606299213" header="0.31496062992125984" footer="0.31496062992125984"/>
  <pageSetup paperSize="9" scale="87" fitToHeight="0" orientation="portrait" blackAndWhite="1" r:id="rId1"/>
  <ignoredErrors>
    <ignoredError sqref="K12:Y12"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4FCF-BFC5-46DE-89F4-5BF509B28CF9}">
  <sheetPr>
    <tabColor theme="6" tint="-0.249977111117893"/>
    <pageSetUpPr fitToPage="1"/>
  </sheetPr>
  <dimension ref="A1:J26"/>
  <sheetViews>
    <sheetView showGridLines="0" view="pageBreakPreview" zoomScaleNormal="130" zoomScaleSheetLayoutView="100" workbookViewId="0">
      <pane ySplit="2" topLeftCell="A3" activePane="bottomLeft" state="frozenSplit"/>
      <selection pane="bottomLeft"/>
    </sheetView>
  </sheetViews>
  <sheetFormatPr defaultColWidth="10.625" defaultRowHeight="15" customHeight="1" x14ac:dyDescent="0.15"/>
  <cols>
    <col min="1" max="1" width="15.875" style="517" bestFit="1" customWidth="1"/>
    <col min="2" max="2" width="22.5" style="516" customWidth="1"/>
    <col min="3" max="4" width="21.25" style="516" customWidth="1"/>
    <col min="5" max="5" width="8.75" style="516" customWidth="1"/>
    <col min="6" max="6" width="21.25" style="516" customWidth="1"/>
    <col min="7" max="7" width="3.625" style="516" customWidth="1"/>
    <col min="8" max="255" width="10.625" style="516"/>
    <col min="256" max="256" width="3.625" style="516" customWidth="1"/>
    <col min="257" max="257" width="12.625" style="516" customWidth="1"/>
    <col min="258" max="262" width="15.125" style="516" customWidth="1"/>
    <col min="263" max="263" width="3.625" style="516" customWidth="1"/>
    <col min="264" max="511" width="10.625" style="516"/>
    <col min="512" max="512" width="3.625" style="516" customWidth="1"/>
    <col min="513" max="513" width="12.625" style="516" customWidth="1"/>
    <col min="514" max="518" width="15.125" style="516" customWidth="1"/>
    <col min="519" max="519" width="3.625" style="516" customWidth="1"/>
    <col min="520" max="767" width="10.625" style="516"/>
    <col min="768" max="768" width="3.625" style="516" customWidth="1"/>
    <col min="769" max="769" width="12.625" style="516" customWidth="1"/>
    <col min="770" max="774" width="15.125" style="516" customWidth="1"/>
    <col min="775" max="775" width="3.625" style="516" customWidth="1"/>
    <col min="776" max="1023" width="10.625" style="516"/>
    <col min="1024" max="1024" width="3.625" style="516" customWidth="1"/>
    <col min="1025" max="1025" width="12.625" style="516" customWidth="1"/>
    <col min="1026" max="1030" width="15.125" style="516" customWidth="1"/>
    <col min="1031" max="1031" width="3.625" style="516" customWidth="1"/>
    <col min="1032" max="1279" width="10.625" style="516"/>
    <col min="1280" max="1280" width="3.625" style="516" customWidth="1"/>
    <col min="1281" max="1281" width="12.625" style="516" customWidth="1"/>
    <col min="1282" max="1286" width="15.125" style="516" customWidth="1"/>
    <col min="1287" max="1287" width="3.625" style="516" customWidth="1"/>
    <col min="1288" max="1535" width="10.625" style="516"/>
    <col min="1536" max="1536" width="3.625" style="516" customWidth="1"/>
    <col min="1537" max="1537" width="12.625" style="516" customWidth="1"/>
    <col min="1538" max="1542" width="15.125" style="516" customWidth="1"/>
    <col min="1543" max="1543" width="3.625" style="516" customWidth="1"/>
    <col min="1544" max="1791" width="10.625" style="516"/>
    <col min="1792" max="1792" width="3.625" style="516" customWidth="1"/>
    <col min="1793" max="1793" width="12.625" style="516" customWidth="1"/>
    <col min="1794" max="1798" width="15.125" style="516" customWidth="1"/>
    <col min="1799" max="1799" width="3.625" style="516" customWidth="1"/>
    <col min="1800" max="2047" width="10.625" style="516"/>
    <col min="2048" max="2048" width="3.625" style="516" customWidth="1"/>
    <col min="2049" max="2049" width="12.625" style="516" customWidth="1"/>
    <col min="2050" max="2054" width="15.125" style="516" customWidth="1"/>
    <col min="2055" max="2055" width="3.625" style="516" customWidth="1"/>
    <col min="2056" max="2303" width="10.625" style="516"/>
    <col min="2304" max="2304" width="3.625" style="516" customWidth="1"/>
    <col min="2305" max="2305" width="12.625" style="516" customWidth="1"/>
    <col min="2306" max="2310" width="15.125" style="516" customWidth="1"/>
    <col min="2311" max="2311" width="3.625" style="516" customWidth="1"/>
    <col min="2312" max="2559" width="10.625" style="516"/>
    <col min="2560" max="2560" width="3.625" style="516" customWidth="1"/>
    <col min="2561" max="2561" width="12.625" style="516" customWidth="1"/>
    <col min="2562" max="2566" width="15.125" style="516" customWidth="1"/>
    <col min="2567" max="2567" width="3.625" style="516" customWidth="1"/>
    <col min="2568" max="2815" width="10.625" style="516"/>
    <col min="2816" max="2816" width="3.625" style="516" customWidth="1"/>
    <col min="2817" max="2817" width="12.625" style="516" customWidth="1"/>
    <col min="2818" max="2822" width="15.125" style="516" customWidth="1"/>
    <col min="2823" max="2823" width="3.625" style="516" customWidth="1"/>
    <col min="2824" max="3071" width="10.625" style="516"/>
    <col min="3072" max="3072" width="3.625" style="516" customWidth="1"/>
    <col min="3073" max="3073" width="12.625" style="516" customWidth="1"/>
    <col min="3074" max="3078" width="15.125" style="516" customWidth="1"/>
    <col min="3079" max="3079" width="3.625" style="516" customWidth="1"/>
    <col min="3080" max="3327" width="10.625" style="516"/>
    <col min="3328" max="3328" width="3.625" style="516" customWidth="1"/>
    <col min="3329" max="3329" width="12.625" style="516" customWidth="1"/>
    <col min="3330" max="3334" width="15.125" style="516" customWidth="1"/>
    <col min="3335" max="3335" width="3.625" style="516" customWidth="1"/>
    <col min="3336" max="3583" width="10.625" style="516"/>
    <col min="3584" max="3584" width="3.625" style="516" customWidth="1"/>
    <col min="3585" max="3585" width="12.625" style="516" customWidth="1"/>
    <col min="3586" max="3590" width="15.125" style="516" customWidth="1"/>
    <col min="3591" max="3591" width="3.625" style="516" customWidth="1"/>
    <col min="3592" max="3839" width="10.625" style="516"/>
    <col min="3840" max="3840" width="3.625" style="516" customWidth="1"/>
    <col min="3841" max="3841" width="12.625" style="516" customWidth="1"/>
    <col min="3842" max="3846" width="15.125" style="516" customWidth="1"/>
    <col min="3847" max="3847" width="3.625" style="516" customWidth="1"/>
    <col min="3848" max="4095" width="10.625" style="516"/>
    <col min="4096" max="4096" width="3.625" style="516" customWidth="1"/>
    <col min="4097" max="4097" width="12.625" style="516" customWidth="1"/>
    <col min="4098" max="4102" width="15.125" style="516" customWidth="1"/>
    <col min="4103" max="4103" width="3.625" style="516" customWidth="1"/>
    <col min="4104" max="4351" width="10.625" style="516"/>
    <col min="4352" max="4352" width="3.625" style="516" customWidth="1"/>
    <col min="4353" max="4353" width="12.625" style="516" customWidth="1"/>
    <col min="4354" max="4358" width="15.125" style="516" customWidth="1"/>
    <col min="4359" max="4359" width="3.625" style="516" customWidth="1"/>
    <col min="4360" max="4607" width="10.625" style="516"/>
    <col min="4608" max="4608" width="3.625" style="516" customWidth="1"/>
    <col min="4609" max="4609" width="12.625" style="516" customWidth="1"/>
    <col min="4610" max="4614" width="15.125" style="516" customWidth="1"/>
    <col min="4615" max="4615" width="3.625" style="516" customWidth="1"/>
    <col min="4616" max="4863" width="10.625" style="516"/>
    <col min="4864" max="4864" width="3.625" style="516" customWidth="1"/>
    <col min="4865" max="4865" width="12.625" style="516" customWidth="1"/>
    <col min="4866" max="4870" width="15.125" style="516" customWidth="1"/>
    <col min="4871" max="4871" width="3.625" style="516" customWidth="1"/>
    <col min="4872" max="5119" width="10.625" style="516"/>
    <col min="5120" max="5120" width="3.625" style="516" customWidth="1"/>
    <col min="5121" max="5121" width="12.625" style="516" customWidth="1"/>
    <col min="5122" max="5126" width="15.125" style="516" customWidth="1"/>
    <col min="5127" max="5127" width="3.625" style="516" customWidth="1"/>
    <col min="5128" max="5375" width="10.625" style="516"/>
    <col min="5376" max="5376" width="3.625" style="516" customWidth="1"/>
    <col min="5377" max="5377" width="12.625" style="516" customWidth="1"/>
    <col min="5378" max="5382" width="15.125" style="516" customWidth="1"/>
    <col min="5383" max="5383" width="3.625" style="516" customWidth="1"/>
    <col min="5384" max="5631" width="10.625" style="516"/>
    <col min="5632" max="5632" width="3.625" style="516" customWidth="1"/>
    <col min="5633" max="5633" width="12.625" style="516" customWidth="1"/>
    <col min="5634" max="5638" width="15.125" style="516" customWidth="1"/>
    <col min="5639" max="5639" width="3.625" style="516" customWidth="1"/>
    <col min="5640" max="5887" width="10.625" style="516"/>
    <col min="5888" max="5888" width="3.625" style="516" customWidth="1"/>
    <col min="5889" max="5889" width="12.625" style="516" customWidth="1"/>
    <col min="5890" max="5894" width="15.125" style="516" customWidth="1"/>
    <col min="5895" max="5895" width="3.625" style="516" customWidth="1"/>
    <col min="5896" max="6143" width="10.625" style="516"/>
    <col min="6144" max="6144" width="3.625" style="516" customWidth="1"/>
    <col min="6145" max="6145" width="12.625" style="516" customWidth="1"/>
    <col min="6146" max="6150" width="15.125" style="516" customWidth="1"/>
    <col min="6151" max="6151" width="3.625" style="516" customWidth="1"/>
    <col min="6152" max="6399" width="10.625" style="516"/>
    <col min="6400" max="6400" width="3.625" style="516" customWidth="1"/>
    <col min="6401" max="6401" width="12.625" style="516" customWidth="1"/>
    <col min="6402" max="6406" width="15.125" style="516" customWidth="1"/>
    <col min="6407" max="6407" width="3.625" style="516" customWidth="1"/>
    <col min="6408" max="6655" width="10.625" style="516"/>
    <col min="6656" max="6656" width="3.625" style="516" customWidth="1"/>
    <col min="6657" max="6657" width="12.625" style="516" customWidth="1"/>
    <col min="6658" max="6662" width="15.125" style="516" customWidth="1"/>
    <col min="6663" max="6663" width="3.625" style="516" customWidth="1"/>
    <col min="6664" max="6911" width="10.625" style="516"/>
    <col min="6912" max="6912" width="3.625" style="516" customWidth="1"/>
    <col min="6913" max="6913" width="12.625" style="516" customWidth="1"/>
    <col min="6914" max="6918" width="15.125" style="516" customWidth="1"/>
    <col min="6919" max="6919" width="3.625" style="516" customWidth="1"/>
    <col min="6920" max="7167" width="10.625" style="516"/>
    <col min="7168" max="7168" width="3.625" style="516" customWidth="1"/>
    <col min="7169" max="7169" width="12.625" style="516" customWidth="1"/>
    <col min="7170" max="7174" width="15.125" style="516" customWidth="1"/>
    <col min="7175" max="7175" width="3.625" style="516" customWidth="1"/>
    <col min="7176" max="7423" width="10.625" style="516"/>
    <col min="7424" max="7424" width="3.625" style="516" customWidth="1"/>
    <col min="7425" max="7425" width="12.625" style="516" customWidth="1"/>
    <col min="7426" max="7430" width="15.125" style="516" customWidth="1"/>
    <col min="7431" max="7431" width="3.625" style="516" customWidth="1"/>
    <col min="7432" max="7679" width="10.625" style="516"/>
    <col min="7680" max="7680" width="3.625" style="516" customWidth="1"/>
    <col min="7681" max="7681" width="12.625" style="516" customWidth="1"/>
    <col min="7682" max="7686" width="15.125" style="516" customWidth="1"/>
    <col min="7687" max="7687" width="3.625" style="516" customWidth="1"/>
    <col min="7688" max="7935" width="10.625" style="516"/>
    <col min="7936" max="7936" width="3.625" style="516" customWidth="1"/>
    <col min="7937" max="7937" width="12.625" style="516" customWidth="1"/>
    <col min="7938" max="7942" width="15.125" style="516" customWidth="1"/>
    <col min="7943" max="7943" width="3.625" style="516" customWidth="1"/>
    <col min="7944" max="8191" width="10.625" style="516"/>
    <col min="8192" max="8192" width="3.625" style="516" customWidth="1"/>
    <col min="8193" max="8193" width="12.625" style="516" customWidth="1"/>
    <col min="8194" max="8198" width="15.125" style="516" customWidth="1"/>
    <col min="8199" max="8199" width="3.625" style="516" customWidth="1"/>
    <col min="8200" max="8447" width="10.625" style="516"/>
    <col min="8448" max="8448" width="3.625" style="516" customWidth="1"/>
    <col min="8449" max="8449" width="12.625" style="516" customWidth="1"/>
    <col min="8450" max="8454" width="15.125" style="516" customWidth="1"/>
    <col min="8455" max="8455" width="3.625" style="516" customWidth="1"/>
    <col min="8456" max="8703" width="10.625" style="516"/>
    <col min="8704" max="8704" width="3.625" style="516" customWidth="1"/>
    <col min="8705" max="8705" width="12.625" style="516" customWidth="1"/>
    <col min="8706" max="8710" width="15.125" style="516" customWidth="1"/>
    <col min="8711" max="8711" width="3.625" style="516" customWidth="1"/>
    <col min="8712" max="8959" width="10.625" style="516"/>
    <col min="8960" max="8960" width="3.625" style="516" customWidth="1"/>
    <col min="8961" max="8961" width="12.625" style="516" customWidth="1"/>
    <col min="8962" max="8966" width="15.125" style="516" customWidth="1"/>
    <col min="8967" max="8967" width="3.625" style="516" customWidth="1"/>
    <col min="8968" max="9215" width="10.625" style="516"/>
    <col min="9216" max="9216" width="3.625" style="516" customWidth="1"/>
    <col min="9217" max="9217" width="12.625" style="516" customWidth="1"/>
    <col min="9218" max="9222" width="15.125" style="516" customWidth="1"/>
    <col min="9223" max="9223" width="3.625" style="516" customWidth="1"/>
    <col min="9224" max="9471" width="10.625" style="516"/>
    <col min="9472" max="9472" width="3.625" style="516" customWidth="1"/>
    <col min="9473" max="9473" width="12.625" style="516" customWidth="1"/>
    <col min="9474" max="9478" width="15.125" style="516" customWidth="1"/>
    <col min="9479" max="9479" width="3.625" style="516" customWidth="1"/>
    <col min="9480" max="9727" width="10.625" style="516"/>
    <col min="9728" max="9728" width="3.625" style="516" customWidth="1"/>
    <col min="9729" max="9729" width="12.625" style="516" customWidth="1"/>
    <col min="9730" max="9734" width="15.125" style="516" customWidth="1"/>
    <col min="9735" max="9735" width="3.625" style="516" customWidth="1"/>
    <col min="9736" max="9983" width="10.625" style="516"/>
    <col min="9984" max="9984" width="3.625" style="516" customWidth="1"/>
    <col min="9985" max="9985" width="12.625" style="516" customWidth="1"/>
    <col min="9986" max="9990" width="15.125" style="516" customWidth="1"/>
    <col min="9991" max="9991" width="3.625" style="516" customWidth="1"/>
    <col min="9992" max="10239" width="10.625" style="516"/>
    <col min="10240" max="10240" width="3.625" style="516" customWidth="1"/>
    <col min="10241" max="10241" width="12.625" style="516" customWidth="1"/>
    <col min="10242" max="10246" width="15.125" style="516" customWidth="1"/>
    <col min="10247" max="10247" width="3.625" style="516" customWidth="1"/>
    <col min="10248" max="10495" width="10.625" style="516"/>
    <col min="10496" max="10496" width="3.625" style="516" customWidth="1"/>
    <col min="10497" max="10497" width="12.625" style="516" customWidth="1"/>
    <col min="10498" max="10502" width="15.125" style="516" customWidth="1"/>
    <col min="10503" max="10503" width="3.625" style="516" customWidth="1"/>
    <col min="10504" max="10751" width="10.625" style="516"/>
    <col min="10752" max="10752" width="3.625" style="516" customWidth="1"/>
    <col min="10753" max="10753" width="12.625" style="516" customWidth="1"/>
    <col min="10754" max="10758" width="15.125" style="516" customWidth="1"/>
    <col min="10759" max="10759" width="3.625" style="516" customWidth="1"/>
    <col min="10760" max="11007" width="10.625" style="516"/>
    <col min="11008" max="11008" width="3.625" style="516" customWidth="1"/>
    <col min="11009" max="11009" width="12.625" style="516" customWidth="1"/>
    <col min="11010" max="11014" width="15.125" style="516" customWidth="1"/>
    <col min="11015" max="11015" width="3.625" style="516" customWidth="1"/>
    <col min="11016" max="11263" width="10.625" style="516"/>
    <col min="11264" max="11264" width="3.625" style="516" customWidth="1"/>
    <col min="11265" max="11265" width="12.625" style="516" customWidth="1"/>
    <col min="11266" max="11270" width="15.125" style="516" customWidth="1"/>
    <col min="11271" max="11271" width="3.625" style="516" customWidth="1"/>
    <col min="11272" max="11519" width="10.625" style="516"/>
    <col min="11520" max="11520" width="3.625" style="516" customWidth="1"/>
    <col min="11521" max="11521" width="12.625" style="516" customWidth="1"/>
    <col min="11522" max="11526" width="15.125" style="516" customWidth="1"/>
    <col min="11527" max="11527" width="3.625" style="516" customWidth="1"/>
    <col min="11528" max="11775" width="10.625" style="516"/>
    <col min="11776" max="11776" width="3.625" style="516" customWidth="1"/>
    <col min="11777" max="11777" width="12.625" style="516" customWidth="1"/>
    <col min="11778" max="11782" width="15.125" style="516" customWidth="1"/>
    <col min="11783" max="11783" width="3.625" style="516" customWidth="1"/>
    <col min="11784" max="12031" width="10.625" style="516"/>
    <col min="12032" max="12032" width="3.625" style="516" customWidth="1"/>
    <col min="12033" max="12033" width="12.625" style="516" customWidth="1"/>
    <col min="12034" max="12038" width="15.125" style="516" customWidth="1"/>
    <col min="12039" max="12039" width="3.625" style="516" customWidth="1"/>
    <col min="12040" max="12287" width="10.625" style="516"/>
    <col min="12288" max="12288" width="3.625" style="516" customWidth="1"/>
    <col min="12289" max="12289" width="12.625" style="516" customWidth="1"/>
    <col min="12290" max="12294" width="15.125" style="516" customWidth="1"/>
    <col min="12295" max="12295" width="3.625" style="516" customWidth="1"/>
    <col min="12296" max="12543" width="10.625" style="516"/>
    <col min="12544" max="12544" width="3.625" style="516" customWidth="1"/>
    <col min="12545" max="12545" width="12.625" style="516" customWidth="1"/>
    <col min="12546" max="12550" width="15.125" style="516" customWidth="1"/>
    <col min="12551" max="12551" width="3.625" style="516" customWidth="1"/>
    <col min="12552" max="12799" width="10.625" style="516"/>
    <col min="12800" max="12800" width="3.625" style="516" customWidth="1"/>
    <col min="12801" max="12801" width="12.625" style="516" customWidth="1"/>
    <col min="12802" max="12806" width="15.125" style="516" customWidth="1"/>
    <col min="12807" max="12807" width="3.625" style="516" customWidth="1"/>
    <col min="12808" max="13055" width="10.625" style="516"/>
    <col min="13056" max="13056" width="3.625" style="516" customWidth="1"/>
    <col min="13057" max="13057" width="12.625" style="516" customWidth="1"/>
    <col min="13058" max="13062" width="15.125" style="516" customWidth="1"/>
    <col min="13063" max="13063" width="3.625" style="516" customWidth="1"/>
    <col min="13064" max="13311" width="10.625" style="516"/>
    <col min="13312" max="13312" width="3.625" style="516" customWidth="1"/>
    <col min="13313" max="13313" width="12.625" style="516" customWidth="1"/>
    <col min="13314" max="13318" width="15.125" style="516" customWidth="1"/>
    <col min="13319" max="13319" width="3.625" style="516" customWidth="1"/>
    <col min="13320" max="13567" width="10.625" style="516"/>
    <col min="13568" max="13568" width="3.625" style="516" customWidth="1"/>
    <col min="13569" max="13569" width="12.625" style="516" customWidth="1"/>
    <col min="13570" max="13574" width="15.125" style="516" customWidth="1"/>
    <col min="13575" max="13575" width="3.625" style="516" customWidth="1"/>
    <col min="13576" max="13823" width="10.625" style="516"/>
    <col min="13824" max="13824" width="3.625" style="516" customWidth="1"/>
    <col min="13825" max="13825" width="12.625" style="516" customWidth="1"/>
    <col min="13826" max="13830" width="15.125" style="516" customWidth="1"/>
    <col min="13831" max="13831" width="3.625" style="516" customWidth="1"/>
    <col min="13832" max="14079" width="10.625" style="516"/>
    <col min="14080" max="14080" width="3.625" style="516" customWidth="1"/>
    <col min="14081" max="14081" width="12.625" style="516" customWidth="1"/>
    <col min="14082" max="14086" width="15.125" style="516" customWidth="1"/>
    <col min="14087" max="14087" width="3.625" style="516" customWidth="1"/>
    <col min="14088" max="14335" width="10.625" style="516"/>
    <col min="14336" max="14336" width="3.625" style="516" customWidth="1"/>
    <col min="14337" max="14337" width="12.625" style="516" customWidth="1"/>
    <col min="14338" max="14342" width="15.125" style="516" customWidth="1"/>
    <col min="14343" max="14343" width="3.625" style="516" customWidth="1"/>
    <col min="14344" max="14591" width="10.625" style="516"/>
    <col min="14592" max="14592" width="3.625" style="516" customWidth="1"/>
    <col min="14593" max="14593" width="12.625" style="516" customWidth="1"/>
    <col min="14594" max="14598" width="15.125" style="516" customWidth="1"/>
    <col min="14599" max="14599" width="3.625" style="516" customWidth="1"/>
    <col min="14600" max="14847" width="10.625" style="516"/>
    <col min="14848" max="14848" width="3.625" style="516" customWidth="1"/>
    <col min="14849" max="14849" width="12.625" style="516" customWidth="1"/>
    <col min="14850" max="14854" width="15.125" style="516" customWidth="1"/>
    <col min="14855" max="14855" width="3.625" style="516" customWidth="1"/>
    <col min="14856" max="15103" width="10.625" style="516"/>
    <col min="15104" max="15104" width="3.625" style="516" customWidth="1"/>
    <col min="15105" max="15105" width="12.625" style="516" customWidth="1"/>
    <col min="15106" max="15110" width="15.125" style="516" customWidth="1"/>
    <col min="15111" max="15111" width="3.625" style="516" customWidth="1"/>
    <col min="15112" max="15359" width="10.625" style="516"/>
    <col min="15360" max="15360" width="3.625" style="516" customWidth="1"/>
    <col min="15361" max="15361" width="12.625" style="516" customWidth="1"/>
    <col min="15362" max="15366" width="15.125" style="516" customWidth="1"/>
    <col min="15367" max="15367" width="3.625" style="516" customWidth="1"/>
    <col min="15368" max="15615" width="10.625" style="516"/>
    <col min="15616" max="15616" width="3.625" style="516" customWidth="1"/>
    <col min="15617" max="15617" width="12.625" style="516" customWidth="1"/>
    <col min="15618" max="15622" width="15.125" style="516" customWidth="1"/>
    <col min="15623" max="15623" width="3.625" style="516" customWidth="1"/>
    <col min="15624" max="15871" width="10.625" style="516"/>
    <col min="15872" max="15872" width="3.625" style="516" customWidth="1"/>
    <col min="15873" max="15873" width="12.625" style="516" customWidth="1"/>
    <col min="15874" max="15878" width="15.125" style="516" customWidth="1"/>
    <col min="15879" max="15879" width="3.625" style="516" customWidth="1"/>
    <col min="15880" max="16127" width="10.625" style="516"/>
    <col min="16128" max="16128" width="3.625" style="516" customWidth="1"/>
    <col min="16129" max="16129" width="12.625" style="516" customWidth="1"/>
    <col min="16130" max="16134" width="15.125" style="516" customWidth="1"/>
    <col min="16135" max="16135" width="3.625" style="516" customWidth="1"/>
    <col min="16136" max="16384" width="10.625" style="516"/>
  </cols>
  <sheetData>
    <row r="1" spans="1:10" ht="15" customHeight="1" x14ac:dyDescent="0.15">
      <c r="A1" s="515" t="s">
        <v>517</v>
      </c>
    </row>
    <row r="2" spans="1:10" ht="15" customHeight="1" x14ac:dyDescent="0.15">
      <c r="B2" s="516" t="s">
        <v>379</v>
      </c>
      <c r="D2" s="880" t="s">
        <v>555</v>
      </c>
      <c r="E2" s="880"/>
      <c r="F2" s="514" t="str">
        <f>IF(入力シート!M8="","",入力シート!M8)</f>
        <v/>
      </c>
    </row>
    <row r="3" spans="1:10" ht="15" customHeight="1" x14ac:dyDescent="0.15">
      <c r="A3" s="518"/>
    </row>
    <row r="4" spans="1:10" ht="15" customHeight="1" x14ac:dyDescent="0.15">
      <c r="A4" s="518"/>
    </row>
    <row r="5" spans="1:10" ht="15" customHeight="1" x14ac:dyDescent="0.15">
      <c r="A5" s="519"/>
      <c r="B5" s="520" t="s">
        <v>380</v>
      </c>
    </row>
    <row r="7" spans="1:10" ht="15" customHeight="1" x14ac:dyDescent="0.15">
      <c r="B7" s="521"/>
      <c r="F7" s="522" t="s">
        <v>451</v>
      </c>
    </row>
    <row r="8" spans="1:10" ht="42.75" customHeight="1" x14ac:dyDescent="0.15">
      <c r="B8" s="523" t="s">
        <v>381</v>
      </c>
      <c r="C8" s="524" t="s">
        <v>382</v>
      </c>
      <c r="D8" s="524" t="s">
        <v>383</v>
      </c>
      <c r="E8" s="524" t="s">
        <v>384</v>
      </c>
      <c r="F8" s="524" t="s">
        <v>385</v>
      </c>
    </row>
    <row r="9" spans="1:10" ht="41.25" customHeight="1" x14ac:dyDescent="0.15">
      <c r="B9" s="525" t="s">
        <v>480</v>
      </c>
      <c r="C9" s="496"/>
      <c r="D9" s="496"/>
      <c r="E9" s="526" t="s">
        <v>433</v>
      </c>
      <c r="F9" s="770">
        <f>D9</f>
        <v>0</v>
      </c>
      <c r="H9" s="881" t="s">
        <v>506</v>
      </c>
      <c r="I9" s="881"/>
      <c r="J9" s="881"/>
    </row>
    <row r="10" spans="1:10" ht="41.25" customHeight="1" x14ac:dyDescent="0.15">
      <c r="B10" s="528" t="s">
        <v>575</v>
      </c>
      <c r="C10" s="496"/>
      <c r="D10" s="496"/>
      <c r="E10" s="529" t="s">
        <v>478</v>
      </c>
      <c r="F10" s="770">
        <f>D10</f>
        <v>0</v>
      </c>
      <c r="H10" s="881"/>
      <c r="I10" s="881"/>
      <c r="J10" s="881"/>
    </row>
    <row r="11" spans="1:10" ht="41.25" customHeight="1" x14ac:dyDescent="0.15">
      <c r="B11" s="528" t="s">
        <v>576</v>
      </c>
      <c r="C11" s="496"/>
      <c r="D11" s="496"/>
      <c r="E11" s="526" t="s">
        <v>387</v>
      </c>
      <c r="F11" s="769">
        <f>IFERROR(ROUNDDOWN(D11/2,0),"")</f>
        <v>0</v>
      </c>
      <c r="H11" s="881" t="s">
        <v>596</v>
      </c>
      <c r="I11" s="881"/>
      <c r="J11" s="881"/>
    </row>
    <row r="12" spans="1:10" ht="41.25" customHeight="1" x14ac:dyDescent="0.15">
      <c r="B12" s="530" t="s">
        <v>476</v>
      </c>
      <c r="C12" s="496"/>
      <c r="D12" s="496"/>
      <c r="E12" s="526" t="s">
        <v>387</v>
      </c>
      <c r="F12" s="769">
        <f>IFERROR(ROUNDDOWN(D12/2,0),"")</f>
        <v>0</v>
      </c>
      <c r="H12" s="881"/>
      <c r="I12" s="881"/>
      <c r="J12" s="881"/>
    </row>
    <row r="13" spans="1:10" ht="41.25" customHeight="1" x14ac:dyDescent="0.15">
      <c r="B13" s="525" t="s">
        <v>386</v>
      </c>
      <c r="C13" s="496"/>
      <c r="D13" s="496"/>
      <c r="E13" s="526" t="s">
        <v>387</v>
      </c>
      <c r="F13" s="769">
        <f>IFERROR(ROUNDDOWN(D13/2,0),"")</f>
        <v>0</v>
      </c>
      <c r="H13" s="527"/>
      <c r="I13" s="527"/>
      <c r="J13" s="527"/>
    </row>
    <row r="14" spans="1:10" ht="41.25" customHeight="1" x14ac:dyDescent="0.15">
      <c r="B14" s="531" t="s">
        <v>432</v>
      </c>
      <c r="C14" s="817"/>
      <c r="D14" s="532">
        <v>0</v>
      </c>
      <c r="E14" s="533" t="s">
        <v>389</v>
      </c>
      <c r="F14" s="532">
        <v>0</v>
      </c>
      <c r="H14" s="527"/>
      <c r="I14" s="527"/>
      <c r="J14" s="527"/>
    </row>
    <row r="15" spans="1:10" ht="41.25" customHeight="1" x14ac:dyDescent="0.15">
      <c r="B15" s="531" t="s">
        <v>388</v>
      </c>
      <c r="C15" s="817"/>
      <c r="D15" s="532">
        <v>0</v>
      </c>
      <c r="E15" s="533" t="s">
        <v>389</v>
      </c>
      <c r="F15" s="532">
        <v>0</v>
      </c>
      <c r="H15" s="527"/>
      <c r="I15" s="527"/>
      <c r="J15" s="527"/>
    </row>
    <row r="16" spans="1:10" ht="41.25" customHeight="1" x14ac:dyDescent="0.15">
      <c r="B16" s="523" t="s">
        <v>390</v>
      </c>
      <c r="C16" s="534">
        <f>SUM(C9:C15)</f>
        <v>0</v>
      </c>
      <c r="D16" s="534">
        <f>SUM(D9:D15)</f>
        <v>0</v>
      </c>
      <c r="E16" s="533" t="s">
        <v>389</v>
      </c>
      <c r="F16" s="535">
        <f>SUM(F9:F15)</f>
        <v>0</v>
      </c>
      <c r="H16" s="527"/>
      <c r="I16" s="527"/>
      <c r="J16" s="527"/>
    </row>
    <row r="17" spans="1:10" ht="15" customHeight="1" x14ac:dyDescent="0.15">
      <c r="A17" s="519"/>
      <c r="B17" s="536"/>
      <c r="H17" s="527"/>
      <c r="I17" s="527"/>
      <c r="J17" s="527"/>
    </row>
    <row r="18" spans="1:10" ht="117" customHeight="1" x14ac:dyDescent="0.15">
      <c r="B18" s="879" t="s">
        <v>434</v>
      </c>
      <c r="C18" s="879"/>
      <c r="D18" s="879"/>
      <c r="E18" s="879"/>
      <c r="F18" s="879"/>
      <c r="H18" s="527"/>
      <c r="I18" s="527"/>
      <c r="J18" s="527"/>
    </row>
    <row r="19" spans="1:10" ht="15" customHeight="1" x14ac:dyDescent="0.15">
      <c r="A19" s="519"/>
    </row>
    <row r="20" spans="1:10" ht="33.75" customHeight="1" x14ac:dyDescent="0.15"/>
    <row r="21" spans="1:10" ht="15" customHeight="1" x14ac:dyDescent="0.15">
      <c r="A21" s="537"/>
    </row>
    <row r="22" spans="1:10" ht="15" customHeight="1" x14ac:dyDescent="0.15">
      <c r="A22" s="537"/>
    </row>
    <row r="23" spans="1:10" ht="15" customHeight="1" x14ac:dyDescent="0.15">
      <c r="A23" s="537"/>
    </row>
    <row r="24" spans="1:10" ht="15" customHeight="1" x14ac:dyDescent="0.15">
      <c r="A24" s="537"/>
    </row>
    <row r="25" spans="1:10" ht="15" customHeight="1" x14ac:dyDescent="0.15">
      <c r="A25" s="537"/>
    </row>
    <row r="26" spans="1:10" ht="15" customHeight="1" x14ac:dyDescent="0.15">
      <c r="A26" s="537"/>
    </row>
  </sheetData>
  <sheetProtection algorithmName="SHA-512" hashValue="b6thWaX2LkgHHngNnVOdqdJwEa7/AdO54nj6od2RYj0Y5PuW2Gd6XFTfE5Xk8ECYLZGoEANnHadu8x/QVFRjbg==" saltValue="Ob5txOHHV5M99YPFVln4XA==" spinCount="100000" sheet="1" formatCells="0"/>
  <mergeCells count="4">
    <mergeCell ref="B18:F18"/>
    <mergeCell ref="D2:E2"/>
    <mergeCell ref="H9:J10"/>
    <mergeCell ref="H11:J12"/>
  </mergeCells>
  <phoneticPr fontId="72"/>
  <conditionalFormatting sqref="C9:D15">
    <cfRule type="containsBlanks" dxfId="471" priority="3">
      <formula>LEN(TRIM(C9))=0</formula>
    </cfRule>
  </conditionalFormatting>
  <conditionalFormatting sqref="F9:F15">
    <cfRule type="containsBlanks" dxfId="470" priority="2">
      <formula>LEN(TRIM(F9))=0</formula>
    </cfRule>
  </conditionalFormatting>
  <conditionalFormatting sqref="F2">
    <cfRule type="containsBlanks" dxfId="469" priority="1">
      <formula>LEN(TRIM(F2))=0</formula>
    </cfRule>
  </conditionalFormatting>
  <hyperlinks>
    <hyperlink ref="A1" location="はじめに!A1" display="はじめにに戻る" xr:uid="{4F8BD395-BD9E-46DE-8731-3B9A189D121F}"/>
  </hyperlinks>
  <printOptions horizontalCentered="1"/>
  <pageMargins left="0.19685039370078741" right="0.19685039370078741" top="0.74803149606299213" bottom="0.74803149606299213" header="0.31496062992125984" footer="0"/>
  <pageSetup paperSize="9" orientation="portrait" blackAndWhite="1" horizontalDpi="300" verticalDpi="300" r:id="rId1"/>
  <ignoredErrors>
    <ignoredError sqref="F11:F13"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E87C-123E-4A8C-91C4-C6BCC26BF21A}">
  <sheetPr>
    <tabColor theme="6" tint="-0.249977111117893"/>
  </sheetPr>
  <dimension ref="A1:AQ62"/>
  <sheetViews>
    <sheetView showGridLines="0" view="pageBreakPreview" zoomScaleNormal="100" zoomScaleSheetLayoutView="100" workbookViewId="0">
      <pane ySplit="1" topLeftCell="A2" activePane="bottomLeft" state="frozen"/>
      <selection pane="bottomLeft"/>
    </sheetView>
  </sheetViews>
  <sheetFormatPr defaultColWidth="10.625" defaultRowHeight="20.100000000000001" customHeight="1" x14ac:dyDescent="0.15"/>
  <cols>
    <col min="1" max="1" width="15.875" style="260" bestFit="1" customWidth="1"/>
    <col min="2" max="2" width="1.375" style="284" customWidth="1"/>
    <col min="3" max="8" width="2.625" style="287" customWidth="1"/>
    <col min="9" max="9" width="2.625" style="307" customWidth="1"/>
    <col min="10" max="14" width="2.625" style="287" customWidth="1"/>
    <col min="15" max="22" width="2.25" style="287" customWidth="1"/>
    <col min="23" max="38" width="2.625" style="287" customWidth="1"/>
    <col min="39" max="39" width="1.625" style="287" customWidth="1"/>
    <col min="40" max="40" width="3" style="287" customWidth="1"/>
    <col min="41" max="256" width="10.625" style="287"/>
    <col min="257" max="257" width="3.625" style="287" customWidth="1"/>
    <col min="258" max="258" width="1.375" style="287" customWidth="1"/>
    <col min="259" max="270" width="2.625" style="287" customWidth="1"/>
    <col min="271" max="278" width="2.25" style="287" customWidth="1"/>
    <col min="279" max="294" width="2.625" style="287" customWidth="1"/>
    <col min="295" max="295" width="3.625" style="287" customWidth="1"/>
    <col min="296" max="512" width="10.625" style="287"/>
    <col min="513" max="513" width="3.625" style="287" customWidth="1"/>
    <col min="514" max="514" width="1.375" style="287" customWidth="1"/>
    <col min="515" max="526" width="2.625" style="287" customWidth="1"/>
    <col min="527" max="534" width="2.25" style="287" customWidth="1"/>
    <col min="535" max="550" width="2.625" style="287" customWidth="1"/>
    <col min="551" max="551" width="3.625" style="287" customWidth="1"/>
    <col min="552" max="768" width="10.625" style="287"/>
    <col min="769" max="769" width="3.625" style="287" customWidth="1"/>
    <col min="770" max="770" width="1.375" style="287" customWidth="1"/>
    <col min="771" max="782" width="2.625" style="287" customWidth="1"/>
    <col min="783" max="790" width="2.25" style="287" customWidth="1"/>
    <col min="791" max="806" width="2.625" style="287" customWidth="1"/>
    <col min="807" max="807" width="3.625" style="287" customWidth="1"/>
    <col min="808" max="1024" width="10.625" style="287"/>
    <col min="1025" max="1025" width="3.625" style="287" customWidth="1"/>
    <col min="1026" max="1026" width="1.375" style="287" customWidth="1"/>
    <col min="1027" max="1038" width="2.625" style="287" customWidth="1"/>
    <col min="1039" max="1046" width="2.25" style="287" customWidth="1"/>
    <col min="1047" max="1062" width="2.625" style="287" customWidth="1"/>
    <col min="1063" max="1063" width="3.625" style="287" customWidth="1"/>
    <col min="1064" max="1280" width="10.625" style="287"/>
    <col min="1281" max="1281" width="3.625" style="287" customWidth="1"/>
    <col min="1282" max="1282" width="1.375" style="287" customWidth="1"/>
    <col min="1283" max="1294" width="2.625" style="287" customWidth="1"/>
    <col min="1295" max="1302" width="2.25" style="287" customWidth="1"/>
    <col min="1303" max="1318" width="2.625" style="287" customWidth="1"/>
    <col min="1319" max="1319" width="3.625" style="287" customWidth="1"/>
    <col min="1320" max="1536" width="10.625" style="287"/>
    <col min="1537" max="1537" width="3.625" style="287" customWidth="1"/>
    <col min="1538" max="1538" width="1.375" style="287" customWidth="1"/>
    <col min="1539" max="1550" width="2.625" style="287" customWidth="1"/>
    <col min="1551" max="1558" width="2.25" style="287" customWidth="1"/>
    <col min="1559" max="1574" width="2.625" style="287" customWidth="1"/>
    <col min="1575" max="1575" width="3.625" style="287" customWidth="1"/>
    <col min="1576" max="1792" width="10.625" style="287"/>
    <col min="1793" max="1793" width="3.625" style="287" customWidth="1"/>
    <col min="1794" max="1794" width="1.375" style="287" customWidth="1"/>
    <col min="1795" max="1806" width="2.625" style="287" customWidth="1"/>
    <col min="1807" max="1814" width="2.25" style="287" customWidth="1"/>
    <col min="1815" max="1830" width="2.625" style="287" customWidth="1"/>
    <col min="1831" max="1831" width="3.625" style="287" customWidth="1"/>
    <col min="1832" max="2048" width="10.625" style="287"/>
    <col min="2049" max="2049" width="3.625" style="287" customWidth="1"/>
    <col min="2050" max="2050" width="1.375" style="287" customWidth="1"/>
    <col min="2051" max="2062" width="2.625" style="287" customWidth="1"/>
    <col min="2063" max="2070" width="2.25" style="287" customWidth="1"/>
    <col min="2071" max="2086" width="2.625" style="287" customWidth="1"/>
    <col min="2087" max="2087" width="3.625" style="287" customWidth="1"/>
    <col min="2088" max="2304" width="10.625" style="287"/>
    <col min="2305" max="2305" width="3.625" style="287" customWidth="1"/>
    <col min="2306" max="2306" width="1.375" style="287" customWidth="1"/>
    <col min="2307" max="2318" width="2.625" style="287" customWidth="1"/>
    <col min="2319" max="2326" width="2.25" style="287" customWidth="1"/>
    <col min="2327" max="2342" width="2.625" style="287" customWidth="1"/>
    <col min="2343" max="2343" width="3.625" style="287" customWidth="1"/>
    <col min="2344" max="2560" width="10.625" style="287"/>
    <col min="2561" max="2561" width="3.625" style="287" customWidth="1"/>
    <col min="2562" max="2562" width="1.375" style="287" customWidth="1"/>
    <col min="2563" max="2574" width="2.625" style="287" customWidth="1"/>
    <col min="2575" max="2582" width="2.25" style="287" customWidth="1"/>
    <col min="2583" max="2598" width="2.625" style="287" customWidth="1"/>
    <col min="2599" max="2599" width="3.625" style="287" customWidth="1"/>
    <col min="2600" max="2816" width="10.625" style="287"/>
    <col min="2817" max="2817" width="3.625" style="287" customWidth="1"/>
    <col min="2818" max="2818" width="1.375" style="287" customWidth="1"/>
    <col min="2819" max="2830" width="2.625" style="287" customWidth="1"/>
    <col min="2831" max="2838" width="2.25" style="287" customWidth="1"/>
    <col min="2839" max="2854" width="2.625" style="287" customWidth="1"/>
    <col min="2855" max="2855" width="3.625" style="287" customWidth="1"/>
    <col min="2856" max="3072" width="10.625" style="287"/>
    <col min="3073" max="3073" width="3.625" style="287" customWidth="1"/>
    <col min="3074" max="3074" width="1.375" style="287" customWidth="1"/>
    <col min="3075" max="3086" width="2.625" style="287" customWidth="1"/>
    <col min="3087" max="3094" width="2.25" style="287" customWidth="1"/>
    <col min="3095" max="3110" width="2.625" style="287" customWidth="1"/>
    <col min="3111" max="3111" width="3.625" style="287" customWidth="1"/>
    <col min="3112" max="3328" width="10.625" style="287"/>
    <col min="3329" max="3329" width="3.625" style="287" customWidth="1"/>
    <col min="3330" max="3330" width="1.375" style="287" customWidth="1"/>
    <col min="3331" max="3342" width="2.625" style="287" customWidth="1"/>
    <col min="3343" max="3350" width="2.25" style="287" customWidth="1"/>
    <col min="3351" max="3366" width="2.625" style="287" customWidth="1"/>
    <col min="3367" max="3367" width="3.625" style="287" customWidth="1"/>
    <col min="3368" max="3584" width="10.625" style="287"/>
    <col min="3585" max="3585" width="3.625" style="287" customWidth="1"/>
    <col min="3586" max="3586" width="1.375" style="287" customWidth="1"/>
    <col min="3587" max="3598" width="2.625" style="287" customWidth="1"/>
    <col min="3599" max="3606" width="2.25" style="287" customWidth="1"/>
    <col min="3607" max="3622" width="2.625" style="287" customWidth="1"/>
    <col min="3623" max="3623" width="3.625" style="287" customWidth="1"/>
    <col min="3624" max="3840" width="10.625" style="287"/>
    <col min="3841" max="3841" width="3.625" style="287" customWidth="1"/>
    <col min="3842" max="3842" width="1.375" style="287" customWidth="1"/>
    <col min="3843" max="3854" width="2.625" style="287" customWidth="1"/>
    <col min="3855" max="3862" width="2.25" style="287" customWidth="1"/>
    <col min="3863" max="3878" width="2.625" style="287" customWidth="1"/>
    <col min="3879" max="3879" width="3.625" style="287" customWidth="1"/>
    <col min="3880" max="4096" width="10.625" style="287"/>
    <col min="4097" max="4097" width="3.625" style="287" customWidth="1"/>
    <col min="4098" max="4098" width="1.375" style="287" customWidth="1"/>
    <col min="4099" max="4110" width="2.625" style="287" customWidth="1"/>
    <col min="4111" max="4118" width="2.25" style="287" customWidth="1"/>
    <col min="4119" max="4134" width="2.625" style="287" customWidth="1"/>
    <col min="4135" max="4135" width="3.625" style="287" customWidth="1"/>
    <col min="4136" max="4352" width="10.625" style="287"/>
    <col min="4353" max="4353" width="3.625" style="287" customWidth="1"/>
    <col min="4354" max="4354" width="1.375" style="287" customWidth="1"/>
    <col min="4355" max="4366" width="2.625" style="287" customWidth="1"/>
    <col min="4367" max="4374" width="2.25" style="287" customWidth="1"/>
    <col min="4375" max="4390" width="2.625" style="287" customWidth="1"/>
    <col min="4391" max="4391" width="3.625" style="287" customWidth="1"/>
    <col min="4392" max="4608" width="10.625" style="287"/>
    <col min="4609" max="4609" width="3.625" style="287" customWidth="1"/>
    <col min="4610" max="4610" width="1.375" style="287" customWidth="1"/>
    <col min="4611" max="4622" width="2.625" style="287" customWidth="1"/>
    <col min="4623" max="4630" width="2.25" style="287" customWidth="1"/>
    <col min="4631" max="4646" width="2.625" style="287" customWidth="1"/>
    <col min="4647" max="4647" width="3.625" style="287" customWidth="1"/>
    <col min="4648" max="4864" width="10.625" style="287"/>
    <col min="4865" max="4865" width="3.625" style="287" customWidth="1"/>
    <col min="4866" max="4866" width="1.375" style="287" customWidth="1"/>
    <col min="4867" max="4878" width="2.625" style="287" customWidth="1"/>
    <col min="4879" max="4886" width="2.25" style="287" customWidth="1"/>
    <col min="4887" max="4902" width="2.625" style="287" customWidth="1"/>
    <col min="4903" max="4903" width="3.625" style="287" customWidth="1"/>
    <col min="4904" max="5120" width="10.625" style="287"/>
    <col min="5121" max="5121" width="3.625" style="287" customWidth="1"/>
    <col min="5122" max="5122" width="1.375" style="287" customWidth="1"/>
    <col min="5123" max="5134" width="2.625" style="287" customWidth="1"/>
    <col min="5135" max="5142" width="2.25" style="287" customWidth="1"/>
    <col min="5143" max="5158" width="2.625" style="287" customWidth="1"/>
    <col min="5159" max="5159" width="3.625" style="287" customWidth="1"/>
    <col min="5160" max="5376" width="10.625" style="287"/>
    <col min="5377" max="5377" width="3.625" style="287" customWidth="1"/>
    <col min="5378" max="5378" width="1.375" style="287" customWidth="1"/>
    <col min="5379" max="5390" width="2.625" style="287" customWidth="1"/>
    <col min="5391" max="5398" width="2.25" style="287" customWidth="1"/>
    <col min="5399" max="5414" width="2.625" style="287" customWidth="1"/>
    <col min="5415" max="5415" width="3.625" style="287" customWidth="1"/>
    <col min="5416" max="5632" width="10.625" style="287"/>
    <col min="5633" max="5633" width="3.625" style="287" customWidth="1"/>
    <col min="5634" max="5634" width="1.375" style="287" customWidth="1"/>
    <col min="5635" max="5646" width="2.625" style="287" customWidth="1"/>
    <col min="5647" max="5654" width="2.25" style="287" customWidth="1"/>
    <col min="5655" max="5670" width="2.625" style="287" customWidth="1"/>
    <col min="5671" max="5671" width="3.625" style="287" customWidth="1"/>
    <col min="5672" max="5888" width="10.625" style="287"/>
    <col min="5889" max="5889" width="3.625" style="287" customWidth="1"/>
    <col min="5890" max="5890" width="1.375" style="287" customWidth="1"/>
    <col min="5891" max="5902" width="2.625" style="287" customWidth="1"/>
    <col min="5903" max="5910" width="2.25" style="287" customWidth="1"/>
    <col min="5911" max="5926" width="2.625" style="287" customWidth="1"/>
    <col min="5927" max="5927" width="3.625" style="287" customWidth="1"/>
    <col min="5928" max="6144" width="10.625" style="287"/>
    <col min="6145" max="6145" width="3.625" style="287" customWidth="1"/>
    <col min="6146" max="6146" width="1.375" style="287" customWidth="1"/>
    <col min="6147" max="6158" width="2.625" style="287" customWidth="1"/>
    <col min="6159" max="6166" width="2.25" style="287" customWidth="1"/>
    <col min="6167" max="6182" width="2.625" style="287" customWidth="1"/>
    <col min="6183" max="6183" width="3.625" style="287" customWidth="1"/>
    <col min="6184" max="6400" width="10.625" style="287"/>
    <col min="6401" max="6401" width="3.625" style="287" customWidth="1"/>
    <col min="6402" max="6402" width="1.375" style="287" customWidth="1"/>
    <col min="6403" max="6414" width="2.625" style="287" customWidth="1"/>
    <col min="6415" max="6422" width="2.25" style="287" customWidth="1"/>
    <col min="6423" max="6438" width="2.625" style="287" customWidth="1"/>
    <col min="6439" max="6439" width="3.625" style="287" customWidth="1"/>
    <col min="6440" max="6656" width="10.625" style="287"/>
    <col min="6657" max="6657" width="3.625" style="287" customWidth="1"/>
    <col min="6658" max="6658" width="1.375" style="287" customWidth="1"/>
    <col min="6659" max="6670" width="2.625" style="287" customWidth="1"/>
    <col min="6671" max="6678" width="2.25" style="287" customWidth="1"/>
    <col min="6679" max="6694" width="2.625" style="287" customWidth="1"/>
    <col min="6695" max="6695" width="3.625" style="287" customWidth="1"/>
    <col min="6696" max="6912" width="10.625" style="287"/>
    <col min="6913" max="6913" width="3.625" style="287" customWidth="1"/>
    <col min="6914" max="6914" width="1.375" style="287" customWidth="1"/>
    <col min="6915" max="6926" width="2.625" style="287" customWidth="1"/>
    <col min="6927" max="6934" width="2.25" style="287" customWidth="1"/>
    <col min="6935" max="6950" width="2.625" style="287" customWidth="1"/>
    <col min="6951" max="6951" width="3.625" style="287" customWidth="1"/>
    <col min="6952" max="7168" width="10.625" style="287"/>
    <col min="7169" max="7169" width="3.625" style="287" customWidth="1"/>
    <col min="7170" max="7170" width="1.375" style="287" customWidth="1"/>
    <col min="7171" max="7182" width="2.625" style="287" customWidth="1"/>
    <col min="7183" max="7190" width="2.25" style="287" customWidth="1"/>
    <col min="7191" max="7206" width="2.625" style="287" customWidth="1"/>
    <col min="7207" max="7207" width="3.625" style="287" customWidth="1"/>
    <col min="7208" max="7424" width="10.625" style="287"/>
    <col min="7425" max="7425" width="3.625" style="287" customWidth="1"/>
    <col min="7426" max="7426" width="1.375" style="287" customWidth="1"/>
    <col min="7427" max="7438" width="2.625" style="287" customWidth="1"/>
    <col min="7439" max="7446" width="2.25" style="287" customWidth="1"/>
    <col min="7447" max="7462" width="2.625" style="287" customWidth="1"/>
    <col min="7463" max="7463" width="3.625" style="287" customWidth="1"/>
    <col min="7464" max="7680" width="10.625" style="287"/>
    <col min="7681" max="7681" width="3.625" style="287" customWidth="1"/>
    <col min="7682" max="7682" width="1.375" style="287" customWidth="1"/>
    <col min="7683" max="7694" width="2.625" style="287" customWidth="1"/>
    <col min="7695" max="7702" width="2.25" style="287" customWidth="1"/>
    <col min="7703" max="7718" width="2.625" style="287" customWidth="1"/>
    <col min="7719" max="7719" width="3.625" style="287" customWidth="1"/>
    <col min="7720" max="7936" width="10.625" style="287"/>
    <col min="7937" max="7937" width="3.625" style="287" customWidth="1"/>
    <col min="7938" max="7938" width="1.375" style="287" customWidth="1"/>
    <col min="7939" max="7950" width="2.625" style="287" customWidth="1"/>
    <col min="7951" max="7958" width="2.25" style="287" customWidth="1"/>
    <col min="7959" max="7974" width="2.625" style="287" customWidth="1"/>
    <col min="7975" max="7975" width="3.625" style="287" customWidth="1"/>
    <col min="7976" max="8192" width="10.625" style="287"/>
    <col min="8193" max="8193" width="3.625" style="287" customWidth="1"/>
    <col min="8194" max="8194" width="1.375" style="287" customWidth="1"/>
    <col min="8195" max="8206" width="2.625" style="287" customWidth="1"/>
    <col min="8207" max="8214" width="2.25" style="287" customWidth="1"/>
    <col min="8215" max="8230" width="2.625" style="287" customWidth="1"/>
    <col min="8231" max="8231" width="3.625" style="287" customWidth="1"/>
    <col min="8232" max="8448" width="10.625" style="287"/>
    <col min="8449" max="8449" width="3.625" style="287" customWidth="1"/>
    <col min="8450" max="8450" width="1.375" style="287" customWidth="1"/>
    <col min="8451" max="8462" width="2.625" style="287" customWidth="1"/>
    <col min="8463" max="8470" width="2.25" style="287" customWidth="1"/>
    <col min="8471" max="8486" width="2.625" style="287" customWidth="1"/>
    <col min="8487" max="8487" width="3.625" style="287" customWidth="1"/>
    <col min="8488" max="8704" width="10.625" style="287"/>
    <col min="8705" max="8705" width="3.625" style="287" customWidth="1"/>
    <col min="8706" max="8706" width="1.375" style="287" customWidth="1"/>
    <col min="8707" max="8718" width="2.625" style="287" customWidth="1"/>
    <col min="8719" max="8726" width="2.25" style="287" customWidth="1"/>
    <col min="8727" max="8742" width="2.625" style="287" customWidth="1"/>
    <col min="8743" max="8743" width="3.625" style="287" customWidth="1"/>
    <col min="8744" max="8960" width="10.625" style="287"/>
    <col min="8961" max="8961" width="3.625" style="287" customWidth="1"/>
    <col min="8962" max="8962" width="1.375" style="287" customWidth="1"/>
    <col min="8963" max="8974" width="2.625" style="287" customWidth="1"/>
    <col min="8975" max="8982" width="2.25" style="287" customWidth="1"/>
    <col min="8983" max="8998" width="2.625" style="287" customWidth="1"/>
    <col min="8999" max="8999" width="3.625" style="287" customWidth="1"/>
    <col min="9000" max="9216" width="10.625" style="287"/>
    <col min="9217" max="9217" width="3.625" style="287" customWidth="1"/>
    <col min="9218" max="9218" width="1.375" style="287" customWidth="1"/>
    <col min="9219" max="9230" width="2.625" style="287" customWidth="1"/>
    <col min="9231" max="9238" width="2.25" style="287" customWidth="1"/>
    <col min="9239" max="9254" width="2.625" style="287" customWidth="1"/>
    <col min="9255" max="9255" width="3.625" style="287" customWidth="1"/>
    <col min="9256" max="9472" width="10.625" style="287"/>
    <col min="9473" max="9473" width="3.625" style="287" customWidth="1"/>
    <col min="9474" max="9474" width="1.375" style="287" customWidth="1"/>
    <col min="9475" max="9486" width="2.625" style="287" customWidth="1"/>
    <col min="9487" max="9494" width="2.25" style="287" customWidth="1"/>
    <col min="9495" max="9510" width="2.625" style="287" customWidth="1"/>
    <col min="9511" max="9511" width="3.625" style="287" customWidth="1"/>
    <col min="9512" max="9728" width="10.625" style="287"/>
    <col min="9729" max="9729" width="3.625" style="287" customWidth="1"/>
    <col min="9730" max="9730" width="1.375" style="287" customWidth="1"/>
    <col min="9731" max="9742" width="2.625" style="287" customWidth="1"/>
    <col min="9743" max="9750" width="2.25" style="287" customWidth="1"/>
    <col min="9751" max="9766" width="2.625" style="287" customWidth="1"/>
    <col min="9767" max="9767" width="3.625" style="287" customWidth="1"/>
    <col min="9768" max="9984" width="10.625" style="287"/>
    <col min="9985" max="9985" width="3.625" style="287" customWidth="1"/>
    <col min="9986" max="9986" width="1.375" style="287" customWidth="1"/>
    <col min="9987" max="9998" width="2.625" style="287" customWidth="1"/>
    <col min="9999" max="10006" width="2.25" style="287" customWidth="1"/>
    <col min="10007" max="10022" width="2.625" style="287" customWidth="1"/>
    <col min="10023" max="10023" width="3.625" style="287" customWidth="1"/>
    <col min="10024" max="10240" width="10.625" style="287"/>
    <col min="10241" max="10241" width="3.625" style="287" customWidth="1"/>
    <col min="10242" max="10242" width="1.375" style="287" customWidth="1"/>
    <col min="10243" max="10254" width="2.625" style="287" customWidth="1"/>
    <col min="10255" max="10262" width="2.25" style="287" customWidth="1"/>
    <col min="10263" max="10278" width="2.625" style="287" customWidth="1"/>
    <col min="10279" max="10279" width="3.625" style="287" customWidth="1"/>
    <col min="10280" max="10496" width="10.625" style="287"/>
    <col min="10497" max="10497" width="3.625" style="287" customWidth="1"/>
    <col min="10498" max="10498" width="1.375" style="287" customWidth="1"/>
    <col min="10499" max="10510" width="2.625" style="287" customWidth="1"/>
    <col min="10511" max="10518" width="2.25" style="287" customWidth="1"/>
    <col min="10519" max="10534" width="2.625" style="287" customWidth="1"/>
    <col min="10535" max="10535" width="3.625" style="287" customWidth="1"/>
    <col min="10536" max="10752" width="10.625" style="287"/>
    <col min="10753" max="10753" width="3.625" style="287" customWidth="1"/>
    <col min="10754" max="10754" width="1.375" style="287" customWidth="1"/>
    <col min="10755" max="10766" width="2.625" style="287" customWidth="1"/>
    <col min="10767" max="10774" width="2.25" style="287" customWidth="1"/>
    <col min="10775" max="10790" width="2.625" style="287" customWidth="1"/>
    <col min="10791" max="10791" width="3.625" style="287" customWidth="1"/>
    <col min="10792" max="11008" width="10.625" style="287"/>
    <col min="11009" max="11009" width="3.625" style="287" customWidth="1"/>
    <col min="11010" max="11010" width="1.375" style="287" customWidth="1"/>
    <col min="11011" max="11022" width="2.625" style="287" customWidth="1"/>
    <col min="11023" max="11030" width="2.25" style="287" customWidth="1"/>
    <col min="11031" max="11046" width="2.625" style="287" customWidth="1"/>
    <col min="11047" max="11047" width="3.625" style="287" customWidth="1"/>
    <col min="11048" max="11264" width="10.625" style="287"/>
    <col min="11265" max="11265" width="3.625" style="287" customWidth="1"/>
    <col min="11266" max="11266" width="1.375" style="287" customWidth="1"/>
    <col min="11267" max="11278" width="2.625" style="287" customWidth="1"/>
    <col min="11279" max="11286" width="2.25" style="287" customWidth="1"/>
    <col min="11287" max="11302" width="2.625" style="287" customWidth="1"/>
    <col min="11303" max="11303" width="3.625" style="287" customWidth="1"/>
    <col min="11304" max="11520" width="10.625" style="287"/>
    <col min="11521" max="11521" width="3.625" style="287" customWidth="1"/>
    <col min="11522" max="11522" width="1.375" style="287" customWidth="1"/>
    <col min="11523" max="11534" width="2.625" style="287" customWidth="1"/>
    <col min="11535" max="11542" width="2.25" style="287" customWidth="1"/>
    <col min="11543" max="11558" width="2.625" style="287" customWidth="1"/>
    <col min="11559" max="11559" width="3.625" style="287" customWidth="1"/>
    <col min="11560" max="11776" width="10.625" style="287"/>
    <col min="11777" max="11777" width="3.625" style="287" customWidth="1"/>
    <col min="11778" max="11778" width="1.375" style="287" customWidth="1"/>
    <col min="11779" max="11790" width="2.625" style="287" customWidth="1"/>
    <col min="11791" max="11798" width="2.25" style="287" customWidth="1"/>
    <col min="11799" max="11814" width="2.625" style="287" customWidth="1"/>
    <col min="11815" max="11815" width="3.625" style="287" customWidth="1"/>
    <col min="11816" max="12032" width="10.625" style="287"/>
    <col min="12033" max="12033" width="3.625" style="287" customWidth="1"/>
    <col min="12034" max="12034" width="1.375" style="287" customWidth="1"/>
    <col min="12035" max="12046" width="2.625" style="287" customWidth="1"/>
    <col min="12047" max="12054" width="2.25" style="287" customWidth="1"/>
    <col min="12055" max="12070" width="2.625" style="287" customWidth="1"/>
    <col min="12071" max="12071" width="3.625" style="287" customWidth="1"/>
    <col min="12072" max="12288" width="10.625" style="287"/>
    <col min="12289" max="12289" width="3.625" style="287" customWidth="1"/>
    <col min="12290" max="12290" width="1.375" style="287" customWidth="1"/>
    <col min="12291" max="12302" width="2.625" style="287" customWidth="1"/>
    <col min="12303" max="12310" width="2.25" style="287" customWidth="1"/>
    <col min="12311" max="12326" width="2.625" style="287" customWidth="1"/>
    <col min="12327" max="12327" width="3.625" style="287" customWidth="1"/>
    <col min="12328" max="12544" width="10.625" style="287"/>
    <col min="12545" max="12545" width="3.625" style="287" customWidth="1"/>
    <col min="12546" max="12546" width="1.375" style="287" customWidth="1"/>
    <col min="12547" max="12558" width="2.625" style="287" customWidth="1"/>
    <col min="12559" max="12566" width="2.25" style="287" customWidth="1"/>
    <col min="12567" max="12582" width="2.625" style="287" customWidth="1"/>
    <col min="12583" max="12583" width="3.625" style="287" customWidth="1"/>
    <col min="12584" max="12800" width="10.625" style="287"/>
    <col min="12801" max="12801" width="3.625" style="287" customWidth="1"/>
    <col min="12802" max="12802" width="1.375" style="287" customWidth="1"/>
    <col min="12803" max="12814" width="2.625" style="287" customWidth="1"/>
    <col min="12815" max="12822" width="2.25" style="287" customWidth="1"/>
    <col min="12823" max="12838" width="2.625" style="287" customWidth="1"/>
    <col min="12839" max="12839" width="3.625" style="287" customWidth="1"/>
    <col min="12840" max="13056" width="10.625" style="287"/>
    <col min="13057" max="13057" width="3.625" style="287" customWidth="1"/>
    <col min="13058" max="13058" width="1.375" style="287" customWidth="1"/>
    <col min="13059" max="13070" width="2.625" style="287" customWidth="1"/>
    <col min="13071" max="13078" width="2.25" style="287" customWidth="1"/>
    <col min="13079" max="13094" width="2.625" style="287" customWidth="1"/>
    <col min="13095" max="13095" width="3.625" style="287" customWidth="1"/>
    <col min="13096" max="13312" width="10.625" style="287"/>
    <col min="13313" max="13313" width="3.625" style="287" customWidth="1"/>
    <col min="13314" max="13314" width="1.375" style="287" customWidth="1"/>
    <col min="13315" max="13326" width="2.625" style="287" customWidth="1"/>
    <col min="13327" max="13334" width="2.25" style="287" customWidth="1"/>
    <col min="13335" max="13350" width="2.625" style="287" customWidth="1"/>
    <col min="13351" max="13351" width="3.625" style="287" customWidth="1"/>
    <col min="13352" max="13568" width="10.625" style="287"/>
    <col min="13569" max="13569" width="3.625" style="287" customWidth="1"/>
    <col min="13570" max="13570" width="1.375" style="287" customWidth="1"/>
    <col min="13571" max="13582" width="2.625" style="287" customWidth="1"/>
    <col min="13583" max="13590" width="2.25" style="287" customWidth="1"/>
    <col min="13591" max="13606" width="2.625" style="287" customWidth="1"/>
    <col min="13607" max="13607" width="3.625" style="287" customWidth="1"/>
    <col min="13608" max="13824" width="10.625" style="287"/>
    <col min="13825" max="13825" width="3.625" style="287" customWidth="1"/>
    <col min="13826" max="13826" width="1.375" style="287" customWidth="1"/>
    <col min="13827" max="13838" width="2.625" style="287" customWidth="1"/>
    <col min="13839" max="13846" width="2.25" style="287" customWidth="1"/>
    <col min="13847" max="13862" width="2.625" style="287" customWidth="1"/>
    <col min="13863" max="13863" width="3.625" style="287" customWidth="1"/>
    <col min="13864" max="14080" width="10.625" style="287"/>
    <col min="14081" max="14081" width="3.625" style="287" customWidth="1"/>
    <col min="14082" max="14082" width="1.375" style="287" customWidth="1"/>
    <col min="14083" max="14094" width="2.625" style="287" customWidth="1"/>
    <col min="14095" max="14102" width="2.25" style="287" customWidth="1"/>
    <col min="14103" max="14118" width="2.625" style="287" customWidth="1"/>
    <col min="14119" max="14119" width="3.625" style="287" customWidth="1"/>
    <col min="14120" max="14336" width="10.625" style="287"/>
    <col min="14337" max="14337" width="3.625" style="287" customWidth="1"/>
    <col min="14338" max="14338" width="1.375" style="287" customWidth="1"/>
    <col min="14339" max="14350" width="2.625" style="287" customWidth="1"/>
    <col min="14351" max="14358" width="2.25" style="287" customWidth="1"/>
    <col min="14359" max="14374" width="2.625" style="287" customWidth="1"/>
    <col min="14375" max="14375" width="3.625" style="287" customWidth="1"/>
    <col min="14376" max="14592" width="10.625" style="287"/>
    <col min="14593" max="14593" width="3.625" style="287" customWidth="1"/>
    <col min="14594" max="14594" width="1.375" style="287" customWidth="1"/>
    <col min="14595" max="14606" width="2.625" style="287" customWidth="1"/>
    <col min="14607" max="14614" width="2.25" style="287" customWidth="1"/>
    <col min="14615" max="14630" width="2.625" style="287" customWidth="1"/>
    <col min="14631" max="14631" width="3.625" style="287" customWidth="1"/>
    <col min="14632" max="14848" width="10.625" style="287"/>
    <col min="14849" max="14849" width="3.625" style="287" customWidth="1"/>
    <col min="14850" max="14850" width="1.375" style="287" customWidth="1"/>
    <col min="14851" max="14862" width="2.625" style="287" customWidth="1"/>
    <col min="14863" max="14870" width="2.25" style="287" customWidth="1"/>
    <col min="14871" max="14886" width="2.625" style="287" customWidth="1"/>
    <col min="14887" max="14887" width="3.625" style="287" customWidth="1"/>
    <col min="14888" max="15104" width="10.625" style="287"/>
    <col min="15105" max="15105" width="3.625" style="287" customWidth="1"/>
    <col min="15106" max="15106" width="1.375" style="287" customWidth="1"/>
    <col min="15107" max="15118" width="2.625" style="287" customWidth="1"/>
    <col min="15119" max="15126" width="2.25" style="287" customWidth="1"/>
    <col min="15127" max="15142" width="2.625" style="287" customWidth="1"/>
    <col min="15143" max="15143" width="3.625" style="287" customWidth="1"/>
    <col min="15144" max="15360" width="10.625" style="287"/>
    <col min="15361" max="15361" width="3.625" style="287" customWidth="1"/>
    <col min="15362" max="15362" width="1.375" style="287" customWidth="1"/>
    <col min="15363" max="15374" width="2.625" style="287" customWidth="1"/>
    <col min="15375" max="15382" width="2.25" style="287" customWidth="1"/>
    <col min="15383" max="15398" width="2.625" style="287" customWidth="1"/>
    <col min="15399" max="15399" width="3.625" style="287" customWidth="1"/>
    <col min="15400" max="15616" width="10.625" style="287"/>
    <col min="15617" max="15617" width="3.625" style="287" customWidth="1"/>
    <col min="15618" max="15618" width="1.375" style="287" customWidth="1"/>
    <col min="15619" max="15630" width="2.625" style="287" customWidth="1"/>
    <col min="15631" max="15638" width="2.25" style="287" customWidth="1"/>
    <col min="15639" max="15654" width="2.625" style="287" customWidth="1"/>
    <col min="15655" max="15655" width="3.625" style="287" customWidth="1"/>
    <col min="15656" max="15872" width="10.625" style="287"/>
    <col min="15873" max="15873" width="3.625" style="287" customWidth="1"/>
    <col min="15874" max="15874" width="1.375" style="287" customWidth="1"/>
    <col min="15875" max="15886" width="2.625" style="287" customWidth="1"/>
    <col min="15887" max="15894" width="2.25" style="287" customWidth="1"/>
    <col min="15895" max="15910" width="2.625" style="287" customWidth="1"/>
    <col min="15911" max="15911" width="3.625" style="287" customWidth="1"/>
    <col min="15912" max="16128" width="10.625" style="287"/>
    <col min="16129" max="16129" width="3.625" style="287" customWidth="1"/>
    <col min="16130" max="16130" width="1.375" style="287" customWidth="1"/>
    <col min="16131" max="16142" width="2.625" style="287" customWidth="1"/>
    <col min="16143" max="16150" width="2.25" style="287" customWidth="1"/>
    <col min="16151" max="16166" width="2.625" style="287" customWidth="1"/>
    <col min="16167" max="16167" width="3.625" style="287" customWidth="1"/>
    <col min="16168" max="16384" width="10.625" style="287"/>
  </cols>
  <sheetData>
    <row r="1" spans="1:43" ht="17.25" x14ac:dyDescent="0.15">
      <c r="A1" s="407" t="s">
        <v>517</v>
      </c>
      <c r="B1" s="284" t="s">
        <v>414</v>
      </c>
      <c r="C1" s="285"/>
      <c r="D1" s="285"/>
      <c r="E1" s="285"/>
      <c r="F1" s="286"/>
      <c r="G1" s="285"/>
      <c r="H1" s="285"/>
      <c r="I1" s="285"/>
      <c r="J1" s="285"/>
      <c r="K1" s="285"/>
      <c r="L1" s="285"/>
      <c r="M1" s="285"/>
      <c r="W1" s="288"/>
      <c r="X1" s="288"/>
      <c r="Y1" s="882" t="s">
        <v>555</v>
      </c>
      <c r="Z1" s="882"/>
      <c r="AA1" s="882"/>
      <c r="AB1" s="882"/>
      <c r="AC1" s="882"/>
      <c r="AD1" s="882"/>
      <c r="AE1" s="883" t="str">
        <f>IF(入力シート!M8="","",入力シート!M8)</f>
        <v/>
      </c>
      <c r="AF1" s="883"/>
      <c r="AG1" s="883"/>
      <c r="AH1" s="883"/>
      <c r="AI1" s="883"/>
      <c r="AJ1" s="883"/>
      <c r="AK1" s="883"/>
      <c r="AL1" s="883"/>
      <c r="AM1" s="290"/>
    </row>
    <row r="2" spans="1:43" ht="17.25" x14ac:dyDescent="0.15">
      <c r="C2" s="285"/>
      <c r="D2" s="285"/>
      <c r="E2" s="285"/>
      <c r="F2" s="286"/>
      <c r="G2" s="285"/>
      <c r="H2" s="285"/>
      <c r="I2" s="285"/>
      <c r="J2" s="285"/>
      <c r="K2" s="285"/>
      <c r="L2" s="285"/>
      <c r="M2" s="285"/>
      <c r="W2" s="288"/>
      <c r="X2" s="288"/>
      <c r="Y2" s="288"/>
      <c r="Z2" s="288"/>
      <c r="AA2" s="289"/>
      <c r="AB2" s="289"/>
      <c r="AC2" s="289"/>
      <c r="AD2" s="289"/>
      <c r="AE2" s="289"/>
      <c r="AF2" s="289"/>
      <c r="AG2" s="289"/>
      <c r="AH2" s="289"/>
      <c r="AI2" s="289"/>
      <c r="AJ2" s="289"/>
      <c r="AK2" s="289"/>
      <c r="AL2" s="289"/>
      <c r="AM2" s="290"/>
    </row>
    <row r="3" spans="1:43" ht="13.5" customHeight="1" x14ac:dyDescent="0.15">
      <c r="A3" s="267"/>
      <c r="B3" s="291"/>
      <c r="C3" s="909" t="s">
        <v>415</v>
      </c>
      <c r="D3" s="909"/>
      <c r="E3" s="909"/>
      <c r="F3" s="909"/>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09"/>
      <c r="AM3" s="292"/>
    </row>
    <row r="4" spans="1:43" ht="13.5" customHeight="1" x14ac:dyDescent="0.15">
      <c r="A4" s="267"/>
      <c r="B4" s="291"/>
      <c r="C4" s="910"/>
      <c r="D4" s="910"/>
      <c r="E4" s="910"/>
      <c r="F4" s="910"/>
      <c r="G4" s="910"/>
      <c r="H4" s="910"/>
      <c r="I4" s="910"/>
      <c r="J4" s="910"/>
      <c r="K4" s="910"/>
      <c r="L4" s="910"/>
      <c r="M4" s="910"/>
      <c r="N4" s="910"/>
      <c r="O4" s="910"/>
      <c r="P4" s="910"/>
      <c r="Q4" s="910"/>
      <c r="R4" s="910"/>
      <c r="S4" s="910"/>
      <c r="T4" s="910"/>
      <c r="U4" s="910"/>
      <c r="V4" s="910"/>
      <c r="W4" s="910"/>
      <c r="X4" s="910"/>
      <c r="Y4" s="910"/>
      <c r="Z4" s="910"/>
      <c r="AA4" s="910"/>
      <c r="AB4" s="910"/>
      <c r="AC4" s="910"/>
      <c r="AD4" s="910"/>
      <c r="AE4" s="910"/>
      <c r="AF4" s="910"/>
      <c r="AG4" s="910"/>
      <c r="AH4" s="910"/>
      <c r="AI4" s="910"/>
      <c r="AJ4" s="910"/>
      <c r="AK4" s="910"/>
      <c r="AL4" s="910"/>
      <c r="AM4" s="292"/>
    </row>
    <row r="5" spans="1:43" ht="14.25" x14ac:dyDescent="0.15">
      <c r="A5" s="271"/>
      <c r="B5" s="293"/>
      <c r="C5" s="911" t="s">
        <v>416</v>
      </c>
      <c r="D5" s="911"/>
      <c r="E5" s="911"/>
      <c r="F5" s="911"/>
      <c r="G5" s="911"/>
      <c r="H5" s="911"/>
      <c r="I5" s="911" t="s">
        <v>417</v>
      </c>
      <c r="J5" s="911"/>
      <c r="K5" s="911"/>
      <c r="L5" s="911"/>
      <c r="M5" s="911"/>
      <c r="N5" s="911"/>
      <c r="O5" s="911" t="s">
        <v>418</v>
      </c>
      <c r="P5" s="911"/>
      <c r="Q5" s="911"/>
      <c r="R5" s="911"/>
      <c r="S5" s="911"/>
      <c r="T5" s="911"/>
      <c r="U5" s="911"/>
      <c r="V5" s="911"/>
      <c r="W5" s="911" t="s">
        <v>419</v>
      </c>
      <c r="X5" s="911"/>
      <c r="Y5" s="911" t="s">
        <v>328</v>
      </c>
      <c r="Z5" s="911"/>
      <c r="AA5" s="911"/>
      <c r="AB5" s="911"/>
      <c r="AC5" s="911"/>
      <c r="AD5" s="911"/>
      <c r="AE5" s="911"/>
      <c r="AF5" s="911" t="s">
        <v>420</v>
      </c>
      <c r="AG5" s="911"/>
      <c r="AH5" s="911"/>
      <c r="AI5" s="911"/>
      <c r="AJ5" s="911"/>
      <c r="AK5" s="911"/>
      <c r="AL5" s="911"/>
      <c r="AM5" s="294"/>
    </row>
    <row r="6" spans="1:43" ht="14.25" x14ac:dyDescent="0.15">
      <c r="B6" s="295"/>
      <c r="C6" s="911"/>
      <c r="D6" s="911"/>
      <c r="E6" s="911"/>
      <c r="F6" s="911"/>
      <c r="G6" s="911"/>
      <c r="H6" s="911"/>
      <c r="I6" s="911"/>
      <c r="J6" s="911"/>
      <c r="K6" s="911"/>
      <c r="L6" s="911"/>
      <c r="M6" s="911"/>
      <c r="N6" s="911"/>
      <c r="O6" s="908" t="s">
        <v>421</v>
      </c>
      <c r="P6" s="908"/>
      <c r="Q6" s="908" t="s">
        <v>54</v>
      </c>
      <c r="R6" s="908"/>
      <c r="S6" s="908" t="s">
        <v>422</v>
      </c>
      <c r="T6" s="908"/>
      <c r="U6" s="908" t="s">
        <v>423</v>
      </c>
      <c r="V6" s="908"/>
      <c r="W6" s="911"/>
      <c r="X6" s="911"/>
      <c r="Y6" s="911"/>
      <c r="Z6" s="911"/>
      <c r="AA6" s="911"/>
      <c r="AB6" s="911"/>
      <c r="AC6" s="911"/>
      <c r="AD6" s="911"/>
      <c r="AE6" s="911"/>
      <c r="AF6" s="911"/>
      <c r="AG6" s="911"/>
      <c r="AH6" s="911"/>
      <c r="AI6" s="911"/>
      <c r="AJ6" s="911"/>
      <c r="AK6" s="911"/>
      <c r="AL6" s="911"/>
      <c r="AM6" s="292"/>
    </row>
    <row r="7" spans="1:43" ht="13.5" customHeight="1" x14ac:dyDescent="0.15">
      <c r="B7" s="291"/>
      <c r="C7" s="893"/>
      <c r="D7" s="893"/>
      <c r="E7" s="893"/>
      <c r="F7" s="893"/>
      <c r="G7" s="893"/>
      <c r="H7" s="893"/>
      <c r="I7" s="893"/>
      <c r="J7" s="893"/>
      <c r="K7" s="893"/>
      <c r="L7" s="893"/>
      <c r="M7" s="893"/>
      <c r="N7" s="893"/>
      <c r="O7" s="894"/>
      <c r="P7" s="895"/>
      <c r="Q7" s="898"/>
      <c r="R7" s="899"/>
      <c r="S7" s="898"/>
      <c r="T7" s="899"/>
      <c r="U7" s="898"/>
      <c r="V7" s="899"/>
      <c r="W7" s="884"/>
      <c r="X7" s="884"/>
      <c r="Y7" s="885"/>
      <c r="Z7" s="885"/>
      <c r="AA7" s="885"/>
      <c r="AB7" s="885"/>
      <c r="AC7" s="885"/>
      <c r="AD7" s="885"/>
      <c r="AE7" s="885"/>
      <c r="AF7" s="885"/>
      <c r="AG7" s="885"/>
      <c r="AH7" s="885"/>
      <c r="AI7" s="885"/>
      <c r="AJ7" s="885"/>
      <c r="AK7" s="885"/>
      <c r="AL7" s="885"/>
      <c r="AM7" s="292"/>
      <c r="AO7" s="827" t="s">
        <v>511</v>
      </c>
      <c r="AP7" s="827"/>
      <c r="AQ7" s="827"/>
    </row>
    <row r="8" spans="1:43" ht="13.5" customHeight="1" x14ac:dyDescent="0.15">
      <c r="B8" s="291"/>
      <c r="C8" s="893"/>
      <c r="D8" s="893"/>
      <c r="E8" s="893"/>
      <c r="F8" s="893"/>
      <c r="G8" s="893"/>
      <c r="H8" s="893"/>
      <c r="I8" s="893"/>
      <c r="J8" s="893"/>
      <c r="K8" s="893"/>
      <c r="L8" s="893"/>
      <c r="M8" s="893"/>
      <c r="N8" s="893"/>
      <c r="O8" s="896"/>
      <c r="P8" s="897"/>
      <c r="Q8" s="900"/>
      <c r="R8" s="901"/>
      <c r="S8" s="900"/>
      <c r="T8" s="901"/>
      <c r="U8" s="900"/>
      <c r="V8" s="901"/>
      <c r="W8" s="884"/>
      <c r="X8" s="884"/>
      <c r="Y8" s="885"/>
      <c r="Z8" s="885"/>
      <c r="AA8" s="885"/>
      <c r="AB8" s="885"/>
      <c r="AC8" s="885"/>
      <c r="AD8" s="885"/>
      <c r="AE8" s="885"/>
      <c r="AF8" s="885"/>
      <c r="AG8" s="885"/>
      <c r="AH8" s="885"/>
      <c r="AI8" s="885"/>
      <c r="AJ8" s="885"/>
      <c r="AK8" s="885"/>
      <c r="AL8" s="885"/>
      <c r="AM8" s="292"/>
      <c r="AO8" s="827"/>
      <c r="AP8" s="827"/>
      <c r="AQ8" s="827"/>
    </row>
    <row r="9" spans="1:43" ht="13.5" customHeight="1" x14ac:dyDescent="0.15">
      <c r="B9" s="291"/>
      <c r="C9" s="893"/>
      <c r="D9" s="893"/>
      <c r="E9" s="893"/>
      <c r="F9" s="893"/>
      <c r="G9" s="893"/>
      <c r="H9" s="893"/>
      <c r="I9" s="893"/>
      <c r="J9" s="893"/>
      <c r="K9" s="893"/>
      <c r="L9" s="893"/>
      <c r="M9" s="893"/>
      <c r="N9" s="893"/>
      <c r="O9" s="894"/>
      <c r="P9" s="895"/>
      <c r="Q9" s="898"/>
      <c r="R9" s="899"/>
      <c r="S9" s="898"/>
      <c r="T9" s="899"/>
      <c r="U9" s="898"/>
      <c r="V9" s="899"/>
      <c r="W9" s="884"/>
      <c r="X9" s="884"/>
      <c r="Y9" s="885"/>
      <c r="Z9" s="885"/>
      <c r="AA9" s="885"/>
      <c r="AB9" s="885"/>
      <c r="AC9" s="885"/>
      <c r="AD9" s="885"/>
      <c r="AE9" s="885"/>
      <c r="AF9" s="885"/>
      <c r="AG9" s="885"/>
      <c r="AH9" s="885"/>
      <c r="AI9" s="885"/>
      <c r="AJ9" s="885"/>
      <c r="AK9" s="885"/>
      <c r="AL9" s="885"/>
      <c r="AM9" s="292"/>
      <c r="AO9" s="827"/>
      <c r="AP9" s="827"/>
      <c r="AQ9" s="827"/>
    </row>
    <row r="10" spans="1:43" ht="13.5" customHeight="1" x14ac:dyDescent="0.15">
      <c r="B10" s="291"/>
      <c r="C10" s="893"/>
      <c r="D10" s="893"/>
      <c r="E10" s="893"/>
      <c r="F10" s="893"/>
      <c r="G10" s="893"/>
      <c r="H10" s="893"/>
      <c r="I10" s="893"/>
      <c r="J10" s="893"/>
      <c r="K10" s="893"/>
      <c r="L10" s="893"/>
      <c r="M10" s="893"/>
      <c r="N10" s="893"/>
      <c r="O10" s="896"/>
      <c r="P10" s="897"/>
      <c r="Q10" s="900"/>
      <c r="R10" s="901"/>
      <c r="S10" s="900"/>
      <c r="T10" s="901"/>
      <c r="U10" s="900"/>
      <c r="V10" s="901"/>
      <c r="W10" s="884"/>
      <c r="X10" s="884"/>
      <c r="Y10" s="885"/>
      <c r="Z10" s="885"/>
      <c r="AA10" s="885"/>
      <c r="AB10" s="885"/>
      <c r="AC10" s="885"/>
      <c r="AD10" s="885"/>
      <c r="AE10" s="885"/>
      <c r="AF10" s="885"/>
      <c r="AG10" s="885"/>
      <c r="AH10" s="885"/>
      <c r="AI10" s="885"/>
      <c r="AJ10" s="885"/>
      <c r="AK10" s="885"/>
      <c r="AL10" s="885"/>
      <c r="AM10" s="292"/>
      <c r="AO10" s="827"/>
      <c r="AP10" s="827"/>
      <c r="AQ10" s="827"/>
    </row>
    <row r="11" spans="1:43" ht="13.5" customHeight="1" x14ac:dyDescent="0.15">
      <c r="B11" s="291"/>
      <c r="C11" s="893"/>
      <c r="D11" s="893"/>
      <c r="E11" s="893"/>
      <c r="F11" s="893"/>
      <c r="G11" s="893"/>
      <c r="H11" s="893"/>
      <c r="I11" s="893"/>
      <c r="J11" s="893"/>
      <c r="K11" s="893"/>
      <c r="L11" s="893"/>
      <c r="M11" s="893"/>
      <c r="N11" s="893"/>
      <c r="O11" s="894"/>
      <c r="P11" s="895"/>
      <c r="Q11" s="898"/>
      <c r="R11" s="899"/>
      <c r="S11" s="898"/>
      <c r="T11" s="899"/>
      <c r="U11" s="898"/>
      <c r="V11" s="899"/>
      <c r="W11" s="884"/>
      <c r="X11" s="884"/>
      <c r="Y11" s="885"/>
      <c r="Z11" s="885"/>
      <c r="AA11" s="885"/>
      <c r="AB11" s="885"/>
      <c r="AC11" s="885"/>
      <c r="AD11" s="885"/>
      <c r="AE11" s="885"/>
      <c r="AF11" s="885"/>
      <c r="AG11" s="885"/>
      <c r="AH11" s="885"/>
      <c r="AI11" s="885"/>
      <c r="AJ11" s="885"/>
      <c r="AK11" s="885"/>
      <c r="AL11" s="885"/>
      <c r="AM11" s="292"/>
      <c r="AO11" s="827"/>
      <c r="AP11" s="827"/>
      <c r="AQ11" s="827"/>
    </row>
    <row r="12" spans="1:43" ht="13.5" customHeight="1" x14ac:dyDescent="0.15">
      <c r="B12" s="291"/>
      <c r="C12" s="893"/>
      <c r="D12" s="893"/>
      <c r="E12" s="893"/>
      <c r="F12" s="893"/>
      <c r="G12" s="893"/>
      <c r="H12" s="893"/>
      <c r="I12" s="893"/>
      <c r="J12" s="893"/>
      <c r="K12" s="893"/>
      <c r="L12" s="893"/>
      <c r="M12" s="893"/>
      <c r="N12" s="893"/>
      <c r="O12" s="896"/>
      <c r="P12" s="897"/>
      <c r="Q12" s="900"/>
      <c r="R12" s="901"/>
      <c r="S12" s="900"/>
      <c r="T12" s="901"/>
      <c r="U12" s="900"/>
      <c r="V12" s="901"/>
      <c r="W12" s="884"/>
      <c r="X12" s="884"/>
      <c r="Y12" s="885"/>
      <c r="Z12" s="885"/>
      <c r="AA12" s="885"/>
      <c r="AB12" s="885"/>
      <c r="AC12" s="885"/>
      <c r="AD12" s="885"/>
      <c r="AE12" s="885"/>
      <c r="AF12" s="885"/>
      <c r="AG12" s="885"/>
      <c r="AH12" s="885"/>
      <c r="AI12" s="885"/>
      <c r="AJ12" s="885"/>
      <c r="AK12" s="885"/>
      <c r="AL12" s="885"/>
      <c r="AM12" s="292"/>
      <c r="AO12" s="827"/>
      <c r="AP12" s="827"/>
      <c r="AQ12" s="827"/>
    </row>
    <row r="13" spans="1:43" ht="13.5" customHeight="1" x14ac:dyDescent="0.15">
      <c r="B13" s="291"/>
      <c r="C13" s="893"/>
      <c r="D13" s="893"/>
      <c r="E13" s="893"/>
      <c r="F13" s="893"/>
      <c r="G13" s="893"/>
      <c r="H13" s="893"/>
      <c r="I13" s="893"/>
      <c r="J13" s="893"/>
      <c r="K13" s="893"/>
      <c r="L13" s="893"/>
      <c r="M13" s="893"/>
      <c r="N13" s="893"/>
      <c r="O13" s="894"/>
      <c r="P13" s="895"/>
      <c r="Q13" s="898"/>
      <c r="R13" s="899"/>
      <c r="S13" s="898"/>
      <c r="T13" s="899"/>
      <c r="U13" s="898"/>
      <c r="V13" s="899"/>
      <c r="W13" s="884"/>
      <c r="X13" s="884"/>
      <c r="Y13" s="885"/>
      <c r="Z13" s="885"/>
      <c r="AA13" s="885"/>
      <c r="AB13" s="885"/>
      <c r="AC13" s="885"/>
      <c r="AD13" s="885"/>
      <c r="AE13" s="885"/>
      <c r="AF13" s="886"/>
      <c r="AG13" s="887"/>
      <c r="AH13" s="887"/>
      <c r="AI13" s="887"/>
      <c r="AJ13" s="887"/>
      <c r="AK13" s="887"/>
      <c r="AL13" s="888"/>
      <c r="AM13" s="292"/>
      <c r="AO13" s="827"/>
      <c r="AP13" s="827"/>
      <c r="AQ13" s="827"/>
    </row>
    <row r="14" spans="1:43" ht="13.5" customHeight="1" x14ac:dyDescent="0.15">
      <c r="B14" s="295"/>
      <c r="C14" s="893"/>
      <c r="D14" s="893"/>
      <c r="E14" s="893"/>
      <c r="F14" s="893"/>
      <c r="G14" s="893"/>
      <c r="H14" s="893"/>
      <c r="I14" s="893"/>
      <c r="J14" s="893"/>
      <c r="K14" s="893"/>
      <c r="L14" s="893"/>
      <c r="M14" s="893"/>
      <c r="N14" s="893"/>
      <c r="O14" s="896"/>
      <c r="P14" s="897"/>
      <c r="Q14" s="900"/>
      <c r="R14" s="901"/>
      <c r="S14" s="900"/>
      <c r="T14" s="901"/>
      <c r="U14" s="900"/>
      <c r="V14" s="901"/>
      <c r="W14" s="884"/>
      <c r="X14" s="884"/>
      <c r="Y14" s="885"/>
      <c r="Z14" s="885"/>
      <c r="AA14" s="885"/>
      <c r="AB14" s="885"/>
      <c r="AC14" s="885"/>
      <c r="AD14" s="885"/>
      <c r="AE14" s="885"/>
      <c r="AF14" s="889"/>
      <c r="AG14" s="890"/>
      <c r="AH14" s="890"/>
      <c r="AI14" s="890"/>
      <c r="AJ14" s="890"/>
      <c r="AK14" s="890"/>
      <c r="AL14" s="891"/>
      <c r="AM14" s="292"/>
      <c r="AO14" s="827"/>
      <c r="AP14" s="827"/>
      <c r="AQ14" s="827"/>
    </row>
    <row r="15" spans="1:43" ht="13.5" customHeight="1" x14ac:dyDescent="0.15">
      <c r="B15" s="295"/>
      <c r="C15" s="893"/>
      <c r="D15" s="893"/>
      <c r="E15" s="893"/>
      <c r="F15" s="893"/>
      <c r="G15" s="893"/>
      <c r="H15" s="893"/>
      <c r="I15" s="893"/>
      <c r="J15" s="893"/>
      <c r="K15" s="893"/>
      <c r="L15" s="893"/>
      <c r="M15" s="893"/>
      <c r="N15" s="893"/>
      <c r="O15" s="894"/>
      <c r="P15" s="895"/>
      <c r="Q15" s="898"/>
      <c r="R15" s="899"/>
      <c r="S15" s="898"/>
      <c r="T15" s="899"/>
      <c r="U15" s="898"/>
      <c r="V15" s="899"/>
      <c r="W15" s="884"/>
      <c r="X15" s="884"/>
      <c r="Y15" s="885"/>
      <c r="Z15" s="885"/>
      <c r="AA15" s="885"/>
      <c r="AB15" s="885"/>
      <c r="AC15" s="885"/>
      <c r="AD15" s="885"/>
      <c r="AE15" s="885"/>
      <c r="AF15" s="886"/>
      <c r="AG15" s="887"/>
      <c r="AH15" s="887"/>
      <c r="AI15" s="887"/>
      <c r="AJ15" s="887"/>
      <c r="AK15" s="887"/>
      <c r="AL15" s="888"/>
      <c r="AM15" s="292"/>
      <c r="AO15" s="827"/>
      <c r="AP15" s="827"/>
      <c r="AQ15" s="827"/>
    </row>
    <row r="16" spans="1:43" ht="13.5" customHeight="1" x14ac:dyDescent="0.15">
      <c r="B16" s="295"/>
      <c r="C16" s="893"/>
      <c r="D16" s="893"/>
      <c r="E16" s="893"/>
      <c r="F16" s="893"/>
      <c r="G16" s="893"/>
      <c r="H16" s="893"/>
      <c r="I16" s="893"/>
      <c r="J16" s="893"/>
      <c r="K16" s="893"/>
      <c r="L16" s="893"/>
      <c r="M16" s="893"/>
      <c r="N16" s="893"/>
      <c r="O16" s="896"/>
      <c r="P16" s="897"/>
      <c r="Q16" s="900"/>
      <c r="R16" s="901"/>
      <c r="S16" s="900"/>
      <c r="T16" s="901"/>
      <c r="U16" s="900"/>
      <c r="V16" s="901"/>
      <c r="W16" s="884"/>
      <c r="X16" s="884"/>
      <c r="Y16" s="885"/>
      <c r="Z16" s="885"/>
      <c r="AA16" s="885"/>
      <c r="AB16" s="885"/>
      <c r="AC16" s="885"/>
      <c r="AD16" s="885"/>
      <c r="AE16" s="885"/>
      <c r="AF16" s="889"/>
      <c r="AG16" s="890"/>
      <c r="AH16" s="890"/>
      <c r="AI16" s="890"/>
      <c r="AJ16" s="890"/>
      <c r="AK16" s="890"/>
      <c r="AL16" s="891"/>
      <c r="AM16" s="292"/>
      <c r="AO16" s="827"/>
      <c r="AP16" s="827"/>
      <c r="AQ16" s="827"/>
    </row>
    <row r="17" spans="1:43" ht="14.25" x14ac:dyDescent="0.15">
      <c r="A17" s="271"/>
      <c r="B17" s="291"/>
      <c r="C17" s="893"/>
      <c r="D17" s="893"/>
      <c r="E17" s="893"/>
      <c r="F17" s="893"/>
      <c r="G17" s="893"/>
      <c r="H17" s="893"/>
      <c r="I17" s="893"/>
      <c r="J17" s="893"/>
      <c r="K17" s="893"/>
      <c r="L17" s="893"/>
      <c r="M17" s="893"/>
      <c r="N17" s="893"/>
      <c r="O17" s="894"/>
      <c r="P17" s="895"/>
      <c r="Q17" s="898"/>
      <c r="R17" s="899"/>
      <c r="S17" s="898"/>
      <c r="T17" s="899"/>
      <c r="U17" s="898"/>
      <c r="V17" s="899"/>
      <c r="W17" s="884"/>
      <c r="X17" s="884"/>
      <c r="Y17" s="885"/>
      <c r="Z17" s="885"/>
      <c r="AA17" s="885"/>
      <c r="AB17" s="885"/>
      <c r="AC17" s="885"/>
      <c r="AD17" s="885"/>
      <c r="AE17" s="885"/>
      <c r="AF17" s="886"/>
      <c r="AG17" s="887"/>
      <c r="AH17" s="887"/>
      <c r="AI17" s="887"/>
      <c r="AJ17" s="887"/>
      <c r="AK17" s="887"/>
      <c r="AL17" s="888"/>
      <c r="AM17" s="292"/>
      <c r="AO17" s="827"/>
      <c r="AP17" s="827"/>
      <c r="AQ17" s="827"/>
    </row>
    <row r="18" spans="1:43" ht="14.25" x14ac:dyDescent="0.15">
      <c r="B18" s="291"/>
      <c r="C18" s="893"/>
      <c r="D18" s="893"/>
      <c r="E18" s="893"/>
      <c r="F18" s="893"/>
      <c r="G18" s="893"/>
      <c r="H18" s="893"/>
      <c r="I18" s="893"/>
      <c r="J18" s="893"/>
      <c r="K18" s="893"/>
      <c r="L18" s="893"/>
      <c r="M18" s="893"/>
      <c r="N18" s="893"/>
      <c r="O18" s="896"/>
      <c r="P18" s="897"/>
      <c r="Q18" s="900"/>
      <c r="R18" s="901"/>
      <c r="S18" s="900"/>
      <c r="T18" s="901"/>
      <c r="U18" s="900"/>
      <c r="V18" s="901"/>
      <c r="W18" s="884"/>
      <c r="X18" s="884"/>
      <c r="Y18" s="885"/>
      <c r="Z18" s="885"/>
      <c r="AA18" s="885"/>
      <c r="AB18" s="885"/>
      <c r="AC18" s="885"/>
      <c r="AD18" s="885"/>
      <c r="AE18" s="885"/>
      <c r="AF18" s="889"/>
      <c r="AG18" s="890"/>
      <c r="AH18" s="890"/>
      <c r="AI18" s="890"/>
      <c r="AJ18" s="890"/>
      <c r="AK18" s="890"/>
      <c r="AL18" s="891"/>
      <c r="AM18" s="292"/>
      <c r="AO18" s="827"/>
      <c r="AP18" s="827"/>
      <c r="AQ18" s="827"/>
    </row>
    <row r="19" spans="1:43" ht="14.25" x14ac:dyDescent="0.15">
      <c r="A19" s="271"/>
      <c r="B19" s="291"/>
      <c r="C19" s="893"/>
      <c r="D19" s="893"/>
      <c r="E19" s="893"/>
      <c r="F19" s="893"/>
      <c r="G19" s="893"/>
      <c r="H19" s="893"/>
      <c r="I19" s="893"/>
      <c r="J19" s="893"/>
      <c r="K19" s="893"/>
      <c r="L19" s="893"/>
      <c r="M19" s="893"/>
      <c r="N19" s="893"/>
      <c r="O19" s="894"/>
      <c r="P19" s="895"/>
      <c r="Q19" s="898"/>
      <c r="R19" s="899"/>
      <c r="S19" s="898"/>
      <c r="T19" s="899"/>
      <c r="U19" s="898"/>
      <c r="V19" s="899"/>
      <c r="W19" s="884"/>
      <c r="X19" s="884"/>
      <c r="Y19" s="885"/>
      <c r="Z19" s="885"/>
      <c r="AA19" s="885"/>
      <c r="AB19" s="885"/>
      <c r="AC19" s="885"/>
      <c r="AD19" s="885"/>
      <c r="AE19" s="885"/>
      <c r="AF19" s="886"/>
      <c r="AG19" s="887"/>
      <c r="AH19" s="887"/>
      <c r="AI19" s="887"/>
      <c r="AJ19" s="887"/>
      <c r="AK19" s="887"/>
      <c r="AL19" s="888"/>
      <c r="AM19" s="292"/>
      <c r="AO19" s="827"/>
      <c r="AP19" s="827"/>
      <c r="AQ19" s="827"/>
    </row>
    <row r="20" spans="1:43" ht="14.25" x14ac:dyDescent="0.15">
      <c r="B20" s="291"/>
      <c r="C20" s="893"/>
      <c r="D20" s="893"/>
      <c r="E20" s="893"/>
      <c r="F20" s="893"/>
      <c r="G20" s="893"/>
      <c r="H20" s="893"/>
      <c r="I20" s="893"/>
      <c r="J20" s="893"/>
      <c r="K20" s="893"/>
      <c r="L20" s="893"/>
      <c r="M20" s="893"/>
      <c r="N20" s="893"/>
      <c r="O20" s="896"/>
      <c r="P20" s="897"/>
      <c r="Q20" s="900"/>
      <c r="R20" s="901"/>
      <c r="S20" s="900"/>
      <c r="T20" s="901"/>
      <c r="U20" s="900"/>
      <c r="V20" s="901"/>
      <c r="W20" s="884"/>
      <c r="X20" s="884"/>
      <c r="Y20" s="885"/>
      <c r="Z20" s="885"/>
      <c r="AA20" s="885"/>
      <c r="AB20" s="885"/>
      <c r="AC20" s="885"/>
      <c r="AD20" s="885"/>
      <c r="AE20" s="885"/>
      <c r="AF20" s="889"/>
      <c r="AG20" s="890"/>
      <c r="AH20" s="890"/>
      <c r="AI20" s="890"/>
      <c r="AJ20" s="890"/>
      <c r="AK20" s="890"/>
      <c r="AL20" s="891"/>
      <c r="AM20" s="292"/>
    </row>
    <row r="21" spans="1:43" ht="13.5" x14ac:dyDescent="0.15">
      <c r="A21" s="281"/>
      <c r="B21" s="291"/>
      <c r="C21" s="893"/>
      <c r="D21" s="893"/>
      <c r="E21" s="893"/>
      <c r="F21" s="893"/>
      <c r="G21" s="893"/>
      <c r="H21" s="893"/>
      <c r="I21" s="893"/>
      <c r="J21" s="893"/>
      <c r="K21" s="893"/>
      <c r="L21" s="893"/>
      <c r="M21" s="893"/>
      <c r="N21" s="893"/>
      <c r="O21" s="894"/>
      <c r="P21" s="895"/>
      <c r="Q21" s="898"/>
      <c r="R21" s="899"/>
      <c r="S21" s="898"/>
      <c r="T21" s="899"/>
      <c r="U21" s="898"/>
      <c r="V21" s="899"/>
      <c r="W21" s="884"/>
      <c r="X21" s="884"/>
      <c r="Y21" s="885"/>
      <c r="Z21" s="885"/>
      <c r="AA21" s="885"/>
      <c r="AB21" s="885"/>
      <c r="AC21" s="885"/>
      <c r="AD21" s="885"/>
      <c r="AE21" s="885"/>
      <c r="AF21" s="886"/>
      <c r="AG21" s="887"/>
      <c r="AH21" s="887"/>
      <c r="AI21" s="887"/>
      <c r="AJ21" s="887"/>
      <c r="AK21" s="887"/>
      <c r="AL21" s="888"/>
      <c r="AM21" s="292"/>
    </row>
    <row r="22" spans="1:43" ht="13.5" x14ac:dyDescent="0.15">
      <c r="A22" s="281"/>
      <c r="B22" s="291"/>
      <c r="C22" s="893"/>
      <c r="D22" s="893"/>
      <c r="E22" s="893"/>
      <c r="F22" s="893"/>
      <c r="G22" s="893"/>
      <c r="H22" s="893"/>
      <c r="I22" s="893"/>
      <c r="J22" s="893"/>
      <c r="K22" s="893"/>
      <c r="L22" s="893"/>
      <c r="M22" s="893"/>
      <c r="N22" s="893"/>
      <c r="O22" s="896"/>
      <c r="P22" s="897"/>
      <c r="Q22" s="900"/>
      <c r="R22" s="901"/>
      <c r="S22" s="900"/>
      <c r="T22" s="901"/>
      <c r="U22" s="900"/>
      <c r="V22" s="901"/>
      <c r="W22" s="884"/>
      <c r="X22" s="884"/>
      <c r="Y22" s="885"/>
      <c r="Z22" s="885"/>
      <c r="AA22" s="885"/>
      <c r="AB22" s="885"/>
      <c r="AC22" s="885"/>
      <c r="AD22" s="885"/>
      <c r="AE22" s="885"/>
      <c r="AF22" s="889"/>
      <c r="AG22" s="890"/>
      <c r="AH22" s="890"/>
      <c r="AI22" s="890"/>
      <c r="AJ22" s="890"/>
      <c r="AK22" s="890"/>
      <c r="AL22" s="891"/>
      <c r="AM22" s="292"/>
    </row>
    <row r="23" spans="1:43" ht="13.5" x14ac:dyDescent="0.15">
      <c r="A23" s="281"/>
      <c r="B23" s="291"/>
      <c r="C23" s="902"/>
      <c r="D23" s="903"/>
      <c r="E23" s="903"/>
      <c r="F23" s="903"/>
      <c r="G23" s="903"/>
      <c r="H23" s="904"/>
      <c r="I23" s="893"/>
      <c r="J23" s="893"/>
      <c r="K23" s="893"/>
      <c r="L23" s="893"/>
      <c r="M23" s="893"/>
      <c r="N23" s="893"/>
      <c r="O23" s="894"/>
      <c r="P23" s="895"/>
      <c r="Q23" s="898"/>
      <c r="R23" s="899"/>
      <c r="S23" s="898"/>
      <c r="T23" s="899"/>
      <c r="U23" s="898"/>
      <c r="V23" s="899"/>
      <c r="W23" s="884"/>
      <c r="X23" s="884"/>
      <c r="Y23" s="885"/>
      <c r="Z23" s="885"/>
      <c r="AA23" s="885"/>
      <c r="AB23" s="885"/>
      <c r="AC23" s="885"/>
      <c r="AD23" s="885"/>
      <c r="AE23" s="885"/>
      <c r="AF23" s="886"/>
      <c r="AG23" s="887"/>
      <c r="AH23" s="887"/>
      <c r="AI23" s="887"/>
      <c r="AJ23" s="887"/>
      <c r="AK23" s="887"/>
      <c r="AL23" s="888"/>
      <c r="AM23" s="292"/>
    </row>
    <row r="24" spans="1:43" ht="13.5" x14ac:dyDescent="0.15">
      <c r="A24" s="281"/>
      <c r="B24" s="291"/>
      <c r="C24" s="905"/>
      <c r="D24" s="906"/>
      <c r="E24" s="906"/>
      <c r="F24" s="906"/>
      <c r="G24" s="906"/>
      <c r="H24" s="907"/>
      <c r="I24" s="893"/>
      <c r="J24" s="893"/>
      <c r="K24" s="893"/>
      <c r="L24" s="893"/>
      <c r="M24" s="893"/>
      <c r="N24" s="893"/>
      <c r="O24" s="896"/>
      <c r="P24" s="897"/>
      <c r="Q24" s="900"/>
      <c r="R24" s="901"/>
      <c r="S24" s="900"/>
      <c r="T24" s="901"/>
      <c r="U24" s="900"/>
      <c r="V24" s="901"/>
      <c r="W24" s="884"/>
      <c r="X24" s="884"/>
      <c r="Y24" s="885"/>
      <c r="Z24" s="885"/>
      <c r="AA24" s="885"/>
      <c r="AB24" s="885"/>
      <c r="AC24" s="885"/>
      <c r="AD24" s="885"/>
      <c r="AE24" s="885"/>
      <c r="AF24" s="889"/>
      <c r="AG24" s="890"/>
      <c r="AH24" s="890"/>
      <c r="AI24" s="890"/>
      <c r="AJ24" s="890"/>
      <c r="AK24" s="890"/>
      <c r="AL24" s="891"/>
      <c r="AM24" s="292"/>
    </row>
    <row r="25" spans="1:43" ht="13.5" x14ac:dyDescent="0.15">
      <c r="A25" s="281"/>
      <c r="B25" s="291"/>
      <c r="C25" s="893"/>
      <c r="D25" s="893"/>
      <c r="E25" s="893"/>
      <c r="F25" s="893"/>
      <c r="G25" s="893"/>
      <c r="H25" s="893"/>
      <c r="I25" s="893"/>
      <c r="J25" s="893"/>
      <c r="K25" s="893"/>
      <c r="L25" s="893"/>
      <c r="M25" s="893"/>
      <c r="N25" s="893"/>
      <c r="O25" s="894"/>
      <c r="P25" s="895"/>
      <c r="Q25" s="898"/>
      <c r="R25" s="899"/>
      <c r="S25" s="898"/>
      <c r="T25" s="899"/>
      <c r="U25" s="898"/>
      <c r="V25" s="899"/>
      <c r="W25" s="884"/>
      <c r="X25" s="884"/>
      <c r="Y25" s="885"/>
      <c r="Z25" s="885"/>
      <c r="AA25" s="885"/>
      <c r="AB25" s="885"/>
      <c r="AC25" s="885"/>
      <c r="AD25" s="885"/>
      <c r="AE25" s="885"/>
      <c r="AF25" s="886"/>
      <c r="AG25" s="887"/>
      <c r="AH25" s="887"/>
      <c r="AI25" s="887"/>
      <c r="AJ25" s="887"/>
      <c r="AK25" s="887"/>
      <c r="AL25" s="888"/>
      <c r="AM25" s="292"/>
    </row>
    <row r="26" spans="1:43" ht="13.5" x14ac:dyDescent="0.15">
      <c r="A26" s="281"/>
      <c r="B26" s="291"/>
      <c r="C26" s="893"/>
      <c r="D26" s="893"/>
      <c r="E26" s="893"/>
      <c r="F26" s="893"/>
      <c r="G26" s="893"/>
      <c r="H26" s="893"/>
      <c r="I26" s="893"/>
      <c r="J26" s="893"/>
      <c r="K26" s="893"/>
      <c r="L26" s="893"/>
      <c r="M26" s="893"/>
      <c r="N26" s="893"/>
      <c r="O26" s="896"/>
      <c r="P26" s="897"/>
      <c r="Q26" s="900"/>
      <c r="R26" s="901"/>
      <c r="S26" s="900"/>
      <c r="T26" s="901"/>
      <c r="U26" s="900"/>
      <c r="V26" s="901"/>
      <c r="W26" s="884"/>
      <c r="X26" s="884"/>
      <c r="Y26" s="885"/>
      <c r="Z26" s="885"/>
      <c r="AA26" s="885"/>
      <c r="AB26" s="885"/>
      <c r="AC26" s="885"/>
      <c r="AD26" s="885"/>
      <c r="AE26" s="885"/>
      <c r="AF26" s="889"/>
      <c r="AG26" s="890"/>
      <c r="AH26" s="890"/>
      <c r="AI26" s="890"/>
      <c r="AJ26" s="890"/>
      <c r="AK26" s="890"/>
      <c r="AL26" s="891"/>
      <c r="AM26" s="292"/>
    </row>
    <row r="27" spans="1:43" ht="14.25" x14ac:dyDescent="0.15">
      <c r="B27" s="291"/>
      <c r="C27" s="893"/>
      <c r="D27" s="893"/>
      <c r="E27" s="893"/>
      <c r="F27" s="893"/>
      <c r="G27" s="893"/>
      <c r="H27" s="893"/>
      <c r="I27" s="893"/>
      <c r="J27" s="893"/>
      <c r="K27" s="893"/>
      <c r="L27" s="893"/>
      <c r="M27" s="893"/>
      <c r="N27" s="893"/>
      <c r="O27" s="894"/>
      <c r="P27" s="895"/>
      <c r="Q27" s="898"/>
      <c r="R27" s="899"/>
      <c r="S27" s="898"/>
      <c r="T27" s="899"/>
      <c r="U27" s="898"/>
      <c r="V27" s="899"/>
      <c r="W27" s="884"/>
      <c r="X27" s="884"/>
      <c r="Y27" s="885"/>
      <c r="Z27" s="885"/>
      <c r="AA27" s="885"/>
      <c r="AB27" s="885"/>
      <c r="AC27" s="885"/>
      <c r="AD27" s="885"/>
      <c r="AE27" s="885"/>
      <c r="AF27" s="886"/>
      <c r="AG27" s="887"/>
      <c r="AH27" s="887"/>
      <c r="AI27" s="887"/>
      <c r="AJ27" s="887"/>
      <c r="AK27" s="887"/>
      <c r="AL27" s="888"/>
      <c r="AM27" s="292"/>
    </row>
    <row r="28" spans="1:43" ht="14.25" x14ac:dyDescent="0.15">
      <c r="B28" s="291"/>
      <c r="C28" s="893"/>
      <c r="D28" s="893"/>
      <c r="E28" s="893"/>
      <c r="F28" s="893"/>
      <c r="G28" s="893"/>
      <c r="H28" s="893"/>
      <c r="I28" s="893"/>
      <c r="J28" s="893"/>
      <c r="K28" s="893"/>
      <c r="L28" s="893"/>
      <c r="M28" s="893"/>
      <c r="N28" s="893"/>
      <c r="O28" s="896"/>
      <c r="P28" s="897"/>
      <c r="Q28" s="900"/>
      <c r="R28" s="901"/>
      <c r="S28" s="900"/>
      <c r="T28" s="901"/>
      <c r="U28" s="900"/>
      <c r="V28" s="901"/>
      <c r="W28" s="884"/>
      <c r="X28" s="884"/>
      <c r="Y28" s="885"/>
      <c r="Z28" s="885"/>
      <c r="AA28" s="885"/>
      <c r="AB28" s="885"/>
      <c r="AC28" s="885"/>
      <c r="AD28" s="885"/>
      <c r="AE28" s="885"/>
      <c r="AF28" s="889"/>
      <c r="AG28" s="890"/>
      <c r="AH28" s="890"/>
      <c r="AI28" s="890"/>
      <c r="AJ28" s="890"/>
      <c r="AK28" s="890"/>
      <c r="AL28" s="891"/>
      <c r="AM28" s="292"/>
    </row>
    <row r="29" spans="1:43" ht="14.25" x14ac:dyDescent="0.15">
      <c r="B29" s="291"/>
      <c r="C29" s="902"/>
      <c r="D29" s="903"/>
      <c r="E29" s="903"/>
      <c r="F29" s="903"/>
      <c r="G29" s="903"/>
      <c r="H29" s="904"/>
      <c r="I29" s="893"/>
      <c r="J29" s="893"/>
      <c r="K29" s="893"/>
      <c r="L29" s="893"/>
      <c r="M29" s="893"/>
      <c r="N29" s="893"/>
      <c r="O29" s="894"/>
      <c r="P29" s="895"/>
      <c r="Q29" s="898"/>
      <c r="R29" s="899"/>
      <c r="S29" s="898"/>
      <c r="T29" s="899"/>
      <c r="U29" s="898"/>
      <c r="V29" s="899"/>
      <c r="W29" s="884"/>
      <c r="X29" s="884"/>
      <c r="Y29" s="885"/>
      <c r="Z29" s="885"/>
      <c r="AA29" s="885"/>
      <c r="AB29" s="885"/>
      <c r="AC29" s="885"/>
      <c r="AD29" s="885"/>
      <c r="AE29" s="885"/>
      <c r="AF29" s="886"/>
      <c r="AG29" s="887"/>
      <c r="AH29" s="887"/>
      <c r="AI29" s="887"/>
      <c r="AJ29" s="887"/>
      <c r="AK29" s="887"/>
      <c r="AL29" s="888"/>
      <c r="AM29" s="292"/>
    </row>
    <row r="30" spans="1:43" ht="14.25" x14ac:dyDescent="0.15">
      <c r="B30" s="291"/>
      <c r="C30" s="905"/>
      <c r="D30" s="906"/>
      <c r="E30" s="906"/>
      <c r="F30" s="906"/>
      <c r="G30" s="906"/>
      <c r="H30" s="907"/>
      <c r="I30" s="893"/>
      <c r="J30" s="893"/>
      <c r="K30" s="893"/>
      <c r="L30" s="893"/>
      <c r="M30" s="893"/>
      <c r="N30" s="893"/>
      <c r="O30" s="896"/>
      <c r="P30" s="897"/>
      <c r="Q30" s="900"/>
      <c r="R30" s="901"/>
      <c r="S30" s="900"/>
      <c r="T30" s="901"/>
      <c r="U30" s="900"/>
      <c r="V30" s="901"/>
      <c r="W30" s="884"/>
      <c r="X30" s="884"/>
      <c r="Y30" s="885"/>
      <c r="Z30" s="885"/>
      <c r="AA30" s="885"/>
      <c r="AB30" s="885"/>
      <c r="AC30" s="885"/>
      <c r="AD30" s="885"/>
      <c r="AE30" s="885"/>
      <c r="AF30" s="889"/>
      <c r="AG30" s="890"/>
      <c r="AH30" s="890"/>
      <c r="AI30" s="890"/>
      <c r="AJ30" s="890"/>
      <c r="AK30" s="890"/>
      <c r="AL30" s="891"/>
      <c r="AM30" s="292"/>
    </row>
    <row r="31" spans="1:43" ht="14.25" x14ac:dyDescent="0.15">
      <c r="B31" s="291"/>
      <c r="C31" s="893"/>
      <c r="D31" s="893"/>
      <c r="E31" s="893"/>
      <c r="F31" s="893"/>
      <c r="G31" s="893"/>
      <c r="H31" s="893"/>
      <c r="I31" s="893"/>
      <c r="J31" s="893"/>
      <c r="K31" s="893"/>
      <c r="L31" s="893"/>
      <c r="M31" s="893"/>
      <c r="N31" s="893"/>
      <c r="O31" s="894"/>
      <c r="P31" s="895"/>
      <c r="Q31" s="898"/>
      <c r="R31" s="899"/>
      <c r="S31" s="898"/>
      <c r="T31" s="899"/>
      <c r="U31" s="898"/>
      <c r="V31" s="899"/>
      <c r="W31" s="884"/>
      <c r="X31" s="884"/>
      <c r="Y31" s="885"/>
      <c r="Z31" s="885"/>
      <c r="AA31" s="885"/>
      <c r="AB31" s="885"/>
      <c r="AC31" s="885"/>
      <c r="AD31" s="885"/>
      <c r="AE31" s="885"/>
      <c r="AF31" s="886"/>
      <c r="AG31" s="887"/>
      <c r="AH31" s="887"/>
      <c r="AI31" s="887"/>
      <c r="AJ31" s="887"/>
      <c r="AK31" s="887"/>
      <c r="AL31" s="888"/>
      <c r="AM31" s="292"/>
    </row>
    <row r="32" spans="1:43" ht="14.25" x14ac:dyDescent="0.15">
      <c r="B32" s="291"/>
      <c r="C32" s="893"/>
      <c r="D32" s="893"/>
      <c r="E32" s="893"/>
      <c r="F32" s="893"/>
      <c r="G32" s="893"/>
      <c r="H32" s="893"/>
      <c r="I32" s="893"/>
      <c r="J32" s="893"/>
      <c r="K32" s="893"/>
      <c r="L32" s="893"/>
      <c r="M32" s="893"/>
      <c r="N32" s="893"/>
      <c r="O32" s="896"/>
      <c r="P32" s="897"/>
      <c r="Q32" s="900"/>
      <c r="R32" s="901"/>
      <c r="S32" s="900"/>
      <c r="T32" s="901"/>
      <c r="U32" s="900"/>
      <c r="V32" s="901"/>
      <c r="W32" s="884"/>
      <c r="X32" s="884"/>
      <c r="Y32" s="885"/>
      <c r="Z32" s="885"/>
      <c r="AA32" s="885"/>
      <c r="AB32" s="885"/>
      <c r="AC32" s="885"/>
      <c r="AD32" s="885"/>
      <c r="AE32" s="885"/>
      <c r="AF32" s="889"/>
      <c r="AG32" s="890"/>
      <c r="AH32" s="890"/>
      <c r="AI32" s="890"/>
      <c r="AJ32" s="890"/>
      <c r="AK32" s="890"/>
      <c r="AL32" s="891"/>
      <c r="AM32" s="292"/>
    </row>
    <row r="33" spans="1:39" ht="14.25" x14ac:dyDescent="0.15">
      <c r="B33" s="291"/>
      <c r="C33" s="893"/>
      <c r="D33" s="893"/>
      <c r="E33" s="893"/>
      <c r="F33" s="893"/>
      <c r="G33" s="893"/>
      <c r="H33" s="893"/>
      <c r="I33" s="893"/>
      <c r="J33" s="893"/>
      <c r="K33" s="893"/>
      <c r="L33" s="893"/>
      <c r="M33" s="893"/>
      <c r="N33" s="893"/>
      <c r="O33" s="894"/>
      <c r="P33" s="895"/>
      <c r="Q33" s="898"/>
      <c r="R33" s="899"/>
      <c r="S33" s="898"/>
      <c r="T33" s="899"/>
      <c r="U33" s="898"/>
      <c r="V33" s="899"/>
      <c r="W33" s="884"/>
      <c r="X33" s="884"/>
      <c r="Y33" s="885"/>
      <c r="Z33" s="885"/>
      <c r="AA33" s="885"/>
      <c r="AB33" s="885"/>
      <c r="AC33" s="885"/>
      <c r="AD33" s="885"/>
      <c r="AE33" s="885"/>
      <c r="AF33" s="886"/>
      <c r="AG33" s="887"/>
      <c r="AH33" s="887"/>
      <c r="AI33" s="887"/>
      <c r="AJ33" s="887"/>
      <c r="AK33" s="887"/>
      <c r="AL33" s="888"/>
      <c r="AM33" s="292"/>
    </row>
    <row r="34" spans="1:39" ht="14.25" x14ac:dyDescent="0.15">
      <c r="B34" s="291"/>
      <c r="C34" s="893"/>
      <c r="D34" s="893"/>
      <c r="E34" s="893"/>
      <c r="F34" s="893"/>
      <c r="G34" s="893"/>
      <c r="H34" s="893"/>
      <c r="I34" s="893"/>
      <c r="J34" s="893"/>
      <c r="K34" s="893"/>
      <c r="L34" s="893"/>
      <c r="M34" s="893"/>
      <c r="N34" s="893"/>
      <c r="O34" s="896"/>
      <c r="P34" s="897"/>
      <c r="Q34" s="900"/>
      <c r="R34" s="901"/>
      <c r="S34" s="900"/>
      <c r="T34" s="901"/>
      <c r="U34" s="900"/>
      <c r="V34" s="901"/>
      <c r="W34" s="884"/>
      <c r="X34" s="884"/>
      <c r="Y34" s="885"/>
      <c r="Z34" s="885"/>
      <c r="AA34" s="885"/>
      <c r="AB34" s="885"/>
      <c r="AC34" s="885"/>
      <c r="AD34" s="885"/>
      <c r="AE34" s="885"/>
      <c r="AF34" s="889"/>
      <c r="AG34" s="890"/>
      <c r="AH34" s="890"/>
      <c r="AI34" s="890"/>
      <c r="AJ34" s="890"/>
      <c r="AK34" s="890"/>
      <c r="AL34" s="891"/>
      <c r="AM34" s="292"/>
    </row>
    <row r="35" spans="1:39" ht="14.25" x14ac:dyDescent="0.15">
      <c r="B35" s="291"/>
      <c r="C35" s="893"/>
      <c r="D35" s="893"/>
      <c r="E35" s="893"/>
      <c r="F35" s="893"/>
      <c r="G35" s="893"/>
      <c r="H35" s="893"/>
      <c r="I35" s="893"/>
      <c r="J35" s="893"/>
      <c r="K35" s="893"/>
      <c r="L35" s="893"/>
      <c r="M35" s="893"/>
      <c r="N35" s="893"/>
      <c r="O35" s="894"/>
      <c r="P35" s="895"/>
      <c r="Q35" s="898"/>
      <c r="R35" s="899"/>
      <c r="S35" s="898"/>
      <c r="T35" s="899"/>
      <c r="U35" s="898"/>
      <c r="V35" s="899"/>
      <c r="W35" s="884"/>
      <c r="X35" s="884"/>
      <c r="Y35" s="885"/>
      <c r="Z35" s="885"/>
      <c r="AA35" s="885"/>
      <c r="AB35" s="885"/>
      <c r="AC35" s="885"/>
      <c r="AD35" s="885"/>
      <c r="AE35" s="885"/>
      <c r="AF35" s="886"/>
      <c r="AG35" s="887"/>
      <c r="AH35" s="887"/>
      <c r="AI35" s="887"/>
      <c r="AJ35" s="887"/>
      <c r="AK35" s="887"/>
      <c r="AL35" s="888"/>
      <c r="AM35" s="292"/>
    </row>
    <row r="36" spans="1:39" ht="14.25" x14ac:dyDescent="0.15">
      <c r="C36" s="893"/>
      <c r="D36" s="893"/>
      <c r="E36" s="893"/>
      <c r="F36" s="893"/>
      <c r="G36" s="893"/>
      <c r="H36" s="893"/>
      <c r="I36" s="893"/>
      <c r="J36" s="893"/>
      <c r="K36" s="893"/>
      <c r="L36" s="893"/>
      <c r="M36" s="893"/>
      <c r="N36" s="893"/>
      <c r="O36" s="896"/>
      <c r="P36" s="897"/>
      <c r="Q36" s="900"/>
      <c r="R36" s="901"/>
      <c r="S36" s="900"/>
      <c r="T36" s="901"/>
      <c r="U36" s="900"/>
      <c r="V36" s="901"/>
      <c r="W36" s="884"/>
      <c r="X36" s="884"/>
      <c r="Y36" s="885"/>
      <c r="Z36" s="885"/>
      <c r="AA36" s="885"/>
      <c r="AB36" s="885"/>
      <c r="AC36" s="885"/>
      <c r="AD36" s="885"/>
      <c r="AE36" s="885"/>
      <c r="AF36" s="889"/>
      <c r="AG36" s="890"/>
      <c r="AH36" s="890"/>
      <c r="AI36" s="890"/>
      <c r="AJ36" s="890"/>
      <c r="AK36" s="890"/>
      <c r="AL36" s="891"/>
    </row>
    <row r="37" spans="1:39" ht="14.25" x14ac:dyDescent="0.15">
      <c r="C37" s="893"/>
      <c r="D37" s="893"/>
      <c r="E37" s="893"/>
      <c r="F37" s="893"/>
      <c r="G37" s="893"/>
      <c r="H37" s="893"/>
      <c r="I37" s="893"/>
      <c r="J37" s="893"/>
      <c r="K37" s="893"/>
      <c r="L37" s="893"/>
      <c r="M37" s="893"/>
      <c r="N37" s="893"/>
      <c r="O37" s="894"/>
      <c r="P37" s="895"/>
      <c r="Q37" s="898"/>
      <c r="R37" s="899"/>
      <c r="S37" s="898"/>
      <c r="T37" s="899"/>
      <c r="U37" s="898"/>
      <c r="V37" s="899"/>
      <c r="W37" s="884"/>
      <c r="X37" s="884"/>
      <c r="Y37" s="885"/>
      <c r="Z37" s="885"/>
      <c r="AA37" s="885"/>
      <c r="AB37" s="885"/>
      <c r="AC37" s="885"/>
      <c r="AD37" s="885"/>
      <c r="AE37" s="885"/>
      <c r="AF37" s="886"/>
      <c r="AG37" s="887"/>
      <c r="AH37" s="887"/>
      <c r="AI37" s="887"/>
      <c r="AJ37" s="887"/>
      <c r="AK37" s="887"/>
      <c r="AL37" s="888"/>
    </row>
    <row r="38" spans="1:39" ht="14.25" x14ac:dyDescent="0.15">
      <c r="C38" s="893"/>
      <c r="D38" s="893"/>
      <c r="E38" s="893"/>
      <c r="F38" s="893"/>
      <c r="G38" s="893"/>
      <c r="H38" s="893"/>
      <c r="I38" s="893"/>
      <c r="J38" s="893"/>
      <c r="K38" s="893"/>
      <c r="L38" s="893"/>
      <c r="M38" s="893"/>
      <c r="N38" s="893"/>
      <c r="O38" s="896"/>
      <c r="P38" s="897"/>
      <c r="Q38" s="900"/>
      <c r="R38" s="901"/>
      <c r="S38" s="900"/>
      <c r="T38" s="901"/>
      <c r="U38" s="900"/>
      <c r="V38" s="901"/>
      <c r="W38" s="884"/>
      <c r="X38" s="884"/>
      <c r="Y38" s="885"/>
      <c r="Z38" s="885"/>
      <c r="AA38" s="885"/>
      <c r="AB38" s="885"/>
      <c r="AC38" s="885"/>
      <c r="AD38" s="885"/>
      <c r="AE38" s="885"/>
      <c r="AF38" s="889"/>
      <c r="AG38" s="890"/>
      <c r="AH38" s="890"/>
      <c r="AI38" s="890"/>
      <c r="AJ38" s="890"/>
      <c r="AK38" s="890"/>
      <c r="AL38" s="891"/>
    </row>
    <row r="39" spans="1:39" ht="14.25" x14ac:dyDescent="0.15">
      <c r="C39" s="893"/>
      <c r="D39" s="893"/>
      <c r="E39" s="893"/>
      <c r="F39" s="893"/>
      <c r="G39" s="893"/>
      <c r="H39" s="893"/>
      <c r="I39" s="893"/>
      <c r="J39" s="893"/>
      <c r="K39" s="893"/>
      <c r="L39" s="893"/>
      <c r="M39" s="893"/>
      <c r="N39" s="893"/>
      <c r="O39" s="894"/>
      <c r="P39" s="895"/>
      <c r="Q39" s="898"/>
      <c r="R39" s="899"/>
      <c r="S39" s="898"/>
      <c r="T39" s="899"/>
      <c r="U39" s="898"/>
      <c r="V39" s="899"/>
      <c r="W39" s="884"/>
      <c r="X39" s="884"/>
      <c r="Y39" s="885"/>
      <c r="Z39" s="885"/>
      <c r="AA39" s="885"/>
      <c r="AB39" s="885"/>
      <c r="AC39" s="885"/>
      <c r="AD39" s="885"/>
      <c r="AE39" s="885"/>
      <c r="AF39" s="886"/>
      <c r="AG39" s="887"/>
      <c r="AH39" s="887"/>
      <c r="AI39" s="887"/>
      <c r="AJ39" s="887"/>
      <c r="AK39" s="887"/>
      <c r="AL39" s="888"/>
    </row>
    <row r="40" spans="1:39" ht="14.25" x14ac:dyDescent="0.15">
      <c r="C40" s="893"/>
      <c r="D40" s="893"/>
      <c r="E40" s="893"/>
      <c r="F40" s="893"/>
      <c r="G40" s="893"/>
      <c r="H40" s="893"/>
      <c r="I40" s="893"/>
      <c r="J40" s="893"/>
      <c r="K40" s="893"/>
      <c r="L40" s="893"/>
      <c r="M40" s="893"/>
      <c r="N40" s="893"/>
      <c r="O40" s="896"/>
      <c r="P40" s="897"/>
      <c r="Q40" s="900"/>
      <c r="R40" s="901"/>
      <c r="S40" s="900"/>
      <c r="T40" s="901"/>
      <c r="U40" s="900"/>
      <c r="V40" s="901"/>
      <c r="W40" s="884"/>
      <c r="X40" s="884"/>
      <c r="Y40" s="885"/>
      <c r="Z40" s="885"/>
      <c r="AA40" s="885"/>
      <c r="AB40" s="885"/>
      <c r="AC40" s="885"/>
      <c r="AD40" s="885"/>
      <c r="AE40" s="885"/>
      <c r="AF40" s="889"/>
      <c r="AG40" s="890"/>
      <c r="AH40" s="890"/>
      <c r="AI40" s="890"/>
      <c r="AJ40" s="890"/>
      <c r="AK40" s="890"/>
      <c r="AL40" s="891"/>
    </row>
    <row r="41" spans="1:39" ht="14.25" x14ac:dyDescent="0.15">
      <c r="C41" s="296"/>
      <c r="D41" s="296"/>
      <c r="E41" s="296"/>
      <c r="F41" s="296"/>
      <c r="G41" s="296"/>
      <c r="H41" s="296"/>
      <c r="I41" s="297"/>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row>
    <row r="42" spans="1:39" ht="14.25" x14ac:dyDescent="0.15">
      <c r="C42" s="296"/>
      <c r="D42" s="296"/>
      <c r="E42" s="296"/>
      <c r="F42" s="296"/>
      <c r="G42" s="296"/>
      <c r="H42" s="296"/>
      <c r="I42" s="297"/>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row>
    <row r="43" spans="1:39" ht="13.5" customHeight="1" x14ac:dyDescent="0.15">
      <c r="B43" s="291"/>
      <c r="C43" s="298"/>
      <c r="D43" s="298"/>
      <c r="E43" s="892" t="s">
        <v>424</v>
      </c>
      <c r="F43" s="892"/>
      <c r="G43" s="892"/>
      <c r="H43" s="892"/>
      <c r="I43" s="892"/>
      <c r="J43" s="892"/>
      <c r="K43" s="892"/>
      <c r="L43" s="892"/>
      <c r="M43" s="892"/>
      <c r="N43" s="892"/>
      <c r="O43" s="892"/>
      <c r="P43" s="892"/>
      <c r="Q43" s="892"/>
      <c r="R43" s="892"/>
      <c r="S43" s="892"/>
      <c r="T43" s="892"/>
      <c r="U43" s="892"/>
      <c r="V43" s="892"/>
      <c r="W43" s="892"/>
      <c r="X43" s="892"/>
      <c r="Y43" s="892"/>
      <c r="Z43" s="892"/>
      <c r="AA43" s="892"/>
      <c r="AB43" s="892"/>
      <c r="AC43" s="892"/>
      <c r="AD43" s="892"/>
      <c r="AE43" s="892"/>
      <c r="AF43" s="892"/>
      <c r="AG43" s="892"/>
      <c r="AH43" s="892"/>
      <c r="AI43" s="892"/>
      <c r="AJ43" s="892"/>
      <c r="AK43" s="298"/>
      <c r="AL43" s="299"/>
      <c r="AM43" s="292"/>
    </row>
    <row r="44" spans="1:39" ht="14.25" x14ac:dyDescent="0.15">
      <c r="B44" s="291"/>
      <c r="C44" s="298"/>
      <c r="D44" s="298"/>
      <c r="E44" s="892"/>
      <c r="F44" s="892"/>
      <c r="G44" s="892"/>
      <c r="H44" s="892"/>
      <c r="I44" s="892"/>
      <c r="J44" s="892"/>
      <c r="K44" s="892"/>
      <c r="L44" s="892"/>
      <c r="M44" s="892"/>
      <c r="N44" s="892"/>
      <c r="O44" s="892"/>
      <c r="P44" s="892"/>
      <c r="Q44" s="892"/>
      <c r="R44" s="892"/>
      <c r="S44" s="892"/>
      <c r="T44" s="892"/>
      <c r="U44" s="892"/>
      <c r="V44" s="892"/>
      <c r="W44" s="892"/>
      <c r="X44" s="892"/>
      <c r="Y44" s="892"/>
      <c r="Z44" s="892"/>
      <c r="AA44" s="892"/>
      <c r="AB44" s="892"/>
      <c r="AC44" s="892"/>
      <c r="AD44" s="892"/>
      <c r="AE44" s="892"/>
      <c r="AF44" s="892"/>
      <c r="AG44" s="892"/>
      <c r="AH44" s="892"/>
      <c r="AI44" s="892"/>
      <c r="AJ44" s="892"/>
      <c r="AK44" s="298"/>
      <c r="AL44" s="300"/>
      <c r="AM44" s="292"/>
    </row>
    <row r="45" spans="1:39" s="303" customFormat="1" ht="14.25" x14ac:dyDescent="0.15">
      <c r="A45" s="260"/>
      <c r="B45" s="301"/>
      <c r="C45" s="298"/>
      <c r="D45" s="298"/>
      <c r="E45" s="892"/>
      <c r="F45" s="892"/>
      <c r="G45" s="892"/>
      <c r="H45" s="892"/>
      <c r="I45" s="892"/>
      <c r="J45" s="892"/>
      <c r="K45" s="892"/>
      <c r="L45" s="892"/>
      <c r="M45" s="892"/>
      <c r="N45" s="892"/>
      <c r="O45" s="892"/>
      <c r="P45" s="892"/>
      <c r="Q45" s="892"/>
      <c r="R45" s="892"/>
      <c r="S45" s="892"/>
      <c r="T45" s="892"/>
      <c r="U45" s="892"/>
      <c r="V45" s="892"/>
      <c r="W45" s="892"/>
      <c r="X45" s="892"/>
      <c r="Y45" s="892"/>
      <c r="Z45" s="892"/>
      <c r="AA45" s="892"/>
      <c r="AB45" s="892"/>
      <c r="AC45" s="892"/>
      <c r="AD45" s="892"/>
      <c r="AE45" s="892"/>
      <c r="AF45" s="892"/>
      <c r="AG45" s="892"/>
      <c r="AH45" s="892"/>
      <c r="AI45" s="892"/>
      <c r="AJ45" s="892"/>
      <c r="AK45" s="298"/>
      <c r="AL45" s="302"/>
      <c r="AM45" s="302"/>
    </row>
    <row r="46" spans="1:39" ht="14.25" x14ac:dyDescent="0.15">
      <c r="B46" s="291"/>
      <c r="C46" s="298"/>
      <c r="D46" s="298"/>
      <c r="E46" s="892"/>
      <c r="F46" s="892"/>
      <c r="G46" s="892"/>
      <c r="H46" s="892"/>
      <c r="I46" s="892"/>
      <c r="J46" s="892"/>
      <c r="K46" s="892"/>
      <c r="L46" s="892"/>
      <c r="M46" s="892"/>
      <c r="N46" s="892"/>
      <c r="O46" s="892"/>
      <c r="P46" s="892"/>
      <c r="Q46" s="892"/>
      <c r="R46" s="892"/>
      <c r="S46" s="892"/>
      <c r="T46" s="892"/>
      <c r="U46" s="892"/>
      <c r="V46" s="892"/>
      <c r="W46" s="892"/>
      <c r="X46" s="892"/>
      <c r="Y46" s="892"/>
      <c r="Z46" s="892"/>
      <c r="AA46" s="892"/>
      <c r="AB46" s="892"/>
      <c r="AC46" s="892"/>
      <c r="AD46" s="892"/>
      <c r="AE46" s="892"/>
      <c r="AF46" s="892"/>
      <c r="AG46" s="892"/>
      <c r="AH46" s="892"/>
      <c r="AI46" s="892"/>
      <c r="AJ46" s="892"/>
      <c r="AK46" s="298"/>
      <c r="AL46" s="292"/>
      <c r="AM46" s="292"/>
    </row>
    <row r="47" spans="1:39" ht="14.25" x14ac:dyDescent="0.15">
      <c r="B47" s="291"/>
      <c r="C47" s="298"/>
      <c r="D47" s="298"/>
      <c r="E47" s="892"/>
      <c r="F47" s="892"/>
      <c r="G47" s="892"/>
      <c r="H47" s="892"/>
      <c r="I47" s="892"/>
      <c r="J47" s="892"/>
      <c r="K47" s="892"/>
      <c r="L47" s="892"/>
      <c r="M47" s="892"/>
      <c r="N47" s="892"/>
      <c r="O47" s="892"/>
      <c r="P47" s="892"/>
      <c r="Q47" s="892"/>
      <c r="R47" s="892"/>
      <c r="S47" s="892"/>
      <c r="T47" s="892"/>
      <c r="U47" s="892"/>
      <c r="V47" s="892"/>
      <c r="W47" s="892"/>
      <c r="X47" s="892"/>
      <c r="Y47" s="892"/>
      <c r="Z47" s="892"/>
      <c r="AA47" s="892"/>
      <c r="AB47" s="892"/>
      <c r="AC47" s="892"/>
      <c r="AD47" s="892"/>
      <c r="AE47" s="892"/>
      <c r="AF47" s="892"/>
      <c r="AG47" s="892"/>
      <c r="AH47" s="892"/>
      <c r="AI47" s="892"/>
      <c r="AJ47" s="892"/>
      <c r="AK47" s="298"/>
      <c r="AL47" s="304"/>
      <c r="AM47" s="292"/>
    </row>
    <row r="48" spans="1:39" ht="14.25" x14ac:dyDescent="0.15">
      <c r="B48" s="291"/>
      <c r="C48" s="298"/>
      <c r="D48" s="298"/>
      <c r="E48" s="892"/>
      <c r="F48" s="892"/>
      <c r="G48" s="892"/>
      <c r="H48" s="892"/>
      <c r="I48" s="892"/>
      <c r="J48" s="892"/>
      <c r="K48" s="892"/>
      <c r="L48" s="892"/>
      <c r="M48" s="892"/>
      <c r="N48" s="892"/>
      <c r="O48" s="892"/>
      <c r="P48" s="892"/>
      <c r="Q48" s="892"/>
      <c r="R48" s="892"/>
      <c r="S48" s="892"/>
      <c r="T48" s="892"/>
      <c r="U48" s="892"/>
      <c r="V48" s="892"/>
      <c r="W48" s="892"/>
      <c r="X48" s="892"/>
      <c r="Y48" s="892"/>
      <c r="Z48" s="892"/>
      <c r="AA48" s="892"/>
      <c r="AB48" s="892"/>
      <c r="AC48" s="892"/>
      <c r="AD48" s="892"/>
      <c r="AE48" s="892"/>
      <c r="AF48" s="892"/>
      <c r="AG48" s="892"/>
      <c r="AH48" s="892"/>
      <c r="AI48" s="892"/>
      <c r="AJ48" s="892"/>
      <c r="AK48" s="298"/>
      <c r="AL48" s="304"/>
      <c r="AM48" s="292"/>
    </row>
    <row r="49" spans="2:39" ht="14.25" x14ac:dyDescent="0.15">
      <c r="B49" s="291"/>
      <c r="C49" s="305"/>
      <c r="D49" s="306"/>
      <c r="E49" s="892"/>
      <c r="F49" s="892"/>
      <c r="G49" s="892"/>
      <c r="H49" s="892"/>
      <c r="I49" s="892"/>
      <c r="J49" s="892"/>
      <c r="K49" s="892"/>
      <c r="L49" s="892"/>
      <c r="M49" s="892"/>
      <c r="N49" s="892"/>
      <c r="O49" s="892"/>
      <c r="P49" s="892"/>
      <c r="Q49" s="892"/>
      <c r="R49" s="892"/>
      <c r="S49" s="892"/>
      <c r="T49" s="892"/>
      <c r="U49" s="892"/>
      <c r="V49" s="892"/>
      <c r="W49" s="892"/>
      <c r="X49" s="892"/>
      <c r="Y49" s="892"/>
      <c r="Z49" s="892"/>
      <c r="AA49" s="892"/>
      <c r="AB49" s="892"/>
      <c r="AC49" s="892"/>
      <c r="AD49" s="892"/>
      <c r="AE49" s="892"/>
      <c r="AF49" s="892"/>
      <c r="AG49" s="892"/>
      <c r="AH49" s="892"/>
      <c r="AI49" s="892"/>
      <c r="AJ49" s="892"/>
      <c r="AK49" s="306"/>
      <c r="AL49" s="304"/>
      <c r="AM49" s="292"/>
    </row>
    <row r="50" spans="2:39" ht="14.25" x14ac:dyDescent="0.15">
      <c r="B50" s="291"/>
      <c r="C50" s="305"/>
      <c r="D50" s="306"/>
      <c r="E50" s="892"/>
      <c r="F50" s="892"/>
      <c r="G50" s="892"/>
      <c r="H50" s="892"/>
      <c r="I50" s="892"/>
      <c r="J50" s="892"/>
      <c r="K50" s="892"/>
      <c r="L50" s="892"/>
      <c r="M50" s="892"/>
      <c r="N50" s="892"/>
      <c r="O50" s="892"/>
      <c r="P50" s="892"/>
      <c r="Q50" s="892"/>
      <c r="R50" s="892"/>
      <c r="S50" s="892"/>
      <c r="T50" s="892"/>
      <c r="U50" s="892"/>
      <c r="V50" s="892"/>
      <c r="W50" s="892"/>
      <c r="X50" s="892"/>
      <c r="Y50" s="892"/>
      <c r="Z50" s="892"/>
      <c r="AA50" s="892"/>
      <c r="AB50" s="892"/>
      <c r="AC50" s="892"/>
      <c r="AD50" s="892"/>
      <c r="AE50" s="892"/>
      <c r="AF50" s="892"/>
      <c r="AG50" s="892"/>
      <c r="AH50" s="892"/>
      <c r="AI50" s="892"/>
      <c r="AJ50" s="892"/>
      <c r="AK50" s="306"/>
      <c r="AL50" s="304"/>
      <c r="AM50" s="292"/>
    </row>
    <row r="51" spans="2:39" ht="14.25" x14ac:dyDescent="0.15">
      <c r="B51" s="291"/>
      <c r="C51" s="305"/>
      <c r="D51" s="306"/>
      <c r="E51" s="892"/>
      <c r="F51" s="892"/>
      <c r="G51" s="892"/>
      <c r="H51" s="892"/>
      <c r="I51" s="892"/>
      <c r="J51" s="892"/>
      <c r="K51" s="892"/>
      <c r="L51" s="892"/>
      <c r="M51" s="892"/>
      <c r="N51" s="892"/>
      <c r="O51" s="892"/>
      <c r="P51" s="892"/>
      <c r="Q51" s="892"/>
      <c r="R51" s="892"/>
      <c r="S51" s="892"/>
      <c r="T51" s="892"/>
      <c r="U51" s="892"/>
      <c r="V51" s="892"/>
      <c r="W51" s="892"/>
      <c r="X51" s="892"/>
      <c r="Y51" s="892"/>
      <c r="Z51" s="892"/>
      <c r="AA51" s="892"/>
      <c r="AB51" s="892"/>
      <c r="AC51" s="892"/>
      <c r="AD51" s="892"/>
      <c r="AE51" s="892"/>
      <c r="AF51" s="892"/>
      <c r="AG51" s="892"/>
      <c r="AH51" s="892"/>
      <c r="AI51" s="892"/>
      <c r="AJ51" s="892"/>
      <c r="AK51" s="306"/>
      <c r="AL51" s="292"/>
      <c r="AM51" s="292"/>
    </row>
    <row r="52" spans="2:39" ht="14.25" x14ac:dyDescent="0.15">
      <c r="C52" s="296"/>
      <c r="D52" s="296"/>
      <c r="E52" s="296"/>
      <c r="F52" s="296"/>
      <c r="G52" s="296"/>
      <c r="H52" s="296"/>
      <c r="I52" s="297"/>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row>
    <row r="53" spans="2:39" ht="20.100000000000001" customHeight="1" x14ac:dyDescent="0.15">
      <c r="C53" s="296"/>
      <c r="D53" s="296"/>
      <c r="E53" s="296"/>
      <c r="F53" s="296"/>
      <c r="G53" s="296"/>
      <c r="H53" s="296"/>
      <c r="I53" s="297"/>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row>
    <row r="54" spans="2:39" ht="20.100000000000001" customHeight="1" x14ac:dyDescent="0.15">
      <c r="C54" s="296"/>
      <c r="D54" s="296"/>
      <c r="E54" s="296"/>
      <c r="F54" s="296"/>
      <c r="G54" s="296"/>
      <c r="H54" s="296"/>
      <c r="I54" s="297"/>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row>
    <row r="55" spans="2:39" ht="20.100000000000001" customHeight="1" x14ac:dyDescent="0.15">
      <c r="C55" s="296"/>
      <c r="D55" s="296"/>
      <c r="E55" s="296"/>
      <c r="F55" s="296"/>
      <c r="G55" s="296"/>
      <c r="H55" s="296"/>
      <c r="I55" s="297"/>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row>
    <row r="56" spans="2:39" ht="20.100000000000001" customHeight="1" x14ac:dyDescent="0.15">
      <c r="C56" s="296"/>
      <c r="D56" s="296"/>
      <c r="E56" s="296"/>
      <c r="F56" s="296"/>
      <c r="G56" s="296"/>
      <c r="H56" s="296"/>
      <c r="I56" s="297"/>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row>
    <row r="57" spans="2:39" ht="20.100000000000001" customHeight="1" x14ac:dyDescent="0.15">
      <c r="C57" s="296"/>
      <c r="D57" s="296"/>
      <c r="E57" s="296"/>
      <c r="F57" s="296"/>
      <c r="G57" s="296"/>
      <c r="H57" s="296"/>
      <c r="I57" s="297"/>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row>
    <row r="58" spans="2:39" ht="20.100000000000001" customHeight="1" x14ac:dyDescent="0.15">
      <c r="C58" s="296"/>
      <c r="D58" s="296"/>
      <c r="E58" s="296"/>
      <c r="F58" s="296"/>
      <c r="G58" s="296"/>
      <c r="H58" s="296"/>
      <c r="I58" s="297"/>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row>
    <row r="59" spans="2:39" ht="20.100000000000001" customHeight="1" x14ac:dyDescent="0.15">
      <c r="C59" s="296"/>
      <c r="D59" s="296"/>
      <c r="E59" s="296"/>
      <c r="F59" s="296"/>
      <c r="G59" s="296"/>
      <c r="H59" s="296"/>
      <c r="I59" s="297"/>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row>
    <row r="60" spans="2:39" ht="20.100000000000001" customHeight="1" x14ac:dyDescent="0.15">
      <c r="C60" s="296"/>
      <c r="D60" s="296"/>
      <c r="E60" s="296"/>
      <c r="F60" s="296"/>
      <c r="G60" s="296"/>
      <c r="H60" s="296"/>
      <c r="I60" s="297"/>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row>
    <row r="61" spans="2:39" ht="20.100000000000001" customHeight="1" x14ac:dyDescent="0.15">
      <c r="C61" s="296"/>
      <c r="D61" s="296"/>
      <c r="E61" s="296"/>
      <c r="F61" s="296"/>
      <c r="G61" s="296"/>
      <c r="H61" s="296"/>
      <c r="I61" s="297"/>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row>
    <row r="62" spans="2:39" ht="20.100000000000001" customHeight="1" x14ac:dyDescent="0.15">
      <c r="C62" s="296"/>
      <c r="D62" s="296"/>
      <c r="E62" s="296"/>
      <c r="F62" s="296"/>
      <c r="G62" s="296"/>
      <c r="H62" s="296"/>
      <c r="I62" s="297"/>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row>
  </sheetData>
  <sheetProtection algorithmName="SHA-512" hashValue="rNeMZHDnXJ94ZF1EgW9ehOWGb3Ayu3U7vuXTTw4jD7eNZ2pS34Hui1Ep9mSpzf+5nnnDpZ0SfdrBKrC0Fb592w==" saltValue="Fnz5h9g/DtXqACGmuwttDg==" spinCount="100000" sheet="1" objects="1" scenarios="1"/>
  <mergeCells count="168">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 ref="C9:H10"/>
    <mergeCell ref="I9:N10"/>
    <mergeCell ref="O9:P10"/>
    <mergeCell ref="Q9:R10"/>
    <mergeCell ref="S9:T10"/>
    <mergeCell ref="U9:V10"/>
    <mergeCell ref="W9:X10"/>
    <mergeCell ref="Y9:AE10"/>
    <mergeCell ref="AF9:AL10"/>
    <mergeCell ref="C11:H12"/>
    <mergeCell ref="I11:N12"/>
    <mergeCell ref="O11:P12"/>
    <mergeCell ref="Q11:R12"/>
    <mergeCell ref="S11:T12"/>
    <mergeCell ref="U11:V12"/>
    <mergeCell ref="W11:X12"/>
    <mergeCell ref="Y11:AE12"/>
    <mergeCell ref="AF11:AL12"/>
    <mergeCell ref="C13:H14"/>
    <mergeCell ref="I13:N14"/>
    <mergeCell ref="O13:P14"/>
    <mergeCell ref="Q13:R14"/>
    <mergeCell ref="S13:T14"/>
    <mergeCell ref="U13:V14"/>
    <mergeCell ref="W13:X14"/>
    <mergeCell ref="Y13:AE14"/>
    <mergeCell ref="AF13:AL14"/>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9:H20"/>
    <mergeCell ref="I19:N20"/>
    <mergeCell ref="O19:P20"/>
    <mergeCell ref="Q19:R20"/>
    <mergeCell ref="S19:T20"/>
    <mergeCell ref="U19:V20"/>
    <mergeCell ref="W19:X20"/>
    <mergeCell ref="Y19:AE20"/>
    <mergeCell ref="AF19:AL20"/>
    <mergeCell ref="C21:H22"/>
    <mergeCell ref="I21:N22"/>
    <mergeCell ref="O21:P22"/>
    <mergeCell ref="Q21:R22"/>
    <mergeCell ref="S21:T22"/>
    <mergeCell ref="U21:V22"/>
    <mergeCell ref="W21:X22"/>
    <mergeCell ref="Y21:AE22"/>
    <mergeCell ref="AF21:AL22"/>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7:H28"/>
    <mergeCell ref="I27:N28"/>
    <mergeCell ref="O27:P28"/>
    <mergeCell ref="Q27:R28"/>
    <mergeCell ref="S27:T28"/>
    <mergeCell ref="U27:V28"/>
    <mergeCell ref="W27:X28"/>
    <mergeCell ref="Y27:AE28"/>
    <mergeCell ref="AF27:AL28"/>
    <mergeCell ref="C29:H30"/>
    <mergeCell ref="I29:N30"/>
    <mergeCell ref="O29:P30"/>
    <mergeCell ref="Q29:R30"/>
    <mergeCell ref="S29:T30"/>
    <mergeCell ref="U29:V30"/>
    <mergeCell ref="W29:X30"/>
    <mergeCell ref="Y29:AE30"/>
    <mergeCell ref="AF29:AL30"/>
    <mergeCell ref="C33:H34"/>
    <mergeCell ref="I33:N34"/>
    <mergeCell ref="O33:P34"/>
    <mergeCell ref="Q33:R34"/>
    <mergeCell ref="S33:T34"/>
    <mergeCell ref="U33:V34"/>
    <mergeCell ref="W33:X34"/>
    <mergeCell ref="C31:H32"/>
    <mergeCell ref="I31:N32"/>
    <mergeCell ref="O31:P32"/>
    <mergeCell ref="Q31:R32"/>
    <mergeCell ref="S31:T32"/>
    <mergeCell ref="U31:V32"/>
    <mergeCell ref="O35:P36"/>
    <mergeCell ref="Q35:R36"/>
    <mergeCell ref="S35:T36"/>
    <mergeCell ref="U35:V36"/>
    <mergeCell ref="W35:X36"/>
    <mergeCell ref="Y35:AE36"/>
    <mergeCell ref="AF35:AL36"/>
    <mergeCell ref="W31:X32"/>
    <mergeCell ref="Y31:AE32"/>
    <mergeCell ref="AF31:AL32"/>
    <mergeCell ref="Y33:AE34"/>
    <mergeCell ref="AF33:AL34"/>
    <mergeCell ref="Y1:AD1"/>
    <mergeCell ref="AE1:AL1"/>
    <mergeCell ref="AO7:AQ19"/>
    <mergeCell ref="W39:X40"/>
    <mergeCell ref="Y39:AE40"/>
    <mergeCell ref="AF39:AL40"/>
    <mergeCell ref="E43:AJ51"/>
    <mergeCell ref="C39:H40"/>
    <mergeCell ref="I39:N40"/>
    <mergeCell ref="O39:P40"/>
    <mergeCell ref="Q39:R40"/>
    <mergeCell ref="S39:T40"/>
    <mergeCell ref="U39:V40"/>
    <mergeCell ref="C37:H38"/>
    <mergeCell ref="I37:N38"/>
    <mergeCell ref="O37:P38"/>
    <mergeCell ref="Q37:R38"/>
    <mergeCell ref="S37:T38"/>
    <mergeCell ref="U37:V38"/>
    <mergeCell ref="W37:X38"/>
    <mergeCell ref="Y37:AE38"/>
    <mergeCell ref="AF37:AL38"/>
    <mergeCell ref="C35:H36"/>
    <mergeCell ref="I35:N36"/>
  </mergeCells>
  <phoneticPr fontId="72"/>
  <conditionalFormatting sqref="AE1:AL1">
    <cfRule type="containsBlanks" dxfId="468" priority="5">
      <formula>LEN(TRIM(AE1))=0</formula>
    </cfRule>
  </conditionalFormatting>
  <conditionalFormatting sqref="O7:P8">
    <cfRule type="containsBlanks" dxfId="467" priority="4">
      <formula>LEN(TRIM(O7))=0</formula>
    </cfRule>
  </conditionalFormatting>
  <conditionalFormatting sqref="W7:X8">
    <cfRule type="containsBlanks" dxfId="466" priority="3">
      <formula>LEN(TRIM(W7))=0</formula>
    </cfRule>
  </conditionalFormatting>
  <conditionalFormatting sqref="O9:P40">
    <cfRule type="containsBlanks" dxfId="465" priority="2">
      <formula>LEN(TRIM(O9))=0</formula>
    </cfRule>
  </conditionalFormatting>
  <conditionalFormatting sqref="W9:X40">
    <cfRule type="containsBlanks" dxfId="464" priority="1">
      <formula>LEN(TRIM(W9))=0</formula>
    </cfRule>
  </conditionalFormatting>
  <dataValidations count="2">
    <dataValidation type="list" allowBlank="1" showInputMessage="1" showErrorMessage="1" sqref="O7:P40" xr:uid="{4715D2BB-F49E-464F-942B-8755F35B8A6B}">
      <formula1>"T,S,H"</formula1>
    </dataValidation>
    <dataValidation type="list" allowBlank="1" showInputMessage="1" showErrorMessage="1" sqref="W7:X40" xr:uid="{9C4F7A52-3DC7-43E6-A17B-43572ECDFC09}">
      <formula1>"M,F"</formula1>
    </dataValidation>
  </dataValidations>
  <hyperlinks>
    <hyperlink ref="A1" location="はじめに!A1" display="はじめにに戻る" xr:uid="{5AA4FD8B-A454-41CB-A3A5-CC7B132C4E30}"/>
  </hyperlinks>
  <printOptions horizontalCentered="1"/>
  <pageMargins left="0.62992125984251968" right="0.62992125984251968" top="0.59055118110236227" bottom="0.55118110236220474" header="0.11811023622047245" footer="0.19685039370078741"/>
  <pageSetup paperSize="9" scale="96"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P100"/>
  <sheetViews>
    <sheetView showGridLines="0" view="pageBreakPreview" zoomScaleNormal="70" zoomScaleSheetLayoutView="100" workbookViewId="0">
      <pane xSplit="3" ySplit="5" topLeftCell="D6" activePane="bottomRight" state="frozen"/>
      <selection activeCell="D42" sqref="D42"/>
      <selection pane="topRight" activeCell="D42" sqref="D42"/>
      <selection pane="bottomLeft" activeCell="D42" sqref="D42"/>
      <selection pane="bottomRight"/>
    </sheetView>
  </sheetViews>
  <sheetFormatPr defaultColWidth="9" defaultRowHeight="24" customHeight="1" x14ac:dyDescent="0.15"/>
  <cols>
    <col min="1" max="1" width="15.875" style="539" bestFit="1" customWidth="1"/>
    <col min="2" max="2" width="5" style="539" customWidth="1"/>
    <col min="3" max="3" width="30.625" style="539" customWidth="1"/>
    <col min="4" max="4" width="25.25" style="539" customWidth="1"/>
    <col min="5" max="5" width="25.5" style="539" customWidth="1"/>
    <col min="6" max="6" width="30.625" style="539" customWidth="1"/>
    <col min="7" max="8" width="25" style="539" customWidth="1"/>
    <col min="9" max="12" width="16.875" style="539" customWidth="1"/>
    <col min="13" max="16384" width="9" style="539"/>
  </cols>
  <sheetData>
    <row r="1" spans="1:16" ht="18.75" customHeight="1" x14ac:dyDescent="0.15">
      <c r="A1" s="515" t="s">
        <v>517</v>
      </c>
      <c r="B1" s="538" t="s">
        <v>345</v>
      </c>
    </row>
    <row r="2" spans="1:16" ht="11.25" customHeight="1" x14ac:dyDescent="0.15">
      <c r="K2" s="540" t="s">
        <v>556</v>
      </c>
      <c r="L2" s="568" t="str">
        <f>IF(入力シート!M8="","",入力シート!M8)</f>
        <v/>
      </c>
    </row>
    <row r="3" spans="1:16" ht="18.75" customHeight="1" x14ac:dyDescent="0.15">
      <c r="B3" s="539" t="s">
        <v>346</v>
      </c>
    </row>
    <row r="4" spans="1:16" ht="24" customHeight="1" x14ac:dyDescent="0.15">
      <c r="A4" s="827" t="s">
        <v>634</v>
      </c>
      <c r="B4" s="541"/>
      <c r="C4" s="542" t="s">
        <v>278</v>
      </c>
      <c r="D4" s="542"/>
      <c r="E4" s="542"/>
      <c r="F4" s="542"/>
      <c r="G4" s="542"/>
      <c r="H4" s="542"/>
      <c r="I4" s="542"/>
      <c r="J4" s="542"/>
      <c r="K4" s="542"/>
      <c r="L4" s="543"/>
    </row>
    <row r="5" spans="1:16" s="544" customFormat="1" ht="24" customHeight="1" x14ac:dyDescent="0.15">
      <c r="A5" s="827"/>
      <c r="B5" s="545" t="s">
        <v>254</v>
      </c>
      <c r="C5" s="545" t="s">
        <v>248</v>
      </c>
      <c r="D5" s="545" t="s">
        <v>335</v>
      </c>
      <c r="E5" s="545" t="s">
        <v>337</v>
      </c>
      <c r="F5" s="545" t="s">
        <v>255</v>
      </c>
      <c r="G5" s="545" t="s">
        <v>249</v>
      </c>
      <c r="H5" s="545" t="s">
        <v>251</v>
      </c>
      <c r="I5" s="912"/>
      <c r="J5" s="913"/>
      <c r="K5" s="913"/>
      <c r="L5" s="914"/>
      <c r="N5" s="782"/>
      <c r="O5" s="782"/>
      <c r="P5" s="782"/>
    </row>
    <row r="6" spans="1:16" ht="24" customHeight="1" x14ac:dyDescent="0.15">
      <c r="A6" s="827"/>
      <c r="B6" s="789" t="s">
        <v>288</v>
      </c>
      <c r="C6" s="546" t="s">
        <v>304</v>
      </c>
      <c r="D6" s="547">
        <v>1234567898765</v>
      </c>
      <c r="E6" s="548" t="s">
        <v>655</v>
      </c>
      <c r="F6" s="546" t="s">
        <v>654</v>
      </c>
      <c r="G6" s="546" t="s">
        <v>637</v>
      </c>
      <c r="H6" s="546" t="s">
        <v>306</v>
      </c>
      <c r="I6" s="915"/>
      <c r="J6" s="916"/>
      <c r="K6" s="916"/>
      <c r="L6" s="917"/>
      <c r="N6" s="782"/>
      <c r="O6" s="782"/>
      <c r="P6" s="782"/>
    </row>
    <row r="7" spans="1:16" ht="24" customHeight="1" x14ac:dyDescent="0.15">
      <c r="A7" s="827"/>
      <c r="B7" s="549">
        <v>1</v>
      </c>
      <c r="C7" s="566" t="str">
        <f>IF(入力シート!M8="","",入力シート!M8)</f>
        <v/>
      </c>
      <c r="D7" s="567" t="str">
        <f>IF(入力シート!M11="","",入力シート!M11)</f>
        <v/>
      </c>
      <c r="E7" s="566" t="str">
        <f>IF(入力シート!M12="","",入力シート!M12)</f>
        <v/>
      </c>
      <c r="F7" s="566" t="str">
        <f>IF(入力シート!M7="","",入力シート!M7)</f>
        <v/>
      </c>
      <c r="G7" s="566" t="str">
        <f>IF(入力シート!M9="","",入力シート!M9)</f>
        <v/>
      </c>
      <c r="H7" s="566" t="str">
        <f>IF(入力シート!M10="","",入力シート!M10)</f>
        <v/>
      </c>
      <c r="I7" s="918"/>
      <c r="J7" s="919"/>
      <c r="K7" s="919"/>
      <c r="L7" s="920"/>
      <c r="N7" s="782"/>
      <c r="O7" s="782"/>
      <c r="P7" s="782"/>
    </row>
    <row r="8" spans="1:16" ht="11.25" customHeight="1" x14ac:dyDescent="0.15">
      <c r="A8" s="827"/>
      <c r="C8" s="550"/>
      <c r="D8" s="550"/>
      <c r="E8" s="550"/>
      <c r="F8" s="551"/>
      <c r="G8" s="551"/>
      <c r="H8" s="551"/>
      <c r="I8" s="550"/>
      <c r="J8" s="550"/>
      <c r="K8" s="550"/>
      <c r="L8" s="550"/>
      <c r="N8" s="782"/>
      <c r="O8" s="782"/>
      <c r="P8" s="782"/>
    </row>
    <row r="9" spans="1:16" ht="11.25" customHeight="1" x14ac:dyDescent="0.15">
      <c r="A9" s="827"/>
      <c r="C9" s="550"/>
      <c r="D9" s="550"/>
      <c r="E9" s="550"/>
      <c r="F9" s="550"/>
      <c r="G9" s="550"/>
      <c r="H9" s="550"/>
      <c r="I9" s="550"/>
      <c r="J9" s="550"/>
      <c r="K9" s="550"/>
      <c r="L9" s="550"/>
      <c r="N9" s="782"/>
      <c r="O9" s="782"/>
      <c r="P9" s="782"/>
    </row>
    <row r="10" spans="1:16" ht="18.75" customHeight="1" x14ac:dyDescent="0.15">
      <c r="A10" s="827"/>
      <c r="B10" s="539" t="s">
        <v>460</v>
      </c>
      <c r="C10" s="550"/>
      <c r="D10" s="550"/>
      <c r="E10" s="550"/>
      <c r="F10" s="550"/>
      <c r="G10" s="550"/>
      <c r="H10" s="550"/>
      <c r="I10" s="550"/>
      <c r="J10" s="550"/>
      <c r="K10" s="550"/>
      <c r="L10" s="550"/>
      <c r="N10" s="782"/>
      <c r="O10" s="782"/>
      <c r="P10" s="782"/>
    </row>
    <row r="11" spans="1:16" ht="24" customHeight="1" x14ac:dyDescent="0.15">
      <c r="A11" s="827"/>
      <c r="B11" s="552"/>
      <c r="C11" s="553" t="s">
        <v>278</v>
      </c>
      <c r="D11" s="553"/>
      <c r="E11" s="553"/>
      <c r="F11" s="553"/>
      <c r="G11" s="553"/>
      <c r="H11" s="553"/>
      <c r="I11" s="554" t="s">
        <v>452</v>
      </c>
      <c r="J11" s="553"/>
      <c r="K11" s="553"/>
      <c r="L11" s="555"/>
      <c r="N11" s="782"/>
      <c r="O11" s="782"/>
      <c r="P11" s="782"/>
    </row>
    <row r="12" spans="1:16" s="544" customFormat="1" ht="24" customHeight="1" x14ac:dyDescent="0.15">
      <c r="A12" s="827"/>
      <c r="B12" s="556" t="s">
        <v>254</v>
      </c>
      <c r="C12" s="557" t="s">
        <v>248</v>
      </c>
      <c r="D12" s="557" t="s">
        <v>335</v>
      </c>
      <c r="E12" s="557" t="s">
        <v>336</v>
      </c>
      <c r="F12" s="557" t="s">
        <v>255</v>
      </c>
      <c r="G12" s="557" t="s">
        <v>249</v>
      </c>
      <c r="H12" s="557" t="s">
        <v>251</v>
      </c>
      <c r="I12" s="558" t="s">
        <v>426</v>
      </c>
      <c r="J12" s="559" t="s">
        <v>347</v>
      </c>
      <c r="K12" s="560" t="s">
        <v>509</v>
      </c>
      <c r="L12" s="561" t="s">
        <v>347</v>
      </c>
      <c r="N12" s="782"/>
      <c r="O12" s="782"/>
      <c r="P12" s="782"/>
    </row>
    <row r="13" spans="1:16" ht="24" customHeight="1" x14ac:dyDescent="0.15">
      <c r="B13" s="562" t="s">
        <v>288</v>
      </c>
      <c r="C13" s="546" t="s">
        <v>651</v>
      </c>
      <c r="D13" s="547">
        <v>2345678987654</v>
      </c>
      <c r="E13" s="548" t="s">
        <v>557</v>
      </c>
      <c r="F13" s="546" t="s">
        <v>652</v>
      </c>
      <c r="G13" s="546" t="s">
        <v>637</v>
      </c>
      <c r="H13" s="546" t="s">
        <v>653</v>
      </c>
      <c r="I13" s="563" t="s">
        <v>305</v>
      </c>
      <c r="J13" s="564" t="s">
        <v>558</v>
      </c>
      <c r="K13" s="563"/>
      <c r="L13" s="564"/>
      <c r="N13" s="782"/>
      <c r="O13" s="782"/>
      <c r="P13" s="782"/>
    </row>
    <row r="14" spans="1:16" ht="24" customHeight="1" x14ac:dyDescent="0.15">
      <c r="B14" s="565">
        <v>1</v>
      </c>
      <c r="C14" s="489"/>
      <c r="D14" s="773"/>
      <c r="E14" s="494"/>
      <c r="F14" s="489"/>
      <c r="G14" s="489"/>
      <c r="H14" s="489"/>
      <c r="I14" s="490"/>
      <c r="J14" s="491"/>
      <c r="K14" s="490"/>
      <c r="L14" s="491"/>
      <c r="N14" s="782"/>
      <c r="O14" s="782"/>
      <c r="P14" s="782"/>
    </row>
    <row r="15" spans="1:16" ht="24" customHeight="1" x14ac:dyDescent="0.15">
      <c r="B15" s="565">
        <v>2</v>
      </c>
      <c r="C15" s="489"/>
      <c r="D15" s="773"/>
      <c r="E15" s="494"/>
      <c r="F15" s="489"/>
      <c r="G15" s="489"/>
      <c r="H15" s="489"/>
      <c r="I15" s="490"/>
      <c r="J15" s="491"/>
      <c r="K15" s="490"/>
      <c r="L15" s="491"/>
      <c r="N15" s="782"/>
      <c r="O15" s="782"/>
      <c r="P15" s="782"/>
    </row>
    <row r="16" spans="1:16" ht="24" customHeight="1" x14ac:dyDescent="0.15">
      <c r="B16" s="565">
        <v>3</v>
      </c>
      <c r="C16" s="489"/>
      <c r="D16" s="773"/>
      <c r="E16" s="494"/>
      <c r="F16" s="489"/>
      <c r="G16" s="489"/>
      <c r="H16" s="489"/>
      <c r="I16" s="490"/>
      <c r="J16" s="491"/>
      <c r="K16" s="490"/>
      <c r="L16" s="491"/>
      <c r="N16" s="782"/>
      <c r="O16" s="782"/>
      <c r="P16" s="782"/>
    </row>
    <row r="17" spans="2:16" ht="24" customHeight="1" x14ac:dyDescent="0.15">
      <c r="B17" s="565">
        <v>4</v>
      </c>
      <c r="C17" s="489"/>
      <c r="D17" s="773"/>
      <c r="E17" s="494"/>
      <c r="F17" s="489"/>
      <c r="G17" s="489"/>
      <c r="H17" s="489"/>
      <c r="I17" s="490"/>
      <c r="J17" s="491"/>
      <c r="K17" s="490"/>
      <c r="L17" s="491"/>
      <c r="N17" s="782"/>
      <c r="O17" s="782"/>
      <c r="P17" s="782"/>
    </row>
    <row r="18" spans="2:16" ht="24" customHeight="1" x14ac:dyDescent="0.15">
      <c r="B18" s="565">
        <v>5</v>
      </c>
      <c r="C18" s="489"/>
      <c r="D18" s="773"/>
      <c r="E18" s="494"/>
      <c r="F18" s="489"/>
      <c r="G18" s="489"/>
      <c r="H18" s="489"/>
      <c r="I18" s="490"/>
      <c r="J18" s="491"/>
      <c r="K18" s="490"/>
      <c r="L18" s="491"/>
    </row>
    <row r="19" spans="2:16" ht="24" customHeight="1" x14ac:dyDescent="0.15">
      <c r="B19" s="565">
        <v>6</v>
      </c>
      <c r="C19" s="489"/>
      <c r="D19" s="773"/>
      <c r="E19" s="494"/>
      <c r="F19" s="489"/>
      <c r="G19" s="489"/>
      <c r="H19" s="489"/>
      <c r="I19" s="490"/>
      <c r="J19" s="491"/>
      <c r="K19" s="490"/>
      <c r="L19" s="491"/>
    </row>
    <row r="20" spans="2:16" ht="24" customHeight="1" x14ac:dyDescent="0.15">
      <c r="B20" s="565">
        <v>7</v>
      </c>
      <c r="C20" s="489"/>
      <c r="D20" s="773"/>
      <c r="E20" s="494"/>
      <c r="F20" s="489"/>
      <c r="G20" s="489"/>
      <c r="H20" s="489"/>
      <c r="I20" s="490"/>
      <c r="J20" s="491"/>
      <c r="K20" s="490"/>
      <c r="L20" s="491"/>
    </row>
    <row r="21" spans="2:16" ht="24" customHeight="1" x14ac:dyDescent="0.15">
      <c r="B21" s="565">
        <v>8</v>
      </c>
      <c r="C21" s="489"/>
      <c r="D21" s="773"/>
      <c r="E21" s="494"/>
      <c r="F21" s="489"/>
      <c r="G21" s="489"/>
      <c r="H21" s="489"/>
      <c r="I21" s="490"/>
      <c r="J21" s="491"/>
      <c r="K21" s="490"/>
      <c r="L21" s="491"/>
    </row>
    <row r="22" spans="2:16" ht="24" customHeight="1" x14ac:dyDescent="0.15">
      <c r="B22" s="565">
        <v>9</v>
      </c>
      <c r="C22" s="489"/>
      <c r="D22" s="773"/>
      <c r="E22" s="494"/>
      <c r="F22" s="489"/>
      <c r="G22" s="489"/>
      <c r="H22" s="489"/>
      <c r="I22" s="490"/>
      <c r="J22" s="491"/>
      <c r="K22" s="490"/>
      <c r="L22" s="491"/>
    </row>
    <row r="23" spans="2:16" ht="24" customHeight="1" x14ac:dyDescent="0.15">
      <c r="B23" s="549">
        <v>10</v>
      </c>
      <c r="C23" s="403"/>
      <c r="D23" s="774"/>
      <c r="E23" s="495"/>
      <c r="F23" s="403"/>
      <c r="G23" s="403"/>
      <c r="H23" s="403"/>
      <c r="I23" s="492"/>
      <c r="J23" s="493"/>
      <c r="K23" s="492"/>
      <c r="L23" s="493"/>
    </row>
    <row r="24" spans="2:16" s="550" customFormat="1" ht="24" customHeight="1" x14ac:dyDescent="0.15"/>
    <row r="25" spans="2:16" s="550" customFormat="1" ht="24" customHeight="1" x14ac:dyDescent="0.15"/>
    <row r="26" spans="2:16" s="550" customFormat="1" ht="24" customHeight="1" x14ac:dyDescent="0.15"/>
    <row r="27" spans="2:16" s="550" customFormat="1" ht="24" customHeight="1" x14ac:dyDescent="0.15"/>
    <row r="28" spans="2:16" s="550" customFormat="1" ht="24" customHeight="1" x14ac:dyDescent="0.15"/>
    <row r="29" spans="2:16" s="550" customFormat="1" ht="24" customHeight="1" x14ac:dyDescent="0.15"/>
    <row r="30" spans="2:16" s="550" customFormat="1" ht="24" customHeight="1" x14ac:dyDescent="0.15"/>
    <row r="31" spans="2:16" s="550" customFormat="1" ht="24" customHeight="1" x14ac:dyDescent="0.15"/>
    <row r="32" spans="2:16" s="550" customFormat="1" ht="24" customHeight="1" x14ac:dyDescent="0.15"/>
    <row r="33" s="550" customFormat="1" ht="24" customHeight="1" x14ac:dyDescent="0.15"/>
    <row r="34" s="550" customFormat="1" ht="24" customHeight="1" x14ac:dyDescent="0.15"/>
    <row r="35" s="550" customFormat="1" ht="24" customHeight="1" x14ac:dyDescent="0.15"/>
    <row r="36" s="550" customFormat="1" ht="24" customHeight="1" x14ac:dyDescent="0.15"/>
    <row r="37" s="550" customFormat="1" ht="24" customHeight="1" x14ac:dyDescent="0.15"/>
    <row r="38" s="550" customFormat="1" ht="24" customHeight="1" x14ac:dyDescent="0.15"/>
    <row r="39" s="550" customFormat="1" ht="24" customHeight="1" x14ac:dyDescent="0.15"/>
    <row r="40" s="550" customFormat="1" ht="24" customHeight="1" x14ac:dyDescent="0.15"/>
    <row r="41" s="550" customFormat="1" ht="24" customHeight="1" x14ac:dyDescent="0.15"/>
    <row r="42" s="550" customFormat="1" ht="24" customHeight="1" x14ac:dyDescent="0.15"/>
    <row r="43" s="550" customFormat="1" ht="24" customHeight="1" x14ac:dyDescent="0.15"/>
    <row r="44" s="550" customFormat="1" ht="24" customHeight="1" x14ac:dyDescent="0.15"/>
    <row r="45" s="550" customFormat="1" ht="24" customHeight="1" x14ac:dyDescent="0.15"/>
    <row r="46" s="550" customFormat="1" ht="24" customHeight="1" x14ac:dyDescent="0.15"/>
    <row r="47" s="550" customFormat="1" ht="24" customHeight="1" x14ac:dyDescent="0.15"/>
    <row r="48" s="550" customFormat="1" ht="24" customHeight="1" x14ac:dyDescent="0.15"/>
    <row r="49" s="550" customFormat="1" ht="24" customHeight="1" x14ac:dyDescent="0.15"/>
    <row r="50" s="550" customFormat="1" ht="24" customHeight="1" x14ac:dyDescent="0.15"/>
    <row r="51" s="550" customFormat="1" ht="24" customHeight="1" x14ac:dyDescent="0.15"/>
    <row r="52" s="550" customFormat="1" ht="24" customHeight="1" x14ac:dyDescent="0.15"/>
    <row r="53" s="550" customFormat="1" ht="24" customHeight="1" x14ac:dyDescent="0.15"/>
    <row r="54" s="550" customFormat="1" ht="24" customHeight="1" x14ac:dyDescent="0.15"/>
    <row r="55" s="550" customFormat="1" ht="24" customHeight="1" x14ac:dyDescent="0.15"/>
    <row r="56" s="550" customFormat="1" ht="24" customHeight="1" x14ac:dyDescent="0.15"/>
    <row r="57" s="550" customFormat="1" ht="24" customHeight="1" x14ac:dyDescent="0.15"/>
    <row r="58" s="550" customFormat="1" ht="24" customHeight="1" x14ac:dyDescent="0.15"/>
    <row r="59" s="550" customFormat="1" ht="24" customHeight="1" x14ac:dyDescent="0.15"/>
    <row r="60" s="550" customFormat="1" ht="24" customHeight="1" x14ac:dyDescent="0.15"/>
    <row r="61" s="550" customFormat="1" ht="24" customHeight="1" x14ac:dyDescent="0.15"/>
    <row r="62" s="550" customFormat="1" ht="24" customHeight="1" x14ac:dyDescent="0.15"/>
    <row r="63" s="550" customFormat="1" ht="24" customHeight="1" x14ac:dyDescent="0.15"/>
    <row r="64" s="550" customFormat="1" ht="24" customHeight="1" x14ac:dyDescent="0.15"/>
    <row r="65" s="550" customFormat="1" ht="24" customHeight="1" x14ac:dyDescent="0.15"/>
    <row r="66" s="550" customFormat="1" ht="24" customHeight="1" x14ac:dyDescent="0.15"/>
    <row r="67" s="550" customFormat="1" ht="24" customHeight="1" x14ac:dyDescent="0.15"/>
    <row r="68" s="550" customFormat="1" ht="24" customHeight="1" x14ac:dyDescent="0.15"/>
    <row r="69" s="550" customFormat="1" ht="24" customHeight="1" x14ac:dyDescent="0.15"/>
    <row r="70" s="550" customFormat="1" ht="24" customHeight="1" x14ac:dyDescent="0.15"/>
    <row r="71" s="550" customFormat="1" ht="24" customHeight="1" x14ac:dyDescent="0.15"/>
    <row r="72" s="550" customFormat="1" ht="24" customHeight="1" x14ac:dyDescent="0.15"/>
    <row r="73" s="550" customFormat="1" ht="24" customHeight="1" x14ac:dyDescent="0.15"/>
    <row r="74" s="550" customFormat="1" ht="24" customHeight="1" x14ac:dyDescent="0.15"/>
    <row r="75" s="550" customFormat="1" ht="24" customHeight="1" x14ac:dyDescent="0.15"/>
    <row r="76" s="550" customFormat="1" ht="24" customHeight="1" x14ac:dyDescent="0.15"/>
    <row r="77" s="550" customFormat="1" ht="24" customHeight="1" x14ac:dyDescent="0.15"/>
    <row r="78" s="550" customFormat="1" ht="24" customHeight="1" x14ac:dyDescent="0.15"/>
    <row r="79" s="550" customFormat="1" ht="24" customHeight="1" x14ac:dyDescent="0.15"/>
    <row r="80" s="550" customFormat="1" ht="24" customHeight="1" x14ac:dyDescent="0.15"/>
    <row r="81" s="550" customFormat="1" ht="24" customHeight="1" x14ac:dyDescent="0.15"/>
    <row r="82" s="550" customFormat="1" ht="24" customHeight="1" x14ac:dyDescent="0.15"/>
    <row r="83" s="550" customFormat="1" ht="24" customHeight="1" x14ac:dyDescent="0.15"/>
    <row r="84" s="550" customFormat="1" ht="24" customHeight="1" x14ac:dyDescent="0.15"/>
    <row r="85" s="550" customFormat="1" ht="24" customHeight="1" x14ac:dyDescent="0.15"/>
    <row r="86" s="550" customFormat="1" ht="24" customHeight="1" x14ac:dyDescent="0.15"/>
    <row r="87" s="550" customFormat="1" ht="24" customHeight="1" x14ac:dyDescent="0.15"/>
    <row r="88" s="550" customFormat="1" ht="24" customHeight="1" x14ac:dyDescent="0.15"/>
    <row r="89" s="550" customFormat="1" ht="24" customHeight="1" x14ac:dyDescent="0.15"/>
    <row r="90" s="550" customFormat="1" ht="24" customHeight="1" x14ac:dyDescent="0.15"/>
    <row r="91" s="550" customFormat="1" ht="24" customHeight="1" x14ac:dyDescent="0.15"/>
    <row r="92" s="550" customFormat="1" ht="24" customHeight="1" x14ac:dyDescent="0.15"/>
    <row r="93" s="550" customFormat="1" ht="24" customHeight="1" x14ac:dyDescent="0.15"/>
    <row r="94" s="550" customFormat="1" ht="24" customHeight="1" x14ac:dyDescent="0.15"/>
    <row r="95" s="550" customFormat="1" ht="24" customHeight="1" x14ac:dyDescent="0.15"/>
    <row r="96" s="550" customFormat="1" ht="24" customHeight="1" x14ac:dyDescent="0.15"/>
    <row r="97" s="550" customFormat="1" ht="24" customHeight="1" x14ac:dyDescent="0.15"/>
    <row r="98" s="550" customFormat="1" ht="24" customHeight="1" x14ac:dyDescent="0.15"/>
    <row r="99" s="550" customFormat="1" ht="24" customHeight="1" x14ac:dyDescent="0.15"/>
    <row r="100" s="550" customFormat="1" ht="24" customHeight="1" x14ac:dyDescent="0.15"/>
  </sheetData>
  <sheetProtection algorithmName="SHA-512" hashValue="ZvCig047aDSESvOMdNnLz/GX6af2qnoYr1E0JF2JbagbpBpYqRKF42bc17cDDIYoIWE339pNB1uiKPLxckJnBA==" saltValue="XEslNWj3YmiktX+EuMoPmA==" spinCount="100000" sheet="1" objects="1" scenarios="1"/>
  <mergeCells count="2">
    <mergeCell ref="I5:L7"/>
    <mergeCell ref="A4:A12"/>
  </mergeCells>
  <phoneticPr fontId="18"/>
  <conditionalFormatting sqref="C7:H7">
    <cfRule type="containsBlanks" dxfId="463" priority="159">
      <formula>LEN(TRIM(C7))=0</formula>
    </cfRule>
  </conditionalFormatting>
  <conditionalFormatting sqref="L2">
    <cfRule type="containsBlanks" dxfId="462" priority="155">
      <formula>LEN(TRIM(L2))=0</formula>
    </cfRule>
  </conditionalFormatting>
  <conditionalFormatting sqref="D14">
    <cfRule type="expression" dxfId="461" priority="139">
      <formula>$D$14=""</formula>
    </cfRule>
  </conditionalFormatting>
  <conditionalFormatting sqref="E14">
    <cfRule type="expression" dxfId="460" priority="137">
      <formula>$E$14=""</formula>
    </cfRule>
  </conditionalFormatting>
  <conditionalFormatting sqref="F14">
    <cfRule type="expression" dxfId="459" priority="150">
      <formula>$F$14=""</formula>
    </cfRule>
  </conditionalFormatting>
  <conditionalFormatting sqref="D14:G14">
    <cfRule type="expression" dxfId="458" priority="130">
      <formula>$C$14=""</formula>
    </cfRule>
  </conditionalFormatting>
  <conditionalFormatting sqref="G14">
    <cfRule type="expression" dxfId="457" priority="132">
      <formula>$G$14=""</formula>
    </cfRule>
  </conditionalFormatting>
  <conditionalFormatting sqref="D15">
    <cfRule type="expression" dxfId="456" priority="128">
      <formula>$D$15=""</formula>
    </cfRule>
  </conditionalFormatting>
  <conditionalFormatting sqref="E15">
    <cfRule type="expression" dxfId="455" priority="126">
      <formula>$E$15=""</formula>
    </cfRule>
  </conditionalFormatting>
  <conditionalFormatting sqref="F15">
    <cfRule type="expression" dxfId="454" priority="129">
      <formula>$F$15=""</formula>
    </cfRule>
  </conditionalFormatting>
  <conditionalFormatting sqref="D15:F15 H15">
    <cfRule type="expression" dxfId="453" priority="122">
      <formula>$C$15=""</formula>
    </cfRule>
  </conditionalFormatting>
  <conditionalFormatting sqref="H15">
    <cfRule type="expression" dxfId="452" priority="123">
      <formula>$H$15=""</formula>
    </cfRule>
  </conditionalFormatting>
  <conditionalFormatting sqref="D16">
    <cfRule type="expression" dxfId="451" priority="120">
      <formula>$D$16=""</formula>
    </cfRule>
  </conditionalFormatting>
  <conditionalFormatting sqref="E16">
    <cfRule type="expression" dxfId="450" priority="119">
      <formula>$E$16=""</formula>
    </cfRule>
  </conditionalFormatting>
  <conditionalFormatting sqref="F16">
    <cfRule type="expression" dxfId="449" priority="121">
      <formula>$F$16=""</formula>
    </cfRule>
  </conditionalFormatting>
  <conditionalFormatting sqref="D16:H16">
    <cfRule type="expression" dxfId="448" priority="116">
      <formula>$C$16=""</formula>
    </cfRule>
  </conditionalFormatting>
  <conditionalFormatting sqref="G16">
    <cfRule type="expression" dxfId="447" priority="118">
      <formula>$G$16=""</formula>
    </cfRule>
  </conditionalFormatting>
  <conditionalFormatting sqref="H16">
    <cfRule type="expression" dxfId="446" priority="117">
      <formula>$H$16=""</formula>
    </cfRule>
  </conditionalFormatting>
  <conditionalFormatting sqref="E17">
    <cfRule type="expression" dxfId="445" priority="113">
      <formula>$E$17=""</formula>
    </cfRule>
  </conditionalFormatting>
  <conditionalFormatting sqref="F17">
    <cfRule type="expression" dxfId="444" priority="115">
      <formula>$F$17=""</formula>
    </cfRule>
  </conditionalFormatting>
  <conditionalFormatting sqref="G17">
    <cfRule type="expression" dxfId="443" priority="112">
      <formula>$G$17=""</formula>
    </cfRule>
  </conditionalFormatting>
  <conditionalFormatting sqref="H17">
    <cfRule type="expression" dxfId="442" priority="111">
      <formula>$H$17=""</formula>
    </cfRule>
  </conditionalFormatting>
  <conditionalFormatting sqref="D17">
    <cfRule type="expression" dxfId="441" priority="109">
      <formula>$D$17=""</formula>
    </cfRule>
  </conditionalFormatting>
  <conditionalFormatting sqref="D17:H17">
    <cfRule type="expression" dxfId="440" priority="108">
      <formula>$C$17=""</formula>
    </cfRule>
  </conditionalFormatting>
  <conditionalFormatting sqref="E18">
    <cfRule type="expression" dxfId="439" priority="106">
      <formula>$E$18=""</formula>
    </cfRule>
  </conditionalFormatting>
  <conditionalFormatting sqref="F18">
    <cfRule type="expression" dxfId="438" priority="107">
      <formula>$F$18=""</formula>
    </cfRule>
  </conditionalFormatting>
  <conditionalFormatting sqref="G18">
    <cfRule type="expression" dxfId="437" priority="105">
      <formula>$G$18=""</formula>
    </cfRule>
  </conditionalFormatting>
  <conditionalFormatting sqref="H18">
    <cfRule type="expression" dxfId="436" priority="104">
      <formula>$H$18=""</formula>
    </cfRule>
  </conditionalFormatting>
  <conditionalFormatting sqref="D18">
    <cfRule type="expression" dxfId="435" priority="103">
      <formula>$D$18=""</formula>
    </cfRule>
  </conditionalFormatting>
  <conditionalFormatting sqref="D18:H18">
    <cfRule type="expression" dxfId="434" priority="102">
      <formula>$C$18=""</formula>
    </cfRule>
  </conditionalFormatting>
  <conditionalFormatting sqref="E19">
    <cfRule type="expression" dxfId="433" priority="100">
      <formula>$E$19=""</formula>
    </cfRule>
  </conditionalFormatting>
  <conditionalFormatting sqref="F19">
    <cfRule type="expression" dxfId="432" priority="101">
      <formula>$F$19=""</formula>
    </cfRule>
  </conditionalFormatting>
  <conditionalFormatting sqref="G19">
    <cfRule type="expression" dxfId="431" priority="99">
      <formula>$G$19=""</formula>
    </cfRule>
  </conditionalFormatting>
  <conditionalFormatting sqref="H19">
    <cfRule type="expression" dxfId="430" priority="98">
      <formula>$H$19=""</formula>
    </cfRule>
  </conditionalFormatting>
  <conditionalFormatting sqref="D19">
    <cfRule type="expression" dxfId="429" priority="97">
      <formula>$D$19=""</formula>
    </cfRule>
  </conditionalFormatting>
  <conditionalFormatting sqref="D19:H19">
    <cfRule type="expression" dxfId="428" priority="96">
      <formula>$C$19=""</formula>
    </cfRule>
  </conditionalFormatting>
  <conditionalFormatting sqref="E20">
    <cfRule type="expression" dxfId="427" priority="94">
      <formula>$E$20=""</formula>
    </cfRule>
  </conditionalFormatting>
  <conditionalFormatting sqref="F20">
    <cfRule type="expression" dxfId="426" priority="95">
      <formula>$F$20=""</formula>
    </cfRule>
  </conditionalFormatting>
  <conditionalFormatting sqref="G20">
    <cfRule type="expression" dxfId="425" priority="93">
      <formula>$G$20=""</formula>
    </cfRule>
  </conditionalFormatting>
  <conditionalFormatting sqref="H20">
    <cfRule type="expression" dxfId="424" priority="92">
      <formula>$H$20=""</formula>
    </cfRule>
  </conditionalFormatting>
  <conditionalFormatting sqref="D20">
    <cfRule type="expression" dxfId="423" priority="91">
      <formula>$D$20=""</formula>
    </cfRule>
  </conditionalFormatting>
  <conditionalFormatting sqref="D20:H20">
    <cfRule type="expression" dxfId="422" priority="90">
      <formula>$C$20=""</formula>
    </cfRule>
  </conditionalFormatting>
  <conditionalFormatting sqref="E21">
    <cfRule type="expression" dxfId="421" priority="88">
      <formula>$E$21=""</formula>
    </cfRule>
  </conditionalFormatting>
  <conditionalFormatting sqref="F21">
    <cfRule type="expression" dxfId="420" priority="89">
      <formula>$F$21=""</formula>
    </cfRule>
  </conditionalFormatting>
  <conditionalFormatting sqref="G21">
    <cfRule type="expression" dxfId="419" priority="87">
      <formula>$G$21=""</formula>
    </cfRule>
  </conditionalFormatting>
  <conditionalFormatting sqref="H21">
    <cfRule type="expression" dxfId="418" priority="86">
      <formula>$H$21=""</formula>
    </cfRule>
  </conditionalFormatting>
  <conditionalFormatting sqref="D21">
    <cfRule type="expression" dxfId="417" priority="85">
      <formula>$D$21=""</formula>
    </cfRule>
  </conditionalFormatting>
  <conditionalFormatting sqref="D21:H21">
    <cfRule type="expression" dxfId="416" priority="84">
      <formula>$C$21=""</formula>
    </cfRule>
  </conditionalFormatting>
  <conditionalFormatting sqref="E22">
    <cfRule type="expression" dxfId="415" priority="82">
      <formula>$E$22=""</formula>
    </cfRule>
  </conditionalFormatting>
  <conditionalFormatting sqref="F22">
    <cfRule type="expression" dxfId="414" priority="83">
      <formula>$F$22=""</formula>
    </cfRule>
  </conditionalFormatting>
  <conditionalFormatting sqref="G22">
    <cfRule type="expression" dxfId="413" priority="81">
      <formula>$G$22=""</formula>
    </cfRule>
  </conditionalFormatting>
  <conditionalFormatting sqref="H22">
    <cfRule type="expression" dxfId="412" priority="80">
      <formula>$H$22=""</formula>
    </cfRule>
  </conditionalFormatting>
  <conditionalFormatting sqref="D22">
    <cfRule type="expression" dxfId="411" priority="79">
      <formula>$D$22=""</formula>
    </cfRule>
  </conditionalFormatting>
  <conditionalFormatting sqref="D22:H22">
    <cfRule type="expression" dxfId="410" priority="78">
      <formula>$C$22=""</formula>
    </cfRule>
  </conditionalFormatting>
  <conditionalFormatting sqref="E23">
    <cfRule type="expression" dxfId="409" priority="76">
      <formula>$E$23=""</formula>
    </cfRule>
  </conditionalFormatting>
  <conditionalFormatting sqref="F23">
    <cfRule type="expression" dxfId="408" priority="77">
      <formula>$F$23=""</formula>
    </cfRule>
  </conditionalFormatting>
  <conditionalFormatting sqref="G23">
    <cfRule type="expression" dxfId="407" priority="75">
      <formula>$G$23=""</formula>
    </cfRule>
  </conditionalFormatting>
  <conditionalFormatting sqref="H23">
    <cfRule type="expression" dxfId="406" priority="74">
      <formula>$H$23=""</formula>
    </cfRule>
  </conditionalFormatting>
  <conditionalFormatting sqref="D23">
    <cfRule type="expression" dxfId="405" priority="73">
      <formula>$D$23=""</formula>
    </cfRule>
  </conditionalFormatting>
  <conditionalFormatting sqref="D23:H23">
    <cfRule type="expression" dxfId="404" priority="72">
      <formula>$C$23=""</formula>
    </cfRule>
  </conditionalFormatting>
  <conditionalFormatting sqref="I14:I23">
    <cfRule type="containsBlanks" dxfId="403" priority="71">
      <formula>LEN(TRIM(I14))=0</formula>
    </cfRule>
  </conditionalFormatting>
  <conditionalFormatting sqref="K14:K23">
    <cfRule type="containsBlanks" dxfId="402" priority="70">
      <formula>LEN(TRIM(K14))=0</formula>
    </cfRule>
  </conditionalFormatting>
  <conditionalFormatting sqref="J14">
    <cfRule type="notContainsBlanks" dxfId="401" priority="43">
      <formula>LEN(TRIM(J14))&gt;0</formula>
    </cfRule>
    <cfRule type="expression" dxfId="400" priority="69">
      <formula>$I$14&lt;&gt;""</formula>
    </cfRule>
  </conditionalFormatting>
  <conditionalFormatting sqref="G15">
    <cfRule type="expression" dxfId="399" priority="45">
      <formula>$C$15=""</formula>
    </cfRule>
  </conditionalFormatting>
  <conditionalFormatting sqref="G15">
    <cfRule type="expression" dxfId="398" priority="46">
      <formula>$G$15=""</formula>
    </cfRule>
  </conditionalFormatting>
  <conditionalFormatting sqref="L14">
    <cfRule type="notContainsBlanks" dxfId="397" priority="40">
      <formula>LEN(TRIM(L14))&gt;0</formula>
    </cfRule>
    <cfRule type="expression" dxfId="396" priority="41">
      <formula>$K$14&lt;&gt;""</formula>
    </cfRule>
  </conditionalFormatting>
  <conditionalFormatting sqref="J15">
    <cfRule type="notContainsBlanks" dxfId="395" priority="38">
      <formula>LEN(TRIM(J15))&gt;0</formula>
    </cfRule>
    <cfRule type="expression" dxfId="394" priority="39">
      <formula>$I$15&lt;&gt;""</formula>
    </cfRule>
  </conditionalFormatting>
  <conditionalFormatting sqref="J16">
    <cfRule type="notContainsBlanks" dxfId="393" priority="36">
      <formula>LEN(TRIM(J16))&gt;0</formula>
    </cfRule>
    <cfRule type="expression" dxfId="392" priority="37">
      <formula>$I$16&lt;&gt;""</formula>
    </cfRule>
  </conditionalFormatting>
  <conditionalFormatting sqref="J17">
    <cfRule type="notContainsBlanks" dxfId="391" priority="34">
      <formula>LEN(TRIM(J17))&gt;0</formula>
    </cfRule>
    <cfRule type="expression" dxfId="390" priority="35">
      <formula>$I$17&lt;&gt;""</formula>
    </cfRule>
  </conditionalFormatting>
  <conditionalFormatting sqref="J18">
    <cfRule type="notContainsBlanks" dxfId="389" priority="32">
      <formula>LEN(TRIM(J18))&gt;0</formula>
    </cfRule>
    <cfRule type="expression" dxfId="388" priority="33">
      <formula>$I$18&lt;&gt;""</formula>
    </cfRule>
  </conditionalFormatting>
  <conditionalFormatting sqref="J19">
    <cfRule type="notContainsBlanks" dxfId="387" priority="30">
      <formula>LEN(TRIM(J19))&gt;0</formula>
    </cfRule>
    <cfRule type="expression" dxfId="386" priority="31">
      <formula>$I$19&lt;&gt;""</formula>
    </cfRule>
  </conditionalFormatting>
  <conditionalFormatting sqref="J20">
    <cfRule type="notContainsBlanks" dxfId="385" priority="28">
      <formula>LEN(TRIM(J20))&gt;0</formula>
    </cfRule>
    <cfRule type="expression" dxfId="384" priority="29">
      <formula>$I$20&lt;&gt;""</formula>
    </cfRule>
  </conditionalFormatting>
  <conditionalFormatting sqref="J21">
    <cfRule type="notContainsBlanks" dxfId="383" priority="26">
      <formula>LEN(TRIM(J21))&gt;0</formula>
    </cfRule>
    <cfRule type="expression" dxfId="382" priority="27">
      <formula>$I$21&lt;&gt;""</formula>
    </cfRule>
  </conditionalFormatting>
  <conditionalFormatting sqref="J22">
    <cfRule type="notContainsBlanks" dxfId="381" priority="24">
      <formula>LEN(TRIM(J22))&gt;0</formula>
    </cfRule>
    <cfRule type="expression" dxfId="380" priority="25">
      <formula>$I$22&lt;&gt;""</formula>
    </cfRule>
  </conditionalFormatting>
  <conditionalFormatting sqref="J23">
    <cfRule type="notContainsBlanks" dxfId="379" priority="22">
      <formula>LEN(TRIM(J23))&gt;0</formula>
    </cfRule>
    <cfRule type="expression" dxfId="378" priority="23">
      <formula>$I$23&lt;&gt;""</formula>
    </cfRule>
  </conditionalFormatting>
  <conditionalFormatting sqref="L15">
    <cfRule type="notContainsBlanks" dxfId="377" priority="20">
      <formula>LEN(TRIM(L15))&gt;0</formula>
    </cfRule>
    <cfRule type="expression" dxfId="376" priority="21">
      <formula>$K$15&lt;&gt;""</formula>
    </cfRule>
  </conditionalFormatting>
  <conditionalFormatting sqref="L16">
    <cfRule type="notContainsBlanks" dxfId="375" priority="18">
      <formula>LEN(TRIM(L16))&gt;0</formula>
    </cfRule>
    <cfRule type="expression" dxfId="374" priority="19">
      <formula>$K$16&lt;&gt;""</formula>
    </cfRule>
  </conditionalFormatting>
  <conditionalFormatting sqref="L17">
    <cfRule type="notContainsBlanks" dxfId="373" priority="16">
      <formula>LEN(TRIM(L17))&gt;0</formula>
    </cfRule>
    <cfRule type="expression" dxfId="372" priority="17">
      <formula>$K$17&lt;&gt;""</formula>
    </cfRule>
  </conditionalFormatting>
  <conditionalFormatting sqref="L18">
    <cfRule type="notContainsBlanks" dxfId="371" priority="14">
      <formula>LEN(TRIM(L18))&gt;0</formula>
    </cfRule>
    <cfRule type="expression" dxfId="370" priority="15">
      <formula>$K$18&lt;&gt;""</formula>
    </cfRule>
  </conditionalFormatting>
  <conditionalFormatting sqref="L19">
    <cfRule type="notContainsBlanks" dxfId="369" priority="12">
      <formula>LEN(TRIM(L19))&gt;0</formula>
    </cfRule>
    <cfRule type="expression" dxfId="368" priority="13">
      <formula>$K$19&lt;&gt;""</formula>
    </cfRule>
  </conditionalFormatting>
  <conditionalFormatting sqref="L20">
    <cfRule type="notContainsBlanks" dxfId="367" priority="10">
      <formula>LEN(TRIM(L20))&gt;0</formula>
    </cfRule>
    <cfRule type="expression" dxfId="366" priority="11">
      <formula>$K$20&lt;&gt;""</formula>
    </cfRule>
  </conditionalFormatting>
  <conditionalFormatting sqref="L21">
    <cfRule type="notContainsBlanks" dxfId="365" priority="8">
      <formula>LEN(TRIM(L21))&gt;0</formula>
    </cfRule>
    <cfRule type="expression" dxfId="364" priority="9">
      <formula>$K$21&lt;&gt;""</formula>
    </cfRule>
  </conditionalFormatting>
  <conditionalFormatting sqref="L22">
    <cfRule type="notContainsBlanks" dxfId="363" priority="6">
      <formula>LEN(TRIM(L22))&gt;0</formula>
    </cfRule>
    <cfRule type="expression" dxfId="362" priority="7">
      <formula>$K$22&lt;&gt;""</formula>
    </cfRule>
  </conditionalFormatting>
  <conditionalFormatting sqref="L23">
    <cfRule type="notContainsBlanks" dxfId="361" priority="4">
      <formula>LEN(TRIM(L23))&gt;0</formula>
    </cfRule>
    <cfRule type="expression" dxfId="360" priority="5">
      <formula>$K$23&lt;&gt;""</formula>
    </cfRule>
  </conditionalFormatting>
  <conditionalFormatting sqref="H14">
    <cfRule type="expression" dxfId="359" priority="2">
      <formula>$C$14=""</formula>
    </cfRule>
  </conditionalFormatting>
  <conditionalFormatting sqref="H14">
    <cfRule type="expression" dxfId="358" priority="3">
      <formula>$H$14=""</formula>
    </cfRule>
  </conditionalFormatting>
  <conditionalFormatting sqref="C14:C23">
    <cfRule type="containsBlanks" dxfId="357" priority="1">
      <formula>LEN(TRIM(C14))=0</formula>
    </cfRule>
  </conditionalFormatting>
  <dataValidations count="2">
    <dataValidation imeMode="hiragana" allowBlank="1" showInputMessage="1" showErrorMessage="1" sqref="C24:H1048576 C1:H13" xr:uid="{00000000-0002-0000-0100-000001000000}"/>
    <dataValidation imeMode="halfAlpha" allowBlank="1" showInputMessage="1" showErrorMessage="1" sqref="D14:E23" xr:uid="{C8FECCDC-8D17-449D-9A9B-92651DA80DA1}"/>
  </dataValidations>
  <hyperlinks>
    <hyperlink ref="A1" location="はじめに!A1" display="はじめにに戻る" xr:uid="{BBDBEAE0-43B9-45D2-A878-B151507704B4}"/>
    <hyperlink ref="E13" r:id="rId1" xr:uid="{66E3DC27-674F-47AE-A798-970DE5AAB355}"/>
    <hyperlink ref="E6" r:id="rId2" xr:uid="{4C924362-06C5-49EA-886A-4C2DCAC59478}"/>
  </hyperlinks>
  <pageMargins left="0.70866141732283472" right="0.70866141732283472" top="0.74803149606299213" bottom="0.74803149606299213" header="0.31496062992125984" footer="0.31496062992125984"/>
  <pageSetup paperSize="8" scale="83" orientation="landscape" blackAndWhite="1" r:id="rId3"/>
  <ignoredErrors>
    <ignoredError sqref="D7:H7" unlockedFormula="1"/>
  </ignoredErrors>
  <extLst>
    <ext xmlns:x14="http://schemas.microsoft.com/office/spreadsheetml/2009/9/main" uri="{CCE6A557-97BC-4b89-ADB6-D9C93CAAB3DF}">
      <x14:dataValidations xmlns:xm="http://schemas.microsoft.com/office/excel/2006/main" count="1">
        <x14:dataValidation type="list" imeMode="hiragana" allowBlank="1" showInputMessage="1" showErrorMessage="1" xr:uid="{00000000-0002-0000-0100-000004000000}">
          <x14:formula1>
            <xm:f>プルダウンリスト!$A$3:$A$4</xm:f>
          </x14:formula1>
          <xm:sqref>I13:I23 K13:K23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1:Q100"/>
  <sheetViews>
    <sheetView showGridLines="0" view="pageBreakPreview" zoomScaleNormal="70" zoomScaleSheetLayoutView="100" workbookViewId="0">
      <pane xSplit="2" ySplit="5" topLeftCell="C6" activePane="bottomRight" state="frozen"/>
      <selection activeCell="G25" sqref="G25"/>
      <selection pane="topRight" activeCell="G25" sqref="G25"/>
      <selection pane="bottomLeft" activeCell="G25" sqref="G25"/>
      <selection pane="bottomRight"/>
    </sheetView>
  </sheetViews>
  <sheetFormatPr defaultColWidth="9" defaultRowHeight="14.25" x14ac:dyDescent="0.15"/>
  <cols>
    <col min="1" max="1" width="16.5" style="517" customWidth="1"/>
    <col min="2" max="3" width="9" style="539"/>
    <col min="4" max="4" width="26.5" style="539" customWidth="1"/>
    <col min="5" max="5" width="37.625" style="539" customWidth="1"/>
    <col min="6" max="6" width="15" style="539" customWidth="1"/>
    <col min="7" max="7" width="37.625" style="539" customWidth="1"/>
    <col min="8" max="13" width="20.625" style="539" customWidth="1"/>
    <col min="14" max="16384" width="9" style="539"/>
  </cols>
  <sheetData>
    <row r="1" spans="1:17" ht="18.75" x14ac:dyDescent="0.15">
      <c r="A1" s="515" t="s">
        <v>517</v>
      </c>
      <c r="B1" s="538" t="s">
        <v>261</v>
      </c>
      <c r="C1" s="538"/>
      <c r="E1" s="569"/>
    </row>
    <row r="2" spans="1:17" x14ac:dyDescent="0.15">
      <c r="K2" s="540" t="s">
        <v>556</v>
      </c>
      <c r="L2" s="540"/>
      <c r="M2" s="568" t="str">
        <f>IF(入力シート!M8="","",入力シート!M8)</f>
        <v/>
      </c>
    </row>
    <row r="3" spans="1:17" ht="18.75" customHeight="1" x14ac:dyDescent="0.15">
      <c r="A3" s="518"/>
      <c r="B3" s="539" t="str">
        <f>'５.①事業者概要一覧'!B3</f>
        <v>■小売電気事業者（コンソーシアム幹事会社）</v>
      </c>
      <c r="F3" s="569" t="s">
        <v>510</v>
      </c>
    </row>
    <row r="4" spans="1:17" ht="18.75" customHeight="1" x14ac:dyDescent="0.15">
      <c r="A4" s="827" t="s">
        <v>634</v>
      </c>
      <c r="B4" s="570" t="s">
        <v>254</v>
      </c>
      <c r="C4" s="570"/>
      <c r="D4" s="570" t="s">
        <v>248</v>
      </c>
      <c r="E4" s="571" t="s">
        <v>250</v>
      </c>
      <c r="F4" s="571" t="s">
        <v>454</v>
      </c>
      <c r="G4" s="542"/>
      <c r="H4" s="542"/>
      <c r="I4" s="542"/>
      <c r="J4" s="542"/>
      <c r="K4" s="542"/>
      <c r="L4" s="542"/>
      <c r="M4" s="543"/>
    </row>
    <row r="5" spans="1:17" ht="18.75" customHeight="1" x14ac:dyDescent="0.15">
      <c r="A5" s="827"/>
      <c r="B5" s="572"/>
      <c r="C5" s="572"/>
      <c r="D5" s="572"/>
      <c r="E5" s="573" t="s">
        <v>267</v>
      </c>
      <c r="F5" s="573" t="s">
        <v>455</v>
      </c>
      <c r="G5" s="573" t="s">
        <v>250</v>
      </c>
      <c r="H5" s="573" t="s">
        <v>262</v>
      </c>
      <c r="I5" s="573" t="s">
        <v>263</v>
      </c>
      <c r="J5" s="573" t="s">
        <v>264</v>
      </c>
      <c r="K5" s="573" t="s">
        <v>265</v>
      </c>
      <c r="L5" s="573" t="s">
        <v>659</v>
      </c>
      <c r="M5" s="573" t="s">
        <v>266</v>
      </c>
    </row>
    <row r="6" spans="1:17" ht="24" customHeight="1" x14ac:dyDescent="0.15">
      <c r="A6" s="827"/>
      <c r="B6" s="921" t="s">
        <v>288</v>
      </c>
      <c r="C6" s="922"/>
      <c r="D6" s="574" t="s">
        <v>304</v>
      </c>
      <c r="E6" s="575" t="s">
        <v>654</v>
      </c>
      <c r="F6" s="546" t="s">
        <v>456</v>
      </c>
      <c r="G6" s="546" t="s">
        <v>654</v>
      </c>
      <c r="H6" s="546" t="s">
        <v>308</v>
      </c>
      <c r="I6" s="546" t="s">
        <v>307</v>
      </c>
      <c r="J6" s="546" t="s">
        <v>306</v>
      </c>
      <c r="K6" s="575" t="s">
        <v>453</v>
      </c>
      <c r="L6" s="575" t="s">
        <v>660</v>
      </c>
      <c r="M6" s="576" t="s">
        <v>591</v>
      </c>
    </row>
    <row r="7" spans="1:17" ht="24" customHeight="1" x14ac:dyDescent="0.15">
      <c r="A7" s="827"/>
      <c r="B7" s="923">
        <v>1</v>
      </c>
      <c r="C7" s="924"/>
      <c r="D7" s="591" t="str">
        <f>'５.①事業者概要一覧'!C7</f>
        <v/>
      </c>
      <c r="E7" s="592" t="str">
        <f>'５.①事業者概要一覧'!F7</f>
        <v/>
      </c>
      <c r="F7" s="335"/>
      <c r="G7" s="335"/>
      <c r="H7" s="335"/>
      <c r="I7" s="335"/>
      <c r="J7" s="335"/>
      <c r="K7" s="335"/>
      <c r="L7" s="335"/>
      <c r="M7" s="503"/>
    </row>
    <row r="8" spans="1:17" ht="14.25" customHeight="1" x14ac:dyDescent="0.15">
      <c r="A8" s="827"/>
      <c r="B8" s="550"/>
      <c r="C8" s="550"/>
      <c r="D8" s="550"/>
      <c r="E8" s="550"/>
      <c r="F8" s="550"/>
      <c r="G8" s="550"/>
      <c r="H8" s="550"/>
      <c r="I8" s="550"/>
      <c r="J8" s="550"/>
      <c r="K8" s="550"/>
      <c r="L8" s="550"/>
    </row>
    <row r="9" spans="1:17" ht="14.25" customHeight="1" x14ac:dyDescent="0.15">
      <c r="A9" s="827"/>
      <c r="B9" s="550"/>
      <c r="C9" s="550"/>
      <c r="D9" s="550"/>
      <c r="E9" s="550"/>
      <c r="F9" s="550"/>
      <c r="G9" s="550"/>
      <c r="H9" s="550"/>
      <c r="I9" s="550"/>
      <c r="J9" s="550"/>
      <c r="K9" s="550"/>
      <c r="L9" s="550"/>
    </row>
    <row r="10" spans="1:17" ht="18.75" customHeight="1" x14ac:dyDescent="0.15">
      <c r="A10" s="827"/>
      <c r="B10" s="577" t="str">
        <f>'５.①事業者概要一覧'!B10</f>
        <v>■協力事業者（コンソーシアム参加者）</v>
      </c>
      <c r="C10" s="577"/>
      <c r="D10" s="550"/>
      <c r="E10" s="569"/>
      <c r="F10" s="569" t="s">
        <v>510</v>
      </c>
      <c r="G10" s="550"/>
      <c r="H10" s="550"/>
      <c r="I10" s="550"/>
      <c r="J10" s="550"/>
      <c r="K10" s="550"/>
      <c r="L10" s="550"/>
      <c r="P10" s="782"/>
      <c r="Q10" s="782"/>
    </row>
    <row r="11" spans="1:17" ht="18.75" customHeight="1" x14ac:dyDescent="0.15">
      <c r="A11" s="827"/>
      <c r="B11" s="578" t="s">
        <v>254</v>
      </c>
      <c r="C11" s="578"/>
      <c r="D11" s="578" t="s">
        <v>248</v>
      </c>
      <c r="E11" s="579" t="s">
        <v>250</v>
      </c>
      <c r="F11" s="579" t="s">
        <v>454</v>
      </c>
      <c r="G11" s="580"/>
      <c r="H11" s="580"/>
      <c r="I11" s="580"/>
      <c r="J11" s="580"/>
      <c r="K11" s="580"/>
      <c r="L11" s="580"/>
      <c r="M11" s="555"/>
      <c r="O11" s="782"/>
      <c r="P11" s="782"/>
      <c r="Q11" s="782"/>
    </row>
    <row r="12" spans="1:17" ht="18.75" customHeight="1" x14ac:dyDescent="0.15">
      <c r="A12" s="827"/>
      <c r="B12" s="581"/>
      <c r="C12" s="581"/>
      <c r="D12" s="581"/>
      <c r="E12" s="582" t="s">
        <v>267</v>
      </c>
      <c r="F12" s="582" t="s">
        <v>455</v>
      </c>
      <c r="G12" s="582" t="s">
        <v>250</v>
      </c>
      <c r="H12" s="582" t="s">
        <v>262</v>
      </c>
      <c r="I12" s="582" t="s">
        <v>263</v>
      </c>
      <c r="J12" s="582" t="s">
        <v>264</v>
      </c>
      <c r="K12" s="582" t="s">
        <v>265</v>
      </c>
      <c r="L12" s="582" t="s">
        <v>659</v>
      </c>
      <c r="M12" s="582" t="s">
        <v>266</v>
      </c>
      <c r="O12" s="782"/>
      <c r="P12" s="782"/>
      <c r="Q12" s="782"/>
    </row>
    <row r="13" spans="1:17" ht="24" customHeight="1" x14ac:dyDescent="0.15">
      <c r="B13" s="583" t="s">
        <v>288</v>
      </c>
      <c r="C13" s="584" t="s">
        <v>577</v>
      </c>
      <c r="D13" s="585" t="str">
        <f>'５.①事業者概要一覧'!C13</f>
        <v>▲▲株式会社</v>
      </c>
      <c r="E13" s="585" t="str">
        <f>'５.①事業者概要一覧'!F13</f>
        <v>✕✕県✕✕市✕✕丁目✕✕番✕✕号</v>
      </c>
      <c r="F13" s="546"/>
      <c r="G13" s="546"/>
      <c r="H13" s="575"/>
      <c r="I13" s="575"/>
      <c r="J13" s="575"/>
      <c r="K13" s="575"/>
      <c r="L13" s="575"/>
      <c r="M13" s="576"/>
      <c r="O13" s="782"/>
      <c r="P13" s="782"/>
      <c r="Q13" s="782"/>
    </row>
    <row r="14" spans="1:17" ht="24" customHeight="1" x14ac:dyDescent="0.15">
      <c r="B14" s="586">
        <v>1</v>
      </c>
      <c r="C14" s="593" t="str">
        <f>IF('５.①事業者概要一覧'!I14&lt;&gt;"","Ⅰ",IF('５.①事業者概要一覧'!K14&lt;&gt;"","Ⅱ",IF('５.①事業者概要一覧'!I14="","",IF('５.①事業者概要一覧'!K14="",""))))</f>
        <v/>
      </c>
      <c r="D14" s="594" t="str">
        <f>IF('５.①事業者概要一覧'!C14="","",'５.①事業者概要一覧'!C14)</f>
        <v/>
      </c>
      <c r="E14" s="594" t="str">
        <f>IF('５.①事業者概要一覧'!F14="","",'５.①事業者概要一覧'!F14)</f>
        <v/>
      </c>
      <c r="F14" s="489"/>
      <c r="G14" s="336"/>
      <c r="H14" s="336"/>
      <c r="I14" s="336"/>
      <c r="J14" s="336"/>
      <c r="K14" s="336"/>
      <c r="L14" s="336"/>
      <c r="M14" s="497"/>
      <c r="O14" s="782"/>
      <c r="P14" s="782"/>
      <c r="Q14" s="782"/>
    </row>
    <row r="15" spans="1:17" ht="24" customHeight="1" x14ac:dyDescent="0.15">
      <c r="B15" s="586">
        <v>2</v>
      </c>
      <c r="C15" s="595" t="str">
        <f>IF('５.①事業者概要一覧'!I15&lt;&gt;"","Ⅰ",IF('５.①事業者概要一覧'!K15&lt;&gt;"","Ⅱ",IF('５.①事業者概要一覧'!I15="","",IF('５.①事業者概要一覧'!K15="",""))))</f>
        <v/>
      </c>
      <c r="D15" s="594" t="str">
        <f>IF('５.①事業者概要一覧'!C15="","",'５.①事業者概要一覧'!C15)</f>
        <v/>
      </c>
      <c r="E15" s="594" t="str">
        <f>IF('５.①事業者概要一覧'!F15="","",'５.①事業者概要一覧'!F15)</f>
        <v/>
      </c>
      <c r="F15" s="489"/>
      <c r="G15" s="336"/>
      <c r="H15" s="336"/>
      <c r="I15" s="336"/>
      <c r="J15" s="336"/>
      <c r="K15" s="336"/>
      <c r="L15" s="336"/>
      <c r="M15" s="497"/>
      <c r="O15" s="782"/>
      <c r="P15" s="782"/>
      <c r="Q15" s="782"/>
    </row>
    <row r="16" spans="1:17" ht="24" customHeight="1" x14ac:dyDescent="0.15">
      <c r="B16" s="586">
        <v>3</v>
      </c>
      <c r="C16" s="595" t="str">
        <f>IF('５.①事業者概要一覧'!I16&lt;&gt;"","Ⅰ",IF('５.①事業者概要一覧'!K16&lt;&gt;"","Ⅱ",IF('５.①事業者概要一覧'!I16="","",IF('５.①事業者概要一覧'!K16="",""))))</f>
        <v/>
      </c>
      <c r="D16" s="594" t="str">
        <f>IF('５.①事業者概要一覧'!C16="","",'５.①事業者概要一覧'!C16)</f>
        <v/>
      </c>
      <c r="E16" s="594" t="str">
        <f>IF('５.①事業者概要一覧'!F16="","",'５.①事業者概要一覧'!F16)</f>
        <v/>
      </c>
      <c r="F16" s="489"/>
      <c r="G16" s="336"/>
      <c r="H16" s="336"/>
      <c r="I16" s="336"/>
      <c r="J16" s="336"/>
      <c r="K16" s="336"/>
      <c r="L16" s="336"/>
      <c r="M16" s="497"/>
      <c r="O16" s="782"/>
      <c r="P16" s="782"/>
      <c r="Q16" s="782"/>
    </row>
    <row r="17" spans="1:17" ht="24" customHeight="1" x14ac:dyDescent="0.15">
      <c r="A17" s="519"/>
      <c r="B17" s="586">
        <v>4</v>
      </c>
      <c r="C17" s="595" t="str">
        <f>IF('５.①事業者概要一覧'!I17&lt;&gt;"","Ⅰ",IF('５.①事業者概要一覧'!K17&lt;&gt;"","Ⅱ",IF('５.①事業者概要一覧'!I17="","",IF('５.①事業者概要一覧'!K17="",""))))</f>
        <v/>
      </c>
      <c r="D17" s="594" t="str">
        <f>IF('５.①事業者概要一覧'!C17="","",'５.①事業者概要一覧'!C17)</f>
        <v/>
      </c>
      <c r="E17" s="594" t="str">
        <f>IF('５.①事業者概要一覧'!F17="","",'５.①事業者概要一覧'!F17)</f>
        <v/>
      </c>
      <c r="F17" s="489"/>
      <c r="G17" s="336"/>
      <c r="H17" s="336"/>
      <c r="I17" s="336"/>
      <c r="J17" s="336"/>
      <c r="K17" s="336"/>
      <c r="L17" s="336"/>
      <c r="M17" s="497"/>
      <c r="O17" s="782"/>
      <c r="P17" s="782"/>
      <c r="Q17" s="782"/>
    </row>
    <row r="18" spans="1:17" ht="24" customHeight="1" x14ac:dyDescent="0.15">
      <c r="B18" s="586">
        <v>5</v>
      </c>
      <c r="C18" s="595" t="str">
        <f>IF('５.①事業者概要一覧'!I18&lt;&gt;"","Ⅰ",IF('５.①事業者概要一覧'!K18&lt;&gt;"","Ⅱ",IF('５.①事業者概要一覧'!I18="","",IF('５.①事業者概要一覧'!K18="",""))))</f>
        <v/>
      </c>
      <c r="D18" s="594" t="str">
        <f>IF('５.①事業者概要一覧'!C18="","",'５.①事業者概要一覧'!C18)</f>
        <v/>
      </c>
      <c r="E18" s="594" t="str">
        <f>IF('５.①事業者概要一覧'!F18="","",'５.①事業者概要一覧'!F18)</f>
        <v/>
      </c>
      <c r="F18" s="489"/>
      <c r="G18" s="336"/>
      <c r="H18" s="336"/>
      <c r="I18" s="336"/>
      <c r="J18" s="336"/>
      <c r="K18" s="336"/>
      <c r="L18" s="336"/>
      <c r="M18" s="497"/>
      <c r="O18" s="782"/>
      <c r="P18" s="782"/>
      <c r="Q18" s="782"/>
    </row>
    <row r="19" spans="1:17" ht="24" customHeight="1" x14ac:dyDescent="0.15">
      <c r="A19" s="519"/>
      <c r="B19" s="586">
        <v>6</v>
      </c>
      <c r="C19" s="595" t="str">
        <f>IF('５.①事業者概要一覧'!I19&lt;&gt;"","Ⅰ",IF('５.①事業者概要一覧'!K19&lt;&gt;"","Ⅱ",IF('５.①事業者概要一覧'!I19="","",IF('５.①事業者概要一覧'!K19="",""))))</f>
        <v/>
      </c>
      <c r="D19" s="594" t="str">
        <f>IF('５.①事業者概要一覧'!C19="","",'５.①事業者概要一覧'!C19)</f>
        <v/>
      </c>
      <c r="E19" s="594" t="str">
        <f>IF('５.①事業者概要一覧'!F19="","",'５.①事業者概要一覧'!F19)</f>
        <v/>
      </c>
      <c r="F19" s="489"/>
      <c r="G19" s="336"/>
      <c r="H19" s="336"/>
      <c r="I19" s="336"/>
      <c r="J19" s="336"/>
      <c r="K19" s="336"/>
      <c r="L19" s="336"/>
      <c r="M19" s="497"/>
      <c r="O19" s="782"/>
      <c r="P19" s="782"/>
      <c r="Q19" s="782"/>
    </row>
    <row r="20" spans="1:17" ht="24" customHeight="1" x14ac:dyDescent="0.15">
      <c r="B20" s="586">
        <v>7</v>
      </c>
      <c r="C20" s="595" t="str">
        <f>IF('５.①事業者概要一覧'!I20&lt;&gt;"","Ⅰ",IF('５.①事業者概要一覧'!K20&lt;&gt;"","Ⅱ",IF('５.①事業者概要一覧'!I20="","",IF('５.①事業者概要一覧'!K20="",""))))</f>
        <v/>
      </c>
      <c r="D20" s="594" t="str">
        <f>IF('５.①事業者概要一覧'!C20="","",'５.①事業者概要一覧'!C20)</f>
        <v/>
      </c>
      <c r="E20" s="594" t="str">
        <f>IF('５.①事業者概要一覧'!F20="","",'５.①事業者概要一覧'!F20)</f>
        <v/>
      </c>
      <c r="F20" s="489"/>
      <c r="G20" s="336"/>
      <c r="H20" s="336"/>
      <c r="I20" s="336"/>
      <c r="J20" s="336"/>
      <c r="K20" s="336"/>
      <c r="L20" s="336"/>
      <c r="M20" s="497"/>
      <c r="O20" s="782"/>
      <c r="P20" s="782"/>
      <c r="Q20" s="782"/>
    </row>
    <row r="21" spans="1:17" ht="24" customHeight="1" x14ac:dyDescent="0.15">
      <c r="A21" s="537"/>
      <c r="B21" s="586">
        <v>8</v>
      </c>
      <c r="C21" s="595" t="str">
        <f>IF('５.①事業者概要一覧'!I21&lt;&gt;"","Ⅰ",IF('５.①事業者概要一覧'!K21&lt;&gt;"","Ⅱ",IF('５.①事業者概要一覧'!I21="","",IF('５.①事業者概要一覧'!K21="",""))))</f>
        <v/>
      </c>
      <c r="D21" s="594" t="str">
        <f>IF('５.①事業者概要一覧'!C21="","",'５.①事業者概要一覧'!C21)</f>
        <v/>
      </c>
      <c r="E21" s="594" t="str">
        <f>IF('５.①事業者概要一覧'!F21="","",'５.①事業者概要一覧'!F21)</f>
        <v/>
      </c>
      <c r="F21" s="489"/>
      <c r="G21" s="336"/>
      <c r="H21" s="336"/>
      <c r="I21" s="336"/>
      <c r="J21" s="336"/>
      <c r="K21" s="336"/>
      <c r="L21" s="336"/>
      <c r="M21" s="497"/>
      <c r="O21" s="782"/>
      <c r="P21" s="782"/>
      <c r="Q21" s="782"/>
    </row>
    <row r="22" spans="1:17" ht="24" customHeight="1" x14ac:dyDescent="0.15">
      <c r="A22" s="537"/>
      <c r="B22" s="586">
        <v>9</v>
      </c>
      <c r="C22" s="595" t="str">
        <f>IF('５.①事業者概要一覧'!I22&lt;&gt;"","Ⅰ",IF('５.①事業者概要一覧'!K22&lt;&gt;"","Ⅱ",IF('５.①事業者概要一覧'!I22="","",IF('５.①事業者概要一覧'!K22="",""))))</f>
        <v/>
      </c>
      <c r="D22" s="594" t="str">
        <f>IF('５.①事業者概要一覧'!C22="","",'５.①事業者概要一覧'!C22)</f>
        <v/>
      </c>
      <c r="E22" s="594" t="str">
        <f>IF('５.①事業者概要一覧'!F22="","",'５.①事業者概要一覧'!F22)</f>
        <v/>
      </c>
      <c r="F22" s="489"/>
      <c r="G22" s="336"/>
      <c r="H22" s="336"/>
      <c r="I22" s="336"/>
      <c r="J22" s="336"/>
      <c r="K22" s="336"/>
      <c r="L22" s="336"/>
      <c r="M22" s="497"/>
      <c r="O22" s="782"/>
      <c r="P22" s="782"/>
      <c r="Q22" s="782"/>
    </row>
    <row r="23" spans="1:17" ht="24" customHeight="1" x14ac:dyDescent="0.15">
      <c r="A23" s="537"/>
      <c r="B23" s="587">
        <v>10</v>
      </c>
      <c r="C23" s="596" t="str">
        <f>IF('５.①事業者概要一覧'!I23&lt;&gt;"","Ⅰ",IF('５.①事業者概要一覧'!K23&lt;&gt;"","Ⅱ",IF('５.①事業者概要一覧'!I23="","",IF('５.①事業者概要一覧'!K23="",""))))</f>
        <v/>
      </c>
      <c r="D23" s="597" t="str">
        <f>IF('５.①事業者概要一覧'!C23="","",'５.①事業者概要一覧'!C23)</f>
        <v/>
      </c>
      <c r="E23" s="597" t="str">
        <f>IF('５.①事業者概要一覧'!F23="","",'５.①事業者概要一覧'!F23)</f>
        <v/>
      </c>
      <c r="F23" s="403"/>
      <c r="G23" s="335"/>
      <c r="H23" s="335"/>
      <c r="I23" s="335"/>
      <c r="J23" s="335"/>
      <c r="K23" s="335"/>
      <c r="L23" s="335"/>
      <c r="M23" s="503"/>
    </row>
    <row r="24" spans="1:17" s="590" customFormat="1" ht="18.75" customHeight="1" x14ac:dyDescent="0.15">
      <c r="A24" s="537"/>
      <c r="B24" s="588"/>
      <c r="C24" s="588"/>
      <c r="D24" s="589"/>
    </row>
    <row r="25" spans="1:17" ht="24" customHeight="1" x14ac:dyDescent="0.15">
      <c r="A25" s="537"/>
    </row>
    <row r="26" spans="1:17" ht="24" customHeight="1" x14ac:dyDescent="0.15">
      <c r="A26" s="537"/>
    </row>
    <row r="27" spans="1:17" ht="24" customHeight="1" x14ac:dyDescent="0.15"/>
    <row r="28" spans="1:17" ht="24" customHeight="1" x14ac:dyDescent="0.15"/>
    <row r="29" spans="1:17" ht="24" customHeight="1" x14ac:dyDescent="0.15"/>
    <row r="30" spans="1:17" ht="24" customHeight="1" x14ac:dyDescent="0.15"/>
    <row r="31" spans="1:17" ht="24" customHeight="1" x14ac:dyDescent="0.15"/>
    <row r="32" spans="1:1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row r="46" ht="24" customHeight="1" x14ac:dyDescent="0.15"/>
    <row r="47" ht="24" customHeight="1" x14ac:dyDescent="0.15"/>
    <row r="48"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sheetData>
  <sheetProtection algorithmName="SHA-512" hashValue="P3muun8YTkHjhu9VOaDA8O/EAVNc/3GIOGjEde0PTLsrXVXwZ/GPEUZi+LI2KMr5eyNSK92ozD/aYtPkQJjvlA==" saltValue="kZRE+NmzfEmZx6Tq28EzVA==" spinCount="100000" sheet="1" objects="1" scenarios="1"/>
  <mergeCells count="3">
    <mergeCell ref="B6:C6"/>
    <mergeCell ref="B7:C7"/>
    <mergeCell ref="A4:A12"/>
  </mergeCells>
  <phoneticPr fontId="18"/>
  <conditionalFormatting sqref="F7:K7 M7">
    <cfRule type="containsBlanks" dxfId="356" priority="201">
      <formula>LEN(TRIM(F7))=0</formula>
    </cfRule>
  </conditionalFormatting>
  <conditionalFormatting sqref="D14:E23">
    <cfRule type="containsBlanks" dxfId="355" priority="204">
      <formula>LEN(TRIM(D14))=0</formula>
    </cfRule>
  </conditionalFormatting>
  <conditionalFormatting sqref="D7:E7">
    <cfRule type="containsBlanks" dxfId="354" priority="202">
      <formula>LEN(TRIM(D7))=0</formula>
    </cfRule>
  </conditionalFormatting>
  <conditionalFormatting sqref="M2">
    <cfRule type="containsBlanks" dxfId="353" priority="197">
      <formula>LEN(TRIM(M2))=0</formula>
    </cfRule>
  </conditionalFormatting>
  <conditionalFormatting sqref="F14">
    <cfRule type="notContainsBlanks" dxfId="352" priority="163">
      <formula>LEN(TRIM(F14))&gt;0</formula>
    </cfRule>
    <cfRule type="expression" dxfId="351" priority="170">
      <formula>$D14&lt;&gt;""</formula>
    </cfRule>
  </conditionalFormatting>
  <conditionalFormatting sqref="G14">
    <cfRule type="notContainsBlanks" dxfId="350" priority="164">
      <formula>LEN(TRIM(G14))&gt;0</formula>
    </cfRule>
    <cfRule type="expression" dxfId="349" priority="171">
      <formula>$D$14&lt;&gt;""</formula>
    </cfRule>
  </conditionalFormatting>
  <conditionalFormatting sqref="H14">
    <cfRule type="notContainsBlanks" dxfId="348" priority="167">
      <formula>LEN(TRIM(H14))&gt;0</formula>
    </cfRule>
    <cfRule type="expression" dxfId="347" priority="172">
      <formula>$D$14&lt;&gt;""</formula>
    </cfRule>
  </conditionalFormatting>
  <conditionalFormatting sqref="I14">
    <cfRule type="notContainsBlanks" dxfId="346" priority="168">
      <formula>LEN(TRIM(I14))&gt;0</formula>
    </cfRule>
    <cfRule type="expression" dxfId="345" priority="173">
      <formula>$D$14&lt;&gt;""</formula>
    </cfRule>
  </conditionalFormatting>
  <conditionalFormatting sqref="J14">
    <cfRule type="notContainsBlanks" dxfId="344" priority="169">
      <formula>LEN(TRIM(J14))&gt;0</formula>
    </cfRule>
    <cfRule type="expression" dxfId="343" priority="174">
      <formula>$D$14&lt;&gt;""</formula>
    </cfRule>
  </conditionalFormatting>
  <conditionalFormatting sqref="K14">
    <cfRule type="notContainsBlanks" dxfId="342" priority="166">
      <formula>LEN(TRIM(K14))&gt;0</formula>
    </cfRule>
    <cfRule type="expression" dxfId="341" priority="176">
      <formula>$D$14&lt;&gt;""</formula>
    </cfRule>
  </conditionalFormatting>
  <conditionalFormatting sqref="M14">
    <cfRule type="notContainsBlanks" dxfId="340" priority="165">
      <formula>LEN(TRIM(M14))&gt;0</formula>
    </cfRule>
    <cfRule type="expression" dxfId="339" priority="177">
      <formula>$D$14&lt;&gt;""</formula>
    </cfRule>
  </conditionalFormatting>
  <conditionalFormatting sqref="F15">
    <cfRule type="notContainsBlanks" dxfId="338" priority="140">
      <formula>LEN(TRIM(F15))&gt;0</formula>
    </cfRule>
    <cfRule type="expression" dxfId="337" priority="147">
      <formula>$D15&lt;&gt;""</formula>
    </cfRule>
  </conditionalFormatting>
  <conditionalFormatting sqref="G15">
    <cfRule type="notContainsBlanks" dxfId="336" priority="141">
      <formula>LEN(TRIM(G15))&gt;0</formula>
    </cfRule>
    <cfRule type="expression" dxfId="335" priority="148">
      <formula>$D$15&lt;&gt;""</formula>
    </cfRule>
  </conditionalFormatting>
  <conditionalFormatting sqref="H15">
    <cfRule type="notContainsBlanks" dxfId="334" priority="144">
      <formula>LEN(TRIM(H15))&gt;0</formula>
    </cfRule>
    <cfRule type="expression" dxfId="333" priority="149">
      <formula>$D$15&lt;&gt;""</formula>
    </cfRule>
  </conditionalFormatting>
  <conditionalFormatting sqref="I15">
    <cfRule type="notContainsBlanks" dxfId="332" priority="145">
      <formula>LEN(TRIM(I15))&gt;0</formula>
    </cfRule>
    <cfRule type="expression" dxfId="331" priority="150">
      <formula>$D$15&lt;&gt;""</formula>
    </cfRule>
  </conditionalFormatting>
  <conditionalFormatting sqref="J15">
    <cfRule type="notContainsBlanks" dxfId="330" priority="146">
      <formula>LEN(TRIM(J15))&gt;0</formula>
    </cfRule>
    <cfRule type="expression" dxfId="329" priority="151">
      <formula>$D$15&lt;&gt;""</formula>
    </cfRule>
  </conditionalFormatting>
  <conditionalFormatting sqref="K15">
    <cfRule type="notContainsBlanks" dxfId="328" priority="143">
      <formula>LEN(TRIM(K15))&gt;0</formula>
    </cfRule>
    <cfRule type="expression" dxfId="327" priority="152">
      <formula>$D$15&lt;&gt;""</formula>
    </cfRule>
  </conditionalFormatting>
  <conditionalFormatting sqref="M15">
    <cfRule type="notContainsBlanks" dxfId="326" priority="142">
      <formula>LEN(TRIM(M15))&gt;0</formula>
    </cfRule>
    <cfRule type="expression" dxfId="325" priority="153">
      <formula>$D$15&lt;&gt;""</formula>
    </cfRule>
  </conditionalFormatting>
  <conditionalFormatting sqref="F16">
    <cfRule type="notContainsBlanks" dxfId="324" priority="126">
      <formula>LEN(TRIM(F16))&gt;0</formula>
    </cfRule>
    <cfRule type="expression" dxfId="323" priority="133">
      <formula>$D16&lt;&gt;""</formula>
    </cfRule>
  </conditionalFormatting>
  <conditionalFormatting sqref="G16">
    <cfRule type="notContainsBlanks" dxfId="322" priority="127">
      <formula>LEN(TRIM(G16))&gt;0</formula>
    </cfRule>
    <cfRule type="expression" dxfId="321" priority="134">
      <formula>$D$16&lt;&gt;""</formula>
    </cfRule>
  </conditionalFormatting>
  <conditionalFormatting sqref="H16">
    <cfRule type="notContainsBlanks" dxfId="320" priority="130">
      <formula>LEN(TRIM(H16))&gt;0</formula>
    </cfRule>
    <cfRule type="expression" dxfId="319" priority="135">
      <formula>$D$16&lt;&gt;""</formula>
    </cfRule>
  </conditionalFormatting>
  <conditionalFormatting sqref="I16">
    <cfRule type="notContainsBlanks" dxfId="318" priority="131">
      <formula>LEN(TRIM(I16))&gt;0</formula>
    </cfRule>
    <cfRule type="expression" dxfId="317" priority="136">
      <formula>$D$16&lt;&gt;""</formula>
    </cfRule>
  </conditionalFormatting>
  <conditionalFormatting sqref="J16">
    <cfRule type="notContainsBlanks" dxfId="316" priority="132">
      <formula>LEN(TRIM(J16))&gt;0</formula>
    </cfRule>
    <cfRule type="expression" dxfId="315" priority="137">
      <formula>$D$16&lt;&gt;""</formula>
    </cfRule>
  </conditionalFormatting>
  <conditionalFormatting sqref="K16">
    <cfRule type="notContainsBlanks" dxfId="314" priority="129">
      <formula>LEN(TRIM(K16))&gt;0</formula>
    </cfRule>
    <cfRule type="expression" dxfId="313" priority="138">
      <formula>$D$16&lt;&gt;""</formula>
    </cfRule>
  </conditionalFormatting>
  <conditionalFormatting sqref="M16">
    <cfRule type="notContainsBlanks" dxfId="312" priority="128">
      <formula>LEN(TRIM(M16))&gt;0</formula>
    </cfRule>
    <cfRule type="expression" dxfId="311" priority="139">
      <formula>$D$16&lt;&gt;""</formula>
    </cfRule>
  </conditionalFormatting>
  <conditionalFormatting sqref="F17">
    <cfRule type="notContainsBlanks" dxfId="310" priority="112">
      <formula>LEN(TRIM(F17))&gt;0</formula>
    </cfRule>
    <cfRule type="expression" dxfId="309" priority="119">
      <formula>$D17&lt;&gt;""</formula>
    </cfRule>
  </conditionalFormatting>
  <conditionalFormatting sqref="G17">
    <cfRule type="notContainsBlanks" dxfId="308" priority="113">
      <formula>LEN(TRIM(G17))&gt;0</formula>
    </cfRule>
    <cfRule type="expression" dxfId="307" priority="120">
      <formula>$D$17&lt;&gt;""</formula>
    </cfRule>
  </conditionalFormatting>
  <conditionalFormatting sqref="H17">
    <cfRule type="notContainsBlanks" dxfId="306" priority="116">
      <formula>LEN(TRIM(H17))&gt;0</formula>
    </cfRule>
    <cfRule type="expression" dxfId="305" priority="121">
      <formula>$D$17&lt;&gt;""</formula>
    </cfRule>
  </conditionalFormatting>
  <conditionalFormatting sqref="I17">
    <cfRule type="notContainsBlanks" dxfId="304" priority="117">
      <formula>LEN(TRIM(I17))&gt;0</formula>
    </cfRule>
    <cfRule type="expression" dxfId="303" priority="122">
      <formula>$D$17&lt;&gt;""</formula>
    </cfRule>
  </conditionalFormatting>
  <conditionalFormatting sqref="J17">
    <cfRule type="notContainsBlanks" dxfId="302" priority="118">
      <formula>LEN(TRIM(J17))&gt;0</formula>
    </cfRule>
    <cfRule type="expression" dxfId="301" priority="123">
      <formula>$D$17&lt;&gt;""</formula>
    </cfRule>
  </conditionalFormatting>
  <conditionalFormatting sqref="K17">
    <cfRule type="notContainsBlanks" dxfId="300" priority="115">
      <formula>LEN(TRIM(K17))&gt;0</formula>
    </cfRule>
    <cfRule type="expression" dxfId="299" priority="124">
      <formula>$D$17&lt;&gt;""</formula>
    </cfRule>
  </conditionalFormatting>
  <conditionalFormatting sqref="M17">
    <cfRule type="notContainsBlanks" dxfId="298" priority="114">
      <formula>LEN(TRIM(M17))&gt;0</formula>
    </cfRule>
    <cfRule type="expression" dxfId="297" priority="125">
      <formula>$D$17&lt;&gt;""</formula>
    </cfRule>
  </conditionalFormatting>
  <conditionalFormatting sqref="F18">
    <cfRule type="notContainsBlanks" dxfId="296" priority="98">
      <formula>LEN(TRIM(F18))&gt;0</formula>
    </cfRule>
    <cfRule type="expression" dxfId="295" priority="105">
      <formula>$D18&lt;&gt;""</formula>
    </cfRule>
  </conditionalFormatting>
  <conditionalFormatting sqref="G18">
    <cfRule type="notContainsBlanks" dxfId="294" priority="99">
      <formula>LEN(TRIM(G18))&gt;0</formula>
    </cfRule>
    <cfRule type="expression" dxfId="293" priority="106">
      <formula>$D$18&lt;&gt;""</formula>
    </cfRule>
  </conditionalFormatting>
  <conditionalFormatting sqref="H18">
    <cfRule type="notContainsBlanks" dxfId="292" priority="102">
      <formula>LEN(TRIM(H18))&gt;0</formula>
    </cfRule>
    <cfRule type="expression" dxfId="291" priority="107">
      <formula>$D$18&lt;&gt;""</formula>
    </cfRule>
  </conditionalFormatting>
  <conditionalFormatting sqref="I18">
    <cfRule type="notContainsBlanks" dxfId="290" priority="103">
      <formula>LEN(TRIM(I18))&gt;0</formula>
    </cfRule>
    <cfRule type="expression" dxfId="289" priority="108">
      <formula>$D$18&lt;&gt;""</formula>
    </cfRule>
  </conditionalFormatting>
  <conditionalFormatting sqref="J18">
    <cfRule type="notContainsBlanks" dxfId="288" priority="104">
      <formula>LEN(TRIM(J18))&gt;0</formula>
    </cfRule>
    <cfRule type="expression" dxfId="287" priority="109">
      <formula>$D$18&lt;&gt;""</formula>
    </cfRule>
  </conditionalFormatting>
  <conditionalFormatting sqref="K18">
    <cfRule type="notContainsBlanks" dxfId="286" priority="101">
      <formula>LEN(TRIM(K18))&gt;0</formula>
    </cfRule>
    <cfRule type="expression" dxfId="285" priority="110">
      <formula>$D$18&lt;&gt;""</formula>
    </cfRule>
  </conditionalFormatting>
  <conditionalFormatting sqref="M18">
    <cfRule type="notContainsBlanks" dxfId="284" priority="100">
      <formula>LEN(TRIM(M18))&gt;0</formula>
    </cfRule>
    <cfRule type="expression" dxfId="283" priority="111">
      <formula>$D$18&lt;&gt;""</formula>
    </cfRule>
  </conditionalFormatting>
  <conditionalFormatting sqref="F19">
    <cfRule type="notContainsBlanks" dxfId="282" priority="84">
      <formula>LEN(TRIM(F19))&gt;0</formula>
    </cfRule>
    <cfRule type="expression" dxfId="281" priority="91">
      <formula>$D19&lt;&gt;""</formula>
    </cfRule>
  </conditionalFormatting>
  <conditionalFormatting sqref="G19">
    <cfRule type="notContainsBlanks" dxfId="280" priority="85">
      <formula>LEN(TRIM(G19))&gt;0</formula>
    </cfRule>
    <cfRule type="expression" dxfId="279" priority="92">
      <formula>$D$19&lt;&gt;""</formula>
    </cfRule>
  </conditionalFormatting>
  <conditionalFormatting sqref="H19">
    <cfRule type="notContainsBlanks" dxfId="278" priority="88">
      <formula>LEN(TRIM(H19))&gt;0</formula>
    </cfRule>
    <cfRule type="expression" dxfId="277" priority="93">
      <formula>$D$19&lt;&gt;""</formula>
    </cfRule>
  </conditionalFormatting>
  <conditionalFormatting sqref="I19">
    <cfRule type="notContainsBlanks" dxfId="276" priority="89">
      <formula>LEN(TRIM(I19))&gt;0</formula>
    </cfRule>
    <cfRule type="expression" dxfId="275" priority="94">
      <formula>$D$19&lt;&gt;""</formula>
    </cfRule>
  </conditionalFormatting>
  <conditionalFormatting sqref="J19">
    <cfRule type="notContainsBlanks" dxfId="274" priority="90">
      <formula>LEN(TRIM(J19))&gt;0</formula>
    </cfRule>
    <cfRule type="expression" dxfId="273" priority="95">
      <formula>$D$19&lt;&gt;""</formula>
    </cfRule>
  </conditionalFormatting>
  <conditionalFormatting sqref="K19">
    <cfRule type="notContainsBlanks" dxfId="272" priority="87">
      <formula>LEN(TRIM(K19))&gt;0</formula>
    </cfRule>
    <cfRule type="expression" dxfId="271" priority="96">
      <formula>$D$19&lt;&gt;""</formula>
    </cfRule>
  </conditionalFormatting>
  <conditionalFormatting sqref="M19">
    <cfRule type="notContainsBlanks" dxfId="270" priority="86">
      <formula>LEN(TRIM(M19))&gt;0</formula>
    </cfRule>
    <cfRule type="expression" dxfId="269" priority="97">
      <formula>$D$19&lt;&gt;""</formula>
    </cfRule>
  </conditionalFormatting>
  <conditionalFormatting sqref="F20">
    <cfRule type="notContainsBlanks" dxfId="268" priority="70">
      <formula>LEN(TRIM(F20))&gt;0</formula>
    </cfRule>
    <cfRule type="expression" dxfId="267" priority="77">
      <formula>$D20&lt;&gt;""</formula>
    </cfRule>
  </conditionalFormatting>
  <conditionalFormatting sqref="G20">
    <cfRule type="notContainsBlanks" dxfId="266" priority="71">
      <formula>LEN(TRIM(G20))&gt;0</formula>
    </cfRule>
    <cfRule type="expression" dxfId="265" priority="78">
      <formula>$D$20&lt;&gt;""</formula>
    </cfRule>
  </conditionalFormatting>
  <conditionalFormatting sqref="H20">
    <cfRule type="notContainsBlanks" dxfId="264" priority="74">
      <formula>LEN(TRIM(H20))&gt;0</formula>
    </cfRule>
    <cfRule type="expression" dxfId="263" priority="79">
      <formula>$D$20&lt;&gt;""</formula>
    </cfRule>
  </conditionalFormatting>
  <conditionalFormatting sqref="I20">
    <cfRule type="notContainsBlanks" dxfId="262" priority="75">
      <formula>LEN(TRIM(I20))&gt;0</formula>
    </cfRule>
    <cfRule type="expression" dxfId="261" priority="80">
      <formula>$D$20&lt;&gt;""</formula>
    </cfRule>
  </conditionalFormatting>
  <conditionalFormatting sqref="J20">
    <cfRule type="notContainsBlanks" dxfId="260" priority="76">
      <formula>LEN(TRIM(J20))&gt;0</formula>
    </cfRule>
    <cfRule type="expression" dxfId="259" priority="81">
      <formula>$D$20&lt;&gt;""</formula>
    </cfRule>
  </conditionalFormatting>
  <conditionalFormatting sqref="K20">
    <cfRule type="notContainsBlanks" dxfId="258" priority="73">
      <formula>LEN(TRIM(K20))&gt;0</formula>
    </cfRule>
    <cfRule type="expression" dxfId="257" priority="82">
      <formula>$D$20&lt;&gt;""</formula>
    </cfRule>
  </conditionalFormatting>
  <conditionalFormatting sqref="M20">
    <cfRule type="notContainsBlanks" dxfId="256" priority="72">
      <formula>LEN(TRIM(M20))&gt;0</formula>
    </cfRule>
    <cfRule type="expression" dxfId="255" priority="83">
      <formula>$D$20&lt;&gt;""</formula>
    </cfRule>
  </conditionalFormatting>
  <conditionalFormatting sqref="F21">
    <cfRule type="notContainsBlanks" dxfId="254" priority="56">
      <formula>LEN(TRIM(F21))&gt;0</formula>
    </cfRule>
    <cfRule type="expression" dxfId="253" priority="63">
      <formula>$D21&lt;&gt;""</formula>
    </cfRule>
  </conditionalFormatting>
  <conditionalFormatting sqref="G21">
    <cfRule type="notContainsBlanks" dxfId="252" priority="57">
      <formula>LEN(TRIM(G21))&gt;0</formula>
    </cfRule>
    <cfRule type="expression" dxfId="251" priority="64">
      <formula>$D$21&lt;&gt;""</formula>
    </cfRule>
  </conditionalFormatting>
  <conditionalFormatting sqref="H21">
    <cfRule type="notContainsBlanks" dxfId="250" priority="60">
      <formula>LEN(TRIM(H21))&gt;0</formula>
    </cfRule>
    <cfRule type="expression" dxfId="249" priority="65">
      <formula>$D$21&lt;&gt;""</formula>
    </cfRule>
  </conditionalFormatting>
  <conditionalFormatting sqref="I21">
    <cfRule type="notContainsBlanks" dxfId="248" priority="61">
      <formula>LEN(TRIM(I21))&gt;0</formula>
    </cfRule>
    <cfRule type="expression" dxfId="247" priority="66">
      <formula>$D$21&lt;&gt;""</formula>
    </cfRule>
  </conditionalFormatting>
  <conditionalFormatting sqref="J21">
    <cfRule type="notContainsBlanks" dxfId="246" priority="62">
      <formula>LEN(TRIM(J21))&gt;0</formula>
    </cfRule>
    <cfRule type="expression" dxfId="245" priority="67">
      <formula>$D$21&lt;&gt;""</formula>
    </cfRule>
  </conditionalFormatting>
  <conditionalFormatting sqref="K21">
    <cfRule type="notContainsBlanks" dxfId="244" priority="59">
      <formula>LEN(TRIM(K21))&gt;0</formula>
    </cfRule>
    <cfRule type="expression" dxfId="243" priority="68">
      <formula>$D$21&lt;&gt;""</formula>
    </cfRule>
  </conditionalFormatting>
  <conditionalFormatting sqref="M21">
    <cfRule type="notContainsBlanks" dxfId="242" priority="58">
      <formula>LEN(TRIM(M21))&gt;0</formula>
    </cfRule>
    <cfRule type="expression" dxfId="241" priority="69">
      <formula>$D$21&lt;&gt;""</formula>
    </cfRule>
  </conditionalFormatting>
  <conditionalFormatting sqref="F22">
    <cfRule type="notContainsBlanks" dxfId="240" priority="42">
      <formula>LEN(TRIM(F22))&gt;0</formula>
    </cfRule>
    <cfRule type="expression" dxfId="239" priority="49">
      <formula>$D22&lt;&gt;""</formula>
    </cfRule>
  </conditionalFormatting>
  <conditionalFormatting sqref="G22">
    <cfRule type="notContainsBlanks" dxfId="238" priority="43">
      <formula>LEN(TRIM(G22))&gt;0</formula>
    </cfRule>
    <cfRule type="expression" dxfId="237" priority="50">
      <formula>$D$22&lt;&gt;""</formula>
    </cfRule>
  </conditionalFormatting>
  <conditionalFormatting sqref="H22">
    <cfRule type="notContainsBlanks" dxfId="236" priority="46">
      <formula>LEN(TRIM(H22))&gt;0</formula>
    </cfRule>
    <cfRule type="expression" dxfId="235" priority="51">
      <formula>$D$22&lt;&gt;""</formula>
    </cfRule>
  </conditionalFormatting>
  <conditionalFormatting sqref="I22">
    <cfRule type="notContainsBlanks" dxfId="234" priority="47">
      <formula>LEN(TRIM(I22))&gt;0</formula>
    </cfRule>
    <cfRule type="expression" dxfId="233" priority="52">
      <formula>$D$22&lt;&gt;""</formula>
    </cfRule>
  </conditionalFormatting>
  <conditionalFormatting sqref="J22">
    <cfRule type="notContainsBlanks" dxfId="232" priority="48">
      <formula>LEN(TRIM(J22))&gt;0</formula>
    </cfRule>
    <cfRule type="expression" dxfId="231" priority="53">
      <formula>$D$22&lt;&gt;""</formula>
    </cfRule>
  </conditionalFormatting>
  <conditionalFormatting sqref="K22">
    <cfRule type="notContainsBlanks" dxfId="230" priority="45">
      <formula>LEN(TRIM(K22))&gt;0</formula>
    </cfRule>
    <cfRule type="expression" dxfId="229" priority="54">
      <formula>$D$22&lt;&gt;""</formula>
    </cfRule>
  </conditionalFormatting>
  <conditionalFormatting sqref="M22">
    <cfRule type="notContainsBlanks" dxfId="228" priority="44">
      <formula>LEN(TRIM(M22))&gt;0</formula>
    </cfRule>
    <cfRule type="expression" dxfId="227" priority="55">
      <formula>$D$22&lt;&gt;""</formula>
    </cfRule>
  </conditionalFormatting>
  <conditionalFormatting sqref="F23">
    <cfRule type="notContainsBlanks" dxfId="226" priority="28">
      <formula>LEN(TRIM(F23))&gt;0</formula>
    </cfRule>
    <cfRule type="expression" dxfId="225" priority="35">
      <formula>$D23&lt;&gt;""</formula>
    </cfRule>
  </conditionalFormatting>
  <conditionalFormatting sqref="G23">
    <cfRule type="notContainsBlanks" dxfId="224" priority="29">
      <formula>LEN(TRIM(G23))&gt;0</formula>
    </cfRule>
    <cfRule type="expression" dxfId="223" priority="36">
      <formula>$D$23&lt;&gt;""</formula>
    </cfRule>
  </conditionalFormatting>
  <conditionalFormatting sqref="H23">
    <cfRule type="notContainsBlanks" dxfId="222" priority="32">
      <formula>LEN(TRIM(H23))&gt;0</formula>
    </cfRule>
    <cfRule type="expression" dxfId="221" priority="37">
      <formula>$D$23&lt;&gt;""</formula>
    </cfRule>
  </conditionalFormatting>
  <conditionalFormatting sqref="I23">
    <cfRule type="notContainsBlanks" dxfId="220" priority="33">
      <formula>LEN(TRIM(I23))&gt;0</formula>
    </cfRule>
    <cfRule type="expression" dxfId="219" priority="38">
      <formula>$D$23&lt;&gt;""</formula>
    </cfRule>
  </conditionalFormatting>
  <conditionalFormatting sqref="J23">
    <cfRule type="notContainsBlanks" dxfId="218" priority="34">
      <formula>LEN(TRIM(J23))&gt;0</formula>
    </cfRule>
    <cfRule type="expression" dxfId="217" priority="39">
      <formula>$D$23&lt;&gt;""</formula>
    </cfRule>
  </conditionalFormatting>
  <conditionalFormatting sqref="K23">
    <cfRule type="notContainsBlanks" dxfId="216" priority="31">
      <formula>LEN(TRIM(K23))&gt;0</formula>
    </cfRule>
    <cfRule type="expression" dxfId="215" priority="40">
      <formula>$D$23&lt;&gt;""</formula>
    </cfRule>
  </conditionalFormatting>
  <conditionalFormatting sqref="M23">
    <cfRule type="notContainsBlanks" dxfId="214" priority="30">
      <formula>LEN(TRIM(M23))&gt;0</formula>
    </cfRule>
    <cfRule type="expression" dxfId="213" priority="41">
      <formula>$D$23&lt;&gt;""</formula>
    </cfRule>
  </conditionalFormatting>
  <conditionalFormatting sqref="C14:C23">
    <cfRule type="containsBlanks" dxfId="212" priority="205">
      <formula>LEN(TRIM(C14))=0</formula>
    </cfRule>
  </conditionalFormatting>
  <conditionalFormatting sqref="L7">
    <cfRule type="containsBlanks" dxfId="211" priority="21">
      <formula>LEN(TRIM(L7))=0</formula>
    </cfRule>
  </conditionalFormatting>
  <conditionalFormatting sqref="L14">
    <cfRule type="notContainsBlanks" dxfId="210" priority="19">
      <formula>LEN(TRIM(L14))&gt;0</formula>
    </cfRule>
    <cfRule type="expression" dxfId="209" priority="20">
      <formula>$D$14&lt;&gt;""</formula>
    </cfRule>
  </conditionalFormatting>
  <conditionalFormatting sqref="L15">
    <cfRule type="notContainsBlanks" dxfId="208" priority="17">
      <formula>LEN(TRIM(L15))&gt;0</formula>
    </cfRule>
    <cfRule type="expression" dxfId="207" priority="18">
      <formula>$D$15&lt;&gt;""</formula>
    </cfRule>
  </conditionalFormatting>
  <conditionalFormatting sqref="L16">
    <cfRule type="notContainsBlanks" dxfId="206" priority="15">
      <formula>LEN(TRIM(L16))&gt;0</formula>
    </cfRule>
    <cfRule type="expression" dxfId="205" priority="16">
      <formula>$D$16&lt;&gt;""</formula>
    </cfRule>
  </conditionalFormatting>
  <conditionalFormatting sqref="L17">
    <cfRule type="notContainsBlanks" dxfId="204" priority="13">
      <formula>LEN(TRIM(L17))&gt;0</formula>
    </cfRule>
    <cfRule type="expression" dxfId="203" priority="14">
      <formula>$D$17&lt;&gt;""</formula>
    </cfRule>
  </conditionalFormatting>
  <conditionalFormatting sqref="L18">
    <cfRule type="notContainsBlanks" dxfId="202" priority="11">
      <formula>LEN(TRIM(L18))&gt;0</formula>
    </cfRule>
    <cfRule type="expression" dxfId="201" priority="12">
      <formula>$D$18&lt;&gt;""</formula>
    </cfRule>
  </conditionalFormatting>
  <conditionalFormatting sqref="L19">
    <cfRule type="notContainsBlanks" dxfId="200" priority="9">
      <formula>LEN(TRIM(L19))&gt;0</formula>
    </cfRule>
    <cfRule type="expression" dxfId="199" priority="10">
      <formula>$D$19&lt;&gt;""</formula>
    </cfRule>
  </conditionalFormatting>
  <conditionalFormatting sqref="L20">
    <cfRule type="notContainsBlanks" dxfId="198" priority="7">
      <formula>LEN(TRIM(L20))&gt;0</formula>
    </cfRule>
    <cfRule type="expression" dxfId="197" priority="8">
      <formula>$D$20&lt;&gt;""</formula>
    </cfRule>
  </conditionalFormatting>
  <conditionalFormatting sqref="L21">
    <cfRule type="notContainsBlanks" dxfId="196" priority="5">
      <formula>LEN(TRIM(L21))&gt;0</formula>
    </cfRule>
    <cfRule type="expression" dxfId="195" priority="6">
      <formula>$D$21&lt;&gt;""</formula>
    </cfRule>
  </conditionalFormatting>
  <conditionalFormatting sqref="L22">
    <cfRule type="notContainsBlanks" dxfId="194" priority="3">
      <formula>LEN(TRIM(L22))&gt;0</formula>
    </cfRule>
    <cfRule type="expression" dxfId="193" priority="4">
      <formula>$D$22&lt;&gt;""</formula>
    </cfRule>
  </conditionalFormatting>
  <conditionalFormatting sqref="L23">
    <cfRule type="notContainsBlanks" dxfId="192" priority="1">
      <formula>LEN(TRIM(L23))&gt;0</formula>
    </cfRule>
    <cfRule type="expression" dxfId="191" priority="2">
      <formula>$D$23&lt;&gt;""</formula>
    </cfRule>
  </conditionalFormatting>
  <dataValidations count="5">
    <dataValidation type="custom" imeMode="off" allowBlank="1" showInputMessage="1" showErrorMessage="1" sqref="K13:L13 K6:L7" xr:uid="{00000000-0002-0000-0200-000001000000}">
      <formula1>AND(LEFT(K6,1)="0",ISNUMBER(SUBSTITUTE(K6,"-",)/(K6&amp;""=ASC(K6))),LEN(SUBSTITUTE(K6,"-",))&lt;12)</formula1>
    </dataValidation>
    <dataValidation imeMode="off" allowBlank="1" showInputMessage="1" showErrorMessage="1" sqref="J24:L1048576 J1:J4 J11 J8:L10 K3:L3 K1:L1 K11:M12 K4:M5" xr:uid="{00000000-0002-0000-0200-000002000000}"/>
    <dataValidation type="custom" imeMode="off" allowBlank="1" showInputMessage="1" showErrorMessage="1" sqref="M6 M13" xr:uid="{00000000-0002-0000-0200-000003000000}">
      <formula1>AND(LEN(M6)=LENB(SUBSTITUTE(SUBSTITUTE(M6,",",)," ",)),COUNTIF(M6,"*@*"))</formula1>
    </dataValidation>
    <dataValidation imeMode="hiragana" allowBlank="1" showInputMessage="1" showErrorMessage="1" sqref="D5:J7 D24:I1048576 D8:I11 D1:I4 D12:J23" xr:uid="{00000000-0002-0000-0200-000000000000}"/>
    <dataValidation imeMode="halfAlpha" allowBlank="1" showInputMessage="1" showErrorMessage="1" sqref="M7 K14:M23" xr:uid="{52427685-610F-4D18-A45F-E20A28B68DF2}"/>
  </dataValidations>
  <hyperlinks>
    <hyperlink ref="A1" location="はじめに!A1" display="はじめにに戻る" xr:uid="{3B15DC86-1FCF-4A92-8A45-FEF3D9B30DA4}"/>
    <hyperlink ref="M6" r:id="rId1" xr:uid="{7BED6381-4BFA-4E4D-A57D-530B16374336}"/>
  </hyperlinks>
  <pageMargins left="0.70866141732283472" right="0.70866141732283472" top="0.74803149606299213" bottom="0.74803149606299213" header="0.31496062992125984" footer="0.31496062992125984"/>
  <pageSetup paperSize="8" scale="76" orientation="landscape" blackAndWhite="1" r:id="rId2"/>
  <ignoredErrors>
    <ignoredError sqref="D7:E7" unlockedFormula="1"/>
  </ignoredErrors>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A7BE0BB7-B7ED-42E9-8BCF-17722439BCB7}">
            <xm:f>NOT(ISERROR(SEARCH(ISERROR(C23),C14)))</xm:f>
            <xm:f>ISERROR(C23)</xm:f>
            <x14:dxf>
              <font>
                <color theme="6" tint="0.59996337778862885"/>
              </font>
              <fill>
                <patternFill>
                  <bgColor theme="6" tint="0.59996337778862885"/>
                </patternFill>
              </fill>
            </x14:dxf>
          </x14:cfRule>
          <xm:sqref>C14:C23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BS126"/>
  <sheetViews>
    <sheetView showGridLines="0" view="pageBreakPreview" zoomScale="50" zoomScaleNormal="70" zoomScaleSheetLayoutView="50" workbookViewId="0">
      <pane ySplit="1" topLeftCell="A2" activePane="bottomLeft" state="frozen"/>
      <selection activeCell="G25" sqref="G25"/>
      <selection pane="bottomLeft"/>
    </sheetView>
  </sheetViews>
  <sheetFormatPr defaultColWidth="9" defaultRowHeight="18.75" x14ac:dyDescent="0.15"/>
  <cols>
    <col min="1" max="1" width="15" style="614" bestFit="1" customWidth="1"/>
    <col min="2" max="2" width="30.5" style="612" customWidth="1"/>
    <col min="3" max="65" width="2.625" style="612" customWidth="1"/>
    <col min="66" max="66" width="3.375" style="612" customWidth="1"/>
    <col min="67" max="67" width="48" style="612" customWidth="1"/>
    <col min="68" max="16384" width="9" style="612"/>
  </cols>
  <sheetData>
    <row r="1" spans="1:71" x14ac:dyDescent="0.15">
      <c r="A1" s="626" t="s">
        <v>517</v>
      </c>
      <c r="B1" s="538" t="s">
        <v>260</v>
      </c>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c r="AW1" s="598"/>
      <c r="AX1" s="599"/>
      <c r="AY1" s="599"/>
      <c r="AZ1" s="599"/>
      <c r="BA1" s="599"/>
      <c r="BB1" s="599"/>
      <c r="BC1" s="599"/>
      <c r="BD1" s="600"/>
      <c r="BE1" s="600"/>
      <c r="BF1" s="600"/>
      <c r="BG1" s="600"/>
      <c r="BH1" s="600"/>
      <c r="BI1" s="600"/>
      <c r="BJ1" s="600"/>
      <c r="BK1" s="600"/>
      <c r="BL1" s="600"/>
      <c r="BM1" s="600"/>
      <c r="BN1" s="613"/>
      <c r="BO1" s="613"/>
    </row>
    <row r="2" spans="1:71" ht="12.75" customHeight="1" x14ac:dyDescent="0.15">
      <c r="B2" s="53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c r="AX2" s="598"/>
      <c r="AY2" s="598"/>
      <c r="AZ2" s="598"/>
      <c r="BA2" s="598"/>
      <c r="BB2" s="598"/>
      <c r="BC2" s="598"/>
      <c r="BD2" s="598"/>
      <c r="BE2" s="598"/>
      <c r="BF2" s="598"/>
      <c r="BG2" s="598"/>
      <c r="BH2" s="598"/>
      <c r="BI2" s="598"/>
      <c r="BJ2" s="598"/>
      <c r="BK2" s="598"/>
      <c r="BL2" s="598"/>
      <c r="BM2" s="598"/>
      <c r="BO2" s="935" t="s">
        <v>636</v>
      </c>
      <c r="BP2" s="935"/>
      <c r="BQ2" s="935"/>
      <c r="BR2" s="935"/>
      <c r="BS2" s="935"/>
    </row>
    <row r="3" spans="1:71" x14ac:dyDescent="0.15">
      <c r="A3" s="615"/>
      <c r="B3" s="53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8"/>
      <c r="AP3" s="598"/>
      <c r="AQ3" s="598"/>
      <c r="AR3" s="598"/>
      <c r="AS3" s="598"/>
      <c r="AT3" s="598"/>
      <c r="AU3" s="598"/>
      <c r="AV3" s="598"/>
      <c r="AW3" s="598"/>
      <c r="AX3" s="598"/>
      <c r="AY3" s="598"/>
      <c r="AZ3" s="598"/>
      <c r="BA3" s="598"/>
      <c r="BB3" s="598"/>
      <c r="BC3" s="598"/>
      <c r="BD3" s="598"/>
      <c r="BE3" s="598"/>
      <c r="BF3" s="598"/>
      <c r="BG3" s="598"/>
      <c r="BH3" s="598"/>
      <c r="BI3" s="598"/>
      <c r="BJ3" s="598"/>
      <c r="BK3" s="598"/>
      <c r="BL3" s="598"/>
      <c r="BM3" s="598"/>
      <c r="BO3" s="935"/>
      <c r="BP3" s="935"/>
      <c r="BQ3" s="935"/>
      <c r="BR3" s="935"/>
      <c r="BS3" s="935"/>
    </row>
    <row r="4" spans="1:71" ht="42" customHeight="1" x14ac:dyDescent="0.15">
      <c r="A4" s="615"/>
      <c r="B4" s="603" t="s">
        <v>467</v>
      </c>
      <c r="C4" s="956" t="str">
        <f>IF(入力シート!M8="","",入力シート!M8)</f>
        <v/>
      </c>
      <c r="D4" s="956"/>
      <c r="E4" s="956"/>
      <c r="F4" s="956"/>
      <c r="G4" s="956"/>
      <c r="H4" s="956"/>
      <c r="I4" s="956"/>
      <c r="J4" s="956"/>
      <c r="K4" s="956"/>
      <c r="L4" s="956"/>
      <c r="M4" s="956"/>
      <c r="N4" s="956"/>
      <c r="O4" s="956"/>
      <c r="P4" s="956"/>
      <c r="Q4" s="956"/>
      <c r="R4" s="956"/>
      <c r="S4" s="956"/>
      <c r="T4" s="956"/>
      <c r="U4" s="956"/>
      <c r="V4" s="956"/>
      <c r="W4" s="956"/>
      <c r="X4" s="956"/>
      <c r="Y4" s="956"/>
      <c r="Z4" s="956"/>
      <c r="AA4" s="956"/>
      <c r="AB4" s="956"/>
      <c r="AC4" s="956"/>
      <c r="AD4" s="956"/>
      <c r="AE4" s="956"/>
      <c r="AF4" s="956"/>
      <c r="AG4" s="956"/>
      <c r="AH4" s="956"/>
      <c r="AI4" s="956"/>
      <c r="AJ4" s="956"/>
      <c r="AK4" s="956"/>
      <c r="AL4" s="956"/>
      <c r="AM4" s="956"/>
      <c r="AN4" s="602"/>
      <c r="AO4" s="602"/>
      <c r="AP4" s="602"/>
      <c r="AQ4" s="602"/>
      <c r="AR4" s="602"/>
      <c r="AS4" s="602"/>
      <c r="AT4" s="602"/>
      <c r="AU4" s="602"/>
      <c r="AV4" s="602"/>
      <c r="AW4" s="602"/>
      <c r="AX4" s="602"/>
      <c r="AY4" s="602"/>
      <c r="AZ4" s="602"/>
      <c r="BA4" s="602"/>
      <c r="BB4" s="602"/>
      <c r="BC4" s="602"/>
      <c r="BD4" s="602"/>
      <c r="BE4" s="602"/>
      <c r="BF4" s="602"/>
      <c r="BG4" s="602"/>
      <c r="BH4" s="602"/>
      <c r="BI4" s="602"/>
      <c r="BJ4" s="602"/>
      <c r="BK4" s="602"/>
      <c r="BL4" s="602"/>
      <c r="BM4" s="602"/>
      <c r="BO4" s="935"/>
      <c r="BP4" s="935"/>
      <c r="BQ4" s="935"/>
      <c r="BR4" s="935"/>
      <c r="BS4" s="935"/>
    </row>
    <row r="5" spans="1:71" s="617" customFormat="1" ht="30.75" customHeight="1" x14ac:dyDescent="0.15">
      <c r="A5" s="616"/>
      <c r="B5" s="601" t="s">
        <v>258</v>
      </c>
      <c r="C5" s="605"/>
      <c r="D5" s="605"/>
      <c r="E5" s="605"/>
      <c r="F5" s="605"/>
      <c r="G5" s="604"/>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606"/>
      <c r="AI5" s="606"/>
      <c r="AJ5" s="606"/>
      <c r="AK5" s="606"/>
      <c r="AL5" s="606"/>
      <c r="AM5" s="606"/>
      <c r="AN5" s="607"/>
      <c r="AO5" s="608"/>
      <c r="AP5" s="608"/>
      <c r="AQ5" s="608"/>
      <c r="AR5" s="608"/>
      <c r="AS5" s="608"/>
      <c r="AT5" s="608"/>
      <c r="AU5" s="608"/>
      <c r="AV5" s="608"/>
      <c r="AW5" s="608"/>
      <c r="AX5" s="608"/>
      <c r="AY5" s="608"/>
      <c r="AZ5" s="608"/>
      <c r="BA5" s="608"/>
      <c r="BB5" s="608"/>
      <c r="BC5" s="608"/>
      <c r="BD5" s="608"/>
      <c r="BE5" s="608"/>
      <c r="BF5" s="608"/>
      <c r="BG5" s="608"/>
      <c r="BH5" s="608"/>
      <c r="BI5" s="608"/>
      <c r="BJ5" s="608"/>
      <c r="BK5" s="608"/>
      <c r="BL5" s="608"/>
      <c r="BM5" s="608"/>
      <c r="BO5" s="936"/>
      <c r="BP5" s="936"/>
      <c r="BQ5" s="936"/>
      <c r="BR5" s="936"/>
      <c r="BS5" s="936"/>
    </row>
    <row r="6" spans="1:71" ht="300" customHeight="1" x14ac:dyDescent="0.15">
      <c r="A6" s="618"/>
      <c r="B6" s="975" t="s">
        <v>257</v>
      </c>
      <c r="C6" s="977"/>
      <c r="D6" s="978"/>
      <c r="E6" s="978"/>
      <c r="F6" s="978"/>
      <c r="G6" s="978"/>
      <c r="H6" s="978"/>
      <c r="I6" s="978"/>
      <c r="J6" s="978"/>
      <c r="K6" s="978"/>
      <c r="L6" s="978"/>
      <c r="M6" s="978"/>
      <c r="N6" s="978"/>
      <c r="O6" s="978"/>
      <c r="P6" s="978"/>
      <c r="Q6" s="978"/>
      <c r="R6" s="978"/>
      <c r="S6" s="978"/>
      <c r="T6" s="978"/>
      <c r="U6" s="978"/>
      <c r="V6" s="978"/>
      <c r="W6" s="978"/>
      <c r="X6" s="978"/>
      <c r="Y6" s="978"/>
      <c r="Z6" s="978"/>
      <c r="AA6" s="978"/>
      <c r="AB6" s="978"/>
      <c r="AC6" s="978"/>
      <c r="AD6" s="978"/>
      <c r="AE6" s="978"/>
      <c r="AF6" s="978"/>
      <c r="AG6" s="978"/>
      <c r="AH6" s="978"/>
      <c r="AI6" s="978"/>
      <c r="AJ6" s="978"/>
      <c r="AK6" s="978"/>
      <c r="AL6" s="978"/>
      <c r="AM6" s="978"/>
      <c r="AN6" s="978"/>
      <c r="AO6" s="978"/>
      <c r="AP6" s="978"/>
      <c r="AQ6" s="978"/>
      <c r="AR6" s="978"/>
      <c r="AS6" s="978"/>
      <c r="AT6" s="978"/>
      <c r="AU6" s="978"/>
      <c r="AV6" s="978"/>
      <c r="AW6" s="978"/>
      <c r="AX6" s="978"/>
      <c r="AY6" s="978"/>
      <c r="AZ6" s="978"/>
      <c r="BA6" s="978"/>
      <c r="BB6" s="978"/>
      <c r="BC6" s="978"/>
      <c r="BD6" s="978"/>
      <c r="BE6" s="978"/>
      <c r="BF6" s="978"/>
      <c r="BG6" s="978"/>
      <c r="BH6" s="978"/>
      <c r="BI6" s="978"/>
      <c r="BJ6" s="978"/>
      <c r="BK6" s="978"/>
      <c r="BL6" s="978"/>
      <c r="BM6" s="979"/>
      <c r="BO6" s="985" t="s">
        <v>586</v>
      </c>
      <c r="BP6" s="986"/>
      <c r="BQ6" s="986"/>
      <c r="BR6" s="986"/>
      <c r="BS6" s="987"/>
    </row>
    <row r="7" spans="1:71" ht="300" customHeight="1" x14ac:dyDescent="0.15">
      <c r="A7" s="618"/>
      <c r="B7" s="976"/>
      <c r="C7" s="980"/>
      <c r="D7" s="981"/>
      <c r="E7" s="981"/>
      <c r="F7" s="981"/>
      <c r="G7" s="981"/>
      <c r="H7" s="981"/>
      <c r="I7" s="981"/>
      <c r="J7" s="981"/>
      <c r="K7" s="981"/>
      <c r="L7" s="981"/>
      <c r="M7" s="981"/>
      <c r="N7" s="981"/>
      <c r="O7" s="981"/>
      <c r="P7" s="981"/>
      <c r="Q7" s="981"/>
      <c r="R7" s="981"/>
      <c r="S7" s="981"/>
      <c r="T7" s="981"/>
      <c r="U7" s="981"/>
      <c r="V7" s="981"/>
      <c r="W7" s="981"/>
      <c r="X7" s="981"/>
      <c r="Y7" s="981"/>
      <c r="Z7" s="981"/>
      <c r="AA7" s="981"/>
      <c r="AB7" s="981"/>
      <c r="AC7" s="981"/>
      <c r="AD7" s="981"/>
      <c r="AE7" s="981"/>
      <c r="AF7" s="981"/>
      <c r="AG7" s="981"/>
      <c r="AH7" s="981"/>
      <c r="AI7" s="981"/>
      <c r="AJ7" s="981"/>
      <c r="AK7" s="981"/>
      <c r="AL7" s="981"/>
      <c r="AM7" s="981"/>
      <c r="AN7" s="981"/>
      <c r="AO7" s="981"/>
      <c r="AP7" s="981"/>
      <c r="AQ7" s="981"/>
      <c r="AR7" s="981"/>
      <c r="AS7" s="981"/>
      <c r="AT7" s="981"/>
      <c r="AU7" s="981"/>
      <c r="AV7" s="981"/>
      <c r="AW7" s="981"/>
      <c r="AX7" s="981"/>
      <c r="AY7" s="981"/>
      <c r="AZ7" s="981"/>
      <c r="BA7" s="981"/>
      <c r="BB7" s="981"/>
      <c r="BC7" s="981"/>
      <c r="BD7" s="981"/>
      <c r="BE7" s="981"/>
      <c r="BF7" s="981"/>
      <c r="BG7" s="981"/>
      <c r="BH7" s="981"/>
      <c r="BI7" s="981"/>
      <c r="BJ7" s="981"/>
      <c r="BK7" s="981"/>
      <c r="BL7" s="981"/>
      <c r="BM7" s="982"/>
      <c r="BO7" s="988"/>
      <c r="BP7" s="989"/>
      <c r="BQ7" s="989"/>
      <c r="BR7" s="989"/>
      <c r="BS7" s="990"/>
    </row>
    <row r="8" spans="1:71" ht="193.5" customHeight="1" x14ac:dyDescent="0.15">
      <c r="B8" s="610" t="s">
        <v>457</v>
      </c>
      <c r="C8" s="957"/>
      <c r="D8" s="958"/>
      <c r="E8" s="958"/>
      <c r="F8" s="958"/>
      <c r="G8" s="958"/>
      <c r="H8" s="958"/>
      <c r="I8" s="958"/>
      <c r="J8" s="958"/>
      <c r="K8" s="958"/>
      <c r="L8" s="958"/>
      <c r="M8" s="958"/>
      <c r="N8" s="958"/>
      <c r="O8" s="958"/>
      <c r="P8" s="958"/>
      <c r="Q8" s="958"/>
      <c r="R8" s="958"/>
      <c r="S8" s="958"/>
      <c r="T8" s="958"/>
      <c r="U8" s="958"/>
      <c r="V8" s="958"/>
      <c r="W8" s="958"/>
      <c r="X8" s="958"/>
      <c r="Y8" s="958"/>
      <c r="Z8" s="958"/>
      <c r="AA8" s="958"/>
      <c r="AB8" s="958"/>
      <c r="AC8" s="958"/>
      <c r="AD8" s="958"/>
      <c r="AE8" s="958"/>
      <c r="AF8" s="958"/>
      <c r="AG8" s="958"/>
      <c r="AH8" s="958"/>
      <c r="AI8" s="958"/>
      <c r="AJ8" s="958"/>
      <c r="AK8" s="958"/>
      <c r="AL8" s="958"/>
      <c r="AM8" s="958"/>
      <c r="AN8" s="958"/>
      <c r="AO8" s="958"/>
      <c r="AP8" s="958"/>
      <c r="AQ8" s="958"/>
      <c r="AR8" s="958"/>
      <c r="AS8" s="958"/>
      <c r="AT8" s="958"/>
      <c r="AU8" s="958"/>
      <c r="AV8" s="958"/>
      <c r="AW8" s="958"/>
      <c r="AX8" s="958"/>
      <c r="AY8" s="958"/>
      <c r="AZ8" s="958"/>
      <c r="BA8" s="958"/>
      <c r="BB8" s="958"/>
      <c r="BC8" s="958"/>
      <c r="BD8" s="958"/>
      <c r="BE8" s="958"/>
      <c r="BF8" s="958"/>
      <c r="BG8" s="958"/>
      <c r="BH8" s="958"/>
      <c r="BI8" s="958"/>
      <c r="BJ8" s="958"/>
      <c r="BK8" s="958"/>
      <c r="BL8" s="958"/>
      <c r="BM8" s="959"/>
      <c r="BO8" s="926" t="s">
        <v>625</v>
      </c>
      <c r="BP8" s="927"/>
      <c r="BQ8" s="927"/>
      <c r="BR8" s="927"/>
      <c r="BS8" s="928"/>
    </row>
    <row r="9" spans="1:71" ht="30.75" customHeight="1" x14ac:dyDescent="0.15">
      <c r="B9" s="601" t="s">
        <v>259</v>
      </c>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c r="AH9" s="602"/>
      <c r="AI9" s="602"/>
      <c r="AJ9" s="602"/>
      <c r="AK9" s="602"/>
      <c r="AL9" s="602"/>
      <c r="AM9" s="602"/>
      <c r="AN9" s="602"/>
      <c r="AO9" s="602"/>
      <c r="AP9" s="602"/>
      <c r="AQ9" s="602"/>
      <c r="AR9" s="602"/>
      <c r="AS9" s="602"/>
      <c r="AT9" s="602"/>
      <c r="AU9" s="602"/>
      <c r="AV9" s="602"/>
      <c r="AW9" s="602"/>
      <c r="AX9" s="602"/>
      <c r="AY9" s="602"/>
      <c r="AZ9" s="602"/>
      <c r="BA9" s="602"/>
      <c r="BB9" s="602"/>
      <c r="BC9" s="602"/>
      <c r="BD9" s="602"/>
      <c r="BE9" s="602"/>
      <c r="BF9" s="602"/>
      <c r="BG9" s="602"/>
      <c r="BH9" s="602"/>
      <c r="BI9" s="602"/>
      <c r="BJ9" s="602"/>
      <c r="BK9" s="602"/>
      <c r="BL9" s="602"/>
      <c r="BM9" s="602"/>
      <c r="BO9" s="929"/>
      <c r="BP9" s="930"/>
      <c r="BQ9" s="930"/>
      <c r="BR9" s="930"/>
      <c r="BS9" s="931"/>
    </row>
    <row r="10" spans="1:71" ht="300" customHeight="1" x14ac:dyDescent="0.15">
      <c r="B10" s="983" t="s">
        <v>348</v>
      </c>
      <c r="C10" s="977"/>
      <c r="D10" s="978"/>
      <c r="E10" s="978"/>
      <c r="F10" s="978"/>
      <c r="G10" s="978"/>
      <c r="H10" s="978"/>
      <c r="I10" s="978"/>
      <c r="J10" s="978"/>
      <c r="K10" s="978"/>
      <c r="L10" s="978"/>
      <c r="M10" s="978"/>
      <c r="N10" s="978"/>
      <c r="O10" s="978"/>
      <c r="P10" s="978"/>
      <c r="Q10" s="978"/>
      <c r="R10" s="978"/>
      <c r="S10" s="978"/>
      <c r="T10" s="978"/>
      <c r="U10" s="978"/>
      <c r="V10" s="978"/>
      <c r="W10" s="978"/>
      <c r="X10" s="978"/>
      <c r="Y10" s="978"/>
      <c r="Z10" s="978"/>
      <c r="AA10" s="978"/>
      <c r="AB10" s="978"/>
      <c r="AC10" s="978"/>
      <c r="AD10" s="978"/>
      <c r="AE10" s="978"/>
      <c r="AF10" s="978"/>
      <c r="AG10" s="978"/>
      <c r="AH10" s="978"/>
      <c r="AI10" s="978"/>
      <c r="AJ10" s="978"/>
      <c r="AK10" s="978"/>
      <c r="AL10" s="978"/>
      <c r="AM10" s="978"/>
      <c r="AN10" s="978"/>
      <c r="AO10" s="978"/>
      <c r="AP10" s="978"/>
      <c r="AQ10" s="978"/>
      <c r="AR10" s="978"/>
      <c r="AS10" s="978"/>
      <c r="AT10" s="978"/>
      <c r="AU10" s="978"/>
      <c r="AV10" s="978"/>
      <c r="AW10" s="978"/>
      <c r="AX10" s="978"/>
      <c r="AY10" s="978"/>
      <c r="AZ10" s="978"/>
      <c r="BA10" s="978"/>
      <c r="BB10" s="978"/>
      <c r="BC10" s="978"/>
      <c r="BD10" s="978"/>
      <c r="BE10" s="978"/>
      <c r="BF10" s="978"/>
      <c r="BG10" s="978"/>
      <c r="BH10" s="978"/>
      <c r="BI10" s="978"/>
      <c r="BJ10" s="978"/>
      <c r="BK10" s="978"/>
      <c r="BL10" s="978"/>
      <c r="BM10" s="979"/>
      <c r="BO10" s="991" t="s">
        <v>587</v>
      </c>
      <c r="BP10" s="992"/>
      <c r="BQ10" s="992"/>
      <c r="BR10" s="992"/>
      <c r="BS10" s="993"/>
    </row>
    <row r="11" spans="1:71" ht="300" customHeight="1" x14ac:dyDescent="0.15">
      <c r="B11" s="984"/>
      <c r="C11" s="980"/>
      <c r="D11" s="981"/>
      <c r="E11" s="981"/>
      <c r="F11" s="981"/>
      <c r="G11" s="981"/>
      <c r="H11" s="981"/>
      <c r="I11" s="981"/>
      <c r="J11" s="981"/>
      <c r="K11" s="981"/>
      <c r="L11" s="981"/>
      <c r="M11" s="981"/>
      <c r="N11" s="981"/>
      <c r="O11" s="981"/>
      <c r="P11" s="981"/>
      <c r="Q11" s="981"/>
      <c r="R11" s="981"/>
      <c r="S11" s="981"/>
      <c r="T11" s="981"/>
      <c r="U11" s="981"/>
      <c r="V11" s="981"/>
      <c r="W11" s="981"/>
      <c r="X11" s="981"/>
      <c r="Y11" s="981"/>
      <c r="Z11" s="981"/>
      <c r="AA11" s="981"/>
      <c r="AB11" s="981"/>
      <c r="AC11" s="981"/>
      <c r="AD11" s="981"/>
      <c r="AE11" s="981"/>
      <c r="AF11" s="981"/>
      <c r="AG11" s="981"/>
      <c r="AH11" s="981"/>
      <c r="AI11" s="981"/>
      <c r="AJ11" s="981"/>
      <c r="AK11" s="981"/>
      <c r="AL11" s="981"/>
      <c r="AM11" s="981"/>
      <c r="AN11" s="981"/>
      <c r="AO11" s="981"/>
      <c r="AP11" s="981"/>
      <c r="AQ11" s="981"/>
      <c r="AR11" s="981"/>
      <c r="AS11" s="981"/>
      <c r="AT11" s="981"/>
      <c r="AU11" s="981"/>
      <c r="AV11" s="981"/>
      <c r="AW11" s="981"/>
      <c r="AX11" s="981"/>
      <c r="AY11" s="981"/>
      <c r="AZ11" s="981"/>
      <c r="BA11" s="981"/>
      <c r="BB11" s="981"/>
      <c r="BC11" s="981"/>
      <c r="BD11" s="981"/>
      <c r="BE11" s="981"/>
      <c r="BF11" s="981"/>
      <c r="BG11" s="981"/>
      <c r="BH11" s="981"/>
      <c r="BI11" s="981"/>
      <c r="BJ11" s="981"/>
      <c r="BK11" s="981"/>
      <c r="BL11" s="981"/>
      <c r="BM11" s="982"/>
      <c r="BO11" s="994"/>
      <c r="BP11" s="995"/>
      <c r="BQ11" s="995"/>
      <c r="BR11" s="995"/>
      <c r="BS11" s="996"/>
    </row>
    <row r="12" spans="1:71" ht="193.5" customHeight="1" x14ac:dyDescent="0.15">
      <c r="B12" s="610" t="s">
        <v>615</v>
      </c>
      <c r="C12" s="957"/>
      <c r="D12" s="958"/>
      <c r="E12" s="958"/>
      <c r="F12" s="958"/>
      <c r="G12" s="958"/>
      <c r="H12" s="958"/>
      <c r="I12" s="958"/>
      <c r="J12" s="958"/>
      <c r="K12" s="958"/>
      <c r="L12" s="958"/>
      <c r="M12" s="958"/>
      <c r="N12" s="958"/>
      <c r="O12" s="958"/>
      <c r="P12" s="958"/>
      <c r="Q12" s="958"/>
      <c r="R12" s="958"/>
      <c r="S12" s="958"/>
      <c r="T12" s="958"/>
      <c r="U12" s="958"/>
      <c r="V12" s="958"/>
      <c r="W12" s="958"/>
      <c r="X12" s="958"/>
      <c r="Y12" s="958"/>
      <c r="Z12" s="958"/>
      <c r="AA12" s="958"/>
      <c r="AB12" s="958"/>
      <c r="AC12" s="958"/>
      <c r="AD12" s="958"/>
      <c r="AE12" s="958"/>
      <c r="AF12" s="958"/>
      <c r="AG12" s="958"/>
      <c r="AH12" s="958"/>
      <c r="AI12" s="958"/>
      <c r="AJ12" s="958"/>
      <c r="AK12" s="958"/>
      <c r="AL12" s="958"/>
      <c r="AM12" s="958"/>
      <c r="AN12" s="958"/>
      <c r="AO12" s="958"/>
      <c r="AP12" s="958"/>
      <c r="AQ12" s="958"/>
      <c r="AR12" s="958"/>
      <c r="AS12" s="958"/>
      <c r="AT12" s="958"/>
      <c r="AU12" s="958"/>
      <c r="AV12" s="958"/>
      <c r="AW12" s="958"/>
      <c r="AX12" s="958"/>
      <c r="AY12" s="958"/>
      <c r="AZ12" s="958"/>
      <c r="BA12" s="958"/>
      <c r="BB12" s="958"/>
      <c r="BC12" s="958"/>
      <c r="BD12" s="958"/>
      <c r="BE12" s="958"/>
      <c r="BF12" s="958"/>
      <c r="BG12" s="958"/>
      <c r="BH12" s="958"/>
      <c r="BI12" s="958"/>
      <c r="BJ12" s="958"/>
      <c r="BK12" s="958"/>
      <c r="BL12" s="958"/>
      <c r="BM12" s="959"/>
      <c r="BO12" s="932" t="s">
        <v>617</v>
      </c>
      <c r="BP12" s="932"/>
      <c r="BQ12" s="932"/>
      <c r="BR12" s="932"/>
      <c r="BS12" s="932"/>
    </row>
    <row r="13" spans="1:71" ht="193.5" customHeight="1" x14ac:dyDescent="0.15">
      <c r="B13" s="610" t="s">
        <v>616</v>
      </c>
      <c r="C13" s="957"/>
      <c r="D13" s="958"/>
      <c r="E13" s="958"/>
      <c r="F13" s="958"/>
      <c r="G13" s="958"/>
      <c r="H13" s="958"/>
      <c r="I13" s="958"/>
      <c r="J13" s="958"/>
      <c r="K13" s="958"/>
      <c r="L13" s="958"/>
      <c r="M13" s="958"/>
      <c r="N13" s="958"/>
      <c r="O13" s="958"/>
      <c r="P13" s="958"/>
      <c r="Q13" s="958"/>
      <c r="R13" s="958"/>
      <c r="S13" s="958"/>
      <c r="T13" s="958"/>
      <c r="U13" s="958"/>
      <c r="V13" s="958"/>
      <c r="W13" s="958"/>
      <c r="X13" s="958"/>
      <c r="Y13" s="958"/>
      <c r="Z13" s="958"/>
      <c r="AA13" s="958"/>
      <c r="AB13" s="958"/>
      <c r="AC13" s="958"/>
      <c r="AD13" s="958"/>
      <c r="AE13" s="958"/>
      <c r="AF13" s="958"/>
      <c r="AG13" s="958"/>
      <c r="AH13" s="958"/>
      <c r="AI13" s="958"/>
      <c r="AJ13" s="958"/>
      <c r="AK13" s="958"/>
      <c r="AL13" s="958"/>
      <c r="AM13" s="958"/>
      <c r="AN13" s="958"/>
      <c r="AO13" s="958"/>
      <c r="AP13" s="958"/>
      <c r="AQ13" s="958"/>
      <c r="AR13" s="958"/>
      <c r="AS13" s="958"/>
      <c r="AT13" s="958"/>
      <c r="AU13" s="958"/>
      <c r="AV13" s="958"/>
      <c r="AW13" s="958"/>
      <c r="AX13" s="958"/>
      <c r="AY13" s="958"/>
      <c r="AZ13" s="958"/>
      <c r="BA13" s="958"/>
      <c r="BB13" s="958"/>
      <c r="BC13" s="958"/>
      <c r="BD13" s="958"/>
      <c r="BE13" s="958"/>
      <c r="BF13" s="958"/>
      <c r="BG13" s="958"/>
      <c r="BH13" s="958"/>
      <c r="BI13" s="958"/>
      <c r="BJ13" s="958"/>
      <c r="BK13" s="958"/>
      <c r="BL13" s="958"/>
      <c r="BM13" s="959"/>
      <c r="BO13" s="933" t="s">
        <v>618</v>
      </c>
      <c r="BP13" s="933"/>
      <c r="BQ13" s="933"/>
      <c r="BR13" s="933"/>
      <c r="BS13" s="933"/>
    </row>
    <row r="14" spans="1:71" ht="30.75" customHeight="1" x14ac:dyDescent="0.15">
      <c r="B14" s="538" t="s">
        <v>479</v>
      </c>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598"/>
      <c r="AW14" s="598"/>
      <c r="AX14" s="598"/>
      <c r="AY14" s="598"/>
      <c r="AZ14" s="598"/>
      <c r="BA14" s="598"/>
      <c r="BB14" s="598"/>
      <c r="BC14" s="598"/>
      <c r="BD14" s="598"/>
      <c r="BE14" s="598"/>
      <c r="BF14" s="598"/>
      <c r="BG14" s="598"/>
      <c r="BH14" s="598"/>
      <c r="BI14" s="598"/>
      <c r="BJ14" s="598"/>
      <c r="BK14" s="598"/>
      <c r="BL14" s="598"/>
      <c r="BM14" s="598"/>
    </row>
    <row r="15" spans="1:71" ht="30.75" customHeight="1" x14ac:dyDescent="0.15">
      <c r="B15" s="609" t="s">
        <v>438</v>
      </c>
      <c r="C15" s="953" t="s">
        <v>436</v>
      </c>
      <c r="D15" s="953"/>
      <c r="E15" s="953"/>
      <c r="F15" s="953"/>
      <c r="G15" s="953"/>
      <c r="H15" s="953"/>
      <c r="I15" s="953"/>
      <c r="J15" s="953"/>
      <c r="K15" s="953"/>
      <c r="L15" s="953" t="s">
        <v>435</v>
      </c>
      <c r="M15" s="953"/>
      <c r="N15" s="953"/>
      <c r="O15" s="953"/>
      <c r="P15" s="953"/>
      <c r="Q15" s="953"/>
      <c r="R15" s="953"/>
      <c r="S15" s="953"/>
      <c r="T15" s="953"/>
      <c r="U15" s="953" t="s">
        <v>561</v>
      </c>
      <c r="V15" s="953"/>
      <c r="W15" s="953"/>
      <c r="X15" s="953"/>
      <c r="Y15" s="953"/>
      <c r="Z15" s="953"/>
      <c r="AA15" s="953"/>
      <c r="AB15" s="953"/>
      <c r="AC15" s="953"/>
      <c r="AD15" s="953" t="s">
        <v>562</v>
      </c>
      <c r="AE15" s="953"/>
      <c r="AF15" s="953"/>
      <c r="AG15" s="953"/>
      <c r="AH15" s="953"/>
      <c r="AI15" s="953"/>
      <c r="AJ15" s="953"/>
      <c r="AK15" s="953"/>
      <c r="AL15" s="953"/>
      <c r="AM15" s="953" t="s">
        <v>563</v>
      </c>
      <c r="AN15" s="953"/>
      <c r="AO15" s="953"/>
      <c r="AP15" s="953"/>
      <c r="AQ15" s="953"/>
      <c r="AR15" s="953"/>
      <c r="AS15" s="953"/>
      <c r="AT15" s="953"/>
      <c r="AU15" s="953"/>
      <c r="AV15" s="953" t="s">
        <v>564</v>
      </c>
      <c r="AW15" s="953"/>
      <c r="AX15" s="953"/>
      <c r="AY15" s="953"/>
      <c r="AZ15" s="953"/>
      <c r="BA15" s="953"/>
      <c r="BB15" s="953"/>
      <c r="BC15" s="953"/>
      <c r="BD15" s="954"/>
      <c r="BE15" s="955" t="s">
        <v>565</v>
      </c>
      <c r="BF15" s="953"/>
      <c r="BG15" s="953"/>
      <c r="BH15" s="953"/>
      <c r="BI15" s="953"/>
      <c r="BJ15" s="953"/>
      <c r="BK15" s="953"/>
      <c r="BL15" s="953"/>
      <c r="BM15" s="953"/>
      <c r="BO15" s="934" t="s">
        <v>439</v>
      </c>
      <c r="BP15" s="934"/>
      <c r="BQ15" s="934"/>
      <c r="BR15" s="934"/>
      <c r="BS15" s="934"/>
    </row>
    <row r="16" spans="1:71" ht="30.75" customHeight="1" x14ac:dyDescent="0.15">
      <c r="B16" s="818"/>
      <c r="C16" s="939"/>
      <c r="D16" s="939"/>
      <c r="E16" s="939"/>
      <c r="F16" s="939"/>
      <c r="G16" s="939"/>
      <c r="H16" s="939"/>
      <c r="I16" s="939"/>
      <c r="J16" s="939"/>
      <c r="K16" s="939"/>
      <c r="L16" s="939"/>
      <c r="M16" s="939"/>
      <c r="N16" s="939"/>
      <c r="O16" s="939"/>
      <c r="P16" s="939"/>
      <c r="Q16" s="939"/>
      <c r="R16" s="939"/>
      <c r="S16" s="939"/>
      <c r="T16" s="939"/>
      <c r="U16" s="940"/>
      <c r="V16" s="940"/>
      <c r="W16" s="940"/>
      <c r="X16" s="940"/>
      <c r="Y16" s="940"/>
      <c r="Z16" s="940"/>
      <c r="AA16" s="940"/>
      <c r="AB16" s="940"/>
      <c r="AC16" s="940"/>
      <c r="AD16" s="940"/>
      <c r="AE16" s="940"/>
      <c r="AF16" s="940"/>
      <c r="AG16" s="940"/>
      <c r="AH16" s="940"/>
      <c r="AI16" s="940"/>
      <c r="AJ16" s="940"/>
      <c r="AK16" s="940"/>
      <c r="AL16" s="940"/>
      <c r="AM16" s="940"/>
      <c r="AN16" s="940"/>
      <c r="AO16" s="940"/>
      <c r="AP16" s="940"/>
      <c r="AQ16" s="940"/>
      <c r="AR16" s="940"/>
      <c r="AS16" s="940"/>
      <c r="AT16" s="940"/>
      <c r="AU16" s="940"/>
      <c r="AV16" s="940"/>
      <c r="AW16" s="940"/>
      <c r="AX16" s="940"/>
      <c r="AY16" s="940"/>
      <c r="AZ16" s="940"/>
      <c r="BA16" s="940"/>
      <c r="BB16" s="940"/>
      <c r="BC16" s="940"/>
      <c r="BD16" s="941"/>
      <c r="BE16" s="937">
        <f>SUM(U16:BD16)</f>
        <v>0</v>
      </c>
      <c r="BF16" s="938"/>
      <c r="BG16" s="938"/>
      <c r="BH16" s="938"/>
      <c r="BI16" s="938"/>
      <c r="BJ16" s="938"/>
      <c r="BK16" s="938"/>
      <c r="BL16" s="938"/>
      <c r="BM16" s="938"/>
      <c r="BO16" s="934"/>
      <c r="BP16" s="934"/>
      <c r="BQ16" s="934"/>
      <c r="BR16" s="934"/>
      <c r="BS16" s="934"/>
    </row>
    <row r="17" spans="1:71" ht="30.75" customHeight="1" x14ac:dyDescent="0.15">
      <c r="B17" s="818"/>
      <c r="C17" s="939"/>
      <c r="D17" s="939"/>
      <c r="E17" s="939"/>
      <c r="F17" s="939"/>
      <c r="G17" s="939"/>
      <c r="H17" s="939"/>
      <c r="I17" s="939"/>
      <c r="J17" s="939"/>
      <c r="K17" s="939"/>
      <c r="L17" s="939"/>
      <c r="M17" s="939"/>
      <c r="N17" s="939"/>
      <c r="O17" s="939"/>
      <c r="P17" s="939"/>
      <c r="Q17" s="939"/>
      <c r="R17" s="939"/>
      <c r="S17" s="939"/>
      <c r="T17" s="939"/>
      <c r="U17" s="940"/>
      <c r="V17" s="940"/>
      <c r="W17" s="940"/>
      <c r="X17" s="940"/>
      <c r="Y17" s="940"/>
      <c r="Z17" s="940"/>
      <c r="AA17" s="940"/>
      <c r="AB17" s="940"/>
      <c r="AC17" s="940"/>
      <c r="AD17" s="940"/>
      <c r="AE17" s="940"/>
      <c r="AF17" s="940"/>
      <c r="AG17" s="940"/>
      <c r="AH17" s="940"/>
      <c r="AI17" s="940"/>
      <c r="AJ17" s="940"/>
      <c r="AK17" s="940"/>
      <c r="AL17" s="940"/>
      <c r="AM17" s="940"/>
      <c r="AN17" s="940"/>
      <c r="AO17" s="940"/>
      <c r="AP17" s="940"/>
      <c r="AQ17" s="940"/>
      <c r="AR17" s="940"/>
      <c r="AS17" s="940"/>
      <c r="AT17" s="940"/>
      <c r="AU17" s="940"/>
      <c r="AV17" s="940"/>
      <c r="AW17" s="940"/>
      <c r="AX17" s="940"/>
      <c r="AY17" s="940"/>
      <c r="AZ17" s="940"/>
      <c r="BA17" s="940"/>
      <c r="BB17" s="940"/>
      <c r="BC17" s="940"/>
      <c r="BD17" s="941"/>
      <c r="BE17" s="937">
        <f>SUM(U17:BD17)</f>
        <v>0</v>
      </c>
      <c r="BF17" s="938"/>
      <c r="BG17" s="938"/>
      <c r="BH17" s="938"/>
      <c r="BI17" s="938"/>
      <c r="BJ17" s="938"/>
      <c r="BK17" s="938"/>
      <c r="BL17" s="938"/>
      <c r="BM17" s="938"/>
      <c r="BO17" s="934"/>
      <c r="BP17" s="934"/>
      <c r="BQ17" s="934"/>
      <c r="BR17" s="934"/>
      <c r="BS17" s="934"/>
    </row>
    <row r="18" spans="1:71" ht="30.75" customHeight="1" x14ac:dyDescent="0.15">
      <c r="B18" s="818"/>
      <c r="C18" s="939"/>
      <c r="D18" s="939"/>
      <c r="E18" s="939"/>
      <c r="F18" s="939"/>
      <c r="G18" s="939"/>
      <c r="H18" s="939"/>
      <c r="I18" s="939"/>
      <c r="J18" s="939"/>
      <c r="K18" s="939"/>
      <c r="L18" s="939"/>
      <c r="M18" s="939"/>
      <c r="N18" s="939"/>
      <c r="O18" s="939"/>
      <c r="P18" s="939"/>
      <c r="Q18" s="939"/>
      <c r="R18" s="939"/>
      <c r="S18" s="939"/>
      <c r="T18" s="939"/>
      <c r="U18" s="940"/>
      <c r="V18" s="940"/>
      <c r="W18" s="940"/>
      <c r="X18" s="940"/>
      <c r="Y18" s="940"/>
      <c r="Z18" s="940"/>
      <c r="AA18" s="940"/>
      <c r="AB18" s="940"/>
      <c r="AC18" s="940"/>
      <c r="AD18" s="940"/>
      <c r="AE18" s="940"/>
      <c r="AF18" s="940"/>
      <c r="AG18" s="940"/>
      <c r="AH18" s="940"/>
      <c r="AI18" s="940"/>
      <c r="AJ18" s="940"/>
      <c r="AK18" s="940"/>
      <c r="AL18" s="940"/>
      <c r="AM18" s="940"/>
      <c r="AN18" s="940"/>
      <c r="AO18" s="940"/>
      <c r="AP18" s="940"/>
      <c r="AQ18" s="940"/>
      <c r="AR18" s="940"/>
      <c r="AS18" s="940"/>
      <c r="AT18" s="940"/>
      <c r="AU18" s="940"/>
      <c r="AV18" s="940"/>
      <c r="AW18" s="940"/>
      <c r="AX18" s="940"/>
      <c r="AY18" s="940"/>
      <c r="AZ18" s="940"/>
      <c r="BA18" s="940"/>
      <c r="BB18" s="940"/>
      <c r="BC18" s="940"/>
      <c r="BD18" s="941"/>
      <c r="BE18" s="937">
        <f t="shared" ref="BE18:BE29" si="0">SUM(U18:BD18)</f>
        <v>0</v>
      </c>
      <c r="BF18" s="938"/>
      <c r="BG18" s="938"/>
      <c r="BH18" s="938"/>
      <c r="BI18" s="938"/>
      <c r="BJ18" s="938"/>
      <c r="BK18" s="938"/>
      <c r="BL18" s="938"/>
      <c r="BM18" s="938"/>
      <c r="BO18" s="934"/>
      <c r="BP18" s="934"/>
      <c r="BQ18" s="934"/>
      <c r="BR18" s="934"/>
      <c r="BS18" s="934"/>
    </row>
    <row r="19" spans="1:71" ht="30.75" customHeight="1" x14ac:dyDescent="0.15">
      <c r="B19" s="818"/>
      <c r="C19" s="939"/>
      <c r="D19" s="939"/>
      <c r="E19" s="939"/>
      <c r="F19" s="939"/>
      <c r="G19" s="939"/>
      <c r="H19" s="939"/>
      <c r="I19" s="939"/>
      <c r="J19" s="939"/>
      <c r="K19" s="939"/>
      <c r="L19" s="939"/>
      <c r="M19" s="939"/>
      <c r="N19" s="939"/>
      <c r="O19" s="939"/>
      <c r="P19" s="939"/>
      <c r="Q19" s="939"/>
      <c r="R19" s="939"/>
      <c r="S19" s="939"/>
      <c r="T19" s="939"/>
      <c r="U19" s="940"/>
      <c r="V19" s="940"/>
      <c r="W19" s="940"/>
      <c r="X19" s="940"/>
      <c r="Y19" s="940"/>
      <c r="Z19" s="940"/>
      <c r="AA19" s="940"/>
      <c r="AB19" s="940"/>
      <c r="AC19" s="940"/>
      <c r="AD19" s="940"/>
      <c r="AE19" s="940"/>
      <c r="AF19" s="940"/>
      <c r="AG19" s="940"/>
      <c r="AH19" s="940"/>
      <c r="AI19" s="940"/>
      <c r="AJ19" s="940"/>
      <c r="AK19" s="940"/>
      <c r="AL19" s="940"/>
      <c r="AM19" s="940"/>
      <c r="AN19" s="940"/>
      <c r="AO19" s="940"/>
      <c r="AP19" s="940"/>
      <c r="AQ19" s="940"/>
      <c r="AR19" s="940"/>
      <c r="AS19" s="940"/>
      <c r="AT19" s="940"/>
      <c r="AU19" s="940"/>
      <c r="AV19" s="940"/>
      <c r="AW19" s="940"/>
      <c r="AX19" s="940"/>
      <c r="AY19" s="940"/>
      <c r="AZ19" s="940"/>
      <c r="BA19" s="940"/>
      <c r="BB19" s="940"/>
      <c r="BC19" s="940"/>
      <c r="BD19" s="941"/>
      <c r="BE19" s="937">
        <f t="shared" si="0"/>
        <v>0</v>
      </c>
      <c r="BF19" s="938"/>
      <c r="BG19" s="938"/>
      <c r="BH19" s="938"/>
      <c r="BI19" s="938"/>
      <c r="BJ19" s="938"/>
      <c r="BK19" s="938"/>
      <c r="BL19" s="938"/>
      <c r="BM19" s="938"/>
      <c r="BO19" s="934"/>
      <c r="BP19" s="934"/>
      <c r="BQ19" s="934"/>
      <c r="BR19" s="934"/>
      <c r="BS19" s="934"/>
    </row>
    <row r="20" spans="1:71" ht="30.75" customHeight="1" x14ac:dyDescent="0.15">
      <c r="B20" s="818"/>
      <c r="C20" s="939"/>
      <c r="D20" s="939"/>
      <c r="E20" s="939"/>
      <c r="F20" s="939"/>
      <c r="G20" s="939"/>
      <c r="H20" s="939"/>
      <c r="I20" s="939"/>
      <c r="J20" s="939"/>
      <c r="K20" s="939"/>
      <c r="L20" s="939"/>
      <c r="M20" s="939"/>
      <c r="N20" s="939"/>
      <c r="O20" s="939"/>
      <c r="P20" s="939"/>
      <c r="Q20" s="939"/>
      <c r="R20" s="939"/>
      <c r="S20" s="939"/>
      <c r="T20" s="939"/>
      <c r="U20" s="940"/>
      <c r="V20" s="940"/>
      <c r="W20" s="940"/>
      <c r="X20" s="940"/>
      <c r="Y20" s="940"/>
      <c r="Z20" s="940"/>
      <c r="AA20" s="940"/>
      <c r="AB20" s="940"/>
      <c r="AC20" s="940"/>
      <c r="AD20" s="940"/>
      <c r="AE20" s="940"/>
      <c r="AF20" s="940"/>
      <c r="AG20" s="940"/>
      <c r="AH20" s="940"/>
      <c r="AI20" s="940"/>
      <c r="AJ20" s="940"/>
      <c r="AK20" s="940"/>
      <c r="AL20" s="940"/>
      <c r="AM20" s="940"/>
      <c r="AN20" s="940"/>
      <c r="AO20" s="940"/>
      <c r="AP20" s="940"/>
      <c r="AQ20" s="940"/>
      <c r="AR20" s="940"/>
      <c r="AS20" s="940"/>
      <c r="AT20" s="940"/>
      <c r="AU20" s="940"/>
      <c r="AV20" s="940"/>
      <c r="AW20" s="940"/>
      <c r="AX20" s="940"/>
      <c r="AY20" s="940"/>
      <c r="AZ20" s="940"/>
      <c r="BA20" s="940"/>
      <c r="BB20" s="940"/>
      <c r="BC20" s="940"/>
      <c r="BD20" s="941"/>
      <c r="BE20" s="937">
        <f t="shared" si="0"/>
        <v>0</v>
      </c>
      <c r="BF20" s="938"/>
      <c r="BG20" s="938"/>
      <c r="BH20" s="938"/>
      <c r="BI20" s="938"/>
      <c r="BJ20" s="938"/>
      <c r="BK20" s="938"/>
      <c r="BL20" s="938"/>
      <c r="BM20" s="938"/>
      <c r="BO20" s="934"/>
      <c r="BP20" s="934"/>
      <c r="BQ20" s="934"/>
      <c r="BR20" s="934"/>
      <c r="BS20" s="934"/>
    </row>
    <row r="21" spans="1:71" ht="30.75" customHeight="1" x14ac:dyDescent="0.15">
      <c r="B21" s="818"/>
      <c r="C21" s="939"/>
      <c r="D21" s="939"/>
      <c r="E21" s="939"/>
      <c r="F21" s="939"/>
      <c r="G21" s="939"/>
      <c r="H21" s="939"/>
      <c r="I21" s="939"/>
      <c r="J21" s="939"/>
      <c r="K21" s="939"/>
      <c r="L21" s="939"/>
      <c r="M21" s="939"/>
      <c r="N21" s="939"/>
      <c r="O21" s="939"/>
      <c r="P21" s="939"/>
      <c r="Q21" s="939"/>
      <c r="R21" s="939"/>
      <c r="S21" s="939"/>
      <c r="T21" s="939"/>
      <c r="U21" s="940"/>
      <c r="V21" s="940"/>
      <c r="W21" s="940"/>
      <c r="X21" s="940"/>
      <c r="Y21" s="940"/>
      <c r="Z21" s="940"/>
      <c r="AA21" s="940"/>
      <c r="AB21" s="940"/>
      <c r="AC21" s="940"/>
      <c r="AD21" s="940"/>
      <c r="AE21" s="940"/>
      <c r="AF21" s="940"/>
      <c r="AG21" s="940"/>
      <c r="AH21" s="940"/>
      <c r="AI21" s="940"/>
      <c r="AJ21" s="940"/>
      <c r="AK21" s="940"/>
      <c r="AL21" s="940"/>
      <c r="AM21" s="940"/>
      <c r="AN21" s="940"/>
      <c r="AO21" s="940"/>
      <c r="AP21" s="940"/>
      <c r="AQ21" s="940"/>
      <c r="AR21" s="940"/>
      <c r="AS21" s="940"/>
      <c r="AT21" s="940"/>
      <c r="AU21" s="940"/>
      <c r="AV21" s="940"/>
      <c r="AW21" s="940"/>
      <c r="AX21" s="940"/>
      <c r="AY21" s="940"/>
      <c r="AZ21" s="940"/>
      <c r="BA21" s="940"/>
      <c r="BB21" s="940"/>
      <c r="BC21" s="940"/>
      <c r="BD21" s="941"/>
      <c r="BE21" s="937">
        <f t="shared" si="0"/>
        <v>0</v>
      </c>
      <c r="BF21" s="938"/>
      <c r="BG21" s="938"/>
      <c r="BH21" s="938"/>
      <c r="BI21" s="938"/>
      <c r="BJ21" s="938"/>
      <c r="BK21" s="938"/>
      <c r="BL21" s="938"/>
      <c r="BM21" s="938"/>
      <c r="BO21" s="934"/>
      <c r="BP21" s="934"/>
      <c r="BQ21" s="934"/>
      <c r="BR21" s="934"/>
      <c r="BS21" s="934"/>
    </row>
    <row r="22" spans="1:71" ht="30.75" customHeight="1" x14ac:dyDescent="0.15">
      <c r="A22" s="618"/>
      <c r="B22" s="818"/>
      <c r="C22" s="939"/>
      <c r="D22" s="939"/>
      <c r="E22" s="939"/>
      <c r="F22" s="939"/>
      <c r="G22" s="939"/>
      <c r="H22" s="939"/>
      <c r="I22" s="939"/>
      <c r="J22" s="939"/>
      <c r="K22" s="939"/>
      <c r="L22" s="939"/>
      <c r="M22" s="939"/>
      <c r="N22" s="939"/>
      <c r="O22" s="939"/>
      <c r="P22" s="939"/>
      <c r="Q22" s="939"/>
      <c r="R22" s="939"/>
      <c r="S22" s="939"/>
      <c r="T22" s="939"/>
      <c r="U22" s="940"/>
      <c r="V22" s="940"/>
      <c r="W22" s="940"/>
      <c r="X22" s="940"/>
      <c r="Y22" s="940"/>
      <c r="Z22" s="940"/>
      <c r="AA22" s="940"/>
      <c r="AB22" s="940"/>
      <c r="AC22" s="940"/>
      <c r="AD22" s="940"/>
      <c r="AE22" s="940"/>
      <c r="AF22" s="940"/>
      <c r="AG22" s="940"/>
      <c r="AH22" s="940"/>
      <c r="AI22" s="940"/>
      <c r="AJ22" s="940"/>
      <c r="AK22" s="940"/>
      <c r="AL22" s="940"/>
      <c r="AM22" s="940"/>
      <c r="AN22" s="940"/>
      <c r="AO22" s="940"/>
      <c r="AP22" s="940"/>
      <c r="AQ22" s="940"/>
      <c r="AR22" s="940"/>
      <c r="AS22" s="940"/>
      <c r="AT22" s="940"/>
      <c r="AU22" s="940"/>
      <c r="AV22" s="940"/>
      <c r="AW22" s="940"/>
      <c r="AX22" s="940"/>
      <c r="AY22" s="940"/>
      <c r="AZ22" s="940"/>
      <c r="BA22" s="940"/>
      <c r="BB22" s="940"/>
      <c r="BC22" s="940"/>
      <c r="BD22" s="941"/>
      <c r="BE22" s="937">
        <f t="shared" si="0"/>
        <v>0</v>
      </c>
      <c r="BF22" s="938"/>
      <c r="BG22" s="938"/>
      <c r="BH22" s="938"/>
      <c r="BI22" s="938"/>
      <c r="BJ22" s="938"/>
      <c r="BK22" s="938"/>
      <c r="BL22" s="938"/>
      <c r="BM22" s="938"/>
      <c r="BO22" s="934"/>
      <c r="BP22" s="934"/>
      <c r="BQ22" s="934"/>
      <c r="BR22" s="934"/>
      <c r="BS22" s="934"/>
    </row>
    <row r="23" spans="1:71" ht="30.75" customHeight="1" x14ac:dyDescent="0.15">
      <c r="B23" s="818"/>
      <c r="C23" s="939"/>
      <c r="D23" s="939"/>
      <c r="E23" s="939"/>
      <c r="F23" s="939"/>
      <c r="G23" s="939"/>
      <c r="H23" s="939"/>
      <c r="I23" s="939"/>
      <c r="J23" s="939"/>
      <c r="K23" s="939"/>
      <c r="L23" s="939"/>
      <c r="M23" s="939"/>
      <c r="N23" s="939"/>
      <c r="O23" s="939"/>
      <c r="P23" s="939"/>
      <c r="Q23" s="939"/>
      <c r="R23" s="939"/>
      <c r="S23" s="939"/>
      <c r="T23" s="939"/>
      <c r="U23" s="940"/>
      <c r="V23" s="940"/>
      <c r="W23" s="940"/>
      <c r="X23" s="940"/>
      <c r="Y23" s="940"/>
      <c r="Z23" s="940"/>
      <c r="AA23" s="940"/>
      <c r="AB23" s="940"/>
      <c r="AC23" s="940"/>
      <c r="AD23" s="940"/>
      <c r="AE23" s="940"/>
      <c r="AF23" s="940"/>
      <c r="AG23" s="940"/>
      <c r="AH23" s="940"/>
      <c r="AI23" s="940"/>
      <c r="AJ23" s="940"/>
      <c r="AK23" s="940"/>
      <c r="AL23" s="940"/>
      <c r="AM23" s="940"/>
      <c r="AN23" s="940"/>
      <c r="AO23" s="940"/>
      <c r="AP23" s="940"/>
      <c r="AQ23" s="940"/>
      <c r="AR23" s="940"/>
      <c r="AS23" s="940"/>
      <c r="AT23" s="940"/>
      <c r="AU23" s="940"/>
      <c r="AV23" s="940"/>
      <c r="AW23" s="940"/>
      <c r="AX23" s="940"/>
      <c r="AY23" s="940"/>
      <c r="AZ23" s="940"/>
      <c r="BA23" s="940"/>
      <c r="BB23" s="940"/>
      <c r="BC23" s="940"/>
      <c r="BD23" s="941"/>
      <c r="BE23" s="937">
        <f t="shared" si="0"/>
        <v>0</v>
      </c>
      <c r="BF23" s="938"/>
      <c r="BG23" s="938"/>
      <c r="BH23" s="938"/>
      <c r="BI23" s="938"/>
      <c r="BJ23" s="938"/>
      <c r="BK23" s="938"/>
      <c r="BL23" s="938"/>
      <c r="BM23" s="938"/>
      <c r="BO23" s="934"/>
      <c r="BP23" s="934"/>
      <c r="BQ23" s="934"/>
      <c r="BR23" s="934"/>
      <c r="BS23" s="934"/>
    </row>
    <row r="24" spans="1:71" ht="30.75" customHeight="1" x14ac:dyDescent="0.15">
      <c r="A24" s="618"/>
      <c r="B24" s="818"/>
      <c r="C24" s="939"/>
      <c r="D24" s="939"/>
      <c r="E24" s="939"/>
      <c r="F24" s="939"/>
      <c r="G24" s="939"/>
      <c r="H24" s="939"/>
      <c r="I24" s="939"/>
      <c r="J24" s="939"/>
      <c r="K24" s="939"/>
      <c r="L24" s="939"/>
      <c r="M24" s="939"/>
      <c r="N24" s="939"/>
      <c r="O24" s="939"/>
      <c r="P24" s="939"/>
      <c r="Q24" s="939"/>
      <c r="R24" s="939"/>
      <c r="S24" s="939"/>
      <c r="T24" s="939"/>
      <c r="U24" s="940"/>
      <c r="V24" s="940"/>
      <c r="W24" s="940"/>
      <c r="X24" s="940"/>
      <c r="Y24" s="940"/>
      <c r="Z24" s="940"/>
      <c r="AA24" s="940"/>
      <c r="AB24" s="940"/>
      <c r="AC24" s="940"/>
      <c r="AD24" s="940"/>
      <c r="AE24" s="940"/>
      <c r="AF24" s="940"/>
      <c r="AG24" s="940"/>
      <c r="AH24" s="940"/>
      <c r="AI24" s="940"/>
      <c r="AJ24" s="940"/>
      <c r="AK24" s="940"/>
      <c r="AL24" s="940"/>
      <c r="AM24" s="940"/>
      <c r="AN24" s="940"/>
      <c r="AO24" s="940"/>
      <c r="AP24" s="940"/>
      <c r="AQ24" s="940"/>
      <c r="AR24" s="940"/>
      <c r="AS24" s="940"/>
      <c r="AT24" s="940"/>
      <c r="AU24" s="940"/>
      <c r="AV24" s="940"/>
      <c r="AW24" s="940"/>
      <c r="AX24" s="940"/>
      <c r="AY24" s="940"/>
      <c r="AZ24" s="940"/>
      <c r="BA24" s="940"/>
      <c r="BB24" s="940"/>
      <c r="BC24" s="940"/>
      <c r="BD24" s="941"/>
      <c r="BE24" s="937">
        <f t="shared" si="0"/>
        <v>0</v>
      </c>
      <c r="BF24" s="938"/>
      <c r="BG24" s="938"/>
      <c r="BH24" s="938"/>
      <c r="BI24" s="938"/>
      <c r="BJ24" s="938"/>
      <c r="BK24" s="938"/>
      <c r="BL24" s="938"/>
      <c r="BM24" s="938"/>
      <c r="BO24" s="934"/>
      <c r="BP24" s="934"/>
      <c r="BQ24" s="934"/>
      <c r="BR24" s="934"/>
      <c r="BS24" s="934"/>
    </row>
    <row r="25" spans="1:71" ht="30.75" customHeight="1" x14ac:dyDescent="0.15">
      <c r="B25" s="818"/>
      <c r="C25" s="939"/>
      <c r="D25" s="939"/>
      <c r="E25" s="939"/>
      <c r="F25" s="939"/>
      <c r="G25" s="939"/>
      <c r="H25" s="939"/>
      <c r="I25" s="939"/>
      <c r="J25" s="939"/>
      <c r="K25" s="939"/>
      <c r="L25" s="939"/>
      <c r="M25" s="939"/>
      <c r="N25" s="939"/>
      <c r="O25" s="939"/>
      <c r="P25" s="939"/>
      <c r="Q25" s="939"/>
      <c r="R25" s="939"/>
      <c r="S25" s="939"/>
      <c r="T25" s="939"/>
      <c r="U25" s="940"/>
      <c r="V25" s="940"/>
      <c r="W25" s="940"/>
      <c r="X25" s="940"/>
      <c r="Y25" s="940"/>
      <c r="Z25" s="940"/>
      <c r="AA25" s="940"/>
      <c r="AB25" s="940"/>
      <c r="AC25" s="940"/>
      <c r="AD25" s="940"/>
      <c r="AE25" s="940"/>
      <c r="AF25" s="940"/>
      <c r="AG25" s="940"/>
      <c r="AH25" s="940"/>
      <c r="AI25" s="940"/>
      <c r="AJ25" s="940"/>
      <c r="AK25" s="940"/>
      <c r="AL25" s="940"/>
      <c r="AM25" s="940"/>
      <c r="AN25" s="940"/>
      <c r="AO25" s="940"/>
      <c r="AP25" s="940"/>
      <c r="AQ25" s="940"/>
      <c r="AR25" s="940"/>
      <c r="AS25" s="940"/>
      <c r="AT25" s="940"/>
      <c r="AU25" s="940"/>
      <c r="AV25" s="940"/>
      <c r="AW25" s="940"/>
      <c r="AX25" s="940"/>
      <c r="AY25" s="940"/>
      <c r="AZ25" s="940"/>
      <c r="BA25" s="940"/>
      <c r="BB25" s="940"/>
      <c r="BC25" s="940"/>
      <c r="BD25" s="941"/>
      <c r="BE25" s="937">
        <f t="shared" si="0"/>
        <v>0</v>
      </c>
      <c r="BF25" s="938"/>
      <c r="BG25" s="938"/>
      <c r="BH25" s="938"/>
      <c r="BI25" s="938"/>
      <c r="BJ25" s="938"/>
      <c r="BK25" s="938"/>
      <c r="BL25" s="938"/>
      <c r="BM25" s="938"/>
      <c r="BO25" s="934"/>
      <c r="BP25" s="934"/>
      <c r="BQ25" s="934"/>
      <c r="BR25" s="934"/>
      <c r="BS25" s="934"/>
    </row>
    <row r="26" spans="1:71" ht="30.75" customHeight="1" x14ac:dyDescent="0.15">
      <c r="A26" s="619"/>
      <c r="B26" s="818"/>
      <c r="C26" s="939"/>
      <c r="D26" s="939"/>
      <c r="E26" s="939"/>
      <c r="F26" s="939"/>
      <c r="G26" s="939"/>
      <c r="H26" s="939"/>
      <c r="I26" s="939"/>
      <c r="J26" s="939"/>
      <c r="K26" s="939"/>
      <c r="L26" s="939"/>
      <c r="M26" s="939"/>
      <c r="N26" s="939"/>
      <c r="O26" s="939"/>
      <c r="P26" s="939"/>
      <c r="Q26" s="939"/>
      <c r="R26" s="939"/>
      <c r="S26" s="939"/>
      <c r="T26" s="939"/>
      <c r="U26" s="940"/>
      <c r="V26" s="940"/>
      <c r="W26" s="940"/>
      <c r="X26" s="940"/>
      <c r="Y26" s="940"/>
      <c r="Z26" s="940"/>
      <c r="AA26" s="940"/>
      <c r="AB26" s="940"/>
      <c r="AC26" s="940"/>
      <c r="AD26" s="940"/>
      <c r="AE26" s="940"/>
      <c r="AF26" s="940"/>
      <c r="AG26" s="940"/>
      <c r="AH26" s="940"/>
      <c r="AI26" s="940"/>
      <c r="AJ26" s="940"/>
      <c r="AK26" s="940"/>
      <c r="AL26" s="940"/>
      <c r="AM26" s="940"/>
      <c r="AN26" s="940"/>
      <c r="AO26" s="940"/>
      <c r="AP26" s="940"/>
      <c r="AQ26" s="940"/>
      <c r="AR26" s="940"/>
      <c r="AS26" s="940"/>
      <c r="AT26" s="940"/>
      <c r="AU26" s="940"/>
      <c r="AV26" s="940"/>
      <c r="AW26" s="940"/>
      <c r="AX26" s="940"/>
      <c r="AY26" s="940"/>
      <c r="AZ26" s="940"/>
      <c r="BA26" s="940"/>
      <c r="BB26" s="940"/>
      <c r="BC26" s="940"/>
      <c r="BD26" s="941"/>
      <c r="BE26" s="937">
        <f t="shared" si="0"/>
        <v>0</v>
      </c>
      <c r="BF26" s="938"/>
      <c r="BG26" s="938"/>
      <c r="BH26" s="938"/>
      <c r="BI26" s="938"/>
      <c r="BJ26" s="938"/>
      <c r="BK26" s="938"/>
      <c r="BL26" s="938"/>
      <c r="BM26" s="938"/>
      <c r="BO26" s="934"/>
      <c r="BP26" s="934"/>
      <c r="BQ26" s="934"/>
      <c r="BR26" s="934"/>
      <c r="BS26" s="934"/>
    </row>
    <row r="27" spans="1:71" ht="30.75" customHeight="1" x14ac:dyDescent="0.15">
      <c r="A27" s="619"/>
      <c r="B27" s="818"/>
      <c r="C27" s="939"/>
      <c r="D27" s="939"/>
      <c r="E27" s="939"/>
      <c r="F27" s="939"/>
      <c r="G27" s="939"/>
      <c r="H27" s="939"/>
      <c r="I27" s="939"/>
      <c r="J27" s="939"/>
      <c r="K27" s="939"/>
      <c r="L27" s="939"/>
      <c r="M27" s="939"/>
      <c r="N27" s="939"/>
      <c r="O27" s="939"/>
      <c r="P27" s="939"/>
      <c r="Q27" s="939"/>
      <c r="R27" s="939"/>
      <c r="S27" s="939"/>
      <c r="T27" s="939"/>
      <c r="U27" s="940"/>
      <c r="V27" s="940"/>
      <c r="W27" s="940"/>
      <c r="X27" s="940"/>
      <c r="Y27" s="940"/>
      <c r="Z27" s="940"/>
      <c r="AA27" s="940"/>
      <c r="AB27" s="940"/>
      <c r="AC27" s="940"/>
      <c r="AD27" s="940"/>
      <c r="AE27" s="940"/>
      <c r="AF27" s="940"/>
      <c r="AG27" s="940"/>
      <c r="AH27" s="940"/>
      <c r="AI27" s="940"/>
      <c r="AJ27" s="940"/>
      <c r="AK27" s="940"/>
      <c r="AL27" s="940"/>
      <c r="AM27" s="940"/>
      <c r="AN27" s="940"/>
      <c r="AO27" s="940"/>
      <c r="AP27" s="940"/>
      <c r="AQ27" s="940"/>
      <c r="AR27" s="940"/>
      <c r="AS27" s="940"/>
      <c r="AT27" s="940"/>
      <c r="AU27" s="940"/>
      <c r="AV27" s="940"/>
      <c r="AW27" s="940"/>
      <c r="AX27" s="940"/>
      <c r="AY27" s="940"/>
      <c r="AZ27" s="940"/>
      <c r="BA27" s="940"/>
      <c r="BB27" s="940"/>
      <c r="BC27" s="940"/>
      <c r="BD27" s="941"/>
      <c r="BE27" s="937">
        <f t="shared" si="0"/>
        <v>0</v>
      </c>
      <c r="BF27" s="938"/>
      <c r="BG27" s="938"/>
      <c r="BH27" s="938"/>
      <c r="BI27" s="938"/>
      <c r="BJ27" s="938"/>
      <c r="BK27" s="938"/>
      <c r="BL27" s="938"/>
      <c r="BM27" s="938"/>
      <c r="BO27" s="934"/>
      <c r="BP27" s="934"/>
      <c r="BQ27" s="934"/>
      <c r="BR27" s="934"/>
      <c r="BS27" s="934"/>
    </row>
    <row r="28" spans="1:71" ht="30.75" customHeight="1" x14ac:dyDescent="0.15">
      <c r="A28" s="619"/>
      <c r="B28" s="818"/>
      <c r="C28" s="939"/>
      <c r="D28" s="939"/>
      <c r="E28" s="939"/>
      <c r="F28" s="939"/>
      <c r="G28" s="939"/>
      <c r="H28" s="939"/>
      <c r="I28" s="939"/>
      <c r="J28" s="939"/>
      <c r="K28" s="939"/>
      <c r="L28" s="939"/>
      <c r="M28" s="939"/>
      <c r="N28" s="939"/>
      <c r="O28" s="939"/>
      <c r="P28" s="939"/>
      <c r="Q28" s="939"/>
      <c r="R28" s="939"/>
      <c r="S28" s="939"/>
      <c r="T28" s="939"/>
      <c r="U28" s="940"/>
      <c r="V28" s="940"/>
      <c r="W28" s="940"/>
      <c r="X28" s="940"/>
      <c r="Y28" s="940"/>
      <c r="Z28" s="940"/>
      <c r="AA28" s="940"/>
      <c r="AB28" s="940"/>
      <c r="AC28" s="940"/>
      <c r="AD28" s="940"/>
      <c r="AE28" s="940"/>
      <c r="AF28" s="940"/>
      <c r="AG28" s="940"/>
      <c r="AH28" s="940"/>
      <c r="AI28" s="940"/>
      <c r="AJ28" s="940"/>
      <c r="AK28" s="940"/>
      <c r="AL28" s="940"/>
      <c r="AM28" s="940"/>
      <c r="AN28" s="940"/>
      <c r="AO28" s="940"/>
      <c r="AP28" s="940"/>
      <c r="AQ28" s="940"/>
      <c r="AR28" s="940"/>
      <c r="AS28" s="940"/>
      <c r="AT28" s="940"/>
      <c r="AU28" s="940"/>
      <c r="AV28" s="940"/>
      <c r="AW28" s="940"/>
      <c r="AX28" s="940"/>
      <c r="AY28" s="940"/>
      <c r="AZ28" s="940"/>
      <c r="BA28" s="940"/>
      <c r="BB28" s="940"/>
      <c r="BC28" s="940"/>
      <c r="BD28" s="941"/>
      <c r="BE28" s="937">
        <f t="shared" si="0"/>
        <v>0</v>
      </c>
      <c r="BF28" s="938"/>
      <c r="BG28" s="938"/>
      <c r="BH28" s="938"/>
      <c r="BI28" s="938"/>
      <c r="BJ28" s="938"/>
      <c r="BK28" s="938"/>
      <c r="BL28" s="938"/>
      <c r="BM28" s="938"/>
      <c r="BO28" s="934"/>
      <c r="BP28" s="934"/>
      <c r="BQ28" s="934"/>
      <c r="BR28" s="934"/>
      <c r="BS28" s="934"/>
    </row>
    <row r="29" spans="1:71" ht="30.75" customHeight="1" thickBot="1" x14ac:dyDescent="0.2">
      <c r="A29" s="619"/>
      <c r="B29" s="819"/>
      <c r="C29" s="950"/>
      <c r="D29" s="950"/>
      <c r="E29" s="950"/>
      <c r="F29" s="950"/>
      <c r="G29" s="950"/>
      <c r="H29" s="950"/>
      <c r="I29" s="950"/>
      <c r="J29" s="950"/>
      <c r="K29" s="950"/>
      <c r="L29" s="950"/>
      <c r="M29" s="950"/>
      <c r="N29" s="950"/>
      <c r="O29" s="950"/>
      <c r="P29" s="950"/>
      <c r="Q29" s="950"/>
      <c r="R29" s="950"/>
      <c r="S29" s="950"/>
      <c r="T29" s="950"/>
      <c r="U29" s="951"/>
      <c r="V29" s="951"/>
      <c r="W29" s="951"/>
      <c r="X29" s="951"/>
      <c r="Y29" s="951"/>
      <c r="Z29" s="951"/>
      <c r="AA29" s="951"/>
      <c r="AB29" s="951"/>
      <c r="AC29" s="951"/>
      <c r="AD29" s="951"/>
      <c r="AE29" s="951"/>
      <c r="AF29" s="951"/>
      <c r="AG29" s="951"/>
      <c r="AH29" s="951"/>
      <c r="AI29" s="951"/>
      <c r="AJ29" s="951"/>
      <c r="AK29" s="951"/>
      <c r="AL29" s="951"/>
      <c r="AM29" s="951"/>
      <c r="AN29" s="951"/>
      <c r="AO29" s="951"/>
      <c r="AP29" s="951"/>
      <c r="AQ29" s="951"/>
      <c r="AR29" s="951"/>
      <c r="AS29" s="951"/>
      <c r="AT29" s="951"/>
      <c r="AU29" s="951"/>
      <c r="AV29" s="951"/>
      <c r="AW29" s="951"/>
      <c r="AX29" s="951"/>
      <c r="AY29" s="951"/>
      <c r="AZ29" s="951"/>
      <c r="BA29" s="951"/>
      <c r="BB29" s="951"/>
      <c r="BC29" s="951"/>
      <c r="BD29" s="952"/>
      <c r="BE29" s="942">
        <f t="shared" si="0"/>
        <v>0</v>
      </c>
      <c r="BF29" s="943"/>
      <c r="BG29" s="943"/>
      <c r="BH29" s="943"/>
      <c r="BI29" s="943"/>
      <c r="BJ29" s="943"/>
      <c r="BK29" s="943"/>
      <c r="BL29" s="943"/>
      <c r="BM29" s="943"/>
      <c r="BO29" s="934"/>
      <c r="BP29" s="934"/>
      <c r="BQ29" s="934"/>
      <c r="BR29" s="934"/>
      <c r="BS29" s="934"/>
    </row>
    <row r="30" spans="1:71" ht="30.75" customHeight="1" thickTop="1" x14ac:dyDescent="0.15">
      <c r="A30" s="619"/>
      <c r="B30" s="947" t="s">
        <v>437</v>
      </c>
      <c r="C30" s="948"/>
      <c r="D30" s="948"/>
      <c r="E30" s="948"/>
      <c r="F30" s="948"/>
      <c r="G30" s="948"/>
      <c r="H30" s="948"/>
      <c r="I30" s="948"/>
      <c r="J30" s="948"/>
      <c r="K30" s="948"/>
      <c r="L30" s="948"/>
      <c r="M30" s="948"/>
      <c r="N30" s="948"/>
      <c r="O30" s="948"/>
      <c r="P30" s="948"/>
      <c r="Q30" s="948"/>
      <c r="R30" s="948"/>
      <c r="S30" s="948"/>
      <c r="T30" s="949"/>
      <c r="U30" s="944">
        <f>SUM(U16:AC29)</f>
        <v>0</v>
      </c>
      <c r="V30" s="944"/>
      <c r="W30" s="944"/>
      <c r="X30" s="944"/>
      <c r="Y30" s="944"/>
      <c r="Z30" s="944"/>
      <c r="AA30" s="944"/>
      <c r="AB30" s="944"/>
      <c r="AC30" s="944"/>
      <c r="AD30" s="944">
        <f>SUM(AD16:AL29)</f>
        <v>0</v>
      </c>
      <c r="AE30" s="944"/>
      <c r="AF30" s="944"/>
      <c r="AG30" s="944"/>
      <c r="AH30" s="944"/>
      <c r="AI30" s="944"/>
      <c r="AJ30" s="944"/>
      <c r="AK30" s="944"/>
      <c r="AL30" s="944"/>
      <c r="AM30" s="944">
        <f>SUM(AM16:AU29)</f>
        <v>0</v>
      </c>
      <c r="AN30" s="944"/>
      <c r="AO30" s="944"/>
      <c r="AP30" s="944"/>
      <c r="AQ30" s="944"/>
      <c r="AR30" s="944"/>
      <c r="AS30" s="944"/>
      <c r="AT30" s="944"/>
      <c r="AU30" s="944"/>
      <c r="AV30" s="944">
        <f>SUM(AV16:BD29)</f>
        <v>0</v>
      </c>
      <c r="AW30" s="944"/>
      <c r="AX30" s="944"/>
      <c r="AY30" s="944"/>
      <c r="AZ30" s="944"/>
      <c r="BA30" s="944"/>
      <c r="BB30" s="944"/>
      <c r="BC30" s="944"/>
      <c r="BD30" s="945"/>
      <c r="BE30" s="946">
        <f>SUM(BE16:BM29)</f>
        <v>0</v>
      </c>
      <c r="BF30" s="944"/>
      <c r="BG30" s="944"/>
      <c r="BH30" s="944"/>
      <c r="BI30" s="944"/>
      <c r="BJ30" s="944"/>
      <c r="BK30" s="944"/>
      <c r="BL30" s="944"/>
      <c r="BM30" s="944"/>
      <c r="BO30" s="934"/>
      <c r="BP30" s="934"/>
      <c r="BQ30" s="934"/>
      <c r="BR30" s="934"/>
      <c r="BS30" s="934"/>
    </row>
    <row r="31" spans="1:71" ht="31.5" customHeight="1" x14ac:dyDescent="0.15">
      <c r="A31" s="619"/>
    </row>
    <row r="32" spans="1:71" ht="30.75" customHeight="1" x14ac:dyDescent="0.15">
      <c r="B32" s="538" t="s">
        <v>643</v>
      </c>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598"/>
      <c r="AK32" s="598"/>
      <c r="AL32" s="598"/>
      <c r="AM32" s="598"/>
      <c r="AN32" s="598"/>
      <c r="AO32" s="598"/>
      <c r="AP32" s="598"/>
      <c r="AQ32" s="598"/>
      <c r="AR32" s="598"/>
      <c r="AS32" s="598"/>
      <c r="AT32" s="598"/>
      <c r="AU32" s="598"/>
      <c r="AV32" s="598"/>
      <c r="AW32" s="598"/>
      <c r="AX32" s="598"/>
      <c r="AY32" s="598"/>
      <c r="AZ32" s="598"/>
      <c r="BA32" s="598"/>
      <c r="BB32" s="598"/>
      <c r="BC32" s="598"/>
      <c r="BD32" s="598"/>
      <c r="BE32" s="598"/>
      <c r="BF32" s="598"/>
      <c r="BG32" s="598"/>
      <c r="BH32" s="598"/>
      <c r="BI32" s="598"/>
      <c r="BJ32" s="598"/>
      <c r="BK32" s="598"/>
      <c r="BL32" s="598"/>
      <c r="BM32" s="598"/>
    </row>
    <row r="33" spans="2:71" ht="30.75" customHeight="1" x14ac:dyDescent="0.15">
      <c r="B33" s="538" t="s">
        <v>642</v>
      </c>
      <c r="C33" s="598"/>
      <c r="D33" s="598"/>
      <c r="E33" s="598"/>
      <c r="F33" s="598"/>
      <c r="G33" s="598"/>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8"/>
      <c r="AH33" s="598"/>
      <c r="AI33" s="598"/>
      <c r="AJ33" s="598"/>
      <c r="AK33" s="598"/>
      <c r="AL33" s="598"/>
      <c r="AM33" s="598"/>
      <c r="AN33" s="598"/>
      <c r="AO33" s="598"/>
      <c r="AP33" s="598"/>
      <c r="AQ33" s="598"/>
      <c r="AR33" s="598"/>
      <c r="AS33" s="598"/>
      <c r="AT33" s="598"/>
      <c r="AU33" s="598"/>
      <c r="AV33" s="598"/>
      <c r="AW33" s="598"/>
      <c r="AX33" s="598"/>
      <c r="AY33" s="598"/>
      <c r="AZ33" s="598"/>
      <c r="BA33" s="598"/>
      <c r="BB33" s="598"/>
      <c r="BC33" s="598"/>
      <c r="BD33" s="598"/>
      <c r="BE33" s="598"/>
      <c r="BF33" s="598"/>
      <c r="BG33" s="598"/>
      <c r="BH33" s="598"/>
      <c r="BI33" s="598"/>
      <c r="BJ33" s="598"/>
      <c r="BK33" s="598"/>
      <c r="BL33" s="598"/>
      <c r="BM33" s="598"/>
    </row>
    <row r="34" spans="2:71" ht="30.75" customHeight="1" x14ac:dyDescent="0.15">
      <c r="B34" s="925" t="s">
        <v>656</v>
      </c>
      <c r="C34" s="925"/>
      <c r="D34" s="925"/>
      <c r="E34" s="925"/>
      <c r="F34" s="925"/>
      <c r="G34" s="925"/>
      <c r="H34" s="925"/>
      <c r="I34" s="925"/>
      <c r="J34" s="925"/>
      <c r="K34" s="925"/>
      <c r="L34" s="925"/>
      <c r="M34" s="925"/>
      <c r="N34" s="925"/>
      <c r="O34" s="925"/>
      <c r="P34" s="925"/>
      <c r="Q34" s="925"/>
      <c r="R34" s="925"/>
      <c r="S34" s="925"/>
      <c r="T34" s="925"/>
      <c r="U34" s="925"/>
      <c r="V34" s="925"/>
      <c r="W34" s="925"/>
      <c r="X34" s="925"/>
      <c r="Y34" s="925"/>
      <c r="Z34" s="925"/>
      <c r="AA34" s="925"/>
      <c r="AB34" s="925"/>
      <c r="AC34" s="925"/>
      <c r="AD34" s="925"/>
      <c r="AE34" s="925"/>
      <c r="AF34" s="925"/>
      <c r="AG34" s="925"/>
      <c r="AH34" s="925"/>
      <c r="AI34" s="925"/>
      <c r="AJ34" s="925"/>
      <c r="AK34" s="925"/>
      <c r="AL34" s="925"/>
      <c r="AM34" s="925"/>
      <c r="AN34" s="925"/>
      <c r="AO34" s="925"/>
      <c r="AP34" s="925"/>
      <c r="AQ34" s="925"/>
      <c r="AR34" s="925"/>
      <c r="AS34" s="925"/>
      <c r="AT34" s="925"/>
      <c r="AU34" s="925"/>
      <c r="AV34" s="925"/>
      <c r="AW34" s="925"/>
      <c r="AX34" s="925"/>
      <c r="AY34" s="925"/>
      <c r="AZ34" s="925"/>
      <c r="BA34" s="925"/>
      <c r="BB34" s="925"/>
      <c r="BC34" s="925"/>
      <c r="BD34" s="925"/>
      <c r="BE34" s="925"/>
      <c r="BF34" s="925"/>
      <c r="BG34" s="925"/>
      <c r="BH34" s="925"/>
      <c r="BI34" s="925"/>
      <c r="BJ34" s="925"/>
      <c r="BK34" s="925"/>
      <c r="BL34" s="925"/>
      <c r="BM34" s="925"/>
    </row>
    <row r="35" spans="2:71" ht="31.5" customHeight="1" x14ac:dyDescent="0.15">
      <c r="B35" s="784" t="s">
        <v>639</v>
      </c>
      <c r="C35" s="953" t="s">
        <v>641</v>
      </c>
      <c r="D35" s="953"/>
      <c r="E35" s="953"/>
      <c r="F35" s="953"/>
      <c r="G35" s="953"/>
      <c r="H35" s="953"/>
      <c r="I35" s="953"/>
      <c r="J35" s="953"/>
      <c r="K35" s="953"/>
      <c r="L35" s="953"/>
      <c r="M35" s="953"/>
      <c r="N35" s="953"/>
      <c r="O35" s="953"/>
      <c r="P35" s="953"/>
      <c r="Q35" s="953" t="s">
        <v>640</v>
      </c>
      <c r="R35" s="953"/>
      <c r="S35" s="953"/>
      <c r="T35" s="953"/>
      <c r="U35" s="953"/>
      <c r="V35" s="953"/>
      <c r="W35" s="953"/>
      <c r="X35" s="953"/>
      <c r="Y35" s="953"/>
      <c r="Z35" s="953"/>
      <c r="AA35" s="953"/>
      <c r="AB35" s="953"/>
      <c r="AC35" s="953"/>
      <c r="AD35" s="953" t="s">
        <v>647</v>
      </c>
      <c r="AE35" s="953"/>
      <c r="AF35" s="953"/>
      <c r="AG35" s="953"/>
      <c r="AH35" s="953"/>
      <c r="AI35" s="953"/>
      <c r="AJ35" s="953"/>
      <c r="AK35" s="953"/>
      <c r="AL35" s="953"/>
      <c r="AM35" s="953" t="s">
        <v>649</v>
      </c>
      <c r="AN35" s="953"/>
      <c r="AO35" s="953"/>
      <c r="AP35" s="953"/>
      <c r="AQ35" s="953"/>
      <c r="AR35" s="953"/>
      <c r="AS35" s="953"/>
      <c r="AT35" s="953"/>
      <c r="AU35" s="954"/>
      <c r="AV35" s="955" t="s">
        <v>638</v>
      </c>
      <c r="AW35" s="953"/>
      <c r="AX35" s="953"/>
      <c r="AY35" s="953"/>
      <c r="AZ35" s="953"/>
      <c r="BA35" s="953"/>
      <c r="BB35" s="953"/>
      <c r="BC35" s="953"/>
      <c r="BD35" s="953"/>
      <c r="BE35" s="953"/>
      <c r="BF35" s="953"/>
      <c r="BG35" s="953"/>
      <c r="BH35" s="953"/>
      <c r="BI35" s="953"/>
      <c r="BJ35" s="953"/>
      <c r="BK35" s="953"/>
      <c r="BL35" s="953"/>
      <c r="BM35" s="953"/>
    </row>
    <row r="36" spans="2:71" ht="31.5" customHeight="1" x14ac:dyDescent="0.15">
      <c r="B36" s="787"/>
      <c r="C36" s="960"/>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c r="AB36" s="960"/>
      <c r="AC36" s="960"/>
      <c r="AD36" s="940"/>
      <c r="AE36" s="940"/>
      <c r="AF36" s="940"/>
      <c r="AG36" s="940"/>
      <c r="AH36" s="940"/>
      <c r="AI36" s="940"/>
      <c r="AJ36" s="940"/>
      <c r="AK36" s="940"/>
      <c r="AL36" s="940"/>
      <c r="AM36" s="961"/>
      <c r="AN36" s="961"/>
      <c r="AO36" s="961"/>
      <c r="AP36" s="961"/>
      <c r="AQ36" s="961"/>
      <c r="AR36" s="961"/>
      <c r="AS36" s="961"/>
      <c r="AT36" s="961"/>
      <c r="AU36" s="962"/>
      <c r="AV36" s="937">
        <f>AD36*AM36</f>
        <v>0</v>
      </c>
      <c r="AW36" s="938"/>
      <c r="AX36" s="938"/>
      <c r="AY36" s="938"/>
      <c r="AZ36" s="938"/>
      <c r="BA36" s="938"/>
      <c r="BB36" s="938"/>
      <c r="BC36" s="938"/>
      <c r="BD36" s="938"/>
      <c r="BE36" s="938"/>
      <c r="BF36" s="938"/>
      <c r="BG36" s="938"/>
      <c r="BH36" s="938"/>
      <c r="BI36" s="938"/>
      <c r="BJ36" s="938"/>
      <c r="BK36" s="938"/>
      <c r="BL36" s="938"/>
      <c r="BM36" s="938"/>
      <c r="BO36" s="934" t="s">
        <v>657</v>
      </c>
      <c r="BP36" s="934"/>
      <c r="BQ36" s="934"/>
      <c r="BR36" s="934"/>
      <c r="BS36" s="934"/>
    </row>
    <row r="37" spans="2:71" ht="31.5" customHeight="1" x14ac:dyDescent="0.15">
      <c r="B37" s="787"/>
      <c r="C37" s="960"/>
      <c r="D37" s="960"/>
      <c r="E37" s="960"/>
      <c r="F37" s="960"/>
      <c r="G37" s="960"/>
      <c r="H37" s="960"/>
      <c r="I37" s="960"/>
      <c r="J37" s="960"/>
      <c r="K37" s="960"/>
      <c r="L37" s="960"/>
      <c r="M37" s="960"/>
      <c r="N37" s="960"/>
      <c r="O37" s="960"/>
      <c r="P37" s="960"/>
      <c r="Q37" s="960"/>
      <c r="R37" s="960"/>
      <c r="S37" s="960"/>
      <c r="T37" s="960"/>
      <c r="U37" s="960"/>
      <c r="V37" s="960"/>
      <c r="W37" s="960"/>
      <c r="X37" s="960"/>
      <c r="Y37" s="960"/>
      <c r="Z37" s="960"/>
      <c r="AA37" s="960"/>
      <c r="AB37" s="960"/>
      <c r="AC37" s="960"/>
      <c r="AD37" s="940"/>
      <c r="AE37" s="940"/>
      <c r="AF37" s="940"/>
      <c r="AG37" s="940"/>
      <c r="AH37" s="940"/>
      <c r="AI37" s="940"/>
      <c r="AJ37" s="940"/>
      <c r="AK37" s="940"/>
      <c r="AL37" s="940"/>
      <c r="AM37" s="961"/>
      <c r="AN37" s="961"/>
      <c r="AO37" s="961"/>
      <c r="AP37" s="961"/>
      <c r="AQ37" s="961"/>
      <c r="AR37" s="961"/>
      <c r="AS37" s="961"/>
      <c r="AT37" s="961"/>
      <c r="AU37" s="962"/>
      <c r="AV37" s="937">
        <f t="shared" ref="AV37:AV46" si="1">AD37*AM37</f>
        <v>0</v>
      </c>
      <c r="AW37" s="938"/>
      <c r="AX37" s="938"/>
      <c r="AY37" s="938"/>
      <c r="AZ37" s="938"/>
      <c r="BA37" s="938"/>
      <c r="BB37" s="938"/>
      <c r="BC37" s="938"/>
      <c r="BD37" s="938"/>
      <c r="BE37" s="938"/>
      <c r="BF37" s="938"/>
      <c r="BG37" s="938"/>
      <c r="BH37" s="938"/>
      <c r="BI37" s="938"/>
      <c r="BJ37" s="938"/>
      <c r="BK37" s="938"/>
      <c r="BL37" s="938"/>
      <c r="BM37" s="938"/>
      <c r="BO37" s="934"/>
      <c r="BP37" s="934"/>
      <c r="BQ37" s="934"/>
      <c r="BR37" s="934"/>
      <c r="BS37" s="934"/>
    </row>
    <row r="38" spans="2:71" ht="31.5" customHeight="1" x14ac:dyDescent="0.15">
      <c r="B38" s="787"/>
      <c r="C38" s="960"/>
      <c r="D38" s="960"/>
      <c r="E38" s="960"/>
      <c r="F38" s="960"/>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40"/>
      <c r="AE38" s="940"/>
      <c r="AF38" s="940"/>
      <c r="AG38" s="940"/>
      <c r="AH38" s="940"/>
      <c r="AI38" s="940"/>
      <c r="AJ38" s="940"/>
      <c r="AK38" s="940"/>
      <c r="AL38" s="940"/>
      <c r="AM38" s="961"/>
      <c r="AN38" s="961"/>
      <c r="AO38" s="961"/>
      <c r="AP38" s="961"/>
      <c r="AQ38" s="961"/>
      <c r="AR38" s="961"/>
      <c r="AS38" s="961"/>
      <c r="AT38" s="961"/>
      <c r="AU38" s="962"/>
      <c r="AV38" s="937">
        <f t="shared" si="1"/>
        <v>0</v>
      </c>
      <c r="AW38" s="938"/>
      <c r="AX38" s="938"/>
      <c r="AY38" s="938"/>
      <c r="AZ38" s="938"/>
      <c r="BA38" s="938"/>
      <c r="BB38" s="938"/>
      <c r="BC38" s="938"/>
      <c r="BD38" s="938"/>
      <c r="BE38" s="938"/>
      <c r="BF38" s="938"/>
      <c r="BG38" s="938"/>
      <c r="BH38" s="938"/>
      <c r="BI38" s="938"/>
      <c r="BJ38" s="938"/>
      <c r="BK38" s="938"/>
      <c r="BL38" s="938"/>
      <c r="BM38" s="938"/>
      <c r="BO38" s="934"/>
      <c r="BP38" s="934"/>
      <c r="BQ38" s="934"/>
      <c r="BR38" s="934"/>
      <c r="BS38" s="934"/>
    </row>
    <row r="39" spans="2:71" ht="31.5" customHeight="1" x14ac:dyDescent="0.15">
      <c r="B39" s="787"/>
      <c r="C39" s="960"/>
      <c r="D39" s="960"/>
      <c r="E39" s="960"/>
      <c r="F39" s="960"/>
      <c r="G39" s="960"/>
      <c r="H39" s="960"/>
      <c r="I39" s="960"/>
      <c r="J39" s="960"/>
      <c r="K39" s="960"/>
      <c r="L39" s="960"/>
      <c r="M39" s="960"/>
      <c r="N39" s="960"/>
      <c r="O39" s="960"/>
      <c r="P39" s="960"/>
      <c r="Q39" s="960"/>
      <c r="R39" s="960"/>
      <c r="S39" s="960"/>
      <c r="T39" s="960"/>
      <c r="U39" s="960"/>
      <c r="V39" s="960"/>
      <c r="W39" s="960"/>
      <c r="X39" s="960"/>
      <c r="Y39" s="960"/>
      <c r="Z39" s="960"/>
      <c r="AA39" s="960"/>
      <c r="AB39" s="960"/>
      <c r="AC39" s="960"/>
      <c r="AD39" s="940"/>
      <c r="AE39" s="940"/>
      <c r="AF39" s="940"/>
      <c r="AG39" s="940"/>
      <c r="AH39" s="940"/>
      <c r="AI39" s="940"/>
      <c r="AJ39" s="940"/>
      <c r="AK39" s="940"/>
      <c r="AL39" s="940"/>
      <c r="AM39" s="961"/>
      <c r="AN39" s="961"/>
      <c r="AO39" s="961"/>
      <c r="AP39" s="961"/>
      <c r="AQ39" s="961"/>
      <c r="AR39" s="961"/>
      <c r="AS39" s="961"/>
      <c r="AT39" s="961"/>
      <c r="AU39" s="962"/>
      <c r="AV39" s="937">
        <f t="shared" si="1"/>
        <v>0</v>
      </c>
      <c r="AW39" s="938"/>
      <c r="AX39" s="938"/>
      <c r="AY39" s="938"/>
      <c r="AZ39" s="938"/>
      <c r="BA39" s="938"/>
      <c r="BB39" s="938"/>
      <c r="BC39" s="938"/>
      <c r="BD39" s="938"/>
      <c r="BE39" s="938"/>
      <c r="BF39" s="938"/>
      <c r="BG39" s="938"/>
      <c r="BH39" s="938"/>
      <c r="BI39" s="938"/>
      <c r="BJ39" s="938"/>
      <c r="BK39" s="938"/>
      <c r="BL39" s="938"/>
      <c r="BM39" s="938"/>
      <c r="BO39" s="934"/>
      <c r="BP39" s="934"/>
      <c r="BQ39" s="934"/>
      <c r="BR39" s="934"/>
      <c r="BS39" s="934"/>
    </row>
    <row r="40" spans="2:71" ht="31.5" customHeight="1" x14ac:dyDescent="0.15">
      <c r="B40" s="787"/>
      <c r="C40" s="960"/>
      <c r="D40" s="960"/>
      <c r="E40" s="960"/>
      <c r="F40" s="960"/>
      <c r="G40" s="960"/>
      <c r="H40" s="960"/>
      <c r="I40" s="960"/>
      <c r="J40" s="960"/>
      <c r="K40" s="960"/>
      <c r="L40" s="960"/>
      <c r="M40" s="960"/>
      <c r="N40" s="960"/>
      <c r="O40" s="960"/>
      <c r="P40" s="960"/>
      <c r="Q40" s="960"/>
      <c r="R40" s="960"/>
      <c r="S40" s="960"/>
      <c r="T40" s="960"/>
      <c r="U40" s="960"/>
      <c r="V40" s="960"/>
      <c r="W40" s="960"/>
      <c r="X40" s="960"/>
      <c r="Y40" s="960"/>
      <c r="Z40" s="960"/>
      <c r="AA40" s="960"/>
      <c r="AB40" s="960"/>
      <c r="AC40" s="960"/>
      <c r="AD40" s="940"/>
      <c r="AE40" s="940"/>
      <c r="AF40" s="940"/>
      <c r="AG40" s="940"/>
      <c r="AH40" s="940"/>
      <c r="AI40" s="940"/>
      <c r="AJ40" s="940"/>
      <c r="AK40" s="940"/>
      <c r="AL40" s="940"/>
      <c r="AM40" s="961"/>
      <c r="AN40" s="961"/>
      <c r="AO40" s="961"/>
      <c r="AP40" s="961"/>
      <c r="AQ40" s="961"/>
      <c r="AR40" s="961"/>
      <c r="AS40" s="961"/>
      <c r="AT40" s="961"/>
      <c r="AU40" s="962"/>
      <c r="AV40" s="937">
        <f t="shared" si="1"/>
        <v>0</v>
      </c>
      <c r="AW40" s="938"/>
      <c r="AX40" s="938"/>
      <c r="AY40" s="938"/>
      <c r="AZ40" s="938"/>
      <c r="BA40" s="938"/>
      <c r="BB40" s="938"/>
      <c r="BC40" s="938"/>
      <c r="BD40" s="938"/>
      <c r="BE40" s="938"/>
      <c r="BF40" s="938"/>
      <c r="BG40" s="938"/>
      <c r="BH40" s="938"/>
      <c r="BI40" s="938"/>
      <c r="BJ40" s="938"/>
      <c r="BK40" s="938"/>
      <c r="BL40" s="938"/>
      <c r="BM40" s="938"/>
      <c r="BO40" s="934"/>
      <c r="BP40" s="934"/>
      <c r="BQ40" s="934"/>
      <c r="BR40" s="934"/>
      <c r="BS40" s="934"/>
    </row>
    <row r="41" spans="2:71" ht="31.5" customHeight="1" x14ac:dyDescent="0.15">
      <c r="B41" s="787"/>
      <c r="C41" s="960"/>
      <c r="D41" s="960"/>
      <c r="E41" s="960"/>
      <c r="F41" s="960"/>
      <c r="G41" s="960"/>
      <c r="H41" s="960"/>
      <c r="I41" s="960"/>
      <c r="J41" s="960"/>
      <c r="K41" s="960"/>
      <c r="L41" s="960"/>
      <c r="M41" s="960"/>
      <c r="N41" s="960"/>
      <c r="O41" s="960"/>
      <c r="P41" s="960"/>
      <c r="Q41" s="960"/>
      <c r="R41" s="960"/>
      <c r="S41" s="960"/>
      <c r="T41" s="960"/>
      <c r="U41" s="960"/>
      <c r="V41" s="960"/>
      <c r="W41" s="960"/>
      <c r="X41" s="960"/>
      <c r="Y41" s="960"/>
      <c r="Z41" s="960"/>
      <c r="AA41" s="960"/>
      <c r="AB41" s="960"/>
      <c r="AC41" s="960"/>
      <c r="AD41" s="940"/>
      <c r="AE41" s="940"/>
      <c r="AF41" s="940"/>
      <c r="AG41" s="940"/>
      <c r="AH41" s="940"/>
      <c r="AI41" s="940"/>
      <c r="AJ41" s="940"/>
      <c r="AK41" s="940"/>
      <c r="AL41" s="940"/>
      <c r="AM41" s="961"/>
      <c r="AN41" s="961"/>
      <c r="AO41" s="961"/>
      <c r="AP41" s="961"/>
      <c r="AQ41" s="961"/>
      <c r="AR41" s="961"/>
      <c r="AS41" s="961"/>
      <c r="AT41" s="961"/>
      <c r="AU41" s="962"/>
      <c r="AV41" s="937">
        <f t="shared" si="1"/>
        <v>0</v>
      </c>
      <c r="AW41" s="938"/>
      <c r="AX41" s="938"/>
      <c r="AY41" s="938"/>
      <c r="AZ41" s="938"/>
      <c r="BA41" s="938"/>
      <c r="BB41" s="938"/>
      <c r="BC41" s="938"/>
      <c r="BD41" s="938"/>
      <c r="BE41" s="938"/>
      <c r="BF41" s="938"/>
      <c r="BG41" s="938"/>
      <c r="BH41" s="938"/>
      <c r="BI41" s="938"/>
      <c r="BJ41" s="938"/>
      <c r="BK41" s="938"/>
      <c r="BL41" s="938"/>
      <c r="BM41" s="938"/>
      <c r="BO41" s="934"/>
      <c r="BP41" s="934"/>
      <c r="BQ41" s="934"/>
      <c r="BR41" s="934"/>
      <c r="BS41" s="934"/>
    </row>
    <row r="42" spans="2:71" ht="31.5" customHeight="1" x14ac:dyDescent="0.15">
      <c r="B42" s="787"/>
      <c r="C42" s="960"/>
      <c r="D42" s="960"/>
      <c r="E42" s="960"/>
      <c r="F42" s="960"/>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40"/>
      <c r="AE42" s="940"/>
      <c r="AF42" s="940"/>
      <c r="AG42" s="940"/>
      <c r="AH42" s="940"/>
      <c r="AI42" s="940"/>
      <c r="AJ42" s="940"/>
      <c r="AK42" s="940"/>
      <c r="AL42" s="940"/>
      <c r="AM42" s="961"/>
      <c r="AN42" s="961"/>
      <c r="AO42" s="961"/>
      <c r="AP42" s="961"/>
      <c r="AQ42" s="961"/>
      <c r="AR42" s="961"/>
      <c r="AS42" s="961"/>
      <c r="AT42" s="961"/>
      <c r="AU42" s="962"/>
      <c r="AV42" s="937">
        <f t="shared" si="1"/>
        <v>0</v>
      </c>
      <c r="AW42" s="938"/>
      <c r="AX42" s="938"/>
      <c r="AY42" s="938"/>
      <c r="AZ42" s="938"/>
      <c r="BA42" s="938"/>
      <c r="BB42" s="938"/>
      <c r="BC42" s="938"/>
      <c r="BD42" s="938"/>
      <c r="BE42" s="938"/>
      <c r="BF42" s="938"/>
      <c r="BG42" s="938"/>
      <c r="BH42" s="938"/>
      <c r="BI42" s="938"/>
      <c r="BJ42" s="938"/>
      <c r="BK42" s="938"/>
      <c r="BL42" s="938"/>
      <c r="BM42" s="938"/>
      <c r="BO42" s="934"/>
      <c r="BP42" s="934"/>
      <c r="BQ42" s="934"/>
      <c r="BR42" s="934"/>
      <c r="BS42" s="934"/>
    </row>
    <row r="43" spans="2:71" ht="31.5" customHeight="1" x14ac:dyDescent="0.15">
      <c r="B43" s="787"/>
      <c r="C43" s="960"/>
      <c r="D43" s="960"/>
      <c r="E43" s="960"/>
      <c r="F43" s="960"/>
      <c r="G43" s="960"/>
      <c r="H43" s="960"/>
      <c r="I43" s="960"/>
      <c r="J43" s="960"/>
      <c r="K43" s="960"/>
      <c r="L43" s="960"/>
      <c r="M43" s="960"/>
      <c r="N43" s="960"/>
      <c r="O43" s="960"/>
      <c r="P43" s="960"/>
      <c r="Q43" s="960"/>
      <c r="R43" s="960"/>
      <c r="S43" s="960"/>
      <c r="T43" s="960"/>
      <c r="U43" s="960"/>
      <c r="V43" s="960"/>
      <c r="W43" s="960"/>
      <c r="X43" s="960"/>
      <c r="Y43" s="960"/>
      <c r="Z43" s="960"/>
      <c r="AA43" s="960"/>
      <c r="AB43" s="960"/>
      <c r="AC43" s="960"/>
      <c r="AD43" s="940"/>
      <c r="AE43" s="940"/>
      <c r="AF43" s="940"/>
      <c r="AG43" s="940"/>
      <c r="AH43" s="940"/>
      <c r="AI43" s="940"/>
      <c r="AJ43" s="940"/>
      <c r="AK43" s="940"/>
      <c r="AL43" s="940"/>
      <c r="AM43" s="961"/>
      <c r="AN43" s="961"/>
      <c r="AO43" s="961"/>
      <c r="AP43" s="961"/>
      <c r="AQ43" s="961"/>
      <c r="AR43" s="961"/>
      <c r="AS43" s="961"/>
      <c r="AT43" s="961"/>
      <c r="AU43" s="962"/>
      <c r="AV43" s="937">
        <f t="shared" si="1"/>
        <v>0</v>
      </c>
      <c r="AW43" s="938"/>
      <c r="AX43" s="938"/>
      <c r="AY43" s="938"/>
      <c r="AZ43" s="938"/>
      <c r="BA43" s="938"/>
      <c r="BB43" s="938"/>
      <c r="BC43" s="938"/>
      <c r="BD43" s="938"/>
      <c r="BE43" s="938"/>
      <c r="BF43" s="938"/>
      <c r="BG43" s="938"/>
      <c r="BH43" s="938"/>
      <c r="BI43" s="938"/>
      <c r="BJ43" s="938"/>
      <c r="BK43" s="938"/>
      <c r="BL43" s="938"/>
      <c r="BM43" s="938"/>
      <c r="BO43" s="934"/>
      <c r="BP43" s="934"/>
      <c r="BQ43" s="934"/>
      <c r="BR43" s="934"/>
      <c r="BS43" s="934"/>
    </row>
    <row r="44" spans="2:71" ht="31.5" customHeight="1" x14ac:dyDescent="0.15">
      <c r="B44" s="787"/>
      <c r="C44" s="960"/>
      <c r="D44" s="960"/>
      <c r="E44" s="960"/>
      <c r="F44" s="960"/>
      <c r="G44" s="960"/>
      <c r="H44" s="960"/>
      <c r="I44" s="960"/>
      <c r="J44" s="960"/>
      <c r="K44" s="960"/>
      <c r="L44" s="960"/>
      <c r="M44" s="960"/>
      <c r="N44" s="960"/>
      <c r="O44" s="960"/>
      <c r="P44" s="960"/>
      <c r="Q44" s="960"/>
      <c r="R44" s="960"/>
      <c r="S44" s="960"/>
      <c r="T44" s="960"/>
      <c r="U44" s="960"/>
      <c r="V44" s="960"/>
      <c r="W44" s="960"/>
      <c r="X44" s="960"/>
      <c r="Y44" s="960"/>
      <c r="Z44" s="960"/>
      <c r="AA44" s="960"/>
      <c r="AB44" s="960"/>
      <c r="AC44" s="960"/>
      <c r="AD44" s="940"/>
      <c r="AE44" s="940"/>
      <c r="AF44" s="940"/>
      <c r="AG44" s="940"/>
      <c r="AH44" s="940"/>
      <c r="AI44" s="940"/>
      <c r="AJ44" s="940"/>
      <c r="AK44" s="940"/>
      <c r="AL44" s="940"/>
      <c r="AM44" s="961"/>
      <c r="AN44" s="961"/>
      <c r="AO44" s="961"/>
      <c r="AP44" s="961"/>
      <c r="AQ44" s="961"/>
      <c r="AR44" s="961"/>
      <c r="AS44" s="961"/>
      <c r="AT44" s="961"/>
      <c r="AU44" s="962"/>
      <c r="AV44" s="937">
        <f t="shared" si="1"/>
        <v>0</v>
      </c>
      <c r="AW44" s="938"/>
      <c r="AX44" s="938"/>
      <c r="AY44" s="938"/>
      <c r="AZ44" s="938"/>
      <c r="BA44" s="938"/>
      <c r="BB44" s="938"/>
      <c r="BC44" s="938"/>
      <c r="BD44" s="938"/>
      <c r="BE44" s="938"/>
      <c r="BF44" s="938"/>
      <c r="BG44" s="938"/>
      <c r="BH44" s="938"/>
      <c r="BI44" s="938"/>
      <c r="BJ44" s="938"/>
      <c r="BK44" s="938"/>
      <c r="BL44" s="938"/>
      <c r="BM44" s="938"/>
      <c r="BO44" s="934"/>
      <c r="BP44" s="934"/>
      <c r="BQ44" s="934"/>
      <c r="BR44" s="934"/>
      <c r="BS44" s="934"/>
    </row>
    <row r="45" spans="2:71" ht="31.5" customHeight="1" x14ac:dyDescent="0.15">
      <c r="B45" s="787"/>
      <c r="C45" s="960"/>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960"/>
      <c r="AB45" s="960"/>
      <c r="AC45" s="960"/>
      <c r="AD45" s="940"/>
      <c r="AE45" s="940"/>
      <c r="AF45" s="940"/>
      <c r="AG45" s="940"/>
      <c r="AH45" s="940"/>
      <c r="AI45" s="940"/>
      <c r="AJ45" s="940"/>
      <c r="AK45" s="940"/>
      <c r="AL45" s="940"/>
      <c r="AM45" s="961"/>
      <c r="AN45" s="961"/>
      <c r="AO45" s="961"/>
      <c r="AP45" s="961"/>
      <c r="AQ45" s="961"/>
      <c r="AR45" s="961"/>
      <c r="AS45" s="961"/>
      <c r="AT45" s="961"/>
      <c r="AU45" s="962"/>
      <c r="AV45" s="937">
        <f t="shared" si="1"/>
        <v>0</v>
      </c>
      <c r="AW45" s="938"/>
      <c r="AX45" s="938"/>
      <c r="AY45" s="938"/>
      <c r="AZ45" s="938"/>
      <c r="BA45" s="938"/>
      <c r="BB45" s="938"/>
      <c r="BC45" s="938"/>
      <c r="BD45" s="938"/>
      <c r="BE45" s="938"/>
      <c r="BF45" s="938"/>
      <c r="BG45" s="938"/>
      <c r="BH45" s="938"/>
      <c r="BI45" s="938"/>
      <c r="BJ45" s="938"/>
      <c r="BK45" s="938"/>
      <c r="BL45" s="938"/>
      <c r="BM45" s="938"/>
      <c r="BO45" s="934"/>
      <c r="BP45" s="934"/>
      <c r="BQ45" s="934"/>
      <c r="BR45" s="934"/>
      <c r="BS45" s="934"/>
    </row>
    <row r="46" spans="2:71" ht="31.5" customHeight="1" thickBot="1" x14ac:dyDescent="0.2">
      <c r="B46" s="788"/>
      <c r="C46" s="963"/>
      <c r="D46" s="963"/>
      <c r="E46" s="963"/>
      <c r="F46" s="963"/>
      <c r="G46" s="963"/>
      <c r="H46" s="963"/>
      <c r="I46" s="963"/>
      <c r="J46" s="963"/>
      <c r="K46" s="963"/>
      <c r="L46" s="963"/>
      <c r="M46" s="963"/>
      <c r="N46" s="963"/>
      <c r="O46" s="963"/>
      <c r="P46" s="963"/>
      <c r="Q46" s="963"/>
      <c r="R46" s="963"/>
      <c r="S46" s="963"/>
      <c r="T46" s="963"/>
      <c r="U46" s="963"/>
      <c r="V46" s="963"/>
      <c r="W46" s="963"/>
      <c r="X46" s="963"/>
      <c r="Y46" s="963"/>
      <c r="Z46" s="963"/>
      <c r="AA46" s="963"/>
      <c r="AB46" s="963"/>
      <c r="AC46" s="963"/>
      <c r="AD46" s="951"/>
      <c r="AE46" s="951"/>
      <c r="AF46" s="951"/>
      <c r="AG46" s="951"/>
      <c r="AH46" s="951"/>
      <c r="AI46" s="951"/>
      <c r="AJ46" s="951"/>
      <c r="AK46" s="951"/>
      <c r="AL46" s="951"/>
      <c r="AM46" s="964"/>
      <c r="AN46" s="964"/>
      <c r="AO46" s="964"/>
      <c r="AP46" s="964"/>
      <c r="AQ46" s="964"/>
      <c r="AR46" s="964"/>
      <c r="AS46" s="964"/>
      <c r="AT46" s="964"/>
      <c r="AU46" s="965"/>
      <c r="AV46" s="966">
        <f t="shared" si="1"/>
        <v>0</v>
      </c>
      <c r="AW46" s="943"/>
      <c r="AX46" s="943"/>
      <c r="AY46" s="943"/>
      <c r="AZ46" s="943"/>
      <c r="BA46" s="943"/>
      <c r="BB46" s="943"/>
      <c r="BC46" s="943"/>
      <c r="BD46" s="943"/>
      <c r="BE46" s="943"/>
      <c r="BF46" s="943"/>
      <c r="BG46" s="943"/>
      <c r="BH46" s="943"/>
      <c r="BI46" s="943"/>
      <c r="BJ46" s="943"/>
      <c r="BK46" s="943"/>
      <c r="BL46" s="943"/>
      <c r="BM46" s="943"/>
      <c r="BO46" s="934"/>
      <c r="BP46" s="934"/>
      <c r="BQ46" s="934"/>
      <c r="BR46" s="934"/>
      <c r="BS46" s="934"/>
    </row>
    <row r="47" spans="2:71" ht="46.5" customHeight="1" thickTop="1" x14ac:dyDescent="0.15">
      <c r="B47" s="967" t="s">
        <v>645</v>
      </c>
      <c r="C47" s="967"/>
      <c r="D47" s="967"/>
      <c r="E47" s="967"/>
      <c r="F47" s="967"/>
      <c r="G47" s="967"/>
      <c r="H47" s="967"/>
      <c r="I47" s="967"/>
      <c r="J47" s="967"/>
      <c r="K47" s="967"/>
      <c r="L47" s="967"/>
      <c r="M47" s="967"/>
      <c r="N47" s="967"/>
      <c r="O47" s="967"/>
      <c r="P47" s="967"/>
      <c r="Q47" s="967"/>
      <c r="R47" s="967"/>
      <c r="S47" s="967"/>
      <c r="T47" s="967"/>
      <c r="U47" s="967"/>
      <c r="V47" s="967"/>
      <c r="W47" s="967"/>
      <c r="X47" s="967"/>
      <c r="Y47" s="967"/>
      <c r="Z47" s="967"/>
      <c r="AA47" s="967"/>
      <c r="AB47" s="967"/>
      <c r="AC47" s="967"/>
      <c r="AD47" s="967"/>
      <c r="AE47" s="967"/>
      <c r="AF47" s="967"/>
      <c r="AG47" s="967"/>
      <c r="AH47" s="967"/>
      <c r="AI47" s="967"/>
      <c r="AJ47" s="967"/>
      <c r="AK47" s="967"/>
      <c r="AL47" s="967"/>
      <c r="AM47" s="967"/>
      <c r="AN47" s="967"/>
      <c r="AO47" s="967"/>
      <c r="AP47" s="967"/>
      <c r="AQ47" s="967"/>
      <c r="AR47" s="967"/>
      <c r="AS47" s="967"/>
      <c r="AT47" s="967"/>
      <c r="AU47" s="968"/>
      <c r="AV47" s="946">
        <f>SUM(AV36:BM46)</f>
        <v>0</v>
      </c>
      <c r="AW47" s="944"/>
      <c r="AX47" s="944"/>
      <c r="AY47" s="944"/>
      <c r="AZ47" s="944"/>
      <c r="BA47" s="944"/>
      <c r="BB47" s="944"/>
      <c r="BC47" s="944"/>
      <c r="BD47" s="944"/>
      <c r="BE47" s="944"/>
      <c r="BF47" s="944"/>
      <c r="BG47" s="944"/>
      <c r="BH47" s="944"/>
      <c r="BI47" s="944"/>
      <c r="BJ47" s="944"/>
      <c r="BK47" s="944"/>
      <c r="BL47" s="944"/>
      <c r="BM47" s="944"/>
      <c r="BO47" s="934"/>
      <c r="BP47" s="934"/>
      <c r="BQ47" s="934"/>
      <c r="BR47" s="934"/>
      <c r="BS47" s="934"/>
    </row>
    <row r="48" spans="2:71" ht="31.5" customHeight="1" x14ac:dyDescent="0.15">
      <c r="BO48" s="934"/>
      <c r="BP48" s="934"/>
      <c r="BQ48" s="934"/>
      <c r="BR48" s="934"/>
      <c r="BS48" s="934"/>
    </row>
    <row r="49" spans="2:71" ht="30.75" customHeight="1" x14ac:dyDescent="0.15">
      <c r="B49" s="538" t="s">
        <v>650</v>
      </c>
      <c r="C49" s="598"/>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598"/>
      <c r="AJ49" s="598"/>
      <c r="AK49" s="598"/>
      <c r="AL49" s="598"/>
      <c r="AM49" s="598"/>
      <c r="AN49" s="598"/>
      <c r="AO49" s="598"/>
      <c r="AP49" s="598"/>
      <c r="AQ49" s="598"/>
      <c r="AR49" s="598"/>
      <c r="AS49" s="598"/>
      <c r="AT49" s="598"/>
      <c r="AU49" s="598"/>
      <c r="AV49" s="598"/>
      <c r="AW49" s="598"/>
      <c r="AX49" s="598"/>
      <c r="AY49" s="598"/>
      <c r="AZ49" s="598"/>
      <c r="BA49" s="598"/>
      <c r="BB49" s="598"/>
      <c r="BC49" s="598"/>
      <c r="BD49" s="598"/>
      <c r="BE49" s="598"/>
      <c r="BF49" s="598"/>
      <c r="BG49" s="598"/>
      <c r="BH49" s="598"/>
      <c r="BI49" s="598"/>
      <c r="BJ49" s="598"/>
      <c r="BK49" s="598"/>
      <c r="BL49" s="598"/>
      <c r="BM49" s="598"/>
      <c r="BO49" s="934"/>
      <c r="BP49" s="934"/>
      <c r="BQ49" s="934"/>
      <c r="BR49" s="934"/>
      <c r="BS49" s="934"/>
    </row>
    <row r="50" spans="2:71" ht="31.5" customHeight="1" x14ac:dyDescent="0.15">
      <c r="B50" s="997" t="s">
        <v>644</v>
      </c>
      <c r="C50" s="998"/>
      <c r="D50" s="998"/>
      <c r="E50" s="998"/>
      <c r="F50" s="998"/>
      <c r="G50" s="998"/>
      <c r="H50" s="998"/>
      <c r="I50" s="998"/>
      <c r="J50" s="998"/>
      <c r="K50" s="998"/>
      <c r="L50" s="998"/>
      <c r="M50" s="998"/>
      <c r="N50" s="998"/>
      <c r="O50" s="998"/>
      <c r="P50" s="998"/>
      <c r="Q50" s="998"/>
      <c r="R50" s="998"/>
      <c r="S50" s="998"/>
      <c r="T50" s="998"/>
      <c r="U50" s="998"/>
      <c r="V50" s="998"/>
      <c r="W50" s="998"/>
      <c r="X50" s="998"/>
      <c r="Y50" s="998"/>
      <c r="Z50" s="998"/>
      <c r="AA50" s="998"/>
      <c r="AB50" s="998"/>
      <c r="AC50" s="955"/>
      <c r="AD50" s="953" t="s">
        <v>647</v>
      </c>
      <c r="AE50" s="953"/>
      <c r="AF50" s="953"/>
      <c r="AG50" s="953"/>
      <c r="AH50" s="953"/>
      <c r="AI50" s="953"/>
      <c r="AJ50" s="953"/>
      <c r="AK50" s="953"/>
      <c r="AL50" s="953"/>
      <c r="AM50" s="953" t="s">
        <v>648</v>
      </c>
      <c r="AN50" s="953"/>
      <c r="AO50" s="953"/>
      <c r="AP50" s="953"/>
      <c r="AQ50" s="953"/>
      <c r="AR50" s="953"/>
      <c r="AS50" s="953"/>
      <c r="AT50" s="953"/>
      <c r="AU50" s="954"/>
      <c r="AV50" s="955" t="s">
        <v>638</v>
      </c>
      <c r="AW50" s="953"/>
      <c r="AX50" s="953"/>
      <c r="AY50" s="953"/>
      <c r="AZ50" s="953"/>
      <c r="BA50" s="953"/>
      <c r="BB50" s="953"/>
      <c r="BC50" s="953"/>
      <c r="BD50" s="953"/>
      <c r="BE50" s="953"/>
      <c r="BF50" s="953"/>
      <c r="BG50" s="953"/>
      <c r="BH50" s="953"/>
      <c r="BI50" s="953"/>
      <c r="BJ50" s="953"/>
      <c r="BK50" s="953"/>
      <c r="BL50" s="953"/>
      <c r="BM50" s="953"/>
      <c r="BO50" s="934"/>
      <c r="BP50" s="934"/>
      <c r="BQ50" s="934"/>
      <c r="BR50" s="934"/>
      <c r="BS50" s="934"/>
    </row>
    <row r="51" spans="2:71" ht="31.5" customHeight="1" x14ac:dyDescent="0.15">
      <c r="B51" s="969"/>
      <c r="C51" s="970"/>
      <c r="D51" s="970"/>
      <c r="E51" s="970"/>
      <c r="F51" s="970"/>
      <c r="G51" s="970"/>
      <c r="H51" s="970"/>
      <c r="I51" s="970"/>
      <c r="J51" s="970"/>
      <c r="K51" s="970"/>
      <c r="L51" s="970"/>
      <c r="M51" s="970"/>
      <c r="N51" s="970"/>
      <c r="O51" s="970"/>
      <c r="P51" s="970"/>
      <c r="Q51" s="970"/>
      <c r="R51" s="970"/>
      <c r="S51" s="970"/>
      <c r="T51" s="970"/>
      <c r="U51" s="970"/>
      <c r="V51" s="970"/>
      <c r="W51" s="970"/>
      <c r="X51" s="970"/>
      <c r="Y51" s="970"/>
      <c r="Z51" s="970"/>
      <c r="AA51" s="970"/>
      <c r="AB51" s="970"/>
      <c r="AC51" s="971"/>
      <c r="AD51" s="940"/>
      <c r="AE51" s="940"/>
      <c r="AF51" s="940"/>
      <c r="AG51" s="940"/>
      <c r="AH51" s="940"/>
      <c r="AI51" s="940"/>
      <c r="AJ51" s="940"/>
      <c r="AK51" s="940"/>
      <c r="AL51" s="940"/>
      <c r="AM51" s="961"/>
      <c r="AN51" s="961"/>
      <c r="AO51" s="961"/>
      <c r="AP51" s="961"/>
      <c r="AQ51" s="961"/>
      <c r="AR51" s="961"/>
      <c r="AS51" s="961"/>
      <c r="AT51" s="961"/>
      <c r="AU51" s="962"/>
      <c r="AV51" s="937">
        <f>AD51*AM51</f>
        <v>0</v>
      </c>
      <c r="AW51" s="938"/>
      <c r="AX51" s="938"/>
      <c r="AY51" s="938"/>
      <c r="AZ51" s="938"/>
      <c r="BA51" s="938"/>
      <c r="BB51" s="938"/>
      <c r="BC51" s="938"/>
      <c r="BD51" s="938"/>
      <c r="BE51" s="938"/>
      <c r="BF51" s="938"/>
      <c r="BG51" s="938"/>
      <c r="BH51" s="938"/>
      <c r="BI51" s="938"/>
      <c r="BJ51" s="938"/>
      <c r="BK51" s="938"/>
      <c r="BL51" s="938"/>
      <c r="BM51" s="938"/>
      <c r="BO51" s="934"/>
      <c r="BP51" s="934"/>
      <c r="BQ51" s="934"/>
      <c r="BR51" s="934"/>
      <c r="BS51" s="934"/>
    </row>
    <row r="52" spans="2:71" ht="31.5" customHeight="1" thickBot="1" x14ac:dyDescent="0.2">
      <c r="B52" s="972"/>
      <c r="C52" s="973"/>
      <c r="D52" s="973"/>
      <c r="E52" s="973"/>
      <c r="F52" s="973"/>
      <c r="G52" s="973"/>
      <c r="H52" s="973"/>
      <c r="I52" s="973"/>
      <c r="J52" s="973"/>
      <c r="K52" s="973"/>
      <c r="L52" s="973"/>
      <c r="M52" s="973"/>
      <c r="N52" s="973"/>
      <c r="O52" s="973"/>
      <c r="P52" s="973"/>
      <c r="Q52" s="973"/>
      <c r="R52" s="973"/>
      <c r="S52" s="973"/>
      <c r="T52" s="973"/>
      <c r="U52" s="973"/>
      <c r="V52" s="973"/>
      <c r="W52" s="973"/>
      <c r="X52" s="973"/>
      <c r="Y52" s="973"/>
      <c r="Z52" s="973"/>
      <c r="AA52" s="973"/>
      <c r="AB52" s="973"/>
      <c r="AC52" s="974"/>
      <c r="AD52" s="951"/>
      <c r="AE52" s="951"/>
      <c r="AF52" s="951"/>
      <c r="AG52" s="951"/>
      <c r="AH52" s="951"/>
      <c r="AI52" s="951"/>
      <c r="AJ52" s="951"/>
      <c r="AK52" s="951"/>
      <c r="AL52" s="951"/>
      <c r="AM52" s="964"/>
      <c r="AN52" s="964"/>
      <c r="AO52" s="964"/>
      <c r="AP52" s="964"/>
      <c r="AQ52" s="964"/>
      <c r="AR52" s="964"/>
      <c r="AS52" s="964"/>
      <c r="AT52" s="964"/>
      <c r="AU52" s="965"/>
      <c r="AV52" s="966">
        <f>AD52*AM52</f>
        <v>0</v>
      </c>
      <c r="AW52" s="943"/>
      <c r="AX52" s="943"/>
      <c r="AY52" s="943"/>
      <c r="AZ52" s="943"/>
      <c r="BA52" s="943"/>
      <c r="BB52" s="943"/>
      <c r="BC52" s="943"/>
      <c r="BD52" s="943"/>
      <c r="BE52" s="943"/>
      <c r="BF52" s="943"/>
      <c r="BG52" s="943"/>
      <c r="BH52" s="943"/>
      <c r="BI52" s="943"/>
      <c r="BJ52" s="943"/>
      <c r="BK52" s="943"/>
      <c r="BL52" s="943"/>
      <c r="BM52" s="943"/>
    </row>
    <row r="53" spans="2:71" ht="46.5" customHeight="1" thickTop="1" x14ac:dyDescent="0.15">
      <c r="B53" s="967" t="s">
        <v>646</v>
      </c>
      <c r="C53" s="967"/>
      <c r="D53" s="967"/>
      <c r="E53" s="967"/>
      <c r="F53" s="967"/>
      <c r="G53" s="967"/>
      <c r="H53" s="967"/>
      <c r="I53" s="967"/>
      <c r="J53" s="967"/>
      <c r="K53" s="967"/>
      <c r="L53" s="967"/>
      <c r="M53" s="967"/>
      <c r="N53" s="967"/>
      <c r="O53" s="967"/>
      <c r="P53" s="967"/>
      <c r="Q53" s="967"/>
      <c r="R53" s="967"/>
      <c r="S53" s="967"/>
      <c r="T53" s="967"/>
      <c r="U53" s="967"/>
      <c r="V53" s="967"/>
      <c r="W53" s="967"/>
      <c r="X53" s="967"/>
      <c r="Y53" s="967"/>
      <c r="Z53" s="967"/>
      <c r="AA53" s="967"/>
      <c r="AB53" s="967"/>
      <c r="AC53" s="967"/>
      <c r="AD53" s="967"/>
      <c r="AE53" s="967"/>
      <c r="AF53" s="967"/>
      <c r="AG53" s="967"/>
      <c r="AH53" s="967"/>
      <c r="AI53" s="967"/>
      <c r="AJ53" s="967"/>
      <c r="AK53" s="967"/>
      <c r="AL53" s="967"/>
      <c r="AM53" s="967"/>
      <c r="AN53" s="967"/>
      <c r="AO53" s="967"/>
      <c r="AP53" s="967"/>
      <c r="AQ53" s="967"/>
      <c r="AR53" s="967"/>
      <c r="AS53" s="967"/>
      <c r="AT53" s="967"/>
      <c r="AU53" s="968"/>
      <c r="AV53" s="946">
        <f>SUM(AV51:BM52)</f>
        <v>0</v>
      </c>
      <c r="AW53" s="944"/>
      <c r="AX53" s="944"/>
      <c r="AY53" s="944"/>
      <c r="AZ53" s="944"/>
      <c r="BA53" s="944"/>
      <c r="BB53" s="944"/>
      <c r="BC53" s="944"/>
      <c r="BD53" s="944"/>
      <c r="BE53" s="944"/>
      <c r="BF53" s="944"/>
      <c r="BG53" s="944"/>
      <c r="BH53" s="944"/>
      <c r="BI53" s="944"/>
      <c r="BJ53" s="944"/>
      <c r="BK53" s="944"/>
      <c r="BL53" s="944"/>
      <c r="BM53" s="944"/>
    </row>
    <row r="54" spans="2:71" ht="31.5" customHeight="1" x14ac:dyDescent="0.15"/>
    <row r="55" spans="2:71" ht="31.5" customHeight="1" x14ac:dyDescent="0.15"/>
    <row r="56" spans="2:71" ht="31.5" customHeight="1" x14ac:dyDescent="0.15"/>
    <row r="57" spans="2:71" ht="31.5" customHeight="1" x14ac:dyDescent="0.15"/>
    <row r="58" spans="2:71" ht="31.5" customHeight="1" x14ac:dyDescent="0.15"/>
    <row r="59" spans="2:71" ht="31.5" customHeight="1" x14ac:dyDescent="0.15"/>
    <row r="60" spans="2:71" ht="31.5" customHeight="1" x14ac:dyDescent="0.15"/>
    <row r="61" spans="2:71" ht="31.5" customHeight="1" x14ac:dyDescent="0.15"/>
    <row r="62" spans="2:71" ht="31.5" customHeight="1" x14ac:dyDescent="0.15"/>
    <row r="63" spans="2:71" ht="31.5" customHeight="1" x14ac:dyDescent="0.15"/>
    <row r="64" spans="2:71" ht="31.5" customHeight="1" x14ac:dyDescent="0.15"/>
    <row r="65" ht="31.5" customHeight="1" x14ac:dyDescent="0.15"/>
    <row r="66" ht="31.5" customHeight="1" x14ac:dyDescent="0.15"/>
    <row r="67" ht="31.5" customHeight="1" x14ac:dyDescent="0.15"/>
    <row r="68" ht="31.5" customHeight="1" x14ac:dyDescent="0.15"/>
    <row r="69" ht="31.5" customHeight="1" x14ac:dyDescent="0.15"/>
    <row r="70" ht="31.5" customHeight="1" x14ac:dyDescent="0.15"/>
    <row r="71" ht="31.5" customHeight="1" x14ac:dyDescent="0.15"/>
    <row r="72" ht="31.5" customHeight="1" x14ac:dyDescent="0.15"/>
    <row r="73" ht="31.5" customHeight="1" x14ac:dyDescent="0.15"/>
    <row r="74" ht="31.5" customHeight="1" x14ac:dyDescent="0.15"/>
    <row r="75" ht="31.5" customHeight="1" x14ac:dyDescent="0.15"/>
    <row r="76" ht="31.5" customHeight="1" x14ac:dyDescent="0.15"/>
    <row r="77" ht="31.5" customHeight="1" x14ac:dyDescent="0.15"/>
    <row r="78" ht="31.5" customHeight="1" x14ac:dyDescent="0.15"/>
    <row r="79" ht="31.5" customHeight="1" x14ac:dyDescent="0.15"/>
    <row r="80" ht="31.5" customHeight="1" x14ac:dyDescent="0.15"/>
    <row r="81" ht="31.5" customHeight="1" x14ac:dyDescent="0.15"/>
    <row r="82" ht="31.5" customHeight="1" x14ac:dyDescent="0.15"/>
    <row r="83" ht="31.5" customHeight="1" x14ac:dyDescent="0.15"/>
    <row r="84" ht="31.5" customHeight="1" x14ac:dyDescent="0.15"/>
    <row r="85" ht="31.5" customHeight="1" x14ac:dyDescent="0.15"/>
    <row r="86" ht="31.5" customHeight="1" x14ac:dyDescent="0.15"/>
    <row r="87" ht="31.5" customHeight="1" x14ac:dyDescent="0.15"/>
    <row r="88" ht="31.5" customHeight="1" x14ac:dyDescent="0.15"/>
    <row r="89" ht="31.5" customHeight="1" x14ac:dyDescent="0.15"/>
    <row r="90" ht="31.5" customHeight="1" x14ac:dyDescent="0.15"/>
    <row r="91" ht="31.5" customHeight="1" x14ac:dyDescent="0.15"/>
    <row r="92" ht="31.5" customHeight="1" x14ac:dyDescent="0.15"/>
    <row r="93" ht="31.5" customHeight="1" x14ac:dyDescent="0.15"/>
    <row r="94" ht="31.5" customHeight="1" x14ac:dyDescent="0.15"/>
    <row r="95" ht="31.5" customHeight="1" x14ac:dyDescent="0.15"/>
    <row r="96" ht="31.5" customHeight="1" x14ac:dyDescent="0.15"/>
    <row r="97" ht="31.5" customHeight="1" x14ac:dyDescent="0.15"/>
    <row r="98" ht="31.5" customHeight="1" x14ac:dyDescent="0.15"/>
    <row r="99" ht="31.5" customHeight="1" x14ac:dyDescent="0.15"/>
    <row r="100" ht="31.5" customHeight="1" x14ac:dyDescent="0.15"/>
    <row r="101" ht="31.5" customHeight="1" x14ac:dyDescent="0.15"/>
    <row r="102" ht="31.5" customHeight="1" x14ac:dyDescent="0.15"/>
    <row r="103" ht="31.5" customHeight="1" x14ac:dyDescent="0.15"/>
    <row r="104" ht="31.5" customHeight="1" x14ac:dyDescent="0.15"/>
    <row r="105" ht="31.5" customHeight="1" x14ac:dyDescent="0.15"/>
    <row r="106" ht="31.5" customHeight="1" x14ac:dyDescent="0.15"/>
    <row r="107" ht="31.5" customHeight="1" x14ac:dyDescent="0.15"/>
    <row r="108" ht="31.5" customHeight="1" x14ac:dyDescent="0.15"/>
    <row r="109" ht="31.5" customHeight="1" x14ac:dyDescent="0.15"/>
    <row r="110" ht="31.5" customHeight="1" x14ac:dyDescent="0.15"/>
    <row r="111" ht="31.5" customHeight="1" x14ac:dyDescent="0.15"/>
    <row r="112" ht="31.5" customHeight="1" x14ac:dyDescent="0.15"/>
    <row r="113" ht="31.5" customHeight="1" x14ac:dyDescent="0.15"/>
    <row r="114" ht="31.5" customHeight="1" x14ac:dyDescent="0.15"/>
    <row r="115" ht="31.5" customHeight="1" x14ac:dyDescent="0.15"/>
    <row r="116" ht="31.5" customHeight="1" x14ac:dyDescent="0.15"/>
    <row r="117" ht="31.5" customHeight="1" x14ac:dyDescent="0.15"/>
    <row r="118" ht="31.5" customHeight="1" x14ac:dyDescent="0.15"/>
    <row r="119" ht="31.5" customHeight="1" x14ac:dyDescent="0.15"/>
    <row r="120" ht="31.5" customHeight="1" x14ac:dyDescent="0.15"/>
    <row r="121" ht="31.5" customHeight="1" x14ac:dyDescent="0.15"/>
    <row r="122" ht="31.5" customHeight="1" x14ac:dyDescent="0.15"/>
    <row r="123" ht="31.5" customHeight="1" x14ac:dyDescent="0.15"/>
    <row r="124" ht="31.5" customHeight="1" x14ac:dyDescent="0.15"/>
    <row r="125" ht="31.5" customHeight="1" x14ac:dyDescent="0.15"/>
    <row r="126" ht="31.5" customHeight="1" x14ac:dyDescent="0.15"/>
  </sheetData>
  <sheetProtection algorithmName="SHA-512" hashValue="dwKmXTxQUSQD+EftNKjJMNrLM/xqmQFtwYBwBXJvm4xxqSOY9a1ac3bnKxOvS73tRYV5vXCprEtvBqZYbwCyZQ==" saltValue="WJFZFQe14OORNVf+Ur/tYA==" spinCount="100000" sheet="1" formatCells="0" formatColumns="0" formatRows="0"/>
  <mergeCells count="204">
    <mergeCell ref="B53:AU53"/>
    <mergeCell ref="AV53:BM53"/>
    <mergeCell ref="B51:AC51"/>
    <mergeCell ref="B52:AC52"/>
    <mergeCell ref="BO36:BS51"/>
    <mergeCell ref="B6:B7"/>
    <mergeCell ref="C6:BM7"/>
    <mergeCell ref="B10:B11"/>
    <mergeCell ref="C10:BM11"/>
    <mergeCell ref="BO6:BS7"/>
    <mergeCell ref="BO10:BS11"/>
    <mergeCell ref="AV52:BM52"/>
    <mergeCell ref="AD52:AL52"/>
    <mergeCell ref="AM52:AU52"/>
    <mergeCell ref="AV50:BM50"/>
    <mergeCell ref="AD50:AL50"/>
    <mergeCell ref="AM50:AU50"/>
    <mergeCell ref="AD51:AL51"/>
    <mergeCell ref="AM51:AU51"/>
    <mergeCell ref="AV51:BM51"/>
    <mergeCell ref="B50:AC50"/>
    <mergeCell ref="B47:AU47"/>
    <mergeCell ref="AV47:BM47"/>
    <mergeCell ref="C45:P45"/>
    <mergeCell ref="Q45:AC45"/>
    <mergeCell ref="AD45:AL45"/>
    <mergeCell ref="AM45:AU45"/>
    <mergeCell ref="AV45:BM45"/>
    <mergeCell ref="C46:P46"/>
    <mergeCell ref="Q46:AC46"/>
    <mergeCell ref="AD46:AL46"/>
    <mergeCell ref="AM46:AU46"/>
    <mergeCell ref="AV46:BM46"/>
    <mergeCell ref="AD42:AL42"/>
    <mergeCell ref="AM42:AU42"/>
    <mergeCell ref="AV42:BM42"/>
    <mergeCell ref="C43:P43"/>
    <mergeCell ref="Q43:AC43"/>
    <mergeCell ref="AD43:AL43"/>
    <mergeCell ref="AM43:AU43"/>
    <mergeCell ref="AV43:BM43"/>
    <mergeCell ref="C44:P44"/>
    <mergeCell ref="Q44:AC44"/>
    <mergeCell ref="AD44:AL44"/>
    <mergeCell ref="AM44:AU44"/>
    <mergeCell ref="AV44:BM44"/>
    <mergeCell ref="AM39:AU39"/>
    <mergeCell ref="AV39:BM39"/>
    <mergeCell ref="C40:P40"/>
    <mergeCell ref="Q40:AC40"/>
    <mergeCell ref="AD40:AL40"/>
    <mergeCell ref="AM40:AU40"/>
    <mergeCell ref="AV40:BM40"/>
    <mergeCell ref="C41:P41"/>
    <mergeCell ref="Q41:AC41"/>
    <mergeCell ref="AD41:AL41"/>
    <mergeCell ref="AM41:AU41"/>
    <mergeCell ref="AV41:BM41"/>
    <mergeCell ref="BE19:BM19"/>
    <mergeCell ref="C35:P35"/>
    <mergeCell ref="Q35:AC35"/>
    <mergeCell ref="C36:P36"/>
    <mergeCell ref="Q36:AC36"/>
    <mergeCell ref="C39:P39"/>
    <mergeCell ref="Q39:AC39"/>
    <mergeCell ref="C42:P42"/>
    <mergeCell ref="Q42:AC42"/>
    <mergeCell ref="AD36:AL36"/>
    <mergeCell ref="AD35:AL35"/>
    <mergeCell ref="AM36:AU36"/>
    <mergeCell ref="C37:P37"/>
    <mergeCell ref="Q37:AC37"/>
    <mergeCell ref="AD37:AL37"/>
    <mergeCell ref="AM37:AU37"/>
    <mergeCell ref="AV37:BM37"/>
    <mergeCell ref="C38:P38"/>
    <mergeCell ref="Q38:AC38"/>
    <mergeCell ref="AD38:AL38"/>
    <mergeCell ref="AM38:AU38"/>
    <mergeCell ref="AV38:BM38"/>
    <mergeCell ref="AV36:BM36"/>
    <mergeCell ref="AD39:AL39"/>
    <mergeCell ref="AM17:AU17"/>
    <mergeCell ref="AV17:BD17"/>
    <mergeCell ref="AM35:AU35"/>
    <mergeCell ref="AV35:BM35"/>
    <mergeCell ref="C4:AM4"/>
    <mergeCell ref="U15:AC15"/>
    <mergeCell ref="C16:K16"/>
    <mergeCell ref="L16:T16"/>
    <mergeCell ref="U16:AC16"/>
    <mergeCell ref="AD16:AL16"/>
    <mergeCell ref="AM16:AU16"/>
    <mergeCell ref="C8:BM8"/>
    <mergeCell ref="C15:K15"/>
    <mergeCell ref="L15:T15"/>
    <mergeCell ref="BE15:BM15"/>
    <mergeCell ref="AV15:BD15"/>
    <mergeCell ref="AM15:AU15"/>
    <mergeCell ref="AD15:AL15"/>
    <mergeCell ref="AV16:BD16"/>
    <mergeCell ref="BE16:BM16"/>
    <mergeCell ref="C12:BM12"/>
    <mergeCell ref="C13:BM13"/>
    <mergeCell ref="BE22:BM22"/>
    <mergeCell ref="C17:K17"/>
    <mergeCell ref="BE17:BM17"/>
    <mergeCell ref="AV19:BD19"/>
    <mergeCell ref="AD19:AL19"/>
    <mergeCell ref="AM19:AU19"/>
    <mergeCell ref="U23:AC23"/>
    <mergeCell ref="AD23:AL23"/>
    <mergeCell ref="AM23:AU23"/>
    <mergeCell ref="AV23:BD23"/>
    <mergeCell ref="C22:K22"/>
    <mergeCell ref="L22:T22"/>
    <mergeCell ref="U22:AC22"/>
    <mergeCell ref="AD22:AL22"/>
    <mergeCell ref="AM22:AU22"/>
    <mergeCell ref="AV22:BD22"/>
    <mergeCell ref="U19:AC19"/>
    <mergeCell ref="C18:K18"/>
    <mergeCell ref="L18:T18"/>
    <mergeCell ref="U18:AC18"/>
    <mergeCell ref="AD18:AL18"/>
    <mergeCell ref="AM18:AU18"/>
    <mergeCell ref="AV18:BD18"/>
    <mergeCell ref="L17:T17"/>
    <mergeCell ref="U17:AC17"/>
    <mergeCell ref="AD17:AL17"/>
    <mergeCell ref="BE29:BM29"/>
    <mergeCell ref="U30:AC30"/>
    <mergeCell ref="AD30:AL30"/>
    <mergeCell ref="AM30:AU30"/>
    <mergeCell ref="AV30:BD30"/>
    <mergeCell ref="BE30:BM30"/>
    <mergeCell ref="B30:T30"/>
    <mergeCell ref="C29:K29"/>
    <mergeCell ref="L29:T29"/>
    <mergeCell ref="U29:AC29"/>
    <mergeCell ref="AD29:AL29"/>
    <mergeCell ref="AM29:AU29"/>
    <mergeCell ref="AV29:BD29"/>
    <mergeCell ref="C28:K28"/>
    <mergeCell ref="L28:T28"/>
    <mergeCell ref="U28:AC28"/>
    <mergeCell ref="AD28:AL28"/>
    <mergeCell ref="AM28:AU28"/>
    <mergeCell ref="AV28:BD28"/>
    <mergeCell ref="BE28:BM28"/>
    <mergeCell ref="C27:K27"/>
    <mergeCell ref="L27:T27"/>
    <mergeCell ref="U27:AC27"/>
    <mergeCell ref="AD27:AL27"/>
    <mergeCell ref="AM27:AU27"/>
    <mergeCell ref="AV27:BD27"/>
    <mergeCell ref="BE27:BM27"/>
    <mergeCell ref="C26:K26"/>
    <mergeCell ref="L26:T26"/>
    <mergeCell ref="U26:AC26"/>
    <mergeCell ref="AD26:AL26"/>
    <mergeCell ref="AM26:AU26"/>
    <mergeCell ref="AV26:BD26"/>
    <mergeCell ref="BE26:BM26"/>
    <mergeCell ref="C25:K25"/>
    <mergeCell ref="L25:T25"/>
    <mergeCell ref="U25:AC25"/>
    <mergeCell ref="AD25:AL25"/>
    <mergeCell ref="AM25:AU25"/>
    <mergeCell ref="AV25:BD25"/>
    <mergeCell ref="L24:T24"/>
    <mergeCell ref="U24:AC24"/>
    <mergeCell ref="AD24:AL24"/>
    <mergeCell ref="AM24:AU24"/>
    <mergeCell ref="AV24:BD24"/>
    <mergeCell ref="BE24:BM24"/>
    <mergeCell ref="C23:K23"/>
    <mergeCell ref="L23:T23"/>
    <mergeCell ref="BE25:BM25"/>
    <mergeCell ref="BE23:BM23"/>
    <mergeCell ref="B34:BM34"/>
    <mergeCell ref="BO8:BS9"/>
    <mergeCell ref="BO12:BS12"/>
    <mergeCell ref="BO13:BS13"/>
    <mergeCell ref="BO15:BS30"/>
    <mergeCell ref="BO2:BS5"/>
    <mergeCell ref="BE20:BM20"/>
    <mergeCell ref="C21:K21"/>
    <mergeCell ref="L21:T21"/>
    <mergeCell ref="U21:AC21"/>
    <mergeCell ref="AD21:AL21"/>
    <mergeCell ref="AM21:AU21"/>
    <mergeCell ref="AV21:BD21"/>
    <mergeCell ref="BE21:BM21"/>
    <mergeCell ref="C20:K20"/>
    <mergeCell ref="L20:T20"/>
    <mergeCell ref="U20:AC20"/>
    <mergeCell ref="AD20:AL20"/>
    <mergeCell ref="AM20:AU20"/>
    <mergeCell ref="AV20:BD20"/>
    <mergeCell ref="BE18:BM18"/>
    <mergeCell ref="C19:K19"/>
    <mergeCell ref="L19:T19"/>
    <mergeCell ref="C24:K24"/>
  </mergeCells>
  <phoneticPr fontId="18"/>
  <conditionalFormatting sqref="C4">
    <cfRule type="containsBlanks" dxfId="189" priority="99">
      <formula>LEN(TRIM(C4))=0</formula>
    </cfRule>
  </conditionalFormatting>
  <conditionalFormatting sqref="C16:BD16">
    <cfRule type="expression" dxfId="188" priority="92">
      <formula>$B$16=""</formula>
    </cfRule>
  </conditionalFormatting>
  <conditionalFormatting sqref="C16">
    <cfRule type="expression" dxfId="187" priority="98">
      <formula>$C$16=""</formula>
    </cfRule>
  </conditionalFormatting>
  <conditionalFormatting sqref="L16">
    <cfRule type="expression" dxfId="186" priority="97">
      <formula>$L$16=""</formula>
    </cfRule>
  </conditionalFormatting>
  <conditionalFormatting sqref="U16">
    <cfRule type="expression" dxfId="185" priority="96">
      <formula>$U$16=""</formula>
    </cfRule>
  </conditionalFormatting>
  <conditionalFormatting sqref="AD16">
    <cfRule type="expression" dxfId="184" priority="95">
      <formula>$AD$16=""</formula>
    </cfRule>
  </conditionalFormatting>
  <conditionalFormatting sqref="AM16">
    <cfRule type="expression" dxfId="183" priority="94">
      <formula>$AM$16=""</formula>
    </cfRule>
  </conditionalFormatting>
  <conditionalFormatting sqref="AV16">
    <cfRule type="expression" dxfId="182" priority="93">
      <formula>$AV$16=""</formula>
    </cfRule>
  </conditionalFormatting>
  <conditionalFormatting sqref="C17:BD17">
    <cfRule type="expression" dxfId="181" priority="85">
      <formula>$B$17=""</formula>
    </cfRule>
  </conditionalFormatting>
  <conditionalFormatting sqref="C17">
    <cfRule type="expression" dxfId="180" priority="91">
      <formula>$C$17=""</formula>
    </cfRule>
  </conditionalFormatting>
  <conditionalFormatting sqref="L17">
    <cfRule type="expression" dxfId="179" priority="90">
      <formula>$L$17=""</formula>
    </cfRule>
  </conditionalFormatting>
  <conditionalFormatting sqref="U17">
    <cfRule type="expression" dxfId="178" priority="89">
      <formula>$U$17=""</formula>
    </cfRule>
  </conditionalFormatting>
  <conditionalFormatting sqref="AD17">
    <cfRule type="expression" dxfId="177" priority="88">
      <formula>$AD$17=""</formula>
    </cfRule>
  </conditionalFormatting>
  <conditionalFormatting sqref="AM17">
    <cfRule type="expression" dxfId="176" priority="87">
      <formula>$AM$17=""</formula>
    </cfRule>
  </conditionalFormatting>
  <conditionalFormatting sqref="AV17">
    <cfRule type="expression" dxfId="175" priority="86">
      <formula>$AV$17=""</formula>
    </cfRule>
  </conditionalFormatting>
  <conditionalFormatting sqref="C18:BD18">
    <cfRule type="expression" dxfId="174" priority="78">
      <formula>$B$18=""</formula>
    </cfRule>
  </conditionalFormatting>
  <conditionalFormatting sqref="C18">
    <cfRule type="expression" dxfId="173" priority="84">
      <formula>$C$18=""</formula>
    </cfRule>
  </conditionalFormatting>
  <conditionalFormatting sqref="L18">
    <cfRule type="expression" dxfId="172" priority="83">
      <formula>$L$18=""</formula>
    </cfRule>
  </conditionalFormatting>
  <conditionalFormatting sqref="U18">
    <cfRule type="expression" dxfId="171" priority="82">
      <formula>$U$18=""</formula>
    </cfRule>
  </conditionalFormatting>
  <conditionalFormatting sqref="AD18">
    <cfRule type="expression" dxfId="170" priority="81">
      <formula>$AD$18=""</formula>
    </cfRule>
  </conditionalFormatting>
  <conditionalFormatting sqref="AM18">
    <cfRule type="expression" dxfId="169" priority="80">
      <formula>$AM$18=""</formula>
    </cfRule>
  </conditionalFormatting>
  <conditionalFormatting sqref="AV18">
    <cfRule type="expression" dxfId="168" priority="79">
      <formula>$AV$18=""</formula>
    </cfRule>
  </conditionalFormatting>
  <conditionalFormatting sqref="C19:BD19">
    <cfRule type="expression" dxfId="167" priority="71">
      <formula>$B$19=""</formula>
    </cfRule>
  </conditionalFormatting>
  <conditionalFormatting sqref="C19">
    <cfRule type="expression" dxfId="166" priority="77">
      <formula>$C$19=""</formula>
    </cfRule>
  </conditionalFormatting>
  <conditionalFormatting sqref="L19">
    <cfRule type="expression" dxfId="165" priority="76">
      <formula>$L$19=""</formula>
    </cfRule>
  </conditionalFormatting>
  <conditionalFormatting sqref="U19">
    <cfRule type="expression" dxfId="164" priority="75">
      <formula>$U$19=""</formula>
    </cfRule>
  </conditionalFormatting>
  <conditionalFormatting sqref="AD19">
    <cfRule type="expression" dxfId="163" priority="74">
      <formula>$AD$19=""</formula>
    </cfRule>
  </conditionalFormatting>
  <conditionalFormatting sqref="AM19">
    <cfRule type="expression" dxfId="162" priority="73">
      <formula>$AM$19=""</formula>
    </cfRule>
  </conditionalFormatting>
  <conditionalFormatting sqref="AV19">
    <cfRule type="expression" dxfId="161" priority="72">
      <formula>$AV$19=""</formula>
    </cfRule>
  </conditionalFormatting>
  <conditionalFormatting sqref="C20:BD20">
    <cfRule type="expression" dxfId="160" priority="64">
      <formula>$B$20=""</formula>
    </cfRule>
  </conditionalFormatting>
  <conditionalFormatting sqref="C20">
    <cfRule type="expression" dxfId="159" priority="70">
      <formula>$C$20=""</formula>
    </cfRule>
  </conditionalFormatting>
  <conditionalFormatting sqref="L20">
    <cfRule type="expression" dxfId="158" priority="69">
      <formula>$L$20=""</formula>
    </cfRule>
  </conditionalFormatting>
  <conditionalFormatting sqref="U20">
    <cfRule type="expression" dxfId="157" priority="68">
      <formula>$U$20=""</formula>
    </cfRule>
  </conditionalFormatting>
  <conditionalFormatting sqref="AD20">
    <cfRule type="expression" dxfId="156" priority="67">
      <formula>$AD$20=""</formula>
    </cfRule>
  </conditionalFormatting>
  <conditionalFormatting sqref="AM20">
    <cfRule type="expression" dxfId="155" priority="66">
      <formula>$AM$20=""</formula>
    </cfRule>
  </conditionalFormatting>
  <conditionalFormatting sqref="AV20">
    <cfRule type="expression" dxfId="154" priority="65">
      <formula>$AV$20=""</formula>
    </cfRule>
  </conditionalFormatting>
  <conditionalFormatting sqref="C21:BD21">
    <cfRule type="expression" dxfId="153" priority="57">
      <formula>$B$21=""</formula>
    </cfRule>
  </conditionalFormatting>
  <conditionalFormatting sqref="C21">
    <cfRule type="expression" dxfId="152" priority="63">
      <formula>$C$21=""</formula>
    </cfRule>
  </conditionalFormatting>
  <conditionalFormatting sqref="L21">
    <cfRule type="expression" dxfId="151" priority="62">
      <formula>$L$21=""</formula>
    </cfRule>
  </conditionalFormatting>
  <conditionalFormatting sqref="U21">
    <cfRule type="expression" dxfId="150" priority="61">
      <formula>$U$21=""</formula>
    </cfRule>
  </conditionalFormatting>
  <conditionalFormatting sqref="AD21">
    <cfRule type="expression" dxfId="149" priority="60">
      <formula>$AD$21=""</formula>
    </cfRule>
  </conditionalFormatting>
  <conditionalFormatting sqref="AM21">
    <cfRule type="expression" dxfId="148" priority="59">
      <formula>$AM$21=""</formula>
    </cfRule>
  </conditionalFormatting>
  <conditionalFormatting sqref="AV21">
    <cfRule type="expression" dxfId="147" priority="58">
      <formula>$AV$21=""</formula>
    </cfRule>
  </conditionalFormatting>
  <conditionalFormatting sqref="C22:BD22">
    <cfRule type="expression" dxfId="146" priority="50">
      <formula>$B$22=""</formula>
    </cfRule>
  </conditionalFormatting>
  <conditionalFormatting sqref="C22">
    <cfRule type="expression" dxfId="145" priority="56">
      <formula>$C$22=""</formula>
    </cfRule>
  </conditionalFormatting>
  <conditionalFormatting sqref="L22">
    <cfRule type="expression" dxfId="144" priority="55">
      <formula>$L$22=""</formula>
    </cfRule>
  </conditionalFormatting>
  <conditionalFormatting sqref="U22">
    <cfRule type="expression" dxfId="143" priority="54">
      <formula>$U$22=""</formula>
    </cfRule>
  </conditionalFormatting>
  <conditionalFormatting sqref="AD22">
    <cfRule type="expression" dxfId="142" priority="53">
      <formula>$AD$22=""</formula>
    </cfRule>
  </conditionalFormatting>
  <conditionalFormatting sqref="AM22">
    <cfRule type="expression" dxfId="141" priority="52">
      <formula>$AM$22=""</formula>
    </cfRule>
  </conditionalFormatting>
  <conditionalFormatting sqref="AV22">
    <cfRule type="expression" dxfId="140" priority="51">
      <formula>$AV$22=""</formula>
    </cfRule>
  </conditionalFormatting>
  <conditionalFormatting sqref="C23:BD23">
    <cfRule type="expression" dxfId="139" priority="43">
      <formula>$B$23=""</formula>
    </cfRule>
  </conditionalFormatting>
  <conditionalFormatting sqref="C23">
    <cfRule type="expression" dxfId="138" priority="49">
      <formula>$C$23=""</formula>
    </cfRule>
  </conditionalFormatting>
  <conditionalFormatting sqref="L23">
    <cfRule type="expression" dxfId="137" priority="48">
      <formula>$L$23=""</formula>
    </cfRule>
  </conditionalFormatting>
  <conditionalFormatting sqref="U23">
    <cfRule type="expression" dxfId="136" priority="47">
      <formula>$U$23=""</formula>
    </cfRule>
  </conditionalFormatting>
  <conditionalFormatting sqref="AD23">
    <cfRule type="expression" dxfId="135" priority="46">
      <formula>$AD$23=""</formula>
    </cfRule>
  </conditionalFormatting>
  <conditionalFormatting sqref="AM23">
    <cfRule type="expression" dxfId="134" priority="45">
      <formula>$AM$23=""</formula>
    </cfRule>
  </conditionalFormatting>
  <conditionalFormatting sqref="AV23">
    <cfRule type="expression" dxfId="133" priority="44">
      <formula>$AV$23=""</formula>
    </cfRule>
  </conditionalFormatting>
  <conditionalFormatting sqref="C24:BD24">
    <cfRule type="expression" dxfId="132" priority="36">
      <formula>$B$24=""</formula>
    </cfRule>
  </conditionalFormatting>
  <conditionalFormatting sqref="C24">
    <cfRule type="expression" dxfId="131" priority="42">
      <formula>$C$24=""</formula>
    </cfRule>
  </conditionalFormatting>
  <conditionalFormatting sqref="L24">
    <cfRule type="expression" dxfId="130" priority="41">
      <formula>$L$24=""</formula>
    </cfRule>
  </conditionalFormatting>
  <conditionalFormatting sqref="U24">
    <cfRule type="expression" dxfId="129" priority="40">
      <formula>$U$24=""</formula>
    </cfRule>
  </conditionalFormatting>
  <conditionalFormatting sqref="AD24">
    <cfRule type="expression" dxfId="128" priority="39">
      <formula>$AD$24=""</formula>
    </cfRule>
  </conditionalFormatting>
  <conditionalFormatting sqref="AM24">
    <cfRule type="expression" dxfId="127" priority="38">
      <formula>$AM$24=""</formula>
    </cfRule>
  </conditionalFormatting>
  <conditionalFormatting sqref="AV24">
    <cfRule type="expression" dxfId="126" priority="37">
      <formula>$AV$24=""</formula>
    </cfRule>
  </conditionalFormatting>
  <conditionalFormatting sqref="C25:BD25">
    <cfRule type="expression" dxfId="125" priority="29">
      <formula>$B$25=""</formula>
    </cfRule>
  </conditionalFormatting>
  <conditionalFormatting sqref="C25">
    <cfRule type="expression" dxfId="124" priority="35">
      <formula>$C$25=""</formula>
    </cfRule>
  </conditionalFormatting>
  <conditionalFormatting sqref="L25">
    <cfRule type="expression" dxfId="123" priority="34">
      <formula>$L$25=""</formula>
    </cfRule>
  </conditionalFormatting>
  <conditionalFormatting sqref="U25">
    <cfRule type="expression" dxfId="122" priority="33">
      <formula>$U$25=""</formula>
    </cfRule>
  </conditionalFormatting>
  <conditionalFormatting sqref="AD25">
    <cfRule type="expression" dxfId="121" priority="32">
      <formula>$AD$25=""</formula>
    </cfRule>
  </conditionalFormatting>
  <conditionalFormatting sqref="AM25">
    <cfRule type="expression" dxfId="120" priority="31">
      <formula>$AM$25=""</formula>
    </cfRule>
  </conditionalFormatting>
  <conditionalFormatting sqref="AV25">
    <cfRule type="expression" dxfId="119" priority="30">
      <formula>$AV$25=""</formula>
    </cfRule>
  </conditionalFormatting>
  <conditionalFormatting sqref="C26:BD26">
    <cfRule type="expression" dxfId="118" priority="22">
      <formula>$B$26=""</formula>
    </cfRule>
  </conditionalFormatting>
  <conditionalFormatting sqref="C26">
    <cfRule type="expression" dxfId="117" priority="28">
      <formula>$C$26=""</formula>
    </cfRule>
  </conditionalFormatting>
  <conditionalFormatting sqref="L26">
    <cfRule type="expression" dxfId="116" priority="27">
      <formula>$L$26=""</formula>
    </cfRule>
  </conditionalFormatting>
  <conditionalFormatting sqref="U26">
    <cfRule type="expression" dxfId="115" priority="26">
      <formula>$U$26=""</formula>
    </cfRule>
  </conditionalFormatting>
  <conditionalFormatting sqref="AD26">
    <cfRule type="expression" dxfId="114" priority="25">
      <formula>$AD$26=""</formula>
    </cfRule>
  </conditionalFormatting>
  <conditionalFormatting sqref="AM26">
    <cfRule type="expression" dxfId="113" priority="24">
      <formula>$AM$26=""</formula>
    </cfRule>
  </conditionalFormatting>
  <conditionalFormatting sqref="AV26">
    <cfRule type="expression" dxfId="112" priority="23">
      <formula>$AV$26=""</formula>
    </cfRule>
  </conditionalFormatting>
  <conditionalFormatting sqref="C27:BD27">
    <cfRule type="expression" dxfId="111" priority="15">
      <formula>$B$27=""</formula>
    </cfRule>
  </conditionalFormatting>
  <conditionalFormatting sqref="C27">
    <cfRule type="expression" dxfId="110" priority="21">
      <formula>$C$27=""</formula>
    </cfRule>
  </conditionalFormatting>
  <conditionalFormatting sqref="L27">
    <cfRule type="expression" dxfId="109" priority="20">
      <formula>$L$27=""</formula>
    </cfRule>
  </conditionalFormatting>
  <conditionalFormatting sqref="U27">
    <cfRule type="expression" dxfId="108" priority="19">
      <formula>$U$27=""</formula>
    </cfRule>
  </conditionalFormatting>
  <conditionalFormatting sqref="AD27">
    <cfRule type="expression" dxfId="107" priority="18">
      <formula>$AD$27=""</formula>
    </cfRule>
  </conditionalFormatting>
  <conditionalFormatting sqref="AM27">
    <cfRule type="expression" dxfId="106" priority="17">
      <formula>$AM$27=""</formula>
    </cfRule>
  </conditionalFormatting>
  <conditionalFormatting sqref="AV27">
    <cfRule type="expression" dxfId="105" priority="16">
      <formula>$AV$27=""</formula>
    </cfRule>
  </conditionalFormatting>
  <conditionalFormatting sqref="C28:BD28">
    <cfRule type="expression" dxfId="104" priority="8">
      <formula>$B$28=""</formula>
    </cfRule>
  </conditionalFormatting>
  <conditionalFormatting sqref="C28">
    <cfRule type="expression" dxfId="103" priority="14">
      <formula>$C$28=""</formula>
    </cfRule>
  </conditionalFormatting>
  <conditionalFormatting sqref="L28">
    <cfRule type="expression" dxfId="102" priority="13">
      <formula>$L$28=""</formula>
    </cfRule>
  </conditionalFormatting>
  <conditionalFormatting sqref="U28">
    <cfRule type="expression" dxfId="101" priority="12">
      <formula>$U$28=""</formula>
    </cfRule>
  </conditionalFormatting>
  <conditionalFormatting sqref="AD28">
    <cfRule type="expression" dxfId="100" priority="11">
      <formula>$AD$28=""</formula>
    </cfRule>
  </conditionalFormatting>
  <conditionalFormatting sqref="AM28">
    <cfRule type="expression" dxfId="99" priority="10">
      <formula>$AM$28=""</formula>
    </cfRule>
  </conditionalFormatting>
  <conditionalFormatting sqref="AV28">
    <cfRule type="expression" dxfId="98" priority="9">
      <formula>$AV$28=""</formula>
    </cfRule>
  </conditionalFormatting>
  <conditionalFormatting sqref="C29:BD29">
    <cfRule type="expression" dxfId="97" priority="1">
      <formula>$B$29=""</formula>
    </cfRule>
  </conditionalFormatting>
  <conditionalFormatting sqref="C29">
    <cfRule type="expression" dxfId="96" priority="7">
      <formula>$C$29=""</formula>
    </cfRule>
  </conditionalFormatting>
  <conditionalFormatting sqref="L29">
    <cfRule type="expression" dxfId="95" priority="6">
      <formula>$L$29=""</formula>
    </cfRule>
  </conditionalFormatting>
  <conditionalFormatting sqref="U29">
    <cfRule type="expression" dxfId="94" priority="5">
      <formula>$U$29=""</formula>
    </cfRule>
  </conditionalFormatting>
  <conditionalFormatting sqref="AD29">
    <cfRule type="expression" dxfId="93" priority="4">
      <formula>$AD$29=""</formula>
    </cfRule>
  </conditionalFormatting>
  <conditionalFormatting sqref="AM29">
    <cfRule type="expression" dxfId="92" priority="3">
      <formula>$AM$29=""</formula>
    </cfRule>
  </conditionalFormatting>
  <conditionalFormatting sqref="AV29">
    <cfRule type="expression" dxfId="91" priority="2">
      <formula>$AV$29=""</formula>
    </cfRule>
  </conditionalFormatting>
  <dataValidations count="1">
    <dataValidation type="list" allowBlank="1" showInputMessage="1" showErrorMessage="1" sqref="C16:K29" xr:uid="{AC509C0A-1D19-4C54-9FEA-034483A9BAC0}">
      <formula1>"個人,法人"</formula1>
    </dataValidation>
  </dataValidations>
  <hyperlinks>
    <hyperlink ref="A1" location="はじめに!A1" display="はじめにに戻る" xr:uid="{986FE093-CCDA-494D-9BC8-C7F100CA4C53}"/>
  </hyperlinks>
  <printOptions horizontalCentered="1"/>
  <pageMargins left="0.70866141732283472" right="0.70866141732283472" top="0.74803149606299213" bottom="0.74803149606299213" header="0.31496062992125984" footer="0.31496062992125984"/>
  <pageSetup paperSize="8" scale="60" orientation="portrait" r:id="rId1"/>
  <rowBreaks count="2" manualBreakCount="2">
    <brk id="13" min="1" max="64" man="1"/>
    <brk id="53" min="1" max="6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29</vt:i4>
      </vt:variant>
    </vt:vector>
  </HeadingPairs>
  <TitlesOfParts>
    <vt:vector size="60" baseType="lpstr">
      <vt:lpstr>はじめに</vt:lpstr>
      <vt:lpstr>入力シート</vt:lpstr>
      <vt:lpstr>1. 交付申請書（鑑）</vt:lpstr>
      <vt:lpstr>２. 交付申請書（２枚目）</vt:lpstr>
      <vt:lpstr>３.様式第１ 交付申請書（別紙1）</vt:lpstr>
      <vt:lpstr>４.様式第１ 交付申請書（別紙２）</vt:lpstr>
      <vt:lpstr>５.①事業者概要一覧</vt:lpstr>
      <vt:lpstr>６.②担当者情報一覧</vt:lpstr>
      <vt:lpstr>７.③事業計画書</vt:lpstr>
      <vt:lpstr>８.④実施内容</vt:lpstr>
      <vt:lpstr>９.システム概要書</vt:lpstr>
      <vt:lpstr>１０.機械装置等の導入費サマリ</vt:lpstr>
      <vt:lpstr>１０-１.機械装置等の導入費明細表（提出は不要）</vt:lpstr>
      <vt:lpstr>１１人件費サマリ</vt:lpstr>
      <vt:lpstr>１１-１人件費計算シート（提出は不要）</vt:lpstr>
      <vt:lpstr>健保等級単価一覧表</vt:lpstr>
      <vt:lpstr>１２.補助対象経費サマリ</vt:lpstr>
      <vt:lpstr>１３.（別紙３）暴力団排除に関する誓約事項</vt:lpstr>
      <vt:lpstr>１４.（別紙４）補助事業に係る契約先等についての報告および誓約</vt:lpstr>
      <vt:lpstr>１５.（別添１）コンソーシアム登録申請書</vt:lpstr>
      <vt:lpstr>１６.（別添２）コンソーシアム参加確認書</vt:lpstr>
      <vt:lpstr>プルダウンリスト</vt:lpstr>
      <vt:lpstr>別紙●● (インセンティブ登録)</vt:lpstr>
      <vt:lpstr>別紙●● サービス登録</vt:lpstr>
      <vt:lpstr>別紙●●機器登録申請書</vt:lpstr>
      <vt:lpstr>様式●●</vt:lpstr>
      <vt:lpstr>認証取得計画</vt:lpstr>
      <vt:lpstr>様式●●（事業期間）</vt:lpstr>
      <vt:lpstr>様式●●インセンティブ付与リスト </vt:lpstr>
      <vt:lpstr>非表示</vt:lpstr>
      <vt:lpstr>非表示(⑩用)</vt:lpstr>
      <vt:lpstr>'1. 交付申請書（鑑）'!Print_Area</vt:lpstr>
      <vt:lpstr>'１０.機械装置等の導入費サマリ'!Print_Area</vt:lpstr>
      <vt:lpstr>'１０-１.機械装置等の導入費明細表（提出は不要）'!Print_Area</vt:lpstr>
      <vt:lpstr>'１１-１人件費計算シート（提出は不要）'!Print_Area</vt:lpstr>
      <vt:lpstr>'１１人件費サマリ'!Print_Area</vt:lpstr>
      <vt:lpstr>'１２.補助対象経費サマリ'!Print_Area</vt:lpstr>
      <vt:lpstr>'１３.（別紙３）暴力団排除に関する誓約事項'!Print_Area</vt:lpstr>
      <vt:lpstr>'１４.（別紙４）補助事業に係る契約先等についての報告および誓約'!Print_Area</vt:lpstr>
      <vt:lpstr>'１５.（別添１）コンソーシアム登録申請書'!Print_Area</vt:lpstr>
      <vt:lpstr>'１６.（別添２）コンソーシアム参加確認書'!Print_Area</vt:lpstr>
      <vt:lpstr>'２. 交付申請書（２枚目）'!Print_Area</vt:lpstr>
      <vt:lpstr>'３.様式第１ 交付申請書（別紙1）'!Print_Area</vt:lpstr>
      <vt:lpstr>'４.様式第１ 交付申請書（別紙２）'!Print_Area</vt:lpstr>
      <vt:lpstr>'５.①事業者概要一覧'!Print_Area</vt:lpstr>
      <vt:lpstr>'６.②担当者情報一覧'!Print_Area</vt:lpstr>
      <vt:lpstr>'７.③事業計画書'!Print_Area</vt:lpstr>
      <vt:lpstr>'８.④実施内容'!Print_Area</vt:lpstr>
      <vt:lpstr>'９.システム概要書'!Print_Area</vt:lpstr>
      <vt:lpstr>はじめに!Print_Area</vt:lpstr>
      <vt:lpstr>入力シート!Print_Area</vt:lpstr>
      <vt:lpstr>'別紙●● (インセンティブ登録)'!Print_Area</vt:lpstr>
      <vt:lpstr>'別紙●● サービス登録'!Print_Area</vt:lpstr>
      <vt:lpstr>別紙●●機器登録申請書!Print_Area</vt:lpstr>
      <vt:lpstr>様式●●!Print_Area</vt:lpstr>
      <vt:lpstr>'様式●●（事業期間）'!Print_Area</vt:lpstr>
      <vt:lpstr>'様式●●インセンティブ付与リスト '!Print_Area</vt:lpstr>
      <vt:lpstr>'７.③事業計画書'!Print_Titles</vt:lpstr>
      <vt:lpstr>入力シート!Print_Titles</vt:lpstr>
      <vt:lpstr>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pc55</dc:creator>
  <cp:lastModifiedBy>前田 樹里</cp:lastModifiedBy>
  <cp:lastPrinted>2020-04-09T10:44:28Z</cp:lastPrinted>
  <dcterms:created xsi:type="dcterms:W3CDTF">2011-12-13T06:23:18Z</dcterms:created>
  <dcterms:modified xsi:type="dcterms:W3CDTF">2020-04-10T04:00:37Z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-1264041987</vt:i4>
  </property>
  <property fmtid="{D5CDD505-2E9C-101B-9397-08002B2CF9AE}" pid="3" name="_NewReviewCycle">
    <vt:lpwstr/>
  </property>
  <property fmtid="{D5CDD505-2E9C-101B-9397-08002B2CF9AE}" pid="4" name="_EmailSubject">
    <vt:lpwstr>DP申請書</vt:lpwstr>
  </property>
  <property fmtid="{D5CDD505-2E9C-101B-9397-08002B2CF9AE}" pid="5" name="_AuthorEmail">
    <vt:lpwstr>hidetoshi.yamamura@sii.or.jp</vt:lpwstr>
  </property>
  <property fmtid="{D5CDD505-2E9C-101B-9397-08002B2CF9AE}" pid="6" name="_AuthorEmailDisplayName">
    <vt:lpwstr>山村　英俊</vt:lpwstr>
  </property>
  <property fmtid="{D5CDD505-2E9C-101B-9397-08002B2CF9AE}" pid="7" name="_ReviewingToolsShownOnce">
    <vt:lpwstr/>
  </property>
</Properties>
</file>