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13_ncr:1_{AA32576A-8089-4B97-8889-A852F895EAF3}" xr6:coauthVersionLast="45" xr6:coauthVersionMax="45" xr10:uidLastSave="{00000000-0000-0000-0000-000000000000}"/>
  <bookViews>
    <workbookView xWindow="-120" yWindow="-120" windowWidth="29040" windowHeight="15840" tabRatio="855" xr2:uid="{00000000-000D-0000-FFFF-FFFF00000000}"/>
  </bookViews>
  <sheets>
    <sheet name="DP事業交付申請　提出書類" sheetId="35" r:id="rId1"/>
    <sheet name="役員名簿" sheetId="46" r:id="rId2"/>
    <sheet name="実施体制図" sheetId="48" r:id="rId3"/>
    <sheet name="事業計画書" sheetId="32" r:id="rId4"/>
    <sheet name="システム概要書" sheetId="11" r:id="rId5"/>
    <sheet name="全体スケジュール" sheetId="10" r:id="rId6"/>
    <sheet name="人件費シート " sheetId="41" r:id="rId7"/>
    <sheet name="実証経費シート " sheetId="42" r:id="rId8"/>
    <sheet name="充電量等計測器に係る経費シート" sheetId="43" r:id="rId9"/>
    <sheet name="システム開発等シート" sheetId="45" r:id="rId10"/>
    <sheet name="健保等級単価一覧表" sheetId="44" state="hidden" r:id="rId11"/>
  </sheets>
  <externalReferences>
    <externalReference r:id="rId12"/>
    <externalReference r:id="rId13"/>
    <externalReference r:id="rId14"/>
  </externalReferences>
  <definedNames>
    <definedName name="_xlnm._FilterDatabase" localSheetId="9" hidden="1">システム開発等シート!#REF!</definedName>
    <definedName name="_xlnm._FilterDatabase" localSheetId="7" hidden="1">'実証経費シート '!$D$11:$BR$27</definedName>
    <definedName name="_xlnm._FilterDatabase" localSheetId="8" hidden="1">充電量等計測器に係る経費シート!#REF!</definedName>
    <definedName name="_xlnm._FilterDatabase" localSheetId="6" hidden="1">'人件費シート '!#REF!</definedName>
    <definedName name="_xlnm.Print_Area" localSheetId="0">'DP事業交付申請　提出書類'!$B$1:$M$25</definedName>
    <definedName name="_xlnm.Print_Area" localSheetId="9">システム開発等シート!$B$3:$CP$44</definedName>
    <definedName name="_xlnm.Print_Area" localSheetId="4">システム概要書!$B$1:$V$40</definedName>
    <definedName name="_xlnm.Print_Area" localSheetId="3">事業計画書!$B$1:$AB$70</definedName>
    <definedName name="_xlnm.Print_Area" localSheetId="2">実施体制図!$B$1:$H$30</definedName>
    <definedName name="_xlnm.Print_Area" localSheetId="7">'実証経費シート '!$C$3:$BR$41</definedName>
    <definedName name="_xlnm.Print_Area" localSheetId="8">充電量等計測器に係る経費シート!$B$3:$CP$49</definedName>
    <definedName name="_xlnm.Print_Area" localSheetId="6">'人件費シート '!$E$7:$BS$60</definedName>
    <definedName name="_xlnm.Print_Area" localSheetId="5">全体スケジュール!$B$1:$AL$55</definedName>
    <definedName name="_xlnm.Print_Area" localSheetId="1">役員名簿!$B$1:$AM$50</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 localSheetId="2">[2]masta!$B$2:'[2]masta'!$B$5</definedName>
    <definedName name="分類">[3]masta!$B$2:'[3]masta'!$B$5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O40" i="41" l="1"/>
  <c r="AO49" i="42"/>
  <c r="BM49" i="42" s="1"/>
  <c r="AO50" i="42"/>
  <c r="BM50" i="42" s="1"/>
  <c r="AO51" i="42"/>
  <c r="BM51" i="42" s="1"/>
  <c r="AO52" i="42"/>
  <c r="BM52" i="42" s="1"/>
  <c r="AO53" i="42"/>
  <c r="BM53" i="42" s="1"/>
  <c r="AO54" i="42"/>
  <c r="BM54" i="42" s="1"/>
  <c r="AO55" i="42"/>
  <c r="BM55" i="42" s="1"/>
  <c r="AO56" i="42"/>
  <c r="BM56" i="42" s="1"/>
  <c r="AU57" i="42"/>
  <c r="BA57" i="42"/>
  <c r="AO59" i="42"/>
  <c r="AU59" i="42"/>
  <c r="BA59" i="42"/>
  <c r="AO60" i="42"/>
  <c r="AU60" i="42"/>
  <c r="BA60" i="42"/>
  <c r="AO61" i="42"/>
  <c r="AU61" i="42"/>
  <c r="BA61" i="42"/>
  <c r="AO62" i="42"/>
  <c r="AU62" i="42"/>
  <c r="BA62" i="42"/>
  <c r="AO63" i="42"/>
  <c r="AU63" i="42"/>
  <c r="BA63" i="42"/>
  <c r="AO64" i="42"/>
  <c r="AU64" i="42"/>
  <c r="BA64" i="42"/>
  <c r="AO65" i="42"/>
  <c r="AU65" i="42"/>
  <c r="BA65" i="42"/>
  <c r="AO66" i="42"/>
  <c r="AU66" i="42"/>
  <c r="BA66" i="42"/>
  <c r="AO69" i="42"/>
  <c r="AU69" i="42"/>
  <c r="BA69" i="42"/>
  <c r="AO70" i="42"/>
  <c r="AU70" i="42"/>
  <c r="BA70" i="42"/>
  <c r="AO71" i="42"/>
  <c r="AU71" i="42"/>
  <c r="BA71" i="42"/>
  <c r="AO72" i="42"/>
  <c r="AU72" i="42"/>
  <c r="BA72" i="42"/>
  <c r="AO73" i="42"/>
  <c r="AU73" i="42"/>
  <c r="BA73" i="42"/>
  <c r="AO74" i="42"/>
  <c r="AU74" i="42"/>
  <c r="BA74" i="42"/>
  <c r="AO75" i="42"/>
  <c r="AU75" i="42"/>
  <c r="BA75" i="42"/>
  <c r="AO76" i="42"/>
  <c r="AU76" i="42"/>
  <c r="BA76" i="42"/>
  <c r="AO79" i="42"/>
  <c r="AU79" i="42"/>
  <c r="BA79" i="42"/>
  <c r="AO80" i="42"/>
  <c r="AU80" i="42"/>
  <c r="BA80" i="42"/>
  <c r="AO81" i="42"/>
  <c r="AU81" i="42"/>
  <c r="BA81" i="42"/>
  <c r="AO82" i="42"/>
  <c r="AU82" i="42"/>
  <c r="BA82" i="42"/>
  <c r="AO83" i="42"/>
  <c r="AU83" i="42"/>
  <c r="BA83" i="42"/>
  <c r="AO84" i="42"/>
  <c r="AU84" i="42"/>
  <c r="BA84" i="42"/>
  <c r="AO85" i="42"/>
  <c r="AU85" i="42"/>
  <c r="BA85" i="42"/>
  <c r="AO86" i="42"/>
  <c r="AU86" i="42"/>
  <c r="BA86" i="42"/>
  <c r="BM69" i="42" l="1"/>
  <c r="BM65" i="42"/>
  <c r="BM59" i="42"/>
  <c r="BM60" i="42"/>
  <c r="AO77" i="42"/>
  <c r="BM73" i="42"/>
  <c r="BM63" i="42"/>
  <c r="BM61" i="42"/>
  <c r="BM86" i="42"/>
  <c r="BM66" i="42"/>
  <c r="BM76" i="42"/>
  <c r="BM74" i="42"/>
  <c r="BM72" i="42"/>
  <c r="BM70" i="42"/>
  <c r="BM85" i="42"/>
  <c r="BM83" i="42"/>
  <c r="BM81" i="42"/>
  <c r="BM79" i="42"/>
  <c r="BM80" i="42"/>
  <c r="BM71" i="42"/>
  <c r="AU77" i="42"/>
  <c r="AO67" i="42"/>
  <c r="BA87" i="42"/>
  <c r="BA67" i="42"/>
  <c r="AU87" i="42"/>
  <c r="BA77" i="42"/>
  <c r="AU67" i="42"/>
  <c r="AO87" i="42"/>
  <c r="BM82" i="42"/>
  <c r="BM75" i="42"/>
  <c r="BM64" i="42"/>
  <c r="BM57" i="42"/>
  <c r="BM62" i="42"/>
  <c r="AO57" i="42"/>
  <c r="BM84" i="42"/>
  <c r="AB38" i="32"/>
  <c r="AB37" i="32"/>
  <c r="BM77" i="42" l="1"/>
  <c r="BM87" i="42"/>
  <c r="BM67" i="42"/>
  <c r="AB39" i="32"/>
  <c r="D36" i="43" l="1"/>
  <c r="D37" i="43"/>
  <c r="D38" i="43"/>
  <c r="D39" i="43"/>
  <c r="D40" i="43"/>
  <c r="D41" i="43"/>
  <c r="D42" i="43"/>
  <c r="D43" i="43"/>
  <c r="D44" i="43"/>
  <c r="D45" i="43"/>
  <c r="D46" i="43"/>
  <c r="D47" i="43"/>
  <c r="D48" i="43"/>
  <c r="D35" i="43"/>
  <c r="D42" i="45"/>
  <c r="D34" i="45"/>
  <c r="D35" i="45"/>
  <c r="D36" i="45"/>
  <c r="D37" i="45"/>
  <c r="D38" i="45"/>
  <c r="D39" i="45"/>
  <c r="D40" i="45"/>
  <c r="D41" i="45"/>
  <c r="D43" i="45"/>
  <c r="D33" i="45"/>
  <c r="D32" i="45"/>
  <c r="D31" i="45"/>
  <c r="D30" i="45"/>
  <c r="Z5" i="45" l="1"/>
  <c r="AB5" i="43"/>
  <c r="AO5" i="42"/>
  <c r="AP9" i="41"/>
  <c r="X3" i="10"/>
  <c r="F3" i="10"/>
  <c r="F4" i="11"/>
  <c r="F3" i="11" l="1"/>
  <c r="BF36" i="43" l="1"/>
  <c r="BF37" i="43"/>
  <c r="BF38" i="43"/>
  <c r="BF39" i="43"/>
  <c r="BF40" i="43"/>
  <c r="BF41" i="43"/>
  <c r="BF42" i="43"/>
  <c r="BF43" i="43"/>
  <c r="BF44" i="43"/>
  <c r="BF45" i="43"/>
  <c r="BF46" i="43"/>
  <c r="BF47" i="43"/>
  <c r="BF48" i="43"/>
  <c r="BF35" i="43"/>
  <c r="BV36" i="43"/>
  <c r="BW36" i="43"/>
  <c r="BX36" i="43"/>
  <c r="BV37" i="43"/>
  <c r="BW37" i="43"/>
  <c r="BX37" i="43"/>
  <c r="BV38" i="43"/>
  <c r="BW38" i="43"/>
  <c r="BX38" i="43"/>
  <c r="BV39" i="43"/>
  <c r="BW39" i="43"/>
  <c r="BX39" i="43"/>
  <c r="BV40" i="43"/>
  <c r="BW40" i="43"/>
  <c r="BX40" i="43"/>
  <c r="BV41" i="43"/>
  <c r="BW41" i="43"/>
  <c r="BX41" i="43"/>
  <c r="BV42" i="43"/>
  <c r="BW42" i="43"/>
  <c r="BX42" i="43"/>
  <c r="BV43" i="43"/>
  <c r="BW43" i="43"/>
  <c r="BX43" i="43"/>
  <c r="BV44" i="43"/>
  <c r="BW44" i="43"/>
  <c r="BX44" i="43"/>
  <c r="BV45" i="43"/>
  <c r="BW45" i="43"/>
  <c r="BX45" i="43"/>
  <c r="BV46" i="43"/>
  <c r="BW46" i="43"/>
  <c r="BX46" i="43"/>
  <c r="BV47" i="43"/>
  <c r="BW47" i="43"/>
  <c r="BX47" i="43"/>
  <c r="BV48" i="43"/>
  <c r="BW48" i="43"/>
  <c r="BX48" i="43"/>
  <c r="BX35" i="43"/>
  <c r="BW35" i="43"/>
  <c r="BM36" i="43"/>
  <c r="BN36" i="43"/>
  <c r="BO36" i="43"/>
  <c r="BM37" i="43"/>
  <c r="BN37" i="43"/>
  <c r="BO37" i="43"/>
  <c r="BM38" i="43"/>
  <c r="BN38" i="43"/>
  <c r="BO38" i="43"/>
  <c r="BM39" i="43"/>
  <c r="BN39" i="43"/>
  <c r="BO39" i="43"/>
  <c r="BM40" i="43"/>
  <c r="BN40" i="43"/>
  <c r="BO40" i="43"/>
  <c r="BM41" i="43"/>
  <c r="BN41" i="43"/>
  <c r="BO41" i="43"/>
  <c r="BM42" i="43"/>
  <c r="BN42" i="43"/>
  <c r="BO42" i="43"/>
  <c r="BM43" i="43"/>
  <c r="BN43" i="43"/>
  <c r="BO43" i="43"/>
  <c r="BM44" i="43"/>
  <c r="BN44" i="43"/>
  <c r="BO44" i="43"/>
  <c r="BM45" i="43"/>
  <c r="BN45" i="43"/>
  <c r="BO45" i="43"/>
  <c r="BM46" i="43"/>
  <c r="BN46" i="43"/>
  <c r="BO46" i="43"/>
  <c r="BM47" i="43"/>
  <c r="BN47" i="43"/>
  <c r="BO47" i="43"/>
  <c r="BM48" i="43"/>
  <c r="BN48" i="43"/>
  <c r="BO48" i="43"/>
  <c r="BV35" i="43"/>
  <c r="BO35" i="43"/>
  <c r="BN35" i="43"/>
  <c r="BM35" i="43"/>
  <c r="BD36" i="43"/>
  <c r="BE36" i="43"/>
  <c r="BD37" i="43"/>
  <c r="BE37" i="43"/>
  <c r="BD38" i="43"/>
  <c r="BE38" i="43"/>
  <c r="BD39" i="43"/>
  <c r="BE39" i="43"/>
  <c r="BD40" i="43"/>
  <c r="BE40" i="43"/>
  <c r="BD41" i="43"/>
  <c r="BE41" i="43"/>
  <c r="BD42" i="43"/>
  <c r="BE42" i="43"/>
  <c r="BD43" i="43"/>
  <c r="BE43" i="43"/>
  <c r="BD44" i="43"/>
  <c r="BE44" i="43"/>
  <c r="BD45" i="43"/>
  <c r="BE45" i="43"/>
  <c r="BD46" i="43"/>
  <c r="BE46" i="43"/>
  <c r="BD47" i="43"/>
  <c r="BE47" i="43"/>
  <c r="BD48" i="43"/>
  <c r="BE48" i="43"/>
  <c r="BE35" i="43"/>
  <c r="BD35" i="43"/>
  <c r="AW36" i="43"/>
  <c r="AM36" i="43" s="1"/>
  <c r="AW37" i="43"/>
  <c r="AM37" i="43" s="1"/>
  <c r="AW38" i="43"/>
  <c r="AM38" i="43" s="1"/>
  <c r="AW39" i="43"/>
  <c r="AM39" i="43" s="1"/>
  <c r="AW40" i="43"/>
  <c r="AM40" i="43" s="1"/>
  <c r="AW41" i="43"/>
  <c r="AM41" i="43" s="1"/>
  <c r="AW42" i="43"/>
  <c r="AM42" i="43" s="1"/>
  <c r="AW43" i="43"/>
  <c r="AM43" i="43" s="1"/>
  <c r="AW44" i="43"/>
  <c r="AM44" i="43" s="1"/>
  <c r="AW45" i="43"/>
  <c r="AM45" i="43" s="1"/>
  <c r="AW46" i="43"/>
  <c r="AM46" i="43" s="1"/>
  <c r="AW47" i="43"/>
  <c r="AM47" i="43" s="1"/>
  <c r="AW48" i="43"/>
  <c r="AM48" i="43" s="1"/>
  <c r="AW35" i="43"/>
  <c r="AM35" i="43" s="1"/>
  <c r="AW30" i="45"/>
  <c r="BP42" i="43" l="1"/>
  <c r="BG48" i="43"/>
  <c r="BG42" i="43"/>
  <c r="BG36" i="43"/>
  <c r="BG47" i="43"/>
  <c r="BG45" i="43"/>
  <c r="BG43" i="43"/>
  <c r="BG37" i="43"/>
  <c r="AX45" i="43"/>
  <c r="AX43" i="43"/>
  <c r="AX41" i="43"/>
  <c r="AX39" i="43"/>
  <c r="AX37" i="43"/>
  <c r="AX40" i="43"/>
  <c r="AX47" i="43"/>
  <c r="AX46" i="43"/>
  <c r="AX44" i="43"/>
  <c r="AX38" i="43"/>
  <c r="AX35" i="43"/>
  <c r="BP48" i="43"/>
  <c r="BP44" i="43"/>
  <c r="BP38" i="43"/>
  <c r="BP36" i="43"/>
  <c r="BP39" i="43"/>
  <c r="BP45" i="43"/>
  <c r="BP46" i="43"/>
  <c r="BP40" i="43"/>
  <c r="BP47" i="43"/>
  <c r="BP43" i="43"/>
  <c r="BP41" i="43"/>
  <c r="BP37" i="43"/>
  <c r="BP35" i="43"/>
  <c r="BG41" i="43"/>
  <c r="BG39" i="43"/>
  <c r="BG35" i="43"/>
  <c r="BG46" i="43"/>
  <c r="BG44" i="43"/>
  <c r="BG40" i="43"/>
  <c r="BG38" i="43"/>
  <c r="AX48" i="43"/>
  <c r="AX42" i="43"/>
  <c r="AX36" i="43"/>
  <c r="BY42" i="43" l="1"/>
  <c r="BY41" i="43"/>
  <c r="BY37" i="43"/>
  <c r="BY48" i="43"/>
  <c r="BY47" i="43"/>
  <c r="BY43" i="43"/>
  <c r="BY45" i="43"/>
  <c r="BY44" i="43"/>
  <c r="BY39" i="43"/>
  <c r="BY46" i="43"/>
  <c r="BY36" i="43"/>
  <c r="BY38" i="43"/>
  <c r="BY40" i="43"/>
  <c r="BW30" i="45" l="1"/>
  <c r="BO31" i="45"/>
  <c r="BO32" i="45"/>
  <c r="BO33" i="45"/>
  <c r="BO34" i="45"/>
  <c r="BO35" i="45"/>
  <c r="BO36" i="45"/>
  <c r="BO37" i="45"/>
  <c r="BO38" i="45"/>
  <c r="BO39" i="45"/>
  <c r="BO40" i="45"/>
  <c r="BO41" i="45"/>
  <c r="BO42" i="45"/>
  <c r="BO43" i="45"/>
  <c r="BO30" i="45"/>
  <c r="BV31" i="45"/>
  <c r="BW31" i="45"/>
  <c r="BX31" i="45"/>
  <c r="BV32" i="45"/>
  <c r="BW32" i="45"/>
  <c r="BX32" i="45"/>
  <c r="BV33" i="45"/>
  <c r="BW33" i="45"/>
  <c r="BX33" i="45"/>
  <c r="BV34" i="45"/>
  <c r="BW34" i="45"/>
  <c r="BX34" i="45"/>
  <c r="BV35" i="45"/>
  <c r="BW35" i="45"/>
  <c r="BX35" i="45"/>
  <c r="BV36" i="45"/>
  <c r="BW36" i="45"/>
  <c r="BX36" i="45"/>
  <c r="BV37" i="45"/>
  <c r="BW37" i="45"/>
  <c r="BX37" i="45"/>
  <c r="BV38" i="45"/>
  <c r="BW38" i="45"/>
  <c r="BX38" i="45"/>
  <c r="BV39" i="45"/>
  <c r="BW39" i="45"/>
  <c r="BX39" i="45"/>
  <c r="BV40" i="45"/>
  <c r="BW40" i="45"/>
  <c r="BX40" i="45"/>
  <c r="BV41" i="45"/>
  <c r="BW41" i="45"/>
  <c r="BX41" i="45"/>
  <c r="BV42" i="45"/>
  <c r="BW42" i="45"/>
  <c r="BX42" i="45"/>
  <c r="BV43" i="45"/>
  <c r="BW43" i="45"/>
  <c r="BX43" i="45"/>
  <c r="BX30" i="45"/>
  <c r="BV30" i="45"/>
  <c r="BN31" i="45"/>
  <c r="BN32" i="45"/>
  <c r="BN33" i="45"/>
  <c r="BN34" i="45"/>
  <c r="BN35" i="45"/>
  <c r="BN36" i="45"/>
  <c r="BN37" i="45"/>
  <c r="BN38" i="45"/>
  <c r="BN39" i="45"/>
  <c r="BN40" i="45"/>
  <c r="BN41" i="45"/>
  <c r="BN42" i="45"/>
  <c r="BN43" i="45"/>
  <c r="BN30" i="45"/>
  <c r="BM31" i="45"/>
  <c r="BM32" i="45"/>
  <c r="BM33" i="45"/>
  <c r="BM34" i="45"/>
  <c r="BM35" i="45"/>
  <c r="BM36" i="45"/>
  <c r="BM37" i="45"/>
  <c r="BM38" i="45"/>
  <c r="BM39" i="45"/>
  <c r="BM40" i="45"/>
  <c r="BM41" i="45"/>
  <c r="BM42" i="45"/>
  <c r="BM43" i="45"/>
  <c r="BM30" i="45"/>
  <c r="BD30" i="45"/>
  <c r="AM30" i="45"/>
  <c r="AW31" i="45"/>
  <c r="AM31" i="45" s="1"/>
  <c r="AW32" i="45"/>
  <c r="AM32" i="45" s="1"/>
  <c r="AW33" i="45"/>
  <c r="AM33" i="45" s="1"/>
  <c r="AW34" i="45"/>
  <c r="AM34" i="45" s="1"/>
  <c r="AW35" i="45"/>
  <c r="AM35" i="45" s="1"/>
  <c r="AW36" i="45"/>
  <c r="AM36" i="45" s="1"/>
  <c r="AW37" i="45"/>
  <c r="AM37" i="45" s="1"/>
  <c r="AW38" i="45"/>
  <c r="AM38" i="45" s="1"/>
  <c r="AW39" i="45"/>
  <c r="AM39" i="45" s="1"/>
  <c r="AW40" i="45"/>
  <c r="AM40" i="45" s="1"/>
  <c r="AW41" i="45"/>
  <c r="AM41" i="45" s="1"/>
  <c r="AW42" i="45"/>
  <c r="AM42" i="45" s="1"/>
  <c r="AW43" i="45"/>
  <c r="AM43" i="45" s="1"/>
  <c r="BF31" i="45"/>
  <c r="BF32" i="45"/>
  <c r="BF33" i="45"/>
  <c r="BF34" i="45"/>
  <c r="BF35" i="45"/>
  <c r="BF36" i="45"/>
  <c r="BF37" i="45"/>
  <c r="BF38" i="45"/>
  <c r="BF39" i="45"/>
  <c r="BF40" i="45"/>
  <c r="BF41" i="45"/>
  <c r="BF42" i="45"/>
  <c r="BF43" i="45"/>
  <c r="BE31" i="45"/>
  <c r="BE32" i="45"/>
  <c r="BE33" i="45"/>
  <c r="BE34" i="45"/>
  <c r="BE35" i="45"/>
  <c r="BE36" i="45"/>
  <c r="BE37" i="45"/>
  <c r="BE38" i="45"/>
  <c r="BE39" i="45"/>
  <c r="BE40" i="45"/>
  <c r="BE41" i="45"/>
  <c r="BE42" i="45"/>
  <c r="BE43" i="45"/>
  <c r="BD43" i="45"/>
  <c r="BD31" i="45"/>
  <c r="BD32" i="45"/>
  <c r="BD33" i="45"/>
  <c r="BD34" i="45"/>
  <c r="BD35" i="45"/>
  <c r="BD36" i="45"/>
  <c r="BD37" i="45"/>
  <c r="BD38" i="45"/>
  <c r="BD39" i="45"/>
  <c r="BD40" i="45"/>
  <c r="BD41" i="45"/>
  <c r="BD42" i="45"/>
  <c r="BF30" i="45"/>
  <c r="BE30" i="45"/>
  <c r="AM44" i="45" l="1"/>
  <c r="BG41" i="45"/>
  <c r="BG43" i="45"/>
  <c r="BG35" i="45"/>
  <c r="AX41" i="45"/>
  <c r="AX35" i="45"/>
  <c r="AX39" i="45"/>
  <c r="BP38" i="45"/>
  <c r="BP42" i="45"/>
  <c r="BP40" i="45"/>
  <c r="BP36" i="45"/>
  <c r="BP34" i="45"/>
  <c r="BP43" i="45"/>
  <c r="BP41" i="45"/>
  <c r="BP39" i="45"/>
  <c r="BP37" i="45"/>
  <c r="BP35" i="45"/>
  <c r="BG42" i="45"/>
  <c r="BG36" i="45"/>
  <c r="BP30" i="45"/>
  <c r="BP33" i="45"/>
  <c r="BP31" i="45"/>
  <c r="BP32" i="45"/>
  <c r="AX40" i="45"/>
  <c r="AX34" i="45"/>
  <c r="AX38" i="45"/>
  <c r="AX37" i="45"/>
  <c r="AX42" i="45"/>
  <c r="AX36" i="45"/>
  <c r="AX43" i="45"/>
  <c r="BG31" i="45"/>
  <c r="AX33" i="45"/>
  <c r="BG37" i="45"/>
  <c r="BG40" i="45"/>
  <c r="BG34" i="45"/>
  <c r="BG39" i="45"/>
  <c r="BG33" i="45"/>
  <c r="BG38" i="45"/>
  <c r="BG32" i="45"/>
  <c r="BG30" i="45"/>
  <c r="AX32" i="45"/>
  <c r="AX31" i="45"/>
  <c r="AX30" i="45"/>
  <c r="AO40" i="42"/>
  <c r="AO39" i="42"/>
  <c r="AO38" i="42"/>
  <c r="AO37" i="42"/>
  <c r="AO36" i="42"/>
  <c r="AO34" i="42"/>
  <c r="BY38" i="45" l="1"/>
  <c r="BY30" i="45"/>
  <c r="BY41" i="45"/>
  <c r="BY43" i="45"/>
  <c r="BY35" i="45"/>
  <c r="BG44" i="45"/>
  <c r="BY34" i="45"/>
  <c r="AX44" i="45"/>
  <c r="BY40" i="45"/>
  <c r="BY39" i="45"/>
  <c r="BY42" i="45"/>
  <c r="BY37" i="45"/>
  <c r="BY36" i="45"/>
  <c r="BY31" i="45"/>
  <c r="BY32" i="45"/>
  <c r="BY33" i="45"/>
  <c r="BG38" i="42"/>
  <c r="BG34" i="42"/>
  <c r="BG40" i="42"/>
  <c r="BG35" i="42"/>
  <c r="BG37" i="42"/>
  <c r="BG36" i="42"/>
  <c r="BG39" i="42"/>
  <c r="BA40" i="42"/>
  <c r="BA35" i="42"/>
  <c r="BA36" i="42"/>
  <c r="BA34" i="42"/>
  <c r="AU34" i="42"/>
  <c r="AU39" i="42"/>
  <c r="AU38" i="42"/>
  <c r="AU37" i="42"/>
  <c r="AU33" i="42"/>
  <c r="AU40" i="42"/>
  <c r="BG33" i="42"/>
  <c r="AU35" i="42"/>
  <c r="AO35" i="42"/>
  <c r="BA39" i="42"/>
  <c r="BA33" i="42"/>
  <c r="BA37" i="42"/>
  <c r="BA38" i="42"/>
  <c r="AU36" i="42"/>
  <c r="AO33" i="42"/>
  <c r="BI12" i="42"/>
  <c r="BY44" i="45" l="1"/>
  <c r="A12" i="42"/>
  <c r="A13" i="42"/>
  <c r="A14" i="42"/>
  <c r="A15" i="42"/>
  <c r="A16" i="42"/>
  <c r="A17" i="42"/>
  <c r="A19" i="42"/>
  <c r="A20" i="42"/>
  <c r="A21" i="42"/>
  <c r="A22" i="42"/>
  <c r="A23" i="42"/>
  <c r="A25" i="42"/>
  <c r="A26" i="42"/>
  <c r="BY25" i="45" l="1"/>
  <c r="BY24" i="45"/>
  <c r="BY23" i="45"/>
  <c r="BY22" i="45"/>
  <c r="BY21" i="45"/>
  <c r="BY20" i="45"/>
  <c r="BY19" i="45"/>
  <c r="BY18" i="45"/>
  <c r="BY17" i="45"/>
  <c r="BY16" i="45"/>
  <c r="BY15" i="45"/>
  <c r="BY14" i="45"/>
  <c r="BY13" i="45"/>
  <c r="BY12" i="45"/>
  <c r="BY25" i="43"/>
  <c r="BY24" i="43"/>
  <c r="BY23" i="43"/>
  <c r="BY22" i="43"/>
  <c r="BY21" i="43"/>
  <c r="BY20" i="43"/>
  <c r="BY19" i="43"/>
  <c r="BY18" i="43"/>
  <c r="BY17" i="43"/>
  <c r="BY16" i="43"/>
  <c r="BY15" i="43"/>
  <c r="BY14" i="43"/>
  <c r="V29" i="43" s="1"/>
  <c r="BY13" i="43"/>
  <c r="BY12" i="43"/>
  <c r="D29" i="43" s="1"/>
  <c r="BI26" i="42"/>
  <c r="BI25" i="42"/>
  <c r="BI24" i="42"/>
  <c r="BI23" i="42"/>
  <c r="BI22" i="42"/>
  <c r="BI21" i="42"/>
  <c r="BI20" i="42"/>
  <c r="BI19" i="42"/>
  <c r="BI18" i="42"/>
  <c r="BI17" i="42"/>
  <c r="BI16" i="42"/>
  <c r="BI15" i="42"/>
  <c r="BI14" i="42"/>
  <c r="BI13" i="42"/>
  <c r="BO55" i="41"/>
  <c r="AN55" i="41"/>
  <c r="AL55" i="41"/>
  <c r="AJ55" i="41"/>
  <c r="AH55" i="41"/>
  <c r="AF55" i="41"/>
  <c r="AD55" i="41"/>
  <c r="AB55" i="41"/>
  <c r="Z55" i="41"/>
  <c r="X55" i="41"/>
  <c r="V55" i="41"/>
  <c r="T55" i="41"/>
  <c r="R55" i="41"/>
  <c r="P55" i="41"/>
  <c r="BM56" i="41" s="1"/>
  <c r="AN56" i="41" s="1"/>
  <c r="BO53" i="41"/>
  <c r="AN53" i="41"/>
  <c r="AL53" i="41"/>
  <c r="AJ53" i="41"/>
  <c r="AH53" i="41"/>
  <c r="AF53" i="41"/>
  <c r="AD53" i="41"/>
  <c r="AB53" i="41"/>
  <c r="Z53" i="41"/>
  <c r="X53" i="41"/>
  <c r="V53" i="41"/>
  <c r="T53" i="41"/>
  <c r="R53" i="41"/>
  <c r="P53" i="41"/>
  <c r="BI54" i="41" s="1"/>
  <c r="AJ54" i="41" s="1"/>
  <c r="BO51" i="41"/>
  <c r="AN51" i="41"/>
  <c r="AL51" i="41"/>
  <c r="AJ51" i="41"/>
  <c r="AH51" i="41"/>
  <c r="AF51" i="41"/>
  <c r="AD51" i="41"/>
  <c r="AB51" i="41"/>
  <c r="Z51" i="41"/>
  <c r="X51" i="41"/>
  <c r="V51" i="41"/>
  <c r="T51" i="41"/>
  <c r="R51" i="41"/>
  <c r="P51" i="41"/>
  <c r="BC52" i="41" s="1"/>
  <c r="AD52" i="41" s="1"/>
  <c r="BO49" i="41"/>
  <c r="AN49" i="41"/>
  <c r="AL49" i="41"/>
  <c r="AJ49" i="41"/>
  <c r="AH49" i="41"/>
  <c r="AF49" i="41"/>
  <c r="AD49" i="41"/>
  <c r="AB49" i="41"/>
  <c r="Z49" i="41"/>
  <c r="X49" i="41"/>
  <c r="V49" i="41"/>
  <c r="T49" i="41"/>
  <c r="R49" i="41"/>
  <c r="P49" i="41"/>
  <c r="BE50" i="41" s="1"/>
  <c r="AF50" i="41" s="1"/>
  <c r="BO47" i="41"/>
  <c r="AN47" i="41"/>
  <c r="AL47" i="41"/>
  <c r="AJ47" i="41"/>
  <c r="AH47" i="41"/>
  <c r="AF47" i="41"/>
  <c r="AD47" i="41"/>
  <c r="AB47" i="41"/>
  <c r="Z47" i="41"/>
  <c r="X47" i="41"/>
  <c r="V47" i="41"/>
  <c r="T47" i="41"/>
  <c r="R47" i="41"/>
  <c r="P47" i="41"/>
  <c r="BK48" i="41" s="1"/>
  <c r="AL48" i="41" s="1"/>
  <c r="BO45" i="41"/>
  <c r="AN45" i="41"/>
  <c r="AL45" i="41"/>
  <c r="AJ45" i="41"/>
  <c r="AH45" i="41"/>
  <c r="AF45" i="41"/>
  <c r="AD45" i="41"/>
  <c r="AB45" i="41"/>
  <c r="Z45" i="41"/>
  <c r="X45" i="41"/>
  <c r="V45" i="41"/>
  <c r="T45" i="41"/>
  <c r="R45" i="41"/>
  <c r="P45" i="41"/>
  <c r="BE46" i="41" s="1"/>
  <c r="AF46" i="41" s="1"/>
  <c r="BO43" i="41"/>
  <c r="AN43" i="41"/>
  <c r="AL43" i="41"/>
  <c r="AJ43" i="41"/>
  <c r="AH43" i="41"/>
  <c r="AF43" i="41"/>
  <c r="AD43" i="41"/>
  <c r="AB43" i="41"/>
  <c r="Z43" i="41"/>
  <c r="X43" i="41"/>
  <c r="V43" i="41"/>
  <c r="T43" i="41"/>
  <c r="R43" i="41"/>
  <c r="P43" i="41"/>
  <c r="BM44" i="41" s="1"/>
  <c r="AN44" i="41" s="1"/>
  <c r="BO41" i="41"/>
  <c r="AN41" i="41"/>
  <c r="AL41" i="41"/>
  <c r="AJ41" i="41"/>
  <c r="AH41" i="41"/>
  <c r="AF41" i="41"/>
  <c r="AD41" i="41"/>
  <c r="AB41" i="41"/>
  <c r="Z41" i="41"/>
  <c r="X41" i="41"/>
  <c r="V41" i="41"/>
  <c r="T41" i="41"/>
  <c r="R41" i="41"/>
  <c r="P41" i="41"/>
  <c r="BE42" i="41" s="1"/>
  <c r="AF42" i="41" s="1"/>
  <c r="BO39" i="41"/>
  <c r="AN39" i="41"/>
  <c r="AL39" i="41"/>
  <c r="AJ39" i="41"/>
  <c r="AH39" i="41"/>
  <c r="AF39" i="41"/>
  <c r="AD39" i="41"/>
  <c r="AB39" i="41"/>
  <c r="Z39" i="41"/>
  <c r="X39" i="41"/>
  <c r="V39" i="41"/>
  <c r="T39" i="41"/>
  <c r="R39" i="41"/>
  <c r="P39" i="41"/>
  <c r="BK40" i="41" s="1"/>
  <c r="AL40" i="41" s="1"/>
  <c r="BO37" i="41"/>
  <c r="AN37" i="41"/>
  <c r="AL37" i="41"/>
  <c r="AJ37" i="41"/>
  <c r="AH37" i="41"/>
  <c r="AF37" i="41"/>
  <c r="AD37" i="41"/>
  <c r="AB37" i="41"/>
  <c r="Z37" i="41"/>
  <c r="X37" i="41"/>
  <c r="V37" i="41"/>
  <c r="T37" i="41"/>
  <c r="R37" i="41"/>
  <c r="P37" i="41"/>
  <c r="AS38" i="41" s="1"/>
  <c r="T38" i="41" s="1"/>
  <c r="BO35" i="41"/>
  <c r="AN35" i="41"/>
  <c r="AL35" i="41"/>
  <c r="AJ35" i="41"/>
  <c r="AH35" i="41"/>
  <c r="AF35" i="41"/>
  <c r="AD35" i="41"/>
  <c r="AB35" i="41"/>
  <c r="Z35" i="41"/>
  <c r="X35" i="41"/>
  <c r="V35" i="41"/>
  <c r="T35" i="41"/>
  <c r="R35" i="41"/>
  <c r="P35" i="41"/>
  <c r="BK36" i="41" s="1"/>
  <c r="AL36" i="41" s="1"/>
  <c r="BO33" i="41"/>
  <c r="AN33" i="41"/>
  <c r="AL33" i="41"/>
  <c r="AJ33" i="41"/>
  <c r="AH33" i="41"/>
  <c r="AF33" i="41"/>
  <c r="AD33" i="41"/>
  <c r="AB33" i="41"/>
  <c r="Z33" i="41"/>
  <c r="X33" i="41"/>
  <c r="V33" i="41"/>
  <c r="T33" i="41"/>
  <c r="R33" i="41"/>
  <c r="P33" i="41"/>
  <c r="BE34" i="41" s="1"/>
  <c r="AF34" i="41" s="1"/>
  <c r="BO31" i="41"/>
  <c r="AN31" i="41"/>
  <c r="AL31" i="41"/>
  <c r="AJ31" i="41"/>
  <c r="AH31" i="41"/>
  <c r="AF31" i="41"/>
  <c r="AD31" i="41"/>
  <c r="AB31" i="41"/>
  <c r="Z31" i="41"/>
  <c r="X31" i="41"/>
  <c r="V31" i="41"/>
  <c r="T31" i="41"/>
  <c r="R31" i="41"/>
  <c r="P31" i="41"/>
  <c r="BI32" i="41" s="1"/>
  <c r="AJ32" i="41" s="1"/>
  <c r="BO29" i="41"/>
  <c r="AN29" i="41"/>
  <c r="AL29" i="41"/>
  <c r="AJ29" i="41"/>
  <c r="AH29" i="41"/>
  <c r="AF29" i="41"/>
  <c r="AD29" i="41"/>
  <c r="AB29" i="41"/>
  <c r="Z29" i="41"/>
  <c r="X29" i="41"/>
  <c r="V29" i="41"/>
  <c r="T29" i="41"/>
  <c r="R29" i="41"/>
  <c r="P29" i="41"/>
  <c r="BM30" i="41" s="1"/>
  <c r="AN30" i="41" s="1"/>
  <c r="BM28" i="41"/>
  <c r="AN28" i="41" s="1"/>
  <c r="BI28" i="41"/>
  <c r="AJ28" i="41" s="1"/>
  <c r="BA28" i="41"/>
  <c r="AB28" i="41" s="1"/>
  <c r="AW28" i="41"/>
  <c r="X28" i="41" s="1"/>
  <c r="BO27" i="41"/>
  <c r="AN27" i="41"/>
  <c r="AL27" i="41"/>
  <c r="AJ27" i="41"/>
  <c r="AH27" i="41"/>
  <c r="AF27" i="41"/>
  <c r="AD27" i="41"/>
  <c r="AB27" i="41"/>
  <c r="Z27" i="41"/>
  <c r="X27" i="41"/>
  <c r="V27" i="41"/>
  <c r="T27" i="41"/>
  <c r="R27" i="41"/>
  <c r="P27" i="41"/>
  <c r="BK28" i="41" s="1"/>
  <c r="AL28" i="41" s="1"/>
  <c r="BO25" i="41"/>
  <c r="AN25" i="41"/>
  <c r="AL25" i="41"/>
  <c r="AJ25" i="41"/>
  <c r="AH25" i="41"/>
  <c r="AF25" i="41"/>
  <c r="AD25" i="41"/>
  <c r="AB25" i="41"/>
  <c r="Z25" i="41"/>
  <c r="X25" i="41"/>
  <c r="V25" i="41"/>
  <c r="T25" i="41"/>
  <c r="R25" i="41"/>
  <c r="P25" i="41"/>
  <c r="BG26" i="41" s="1"/>
  <c r="AH26" i="41" s="1"/>
  <c r="BO23" i="41"/>
  <c r="AN23" i="41"/>
  <c r="AL23" i="41"/>
  <c r="AJ23" i="41"/>
  <c r="AH23" i="41"/>
  <c r="AF23" i="41"/>
  <c r="AD23" i="41"/>
  <c r="AB23" i="41"/>
  <c r="Z23" i="41"/>
  <c r="X23" i="41"/>
  <c r="V23" i="41"/>
  <c r="T23" i="41"/>
  <c r="R23" i="41"/>
  <c r="P23" i="41"/>
  <c r="BA24" i="41" s="1"/>
  <c r="AB24" i="41" s="1"/>
  <c r="BO21" i="41"/>
  <c r="AN21" i="41"/>
  <c r="AL21" i="41"/>
  <c r="AJ21" i="41"/>
  <c r="AH21" i="41"/>
  <c r="AF21" i="41"/>
  <c r="AD21" i="41"/>
  <c r="AB21" i="41"/>
  <c r="Z21" i="41"/>
  <c r="X21" i="41"/>
  <c r="V21" i="41"/>
  <c r="T21" i="41"/>
  <c r="R21" i="41"/>
  <c r="P21" i="41"/>
  <c r="BO19" i="41"/>
  <c r="AN19" i="41"/>
  <c r="AL19" i="41"/>
  <c r="AJ19" i="41"/>
  <c r="AH19" i="41"/>
  <c r="AF19" i="41"/>
  <c r="AD19" i="41"/>
  <c r="AB19" i="41"/>
  <c r="Z19" i="41"/>
  <c r="X19" i="41"/>
  <c r="V19" i="41"/>
  <c r="T19" i="41"/>
  <c r="R19" i="41"/>
  <c r="P19" i="41"/>
  <c r="BI20" i="41" s="1"/>
  <c r="AJ20" i="41" s="1"/>
  <c r="BO17" i="41"/>
  <c r="AN17" i="41"/>
  <c r="AL17" i="41"/>
  <c r="AJ17" i="41"/>
  <c r="AH17" i="41"/>
  <c r="AF17" i="41"/>
  <c r="AD17" i="41"/>
  <c r="AB17" i="41"/>
  <c r="Z17" i="41"/>
  <c r="X17" i="41"/>
  <c r="V17" i="41"/>
  <c r="T17" i="41"/>
  <c r="R17" i="41"/>
  <c r="P17" i="41"/>
  <c r="BM18" i="41" s="1"/>
  <c r="AN18" i="41" s="1"/>
  <c r="AY22" i="41" l="1"/>
  <c r="Z22" i="41" s="1"/>
  <c r="AQ22" i="41"/>
  <c r="AN29" i="43"/>
  <c r="AQ28" i="41"/>
  <c r="BC28" i="41"/>
  <c r="AD28" i="41" s="1"/>
  <c r="AS28" i="41"/>
  <c r="T28" i="41" s="1"/>
  <c r="BE28" i="41"/>
  <c r="AF28" i="41" s="1"/>
  <c r="AU28" i="41"/>
  <c r="V28" i="41" s="1"/>
  <c r="BG28" i="41"/>
  <c r="AH28" i="41" s="1"/>
  <c r="AY28" i="41"/>
  <c r="Z28" i="41" s="1"/>
  <c r="BY35" i="43"/>
  <c r="BM32" i="41"/>
  <c r="AN32" i="41" s="1"/>
  <c r="AQ32" i="41"/>
  <c r="R32" i="41" s="1"/>
  <c r="BK32" i="41"/>
  <c r="AL32" i="41" s="1"/>
  <c r="AU32" i="41"/>
  <c r="V32" i="41" s="1"/>
  <c r="BE32" i="41"/>
  <c r="AF32" i="41" s="1"/>
  <c r="BM36" i="42"/>
  <c r="BM39" i="42"/>
  <c r="BM35" i="42"/>
  <c r="BM38" i="42"/>
  <c r="BM34" i="42"/>
  <c r="BM37" i="42"/>
  <c r="BM40" i="42"/>
  <c r="BM33" i="42"/>
  <c r="AO41" i="42"/>
  <c r="BY26" i="45"/>
  <c r="BP44" i="45"/>
  <c r="BG49" i="43"/>
  <c r="BP49" i="43"/>
  <c r="AX49" i="43"/>
  <c r="BY26" i="43"/>
  <c r="AM49" i="43"/>
  <c r="BI27" i="42"/>
  <c r="AU41" i="42"/>
  <c r="BA41" i="42"/>
  <c r="BG41" i="42"/>
  <c r="AY56" i="41"/>
  <c r="Z56" i="41" s="1"/>
  <c r="BK56" i="41"/>
  <c r="AL56" i="41" s="1"/>
  <c r="AQ56" i="41"/>
  <c r="BC56" i="41"/>
  <c r="AD56" i="41" s="1"/>
  <c r="AS56" i="41"/>
  <c r="T56" i="41" s="1"/>
  <c r="BE56" i="41"/>
  <c r="AF56" i="41" s="1"/>
  <c r="AU56" i="41"/>
  <c r="V56" i="41" s="1"/>
  <c r="AW56" i="41"/>
  <c r="X56" i="41" s="1"/>
  <c r="BI56" i="41"/>
  <c r="AJ56" i="41" s="1"/>
  <c r="BG56" i="41"/>
  <c r="AH56" i="41" s="1"/>
  <c r="BA56" i="41"/>
  <c r="AB56" i="41" s="1"/>
  <c r="BA54" i="41"/>
  <c r="AB54" i="41" s="1"/>
  <c r="AQ54" i="41"/>
  <c r="BC54" i="41"/>
  <c r="AD54" i="41" s="1"/>
  <c r="BE54" i="41"/>
  <c r="AF54" i="41" s="1"/>
  <c r="AW54" i="41"/>
  <c r="X54" i="41" s="1"/>
  <c r="AY54" i="41"/>
  <c r="Z54" i="41" s="1"/>
  <c r="BK54" i="41"/>
  <c r="AL54" i="41" s="1"/>
  <c r="BM54" i="41"/>
  <c r="AN54" i="41" s="1"/>
  <c r="AS54" i="41"/>
  <c r="T54" i="41" s="1"/>
  <c r="AU54" i="41"/>
  <c r="V54" i="41" s="1"/>
  <c r="BG54" i="41"/>
  <c r="AH54" i="41" s="1"/>
  <c r="BI52" i="41"/>
  <c r="AJ52" i="41" s="1"/>
  <c r="AU52" i="41"/>
  <c r="V52" i="41" s="1"/>
  <c r="BK52" i="41"/>
  <c r="AL52" i="41" s="1"/>
  <c r="AW52" i="41"/>
  <c r="X52" i="41" s="1"/>
  <c r="BA52" i="41"/>
  <c r="AB52" i="41" s="1"/>
  <c r="BG52" i="41"/>
  <c r="AH52" i="41" s="1"/>
  <c r="BE52" i="41"/>
  <c r="AF52" i="41" s="1"/>
  <c r="AS52" i="41"/>
  <c r="T52" i="41" s="1"/>
  <c r="AY52" i="41"/>
  <c r="Z52" i="41" s="1"/>
  <c r="BM52" i="41"/>
  <c r="AN52" i="41" s="1"/>
  <c r="AQ52" i="41"/>
  <c r="BK50" i="41"/>
  <c r="AL50" i="41" s="1"/>
  <c r="AU50" i="41"/>
  <c r="V50" i="41" s="1"/>
  <c r="BG50" i="41"/>
  <c r="AH50" i="41" s="1"/>
  <c r="AY50" i="41"/>
  <c r="Z50" i="41" s="1"/>
  <c r="AW50" i="41"/>
  <c r="X50" i="41" s="1"/>
  <c r="BI50" i="41"/>
  <c r="AJ50" i="41" s="1"/>
  <c r="AQ50" i="41"/>
  <c r="BC50" i="41"/>
  <c r="AD50" i="41" s="1"/>
  <c r="BA50" i="41"/>
  <c r="AB50" i="41" s="1"/>
  <c r="BM50" i="41"/>
  <c r="AN50" i="41" s="1"/>
  <c r="AS50" i="41"/>
  <c r="T50" i="41" s="1"/>
  <c r="BC48" i="41"/>
  <c r="AD48" i="41" s="1"/>
  <c r="AQ48" i="41"/>
  <c r="BA48" i="41"/>
  <c r="AB48" i="41" s="1"/>
  <c r="BM48" i="41"/>
  <c r="AN48" i="41" s="1"/>
  <c r="AS48" i="41"/>
  <c r="T48" i="41" s="1"/>
  <c r="BE48" i="41"/>
  <c r="AF48" i="41" s="1"/>
  <c r="AU48" i="41"/>
  <c r="V48" i="41" s="1"/>
  <c r="BG48" i="41"/>
  <c r="AH48" i="41" s="1"/>
  <c r="AW48" i="41"/>
  <c r="X48" i="41" s="1"/>
  <c r="BI48" i="41"/>
  <c r="AJ48" i="41" s="1"/>
  <c r="AY48" i="41"/>
  <c r="Z48" i="41" s="1"/>
  <c r="BM46" i="41"/>
  <c r="AN46" i="41" s="1"/>
  <c r="AS46" i="41"/>
  <c r="T46" i="41" s="1"/>
  <c r="AU46" i="41"/>
  <c r="V46" i="41" s="1"/>
  <c r="BG46" i="41"/>
  <c r="AH46" i="41" s="1"/>
  <c r="AW46" i="41"/>
  <c r="X46" i="41" s="1"/>
  <c r="AY46" i="41"/>
  <c r="Z46" i="41" s="1"/>
  <c r="BK46" i="41"/>
  <c r="AL46" i="41" s="1"/>
  <c r="BI46" i="41"/>
  <c r="AJ46" i="41" s="1"/>
  <c r="BA46" i="41"/>
  <c r="AB46" i="41" s="1"/>
  <c r="AQ46" i="41"/>
  <c r="BC46" i="41"/>
  <c r="AD46" i="41" s="1"/>
  <c r="BE44" i="41"/>
  <c r="AF44" i="41" s="1"/>
  <c r="AQ44" i="41"/>
  <c r="R44" i="41" s="1"/>
  <c r="BG44" i="41"/>
  <c r="AH44" i="41" s="1"/>
  <c r="AW44" i="41"/>
  <c r="X44" i="41" s="1"/>
  <c r="BK44" i="41"/>
  <c r="AL44" i="41" s="1"/>
  <c r="BC44" i="41"/>
  <c r="AD44" i="41" s="1"/>
  <c r="AS44" i="41"/>
  <c r="T44" i="41" s="1"/>
  <c r="AY44" i="41"/>
  <c r="Z44" i="41" s="1"/>
  <c r="AU44" i="41"/>
  <c r="V44" i="41" s="1"/>
  <c r="BI44" i="41"/>
  <c r="AJ44" i="41" s="1"/>
  <c r="BA44" i="41"/>
  <c r="AB44" i="41" s="1"/>
  <c r="AY42" i="41"/>
  <c r="Z42" i="41" s="1"/>
  <c r="BA42" i="41"/>
  <c r="AB42" i="41" s="1"/>
  <c r="BK42" i="41"/>
  <c r="AL42" i="41" s="1"/>
  <c r="BM42" i="41"/>
  <c r="AN42" i="41" s="1"/>
  <c r="AS42" i="41"/>
  <c r="T42" i="41" s="1"/>
  <c r="AU42" i="41"/>
  <c r="V42" i="41" s="1"/>
  <c r="BG42" i="41"/>
  <c r="AH42" i="41" s="1"/>
  <c r="AW42" i="41"/>
  <c r="X42" i="41" s="1"/>
  <c r="BI42" i="41"/>
  <c r="AJ42" i="41" s="1"/>
  <c r="AQ42" i="41"/>
  <c r="BC42" i="41"/>
  <c r="AD42" i="41" s="1"/>
  <c r="AU40" i="41"/>
  <c r="V40" i="41" s="1"/>
  <c r="BA40" i="41"/>
  <c r="AB40" i="41" s="1"/>
  <c r="BM40" i="41"/>
  <c r="AN40" i="41" s="1"/>
  <c r="BC40" i="41"/>
  <c r="AD40" i="41" s="1"/>
  <c r="AQ40" i="41"/>
  <c r="AS40" i="41"/>
  <c r="T40" i="41" s="1"/>
  <c r="BE40" i="41"/>
  <c r="AF40" i="41" s="1"/>
  <c r="AW40" i="41"/>
  <c r="X40" i="41" s="1"/>
  <c r="BI40" i="41"/>
  <c r="AJ40" i="41" s="1"/>
  <c r="BG40" i="41"/>
  <c r="AH40" i="41" s="1"/>
  <c r="AY40" i="41"/>
  <c r="Z40" i="41" s="1"/>
  <c r="AY38" i="41"/>
  <c r="Z38" i="41" s="1"/>
  <c r="BM38" i="41"/>
  <c r="AN38" i="41" s="1"/>
  <c r="BE38" i="41"/>
  <c r="AF38" i="41" s="1"/>
  <c r="AU38" i="41"/>
  <c r="V38" i="41" s="1"/>
  <c r="BG38" i="41"/>
  <c r="AH38" i="41" s="1"/>
  <c r="AW38" i="41"/>
  <c r="X38" i="41" s="1"/>
  <c r="BK38" i="41"/>
  <c r="AL38" i="41" s="1"/>
  <c r="BI38" i="41"/>
  <c r="AJ38" i="41" s="1"/>
  <c r="BA38" i="41"/>
  <c r="AB38" i="41" s="1"/>
  <c r="AQ38" i="41"/>
  <c r="BC38" i="41"/>
  <c r="AD38" i="41" s="1"/>
  <c r="AU36" i="41"/>
  <c r="V36" i="41" s="1"/>
  <c r="BA36" i="41"/>
  <c r="AB36" i="41" s="1"/>
  <c r="BM36" i="41"/>
  <c r="AN36" i="41" s="1"/>
  <c r="AQ36" i="41"/>
  <c r="BE36" i="41"/>
  <c r="AF36" i="41" s="1"/>
  <c r="AW36" i="41"/>
  <c r="X36" i="41" s="1"/>
  <c r="BI36" i="41"/>
  <c r="AJ36" i="41" s="1"/>
  <c r="BC36" i="41"/>
  <c r="AD36" i="41" s="1"/>
  <c r="AS36" i="41"/>
  <c r="T36" i="41" s="1"/>
  <c r="BG36" i="41"/>
  <c r="AH36" i="41" s="1"/>
  <c r="AY36" i="41"/>
  <c r="Z36" i="41" s="1"/>
  <c r="BI34" i="41"/>
  <c r="AJ34" i="41" s="1"/>
  <c r="AU34" i="41"/>
  <c r="V34" i="41" s="1"/>
  <c r="BG34" i="41"/>
  <c r="AH34" i="41" s="1"/>
  <c r="BK34" i="41"/>
  <c r="AL34" i="41" s="1"/>
  <c r="AW34" i="41"/>
  <c r="X34" i="41" s="1"/>
  <c r="AY34" i="41"/>
  <c r="Z34" i="41" s="1"/>
  <c r="BM34" i="41"/>
  <c r="AN34" i="41" s="1"/>
  <c r="AQ34" i="41"/>
  <c r="BC34" i="41"/>
  <c r="AD34" i="41" s="1"/>
  <c r="BA34" i="41"/>
  <c r="AB34" i="41" s="1"/>
  <c r="AS34" i="41"/>
  <c r="T34" i="41" s="1"/>
  <c r="BA32" i="41"/>
  <c r="AB32" i="41" s="1"/>
  <c r="BC32" i="41"/>
  <c r="AD32" i="41" s="1"/>
  <c r="AY32" i="41"/>
  <c r="Z32" i="41" s="1"/>
  <c r="AS32" i="41"/>
  <c r="BG32" i="41"/>
  <c r="AH32" i="41" s="1"/>
  <c r="AY30" i="41"/>
  <c r="Z30" i="41" s="1"/>
  <c r="AW30" i="41"/>
  <c r="X30" i="41" s="1"/>
  <c r="BC30" i="41"/>
  <c r="AD30" i="41" s="1"/>
  <c r="AQ30" i="41"/>
  <c r="R30" i="41" s="1"/>
  <c r="BI30" i="41"/>
  <c r="AJ30" i="41" s="1"/>
  <c r="BG30" i="41"/>
  <c r="AH30" i="41" s="1"/>
  <c r="AU30" i="41"/>
  <c r="V30" i="41" s="1"/>
  <c r="BK30" i="41"/>
  <c r="AL30" i="41" s="1"/>
  <c r="AW32" i="41"/>
  <c r="X32" i="41" s="1"/>
  <c r="AS30" i="41"/>
  <c r="T30" i="41" s="1"/>
  <c r="BE30" i="41"/>
  <c r="AF30" i="41" s="1"/>
  <c r="BA30" i="41"/>
  <c r="AB30" i="41" s="1"/>
  <c r="BK26" i="41"/>
  <c r="AL26" i="41" s="1"/>
  <c r="AQ26" i="41"/>
  <c r="BC26" i="41"/>
  <c r="AD26" i="41" s="1"/>
  <c r="AW26" i="41"/>
  <c r="X26" i="41" s="1"/>
  <c r="BI26" i="41"/>
  <c r="AJ26" i="41" s="1"/>
  <c r="BA26" i="41"/>
  <c r="AB26" i="41" s="1"/>
  <c r="BM26" i="41"/>
  <c r="AN26" i="41" s="1"/>
  <c r="AS26" i="41"/>
  <c r="T26" i="41" s="1"/>
  <c r="BE26" i="41"/>
  <c r="AF26" i="41" s="1"/>
  <c r="AY26" i="41"/>
  <c r="Z26" i="41" s="1"/>
  <c r="AU26" i="41"/>
  <c r="V26" i="41" s="1"/>
  <c r="AU24" i="41"/>
  <c r="V24" i="41" s="1"/>
  <c r="AW24" i="41"/>
  <c r="X24" i="41" s="1"/>
  <c r="BI24" i="41"/>
  <c r="AJ24" i="41" s="1"/>
  <c r="BM24" i="41"/>
  <c r="AN24" i="41" s="1"/>
  <c r="AQ24" i="41"/>
  <c r="BC24" i="41"/>
  <c r="AD24" i="41" s="1"/>
  <c r="BE24" i="41"/>
  <c r="AF24" i="41" s="1"/>
  <c r="BG24" i="41"/>
  <c r="AH24" i="41" s="1"/>
  <c r="AS24" i="41"/>
  <c r="T24" i="41" s="1"/>
  <c r="AY24" i="41"/>
  <c r="Z24" i="41" s="1"/>
  <c r="BK24" i="41"/>
  <c r="AL24" i="41" s="1"/>
  <c r="BC22" i="41"/>
  <c r="AD22" i="41" s="1"/>
  <c r="AU22" i="41"/>
  <c r="V22" i="41" s="1"/>
  <c r="BG22" i="41"/>
  <c r="AH22" i="41" s="1"/>
  <c r="AW22" i="41"/>
  <c r="X22" i="41" s="1"/>
  <c r="BI22" i="41"/>
  <c r="AJ22" i="41" s="1"/>
  <c r="BK22" i="41"/>
  <c r="AL22" i="41" s="1"/>
  <c r="BA22" i="41"/>
  <c r="AB22" i="41" s="1"/>
  <c r="BM22" i="41"/>
  <c r="AN22" i="41" s="1"/>
  <c r="AS22" i="41"/>
  <c r="T22" i="41" s="1"/>
  <c r="BE22" i="41"/>
  <c r="AF22" i="41" s="1"/>
  <c r="BO57" i="41"/>
  <c r="BG20" i="41"/>
  <c r="AH20" i="41" s="1"/>
  <c r="AU20" i="41"/>
  <c r="V20" i="41" s="1"/>
  <c r="BK20" i="41"/>
  <c r="AL20" i="41" s="1"/>
  <c r="BA20" i="41"/>
  <c r="AB20" i="41" s="1"/>
  <c r="BM20" i="41"/>
  <c r="AN20" i="41" s="1"/>
  <c r="AQ20" i="41"/>
  <c r="BC20" i="41"/>
  <c r="AD20" i="41" s="1"/>
  <c r="AY20" i="41"/>
  <c r="Z20" i="41" s="1"/>
  <c r="AS20" i="41"/>
  <c r="T20" i="41" s="1"/>
  <c r="BE20" i="41"/>
  <c r="AF20" i="41" s="1"/>
  <c r="AW20" i="41"/>
  <c r="X20" i="41" s="1"/>
  <c r="BA18" i="41"/>
  <c r="AB18" i="41" s="1"/>
  <c r="AQ18" i="41"/>
  <c r="BC18" i="41"/>
  <c r="AD18" i="41" s="1"/>
  <c r="BI18" i="41"/>
  <c r="AJ18" i="41" s="1"/>
  <c r="AS18" i="41"/>
  <c r="T18" i="41" s="1"/>
  <c r="BE18" i="41"/>
  <c r="AF18" i="41" s="1"/>
  <c r="AU18" i="41"/>
  <c r="V18" i="41" s="1"/>
  <c r="BG18" i="41"/>
  <c r="AH18" i="41" s="1"/>
  <c r="AY18" i="41"/>
  <c r="Z18" i="41" s="1"/>
  <c r="BK18" i="41"/>
  <c r="AL18" i="41" s="1"/>
  <c r="AW18" i="41"/>
  <c r="X18" i="41" s="1"/>
  <c r="R28" i="41" l="1"/>
  <c r="BO28" i="41"/>
  <c r="BM41" i="42"/>
  <c r="BY49" i="43"/>
  <c r="BO56" i="41"/>
  <c r="R56" i="41"/>
  <c r="R54" i="41"/>
  <c r="BO54" i="41"/>
  <c r="R52" i="41"/>
  <c r="BO52" i="41"/>
  <c r="R50" i="41"/>
  <c r="BO50" i="41"/>
  <c r="R48" i="41"/>
  <c r="BO48" i="41"/>
  <c r="R46" i="41"/>
  <c r="BO46" i="41"/>
  <c r="BO44" i="41"/>
  <c r="BO42" i="41"/>
  <c r="R42" i="41"/>
  <c r="R40" i="41"/>
  <c r="BO38" i="41"/>
  <c r="R38" i="41"/>
  <c r="R36" i="41"/>
  <c r="BO36" i="41"/>
  <c r="R34" i="41"/>
  <c r="BO34" i="41"/>
  <c r="BO32" i="41"/>
  <c r="T32" i="41"/>
  <c r="BO30" i="41"/>
  <c r="BO26" i="41"/>
  <c r="R26" i="41"/>
  <c r="R24" i="41"/>
  <c r="BO24" i="41"/>
  <c r="R22" i="41"/>
  <c r="BO22" i="41"/>
  <c r="R20" i="41"/>
  <c r="BO20" i="41"/>
  <c r="R18" i="41"/>
  <c r="BO18" i="41"/>
  <c r="BO58" i="41" l="1"/>
  <c r="BI29"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M11" authorId="0" shapeId="0" xr:uid="{1BE10033-91ED-46C0-93E4-D41398E3C58B}">
      <text>
        <r>
          <rPr>
            <b/>
            <sz val="14"/>
            <color indexed="81"/>
            <rFont val="MS P ゴシック"/>
            <family val="3"/>
            <charset val="128"/>
          </rPr>
          <t>内容や金額を証明する書類の番号を記入して下さい。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D11" authorId="0" shapeId="0" xr:uid="{8B1D7403-A32D-4CD2-86D8-1B66426B0C56}">
      <text>
        <r>
          <rPr>
            <b/>
            <sz val="16"/>
            <color indexed="81"/>
            <rFont val="MS P ゴシック"/>
            <family val="3"/>
            <charset val="128"/>
          </rPr>
          <t>内容や金額を証明する書類の番号を記入して下さい。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D11" authorId="0" shapeId="0" xr:uid="{2A1C142D-8882-41D6-BD47-B35F5BD0F51B}">
      <text>
        <r>
          <rPr>
            <b/>
            <sz val="16"/>
            <color indexed="81"/>
            <rFont val="MS P ゴシック"/>
            <family val="3"/>
            <charset val="128"/>
          </rPr>
          <t>内容や金額を証明する書類の番号を記入して下さい。</t>
        </r>
      </text>
    </comment>
  </commentList>
</comments>
</file>

<file path=xl/sharedStrings.xml><?xml version="1.0" encoding="utf-8"?>
<sst xmlns="http://schemas.openxmlformats.org/spreadsheetml/2006/main" count="682" uniqueCount="347">
  <si>
    <t>申請者名</t>
    <rPh sb="0" eb="3">
      <t>シンセイシャ</t>
    </rPh>
    <rPh sb="3" eb="4">
      <t>メイ</t>
    </rPh>
    <phoneticPr fontId="6"/>
  </si>
  <si>
    <t>システム名</t>
    <phoneticPr fontId="6"/>
  </si>
  <si>
    <t>５月</t>
    <rPh sb="1" eb="2">
      <t>ツキ</t>
    </rPh>
    <phoneticPr fontId="6"/>
  </si>
  <si>
    <t>６月</t>
    <rPh sb="1" eb="2">
      <t>ツキ</t>
    </rPh>
    <phoneticPr fontId="6"/>
  </si>
  <si>
    <t>７月</t>
    <rPh sb="1" eb="2">
      <t>ツキ</t>
    </rPh>
    <phoneticPr fontId="6"/>
  </si>
  <si>
    <t>８月</t>
  </si>
  <si>
    <t>９月</t>
  </si>
  <si>
    <t>１０月</t>
  </si>
  <si>
    <t>１１月</t>
  </si>
  <si>
    <t>１２月</t>
  </si>
  <si>
    <t>２月</t>
  </si>
  <si>
    <t>３月</t>
  </si>
  <si>
    <t>１月</t>
    <phoneticPr fontId="6"/>
  </si>
  <si>
    <t>補助事業の名称</t>
    <rPh sb="0" eb="4">
      <t>ホジョジギョウ</t>
    </rPh>
    <rPh sb="5" eb="7">
      <t>メイショウ</t>
    </rPh>
    <phoneticPr fontId="6"/>
  </si>
  <si>
    <t>実証事業</t>
    <rPh sb="0" eb="2">
      <t>ジッショウ</t>
    </rPh>
    <rPh sb="2" eb="4">
      <t>ジギョウ</t>
    </rPh>
    <phoneticPr fontId="6"/>
  </si>
  <si>
    <t>体制構築</t>
    <rPh sb="0" eb="2">
      <t>タイセイ</t>
    </rPh>
    <rPh sb="2" eb="4">
      <t>コウチク</t>
    </rPh>
    <phoneticPr fontId="6"/>
  </si>
  <si>
    <t>令和３年（２０２１年）</t>
    <phoneticPr fontId="6"/>
  </si>
  <si>
    <t>令和４年（２０２２年）</t>
    <phoneticPr fontId="6"/>
  </si>
  <si>
    <t>システムの説明</t>
    <rPh sb="5" eb="7">
      <t>セツメイ</t>
    </rPh>
    <phoneticPr fontId="6"/>
  </si>
  <si>
    <t>システム構築</t>
    <rPh sb="4" eb="6">
      <t>コウチク</t>
    </rPh>
    <phoneticPr fontId="6"/>
  </si>
  <si>
    <t>●</t>
    <phoneticPr fontId="6"/>
  </si>
  <si>
    <t>取得方法</t>
    <rPh sb="0" eb="2">
      <t>シュトク</t>
    </rPh>
    <rPh sb="2" eb="4">
      <t>ホウホウ</t>
    </rPh>
    <phoneticPr fontId="6"/>
  </si>
  <si>
    <t>取得データの内容</t>
    <rPh sb="0" eb="2">
      <t>シュトク</t>
    </rPh>
    <rPh sb="6" eb="8">
      <t>ナイヨウ</t>
    </rPh>
    <phoneticPr fontId="6"/>
  </si>
  <si>
    <t>１．申請概要</t>
    <rPh sb="2" eb="4">
      <t>シンセイ</t>
    </rPh>
    <phoneticPr fontId="6"/>
  </si>
  <si>
    <t>３．事業体制</t>
    <rPh sb="2" eb="4">
      <t>ジギョウ</t>
    </rPh>
    <rPh sb="4" eb="6">
      <t>タイセイ</t>
    </rPh>
    <phoneticPr fontId="6"/>
  </si>
  <si>
    <t>事業者名</t>
    <rPh sb="0" eb="3">
      <t>ジギョウシャ</t>
    </rPh>
    <rPh sb="3" eb="4">
      <t>メイ</t>
    </rPh>
    <phoneticPr fontId="6"/>
  </si>
  <si>
    <t>実証における役割</t>
    <rPh sb="0" eb="2">
      <t>ジッショウ</t>
    </rPh>
    <rPh sb="6" eb="8">
      <t>ヤクワリ</t>
    </rPh>
    <phoneticPr fontId="6"/>
  </si>
  <si>
    <t>４．料金メニュー</t>
    <rPh sb="2" eb="4">
      <t>リョウキン</t>
    </rPh>
    <phoneticPr fontId="6"/>
  </si>
  <si>
    <t>５．取得予定データ</t>
    <rPh sb="2" eb="4">
      <t>シュトク</t>
    </rPh>
    <rPh sb="4" eb="6">
      <t>ヨテイ</t>
    </rPh>
    <phoneticPr fontId="6"/>
  </si>
  <si>
    <t>充電シフト実証の期間中に、実証参加者に対して実施した料金告知・行動勧奨等の実績データ</t>
    <phoneticPr fontId="6"/>
  </si>
  <si>
    <t>ユーザ支援アプリケーションにより支援した充電行動の履歴データ</t>
    <phoneticPr fontId="6"/>
  </si>
  <si>
    <t>実証参加者募集期間</t>
    <rPh sb="0" eb="2">
      <t>ジッショウ</t>
    </rPh>
    <rPh sb="2" eb="5">
      <t>サンカシャ</t>
    </rPh>
    <rPh sb="5" eb="9">
      <t>ボシュウキカン</t>
    </rPh>
    <phoneticPr fontId="6"/>
  </si>
  <si>
    <t>年</t>
    <rPh sb="0" eb="1">
      <t>ネン</t>
    </rPh>
    <phoneticPr fontId="6"/>
  </si>
  <si>
    <t>月</t>
    <rPh sb="0" eb="1">
      <t>ツキ</t>
    </rPh>
    <phoneticPr fontId="6"/>
  </si>
  <si>
    <t>№</t>
    <phoneticPr fontId="6"/>
  </si>
  <si>
    <t>R2実証事業
参加の有無</t>
    <rPh sb="2" eb="4">
      <t>ジッショウ</t>
    </rPh>
    <rPh sb="4" eb="6">
      <t>ジギョウ</t>
    </rPh>
    <rPh sb="7" eb="9">
      <t>サンカ</t>
    </rPh>
    <rPh sb="10" eb="12">
      <t>ウム</t>
    </rPh>
    <phoneticPr fontId="6"/>
  </si>
  <si>
    <t>非DPメニューの内容</t>
    <rPh sb="0" eb="1">
      <t>ヒ</t>
    </rPh>
    <rPh sb="8" eb="10">
      <t>ナイヨウ</t>
    </rPh>
    <phoneticPr fontId="6"/>
  </si>
  <si>
    <t>DPメニューの内容</t>
    <rPh sb="6" eb="8">
      <t>ナイヨウ</t>
    </rPh>
    <phoneticPr fontId="6"/>
  </si>
  <si>
    <t>非DPメニュー期間</t>
    <rPh sb="0" eb="1">
      <t>ヒ</t>
    </rPh>
    <phoneticPr fontId="6"/>
  </si>
  <si>
    <t>DPメニュー期間</t>
    <phoneticPr fontId="6"/>
  </si>
  <si>
    <t>ダイナミックプライシングの指標</t>
    <rPh sb="13" eb="15">
      <t>シヒョウ</t>
    </rPh>
    <phoneticPr fontId="6"/>
  </si>
  <si>
    <t>基礎充電設備を設置した住宅・事業所等の受電点における電力量のデータ（スマートメーター等のデータ）</t>
    <phoneticPr fontId="6"/>
  </si>
  <si>
    <t>旬</t>
    <rPh sb="0" eb="1">
      <t>ジュン</t>
    </rPh>
    <phoneticPr fontId="6"/>
  </si>
  <si>
    <t>充電シフト
実証期間</t>
    <rPh sb="0" eb="2">
      <t>ジュウデン</t>
    </rPh>
    <rPh sb="6" eb="8">
      <t>ジッショウ</t>
    </rPh>
    <rPh sb="8" eb="10">
      <t>キカン</t>
    </rPh>
    <phoneticPr fontId="6"/>
  </si>
  <si>
    <t>9月</t>
  </si>
  <si>
    <t>10月</t>
  </si>
  <si>
    <t>11月</t>
  </si>
  <si>
    <t>12月</t>
  </si>
  <si>
    <t>1月</t>
  </si>
  <si>
    <t>2月</t>
  </si>
  <si>
    <t>実施電力管区</t>
    <rPh sb="0" eb="2">
      <t>ジッシ</t>
    </rPh>
    <rPh sb="2" eb="4">
      <t>デンリョク</t>
    </rPh>
    <rPh sb="4" eb="6">
      <t>カンク</t>
    </rPh>
    <phoneticPr fontId="6"/>
  </si>
  <si>
    <t>連携自動車メーカー</t>
    <rPh sb="0" eb="2">
      <t>レンケイ</t>
    </rPh>
    <rPh sb="2" eb="4">
      <t>ジドウ</t>
    </rPh>
    <rPh sb="4" eb="5">
      <t>クルマ</t>
    </rPh>
    <phoneticPr fontId="6"/>
  </si>
  <si>
    <t>台</t>
    <rPh sb="0" eb="1">
      <t>ダイ</t>
    </rPh>
    <phoneticPr fontId="6"/>
  </si>
  <si>
    <t>分析内容</t>
    <rPh sb="0" eb="2">
      <t>ブンセキ</t>
    </rPh>
    <rPh sb="2" eb="4">
      <t>ナイヨウ</t>
    </rPh>
    <phoneticPr fontId="6"/>
  </si>
  <si>
    <t>実証参加者属性と充電行動の相関</t>
    <phoneticPr fontId="6"/>
  </si>
  <si>
    <t>DPが充電行動に与える影響</t>
    <phoneticPr fontId="6"/>
  </si>
  <si>
    <t>実証参加者の経済性</t>
    <rPh sb="0" eb="2">
      <t>ジッショウ</t>
    </rPh>
    <rPh sb="2" eb="5">
      <t>サンカシャ</t>
    </rPh>
    <rPh sb="6" eb="9">
      <t>ケイザイセイ</t>
    </rPh>
    <phoneticPr fontId="6"/>
  </si>
  <si>
    <t>小売メニューとしての採算性</t>
    <rPh sb="0" eb="2">
      <t>コウ</t>
    </rPh>
    <rPh sb="10" eb="13">
      <t>サイサンセイ</t>
    </rPh>
    <phoneticPr fontId="6"/>
  </si>
  <si>
    <t>小売電気事業者と需要家間で適切にリスクを分散するメニューの在り方</t>
    <phoneticPr fontId="6"/>
  </si>
  <si>
    <t>太陽光発電設備等、他の設備における消費、蓄電、放電、発電電力との関係の分析</t>
    <phoneticPr fontId="6"/>
  </si>
  <si>
    <t>基礎充電設備以外の外部充電設備へのＤＰ適用による効果</t>
    <phoneticPr fontId="6"/>
  </si>
  <si>
    <t>その他、独自の分析</t>
    <phoneticPr fontId="6"/>
  </si>
  <si>
    <t>課題抽出及び解決の方向性の整理、今後の展望</t>
    <phoneticPr fontId="6"/>
  </si>
  <si>
    <t>合計</t>
    <rPh sb="0" eb="2">
      <t>ゴウケイ</t>
    </rPh>
    <phoneticPr fontId="6"/>
  </si>
  <si>
    <t>８．アプリによる充電行動の支援</t>
    <rPh sb="8" eb="10">
      <t>ジュウデン</t>
    </rPh>
    <rPh sb="10" eb="12">
      <t>コウドウ</t>
    </rPh>
    <rPh sb="13" eb="15">
      <t>シエン</t>
    </rPh>
    <phoneticPr fontId="6"/>
  </si>
  <si>
    <t>７．料金告知・行動勧奨等</t>
    <rPh sb="2" eb="4">
      <t>リョウキン</t>
    </rPh>
    <rPh sb="4" eb="6">
      <t>コクチ</t>
    </rPh>
    <rPh sb="7" eb="9">
      <t>コウドウ</t>
    </rPh>
    <rPh sb="9" eb="11">
      <t>カンショウ</t>
    </rPh>
    <rPh sb="11" eb="12">
      <t>ナド</t>
    </rPh>
    <phoneticPr fontId="6"/>
  </si>
  <si>
    <t>通知方法</t>
    <rPh sb="0" eb="4">
      <t>ツウチホウホウ</t>
    </rPh>
    <phoneticPr fontId="6"/>
  </si>
  <si>
    <t>支援方法</t>
    <rPh sb="0" eb="2">
      <t>シエン</t>
    </rPh>
    <rPh sb="2" eb="4">
      <t>ホウホウ</t>
    </rPh>
    <phoneticPr fontId="6"/>
  </si>
  <si>
    <t>データ分析期間</t>
    <phoneticPr fontId="6"/>
  </si>
  <si>
    <t>必須</t>
    <rPh sb="0" eb="2">
      <t>ヒッス</t>
    </rPh>
    <phoneticPr fontId="6"/>
  </si>
  <si>
    <t>区分</t>
    <rPh sb="0" eb="2">
      <t>クブン</t>
    </rPh>
    <phoneticPr fontId="6"/>
  </si>
  <si>
    <t>該当者
必須</t>
    <rPh sb="0" eb="2">
      <t>ガイトウ</t>
    </rPh>
    <rPh sb="2" eb="3">
      <t>シャ</t>
    </rPh>
    <rPh sb="4" eb="6">
      <t>ヒッス</t>
    </rPh>
    <phoneticPr fontId="6"/>
  </si>
  <si>
    <t>９．スケジュール</t>
    <phoneticPr fontId="6"/>
  </si>
  <si>
    <t>１０．分析</t>
    <rPh sb="3" eb="5">
      <t>ブンセキ</t>
    </rPh>
    <phoneticPr fontId="6"/>
  </si>
  <si>
    <t>１１．国庫以外の補助金の内訳
本補助金以外の他の補助金を受けている、又は受ける予定がある場合は、その補助金の内容を具体的に記入すること。</t>
    <rPh sb="3" eb="5">
      <t>コッコ</t>
    </rPh>
    <rPh sb="5" eb="7">
      <t>イガイ</t>
    </rPh>
    <rPh sb="8" eb="11">
      <t>ホジョキン</t>
    </rPh>
    <rPh sb="12" eb="14">
      <t>ウチワケ</t>
    </rPh>
    <phoneticPr fontId="6"/>
  </si>
  <si>
    <t>実証の有無</t>
    <rPh sb="0" eb="2">
      <t>ジッショウ</t>
    </rPh>
    <rPh sb="3" eb="5">
      <t>ウム</t>
    </rPh>
    <phoneticPr fontId="6"/>
  </si>
  <si>
    <t>取得の有無</t>
    <rPh sb="0" eb="2">
      <t>シュトク</t>
    </rPh>
    <rPh sb="3" eb="5">
      <t>ウム</t>
    </rPh>
    <phoneticPr fontId="6"/>
  </si>
  <si>
    <t>～</t>
    <phoneticPr fontId="6"/>
  </si>
  <si>
    <t>予定</t>
    <rPh sb="0" eb="2">
      <t>ヨテイ</t>
    </rPh>
    <phoneticPr fontId="6"/>
  </si>
  <si>
    <t>分析の有無</t>
    <rPh sb="0" eb="2">
      <t>ブンセキ</t>
    </rPh>
    <rPh sb="3" eb="5">
      <t>ウム</t>
    </rPh>
    <phoneticPr fontId="6"/>
  </si>
  <si>
    <t>上旬</t>
    <rPh sb="0" eb="2">
      <t>ジョウジュン</t>
    </rPh>
    <phoneticPr fontId="6"/>
  </si>
  <si>
    <t>中旬</t>
    <rPh sb="0" eb="2">
      <t>チュウジュン</t>
    </rPh>
    <phoneticPr fontId="6"/>
  </si>
  <si>
    <t>下旬</t>
    <rPh sb="0" eb="2">
      <t>ゲジュン</t>
    </rPh>
    <phoneticPr fontId="6"/>
  </si>
  <si>
    <t>項目</t>
    <rPh sb="0" eb="2">
      <t>コウモク</t>
    </rPh>
    <phoneticPr fontId="6"/>
  </si>
  <si>
    <t>・情報管理における取組がわかる資料
・第三者認証を取得している場合、認証証明書、社内規定のコピー等</t>
    <rPh sb="1" eb="3">
      <t>ジョウホウ</t>
    </rPh>
    <rPh sb="3" eb="5">
      <t>カンリ</t>
    </rPh>
    <rPh sb="9" eb="11">
      <t>トリクミ</t>
    </rPh>
    <rPh sb="15" eb="17">
      <t>シリョウ</t>
    </rPh>
    <rPh sb="25" eb="27">
      <t>シュトク</t>
    </rPh>
    <rPh sb="31" eb="33">
      <t>バアイ</t>
    </rPh>
    <rPh sb="34" eb="36">
      <t>ニンショウ</t>
    </rPh>
    <rPh sb="36" eb="39">
      <t>ショウメイショ</t>
    </rPh>
    <rPh sb="40" eb="42">
      <t>シャナイ</t>
    </rPh>
    <rPh sb="42" eb="44">
      <t>キテイ</t>
    </rPh>
    <rPh sb="48" eb="49">
      <t>ナド</t>
    </rPh>
    <phoneticPr fontId="6"/>
  </si>
  <si>
    <t>●</t>
  </si>
  <si>
    <t>情報セキュリティーポリシー等</t>
    <rPh sb="0" eb="2">
      <t>ジョウホウ</t>
    </rPh>
    <rPh sb="13" eb="14">
      <t>ナド</t>
    </rPh>
    <phoneticPr fontId="0"/>
  </si>
  <si>
    <t>・コンプライアンス順守の仕組みがわかる体制図
・本事業を担当する部署の体制を添付すること
 （実施責任者略歴、研究員・実施者の氏名、所属、役職、業務内容、担当者人数）</t>
    <rPh sb="9" eb="11">
      <t>ジュンシュ</t>
    </rPh>
    <rPh sb="12" eb="14">
      <t>シク</t>
    </rPh>
    <rPh sb="19" eb="21">
      <t>タイセイ</t>
    </rPh>
    <rPh sb="21" eb="22">
      <t>ズ</t>
    </rPh>
    <rPh sb="24" eb="25">
      <t>ホン</t>
    </rPh>
    <rPh sb="25" eb="27">
      <t>ジギョウ</t>
    </rPh>
    <rPh sb="28" eb="30">
      <t>タントウ</t>
    </rPh>
    <rPh sb="32" eb="34">
      <t>ブショ</t>
    </rPh>
    <rPh sb="35" eb="37">
      <t>タイセイ</t>
    </rPh>
    <rPh sb="38" eb="40">
      <t>テンプ</t>
    </rPh>
    <rPh sb="47" eb="49">
      <t>ジッシ</t>
    </rPh>
    <rPh sb="49" eb="52">
      <t>セキニンシャ</t>
    </rPh>
    <rPh sb="52" eb="54">
      <t>リャクレキ</t>
    </rPh>
    <rPh sb="55" eb="58">
      <t>ケンキュウイン</t>
    </rPh>
    <rPh sb="59" eb="61">
      <t>ジッシ</t>
    </rPh>
    <rPh sb="61" eb="62">
      <t>シャ</t>
    </rPh>
    <rPh sb="63" eb="65">
      <t>シメイ</t>
    </rPh>
    <rPh sb="66" eb="68">
      <t>ショゾク</t>
    </rPh>
    <rPh sb="69" eb="71">
      <t>ヤクショク</t>
    </rPh>
    <rPh sb="72" eb="74">
      <t>ギョウム</t>
    </rPh>
    <rPh sb="74" eb="76">
      <t>ナイヨウ</t>
    </rPh>
    <phoneticPr fontId="6"/>
  </si>
  <si>
    <t>コンプライアンス体制図</t>
    <rPh sb="8" eb="10">
      <t>タイセイ</t>
    </rPh>
    <rPh sb="10" eb="11">
      <t>ズ</t>
    </rPh>
    <phoneticPr fontId="0"/>
  </si>
  <si>
    <t>概算見積書</t>
    <rPh sb="0" eb="2">
      <t>ガイサン</t>
    </rPh>
    <rPh sb="2" eb="5">
      <t>ミツモリショ</t>
    </rPh>
    <phoneticPr fontId="0"/>
  </si>
  <si>
    <t>見積依頼仕様書</t>
    <rPh sb="0" eb="2">
      <t>ミツモリ</t>
    </rPh>
    <rPh sb="2" eb="4">
      <t>イライ</t>
    </rPh>
    <rPh sb="4" eb="7">
      <t>シヨウショ</t>
    </rPh>
    <phoneticPr fontId="0"/>
  </si>
  <si>
    <t>見積依頼書</t>
    <rPh sb="0" eb="2">
      <t>ミツモリ</t>
    </rPh>
    <rPh sb="2" eb="5">
      <t>イライショ</t>
    </rPh>
    <phoneticPr fontId="0"/>
  </si>
  <si>
    <t>実証経費根拠資料</t>
    <rPh sb="0" eb="2">
      <t>ジッショウ</t>
    </rPh>
    <rPh sb="2" eb="4">
      <t>ケイヒ</t>
    </rPh>
    <rPh sb="4" eb="6">
      <t>コンキョ</t>
    </rPh>
    <rPh sb="6" eb="8">
      <t>シリョウ</t>
    </rPh>
    <phoneticPr fontId="0"/>
  </si>
  <si>
    <t>・直近3年分の決算報告書を提出すること
・補助事業の実施能力を有する財務基盤の確認が行えるもの</t>
    <rPh sb="1" eb="3">
      <t>チョッキン</t>
    </rPh>
    <rPh sb="4" eb="6">
      <t>ネンブン</t>
    </rPh>
    <rPh sb="7" eb="9">
      <t>ケッサン</t>
    </rPh>
    <rPh sb="9" eb="12">
      <t>ホウコクショ</t>
    </rPh>
    <rPh sb="13" eb="15">
      <t>テイシュツ</t>
    </rPh>
    <phoneticPr fontId="6"/>
  </si>
  <si>
    <t>決算報告書</t>
    <rPh sb="0" eb="2">
      <t>ケッサン</t>
    </rPh>
    <rPh sb="2" eb="5">
      <t>ホウコクショ</t>
    </rPh>
    <phoneticPr fontId="0"/>
  </si>
  <si>
    <t>・経費種目別に入力すること
・電子システムに入力の金額と一致していること</t>
    <rPh sb="1" eb="3">
      <t>ケイヒ</t>
    </rPh>
    <rPh sb="3" eb="6">
      <t>シュモクベツ</t>
    </rPh>
    <rPh sb="7" eb="9">
      <t>ニュウリョク</t>
    </rPh>
    <rPh sb="15" eb="17">
      <t>デンシ</t>
    </rPh>
    <rPh sb="22" eb="24">
      <t>ニュウリョク</t>
    </rPh>
    <rPh sb="25" eb="27">
      <t>キンガク</t>
    </rPh>
    <rPh sb="28" eb="30">
      <t>イッチ</t>
    </rPh>
    <phoneticPr fontId="6"/>
  </si>
  <si>
    <t>・各事業者が固定資産登録を行うシステムの概要を記載
・複数のシステムがある場合は、システムごとに1枚ずつ作成・提出すること</t>
    <rPh sb="1" eb="5">
      <t>カクジギョウシャ</t>
    </rPh>
    <rPh sb="6" eb="8">
      <t>コテイ</t>
    </rPh>
    <rPh sb="8" eb="10">
      <t>シサン</t>
    </rPh>
    <rPh sb="10" eb="12">
      <t>トウロク</t>
    </rPh>
    <rPh sb="13" eb="14">
      <t>オコナ</t>
    </rPh>
    <rPh sb="20" eb="22">
      <t>ガイヨウ</t>
    </rPh>
    <rPh sb="23" eb="25">
      <t>キサイ</t>
    </rPh>
    <rPh sb="27" eb="29">
      <t>フクスウ</t>
    </rPh>
    <rPh sb="37" eb="39">
      <t>バアイ</t>
    </rPh>
    <rPh sb="49" eb="50">
      <t>マイ</t>
    </rPh>
    <rPh sb="52" eb="54">
      <t>サクセイ</t>
    </rPh>
    <rPh sb="55" eb="57">
      <t>テイシュツ</t>
    </rPh>
    <phoneticPr fontId="6"/>
  </si>
  <si>
    <t>システム概要書</t>
    <rPh sb="4" eb="7">
      <t>ガイヨウショ</t>
    </rPh>
    <phoneticPr fontId="0"/>
  </si>
  <si>
    <t>・コンソーシアムの事業計画を記載</t>
    <rPh sb="9" eb="11">
      <t>ジギョウ</t>
    </rPh>
    <rPh sb="11" eb="13">
      <t>ケイカク</t>
    </rPh>
    <rPh sb="14" eb="16">
      <t>キサイ</t>
    </rPh>
    <phoneticPr fontId="6"/>
  </si>
  <si>
    <t>事業計画書</t>
    <rPh sb="0" eb="2">
      <t>ジギョウ</t>
    </rPh>
    <rPh sb="2" eb="5">
      <t>ケイカクショ</t>
    </rPh>
    <phoneticPr fontId="6"/>
  </si>
  <si>
    <t>・様式に記入、出力して提出すること</t>
    <rPh sb="1" eb="3">
      <t>ヨウシキ</t>
    </rPh>
    <rPh sb="4" eb="6">
      <t>キニュウ</t>
    </rPh>
    <rPh sb="7" eb="9">
      <t>シュツリョク</t>
    </rPh>
    <rPh sb="11" eb="13">
      <t>テイシュツ</t>
    </rPh>
    <phoneticPr fontId="6"/>
  </si>
  <si>
    <t>実施体制図</t>
    <rPh sb="0" eb="2">
      <t>ジッシ</t>
    </rPh>
    <rPh sb="2" eb="4">
      <t>タイセイ</t>
    </rPh>
    <rPh sb="4" eb="5">
      <t>ズ</t>
    </rPh>
    <phoneticPr fontId="0"/>
  </si>
  <si>
    <t>別紙３</t>
    <rPh sb="0" eb="2">
      <t>ベッシ</t>
    </rPh>
    <phoneticPr fontId="0"/>
  </si>
  <si>
    <t>・書類提出時点の全ての役員を記載（執行役員を除く）</t>
    <rPh sb="1" eb="3">
      <t>ショルイ</t>
    </rPh>
    <rPh sb="3" eb="5">
      <t>テイシュツ</t>
    </rPh>
    <rPh sb="5" eb="7">
      <t>ジテン</t>
    </rPh>
    <rPh sb="8" eb="9">
      <t>スベ</t>
    </rPh>
    <rPh sb="11" eb="13">
      <t>ヤクイン</t>
    </rPh>
    <rPh sb="14" eb="16">
      <t>キサイ</t>
    </rPh>
    <rPh sb="17" eb="19">
      <t>シッコウ</t>
    </rPh>
    <rPh sb="19" eb="21">
      <t>ヤクイン</t>
    </rPh>
    <rPh sb="22" eb="23">
      <t>ノゾ</t>
    </rPh>
    <phoneticPr fontId="6"/>
  </si>
  <si>
    <t>別紙２</t>
    <rPh sb="0" eb="2">
      <t>ベッシ</t>
    </rPh>
    <phoneticPr fontId="0"/>
  </si>
  <si>
    <t>補助事業に要する経費、補助対象経費及び補助金の配分額</t>
    <phoneticPr fontId="6"/>
  </si>
  <si>
    <t>別紙１</t>
    <rPh sb="0" eb="2">
      <t>ベッシ</t>
    </rPh>
    <phoneticPr fontId="6"/>
  </si>
  <si>
    <t>交付申請書</t>
    <rPh sb="0" eb="5">
      <t>コウフシンセイショ</t>
    </rPh>
    <phoneticPr fontId="6"/>
  </si>
  <si>
    <t>様式第１</t>
    <rPh sb="2" eb="3">
      <t>ダイ</t>
    </rPh>
    <phoneticPr fontId="6"/>
  </si>
  <si>
    <t>電子申請システム
添付</t>
    <rPh sb="0" eb="2">
      <t>デンシ</t>
    </rPh>
    <rPh sb="2" eb="4">
      <t>シンセイ</t>
    </rPh>
    <rPh sb="9" eb="11">
      <t>テンプ</t>
    </rPh>
    <phoneticPr fontId="6"/>
  </si>
  <si>
    <t>注意事項</t>
    <rPh sb="0" eb="2">
      <t>チュウイ</t>
    </rPh>
    <rPh sb="2" eb="4">
      <t>ジコウ</t>
    </rPh>
    <phoneticPr fontId="6"/>
  </si>
  <si>
    <t>提出者</t>
    <rPh sb="0" eb="2">
      <t>テイシュツ</t>
    </rPh>
    <rPh sb="2" eb="3">
      <t>シャ</t>
    </rPh>
    <phoneticPr fontId="6"/>
  </si>
  <si>
    <t>提出方法</t>
    <rPh sb="0" eb="2">
      <t>テイシュツ</t>
    </rPh>
    <rPh sb="2" eb="4">
      <t>ホウホウ</t>
    </rPh>
    <phoneticPr fontId="6"/>
  </si>
  <si>
    <t>書類名称</t>
  </si>
  <si>
    <t>No</t>
  </si>
  <si>
    <t>様式</t>
    <phoneticPr fontId="6"/>
  </si>
  <si>
    <t>全体スケジュール</t>
    <phoneticPr fontId="6"/>
  </si>
  <si>
    <t>指定様式2</t>
    <rPh sb="0" eb="2">
      <t>シテイ</t>
    </rPh>
    <rPh sb="2" eb="4">
      <t>ヨウシキ</t>
    </rPh>
    <phoneticPr fontId="0"/>
  </si>
  <si>
    <t>指定様式3</t>
    <rPh sb="0" eb="2">
      <t>シテイ</t>
    </rPh>
    <rPh sb="2" eb="4">
      <t>ヨウシキ</t>
    </rPh>
    <phoneticPr fontId="0"/>
  </si>
  <si>
    <t>指定様式4</t>
    <rPh sb="0" eb="2">
      <t>シテイ</t>
    </rPh>
    <rPh sb="2" eb="4">
      <t>ヨウシキ</t>
    </rPh>
    <phoneticPr fontId="0"/>
  </si>
  <si>
    <t>・事業の全体スケジュールを記載すること</t>
    <rPh sb="1" eb="3">
      <t>ジギョウ</t>
    </rPh>
    <rPh sb="4" eb="6">
      <t>ゼンタイ</t>
    </rPh>
    <rPh sb="13" eb="15">
      <t>キサイ</t>
    </rPh>
    <phoneticPr fontId="6"/>
  </si>
  <si>
    <t>小売電気事業者</t>
    <rPh sb="0" eb="2">
      <t>コウ</t>
    </rPh>
    <rPh sb="2" eb="7">
      <t>デンキジギョウシャ</t>
    </rPh>
    <phoneticPr fontId="6"/>
  </si>
  <si>
    <t>※必要に応じてSIIより書類の追加提出を求める場合があるので、申請者はSIIの求めに応じること。</t>
    <phoneticPr fontId="6"/>
  </si>
  <si>
    <t>●</t>
    <phoneticPr fontId="6"/>
  </si>
  <si>
    <t>-</t>
    <phoneticPr fontId="6"/>
  </si>
  <si>
    <t>指定様式1</t>
    <rPh sb="0" eb="2">
      <t>シテイ</t>
    </rPh>
    <rPh sb="2" eb="4">
      <t>ヨウシキ</t>
    </rPh>
    <phoneticPr fontId="0"/>
  </si>
  <si>
    <t>該</t>
    <rPh sb="0" eb="1">
      <t>ガイ</t>
    </rPh>
    <phoneticPr fontId="6"/>
  </si>
  <si>
    <t>凡例　●：提出必須　　該：該当する場合のみ提出必須</t>
    <rPh sb="0" eb="2">
      <t>ハンレイ</t>
    </rPh>
    <rPh sb="5" eb="7">
      <t>テイシュツ</t>
    </rPh>
    <rPh sb="7" eb="9">
      <t>ヒッス</t>
    </rPh>
    <rPh sb="11" eb="12">
      <t>ガイ</t>
    </rPh>
    <rPh sb="13" eb="15">
      <t>ガイトウ</t>
    </rPh>
    <rPh sb="17" eb="19">
      <t>バアイ</t>
    </rPh>
    <rPh sb="21" eb="23">
      <t>テイシュツ</t>
    </rPh>
    <rPh sb="23" eb="25">
      <t>ヒッス</t>
    </rPh>
    <phoneticPr fontId="6"/>
  </si>
  <si>
    <t>DP事業概要資料</t>
    <rPh sb="2" eb="4">
      <t>ジギョウ</t>
    </rPh>
    <rPh sb="4" eb="8">
      <t>ガイヨウシリョウ</t>
    </rPh>
    <phoneticPr fontId="0"/>
  </si>
  <si>
    <t>DP事業交付申請　提出書類</t>
    <rPh sb="2" eb="4">
      <t>ジギョウ</t>
    </rPh>
    <rPh sb="4" eb="6">
      <t>コウフ</t>
    </rPh>
    <rPh sb="6" eb="8">
      <t>シンセイ</t>
    </rPh>
    <rPh sb="9" eb="11">
      <t>テイシュツ</t>
    </rPh>
    <rPh sb="11" eb="13">
      <t>ショルイ</t>
    </rPh>
    <phoneticPr fontId="6"/>
  </si>
  <si>
    <t>人件費シート</t>
    <phoneticPr fontId="6"/>
  </si>
  <si>
    <t>実証経費シート</t>
    <rPh sb="0" eb="2">
      <t>ジッショウ</t>
    </rPh>
    <rPh sb="2" eb="4">
      <t>ケイヒ</t>
    </rPh>
    <phoneticPr fontId="0"/>
  </si>
  <si>
    <t>自由</t>
    <rPh sb="0" eb="2">
      <t>ジユウ</t>
    </rPh>
    <phoneticPr fontId="6"/>
  </si>
  <si>
    <t>事業者区分ごとのスケジュール</t>
    <rPh sb="0" eb="3">
      <t>ジギョウシャ</t>
    </rPh>
    <rPh sb="3" eb="5">
      <t>クブン</t>
    </rPh>
    <phoneticPr fontId="6"/>
  </si>
  <si>
    <t>氏名</t>
    <rPh sb="0" eb="2">
      <t>シメイ</t>
    </rPh>
    <phoneticPr fontId="6"/>
  </si>
  <si>
    <t>保険
等級</t>
    <rPh sb="0" eb="2">
      <t>ホケン</t>
    </rPh>
    <rPh sb="3" eb="5">
      <t>トウキュウ</t>
    </rPh>
    <phoneticPr fontId="6"/>
  </si>
  <si>
    <t>賞与
回数</t>
    <rPh sb="0" eb="2">
      <t>ショウヨ</t>
    </rPh>
    <rPh sb="3" eb="5">
      <t>カイスウ</t>
    </rPh>
    <phoneticPr fontId="6"/>
  </si>
  <si>
    <t>単価</t>
    <rPh sb="0" eb="2">
      <t>タンカ</t>
    </rPh>
    <phoneticPr fontId="6"/>
  </si>
  <si>
    <t>4月</t>
    <rPh sb="1" eb="2">
      <t>ガツ</t>
    </rPh>
    <phoneticPr fontId="6"/>
  </si>
  <si>
    <t>5月</t>
  </si>
  <si>
    <t>6月</t>
  </si>
  <si>
    <t>7月</t>
  </si>
  <si>
    <t>8月</t>
  </si>
  <si>
    <t>3月</t>
  </si>
  <si>
    <t>時間(hh:mm)</t>
    <phoneticPr fontId="6"/>
  </si>
  <si>
    <t>金額(￥)</t>
    <rPh sb="0" eb="2">
      <t>キンガク</t>
    </rPh>
    <phoneticPr fontId="6"/>
  </si>
  <si>
    <t>合計勤務時間</t>
    <rPh sb="0" eb="2">
      <t>ゴウケイ</t>
    </rPh>
    <rPh sb="2" eb="4">
      <t>キンム</t>
    </rPh>
    <rPh sb="4" eb="6">
      <t>ジカン</t>
    </rPh>
    <phoneticPr fontId="6"/>
  </si>
  <si>
    <t>合計金額</t>
    <rPh sb="0" eb="2">
      <t>ゴウケイ</t>
    </rPh>
    <rPh sb="2" eb="4">
      <t>キンガク</t>
    </rPh>
    <phoneticPr fontId="6"/>
  </si>
  <si>
    <t>項　目</t>
    <rPh sb="0" eb="1">
      <t>コウ</t>
    </rPh>
    <rPh sb="2" eb="3">
      <t>メ</t>
    </rPh>
    <phoneticPr fontId="6"/>
  </si>
  <si>
    <t>内容</t>
    <rPh sb="0" eb="2">
      <t>ナイヨウ</t>
    </rPh>
    <phoneticPr fontId="6"/>
  </si>
  <si>
    <t>参照No.</t>
    <rPh sb="0" eb="2">
      <t>サンショウ</t>
    </rPh>
    <phoneticPr fontId="6"/>
  </si>
  <si>
    <t>※対象外業務を含む旅費は明確に補助対象部分を切り分けられる場合のみ該当経路が補助対象</t>
    <rPh sb="1" eb="4">
      <t>タイショウガイ</t>
    </rPh>
    <rPh sb="4" eb="6">
      <t>ギョウム</t>
    </rPh>
    <rPh sb="7" eb="8">
      <t>フク</t>
    </rPh>
    <rPh sb="9" eb="11">
      <t>リョヒ</t>
    </rPh>
    <rPh sb="12" eb="14">
      <t>メイカク</t>
    </rPh>
    <rPh sb="15" eb="17">
      <t>ホジョ</t>
    </rPh>
    <rPh sb="17" eb="19">
      <t>タイショウ</t>
    </rPh>
    <rPh sb="19" eb="21">
      <t>ブブン</t>
    </rPh>
    <rPh sb="22" eb="23">
      <t>キ</t>
    </rPh>
    <rPh sb="24" eb="25">
      <t>ワ</t>
    </rPh>
    <rPh sb="29" eb="31">
      <t>バアイ</t>
    </rPh>
    <rPh sb="33" eb="35">
      <t>ガイトウ</t>
    </rPh>
    <rPh sb="35" eb="37">
      <t>ケイロ</t>
    </rPh>
    <rPh sb="38" eb="40">
      <t>ホジョ</t>
    </rPh>
    <rPh sb="40" eb="42">
      <t>タイショウ</t>
    </rPh>
    <phoneticPr fontId="6"/>
  </si>
  <si>
    <t>項    目</t>
    <rPh sb="0" eb="1">
      <t>コウ</t>
    </rPh>
    <rPh sb="5" eb="6">
      <t>メ</t>
    </rPh>
    <phoneticPr fontId="6"/>
  </si>
  <si>
    <t>第１四半期</t>
    <rPh sb="0" eb="1">
      <t>ダイ</t>
    </rPh>
    <rPh sb="2" eb="5">
      <t>シハンキ</t>
    </rPh>
    <phoneticPr fontId="6"/>
  </si>
  <si>
    <t>第２四半期</t>
    <rPh sb="0" eb="1">
      <t>ダイ</t>
    </rPh>
    <rPh sb="2" eb="5">
      <t>シハンキ</t>
    </rPh>
    <phoneticPr fontId="6"/>
  </si>
  <si>
    <t>第３四半期</t>
    <rPh sb="0" eb="1">
      <t>ダイ</t>
    </rPh>
    <rPh sb="2" eb="5">
      <t>シハンキ</t>
    </rPh>
    <phoneticPr fontId="6"/>
  </si>
  <si>
    <t>第４四半期</t>
  </si>
  <si>
    <t>旅費</t>
    <rPh sb="0" eb="2">
      <t>リョヒ</t>
    </rPh>
    <phoneticPr fontId="6"/>
  </si>
  <si>
    <t>会議費</t>
    <rPh sb="0" eb="3">
      <t>カイギヒ</t>
    </rPh>
    <phoneticPr fontId="6"/>
  </si>
  <si>
    <t>その他</t>
    <rPh sb="2" eb="3">
      <t>タ</t>
    </rPh>
    <phoneticPr fontId="6"/>
  </si>
  <si>
    <t>発注先</t>
    <rPh sb="0" eb="2">
      <t>ハッチュウ</t>
    </rPh>
    <rPh sb="2" eb="3">
      <t>サキ</t>
    </rPh>
    <phoneticPr fontId="6"/>
  </si>
  <si>
    <t>合計
（￥）</t>
    <rPh sb="0" eb="2">
      <t>ゴウケイ</t>
    </rPh>
    <phoneticPr fontId="6"/>
  </si>
  <si>
    <t>合計</t>
    <phoneticPr fontId="6"/>
  </si>
  <si>
    <t>※支払い月で計上をすること。</t>
    <phoneticPr fontId="6"/>
  </si>
  <si>
    <t>第1四半期</t>
    <rPh sb="0" eb="1">
      <t>ダイ</t>
    </rPh>
    <rPh sb="2" eb="5">
      <t>シハンキ</t>
    </rPh>
    <phoneticPr fontId="6"/>
  </si>
  <si>
    <t>第2四半期</t>
    <rPh sb="0" eb="1">
      <t>ダイ</t>
    </rPh>
    <rPh sb="2" eb="5">
      <t>シハンキ</t>
    </rPh>
    <phoneticPr fontId="6"/>
  </si>
  <si>
    <t>第3四半期</t>
    <rPh sb="0" eb="1">
      <t>ダイ</t>
    </rPh>
    <rPh sb="2" eb="5">
      <t>シハンキ</t>
    </rPh>
    <phoneticPr fontId="6"/>
  </si>
  <si>
    <t>第4四半期</t>
    <rPh sb="0" eb="1">
      <t>ダイ</t>
    </rPh>
    <rPh sb="2" eb="5">
      <t>シハンキ</t>
    </rPh>
    <phoneticPr fontId="6"/>
  </si>
  <si>
    <t>役員等名簿</t>
    <rPh sb="0" eb="2">
      <t>ヤクイン</t>
    </rPh>
    <rPh sb="2" eb="3">
      <t>トウ</t>
    </rPh>
    <rPh sb="3" eb="5">
      <t>メイボ</t>
    </rPh>
    <phoneticPr fontId="0"/>
  </si>
  <si>
    <t>事業者概要、担当者情報</t>
    <rPh sb="0" eb="3">
      <t>ジギョウシャ</t>
    </rPh>
    <rPh sb="3" eb="5">
      <t>ガイヨウ</t>
    </rPh>
    <rPh sb="6" eb="9">
      <t>タントウシャ</t>
    </rPh>
    <rPh sb="9" eb="11">
      <t>ジョウホウ</t>
    </rPh>
    <phoneticPr fontId="6"/>
  </si>
  <si>
    <t>●
excel</t>
    <phoneticPr fontId="6"/>
  </si>
  <si>
    <t>●
PDF</t>
    <phoneticPr fontId="6"/>
  </si>
  <si>
    <t>該
excel</t>
    <rPh sb="0" eb="1">
      <t>ガイ</t>
    </rPh>
    <phoneticPr fontId="6"/>
  </si>
  <si>
    <t>●
PPT</t>
    <phoneticPr fontId="6"/>
  </si>
  <si>
    <t>・システム開発の導入にかかる見積依頼書の写し</t>
    <rPh sb="5" eb="7">
      <t>カイハツ</t>
    </rPh>
    <rPh sb="8" eb="10">
      <t>ドウニュウ</t>
    </rPh>
    <rPh sb="14" eb="16">
      <t>ミツモリ</t>
    </rPh>
    <rPh sb="16" eb="19">
      <t>イライショ</t>
    </rPh>
    <rPh sb="20" eb="21">
      <t>ウツ</t>
    </rPh>
    <phoneticPr fontId="6"/>
  </si>
  <si>
    <t>・申請時点は概算見積の写しを提出、実績報告時に3者見積が必要になる
・補助対象経費が最安値の見積を補助対象経費とする
 （発注は最安値以外の事業者でも可）</t>
    <rPh sb="1" eb="3">
      <t>シンセイ</t>
    </rPh>
    <rPh sb="3" eb="5">
      <t>ジテン</t>
    </rPh>
    <rPh sb="6" eb="8">
      <t>ガイサン</t>
    </rPh>
    <rPh sb="8" eb="10">
      <t>ミツモリ</t>
    </rPh>
    <rPh sb="11" eb="12">
      <t>ウツ</t>
    </rPh>
    <rPh sb="14" eb="16">
      <t>テイシュツ</t>
    </rPh>
    <rPh sb="17" eb="19">
      <t>ジッセキ</t>
    </rPh>
    <rPh sb="19" eb="21">
      <t>ホウコク</t>
    </rPh>
    <rPh sb="21" eb="22">
      <t>ジ</t>
    </rPh>
    <rPh sb="24" eb="25">
      <t>シャ</t>
    </rPh>
    <rPh sb="25" eb="27">
      <t>ミツモリ</t>
    </rPh>
    <rPh sb="28" eb="30">
      <t>ヒツヨウ</t>
    </rPh>
    <rPh sb="35" eb="37">
      <t>ホジョ</t>
    </rPh>
    <rPh sb="37" eb="39">
      <t>タイショウ</t>
    </rPh>
    <rPh sb="39" eb="41">
      <t>ケイヒ</t>
    </rPh>
    <rPh sb="42" eb="45">
      <t>サイヤスネ</t>
    </rPh>
    <rPh sb="46" eb="48">
      <t>ミツモリ</t>
    </rPh>
    <rPh sb="49" eb="51">
      <t>ホジョ</t>
    </rPh>
    <rPh sb="51" eb="53">
      <t>タイショウ</t>
    </rPh>
    <rPh sb="53" eb="55">
      <t>ケイヒ</t>
    </rPh>
    <rPh sb="61" eb="63">
      <t>ハッチュウ</t>
    </rPh>
    <rPh sb="64" eb="67">
      <t>サイヤスネ</t>
    </rPh>
    <rPh sb="67" eb="69">
      <t>イガイ</t>
    </rPh>
    <rPh sb="70" eb="73">
      <t>ジギョウシャ</t>
    </rPh>
    <rPh sb="75" eb="76">
      <t>カ</t>
    </rPh>
    <phoneticPr fontId="6"/>
  </si>
  <si>
    <t>SII指定フォーマットより取得</t>
    <rPh sb="3" eb="5">
      <t>シテイ</t>
    </rPh>
    <rPh sb="13" eb="15">
      <t>シュトク</t>
    </rPh>
    <phoneticPr fontId="6"/>
  </si>
  <si>
    <t>等級</t>
    <rPh sb="0" eb="2">
      <t>トウキュウ</t>
    </rPh>
    <phoneticPr fontId="11"/>
  </si>
  <si>
    <t>単価A</t>
    <rPh sb="0" eb="2">
      <t>タンカ</t>
    </rPh>
    <phoneticPr fontId="11"/>
  </si>
  <si>
    <t>単価B</t>
    <rPh sb="0" eb="2">
      <t>タンカ</t>
    </rPh>
    <phoneticPr fontId="11"/>
  </si>
  <si>
    <t>月給範囲下限</t>
    <rPh sb="0" eb="2">
      <t>ゲッキュウ</t>
    </rPh>
    <rPh sb="2" eb="4">
      <t>ハンイ</t>
    </rPh>
    <rPh sb="4" eb="6">
      <t>カゲン</t>
    </rPh>
    <phoneticPr fontId="11"/>
  </si>
  <si>
    <t>上限</t>
    <rPh sb="0" eb="2">
      <t>ジョウゲン</t>
    </rPh>
    <phoneticPr fontId="11"/>
  </si>
  <si>
    <t>単価</t>
    <rPh sb="0" eb="2">
      <t>タンカ</t>
    </rPh>
    <phoneticPr fontId="11"/>
  </si>
  <si>
    <t>発注先</t>
    <rPh sb="0" eb="3">
      <t>ハッチュウサキ</t>
    </rPh>
    <phoneticPr fontId="6"/>
  </si>
  <si>
    <t>円</t>
    <rPh sb="0" eb="1">
      <t>エン</t>
    </rPh>
    <phoneticPr fontId="6"/>
  </si>
  <si>
    <t>＋</t>
    <phoneticPr fontId="6"/>
  </si>
  <si>
    <t>＝</t>
    <phoneticPr fontId="6"/>
  </si>
  <si>
    <t>（20万円以下になること）</t>
    <rPh sb="3" eb="5">
      <t>マンエン</t>
    </rPh>
    <rPh sb="5" eb="7">
      <t>イカ</t>
    </rPh>
    <phoneticPr fontId="6"/>
  </si>
  <si>
    <t>①設備費　合計</t>
    <rPh sb="1" eb="4">
      <t>セツビヒ</t>
    </rPh>
    <rPh sb="5" eb="7">
      <t>ゴウケイ</t>
    </rPh>
    <phoneticPr fontId="6"/>
  </si>
  <si>
    <t>②工事費　合計</t>
    <rPh sb="1" eb="3">
      <t>コウジ</t>
    </rPh>
    <rPh sb="3" eb="4">
      <t>ヒ</t>
    </rPh>
    <rPh sb="5" eb="7">
      <t>ゴウケイ</t>
    </rPh>
    <phoneticPr fontId="6"/>
  </si>
  <si>
    <t>④基礎充電設備付近に設置する計測器、通信装置等の設置台数</t>
    <rPh sb="26" eb="28">
      <t>ダイスウ</t>
    </rPh>
    <phoneticPr fontId="6"/>
  </si>
  <si>
    <t>③基礎充電設備付近に設置する計測器、通信装置等の設置に要する経費（①+②）</t>
    <rPh sb="1" eb="3">
      <t>キソ</t>
    </rPh>
    <rPh sb="3" eb="5">
      <t>ジュウデン</t>
    </rPh>
    <rPh sb="5" eb="7">
      <t>セツビ</t>
    </rPh>
    <rPh sb="7" eb="9">
      <t>フキン</t>
    </rPh>
    <rPh sb="10" eb="12">
      <t>セッチ</t>
    </rPh>
    <rPh sb="14" eb="17">
      <t>ケイソクキ</t>
    </rPh>
    <rPh sb="18" eb="20">
      <t>ツウシン</t>
    </rPh>
    <rPh sb="20" eb="22">
      <t>ソウチ</t>
    </rPh>
    <rPh sb="22" eb="23">
      <t>ナド</t>
    </rPh>
    <rPh sb="24" eb="26">
      <t>セッチ</t>
    </rPh>
    <rPh sb="27" eb="28">
      <t>ヨウ</t>
    </rPh>
    <rPh sb="30" eb="32">
      <t>ケイヒ</t>
    </rPh>
    <phoneticPr fontId="6"/>
  </si>
  <si>
    <t>⑤1台あたりの基礎充電設備付近に設置する計測器、通信装置等の設置に要する経費（③/④）</t>
    <rPh sb="2" eb="3">
      <t>ダイ</t>
    </rPh>
    <rPh sb="7" eb="9">
      <t>キソ</t>
    </rPh>
    <rPh sb="9" eb="11">
      <t>ジュウデン</t>
    </rPh>
    <rPh sb="11" eb="13">
      <t>セツビ</t>
    </rPh>
    <rPh sb="13" eb="15">
      <t>フキン</t>
    </rPh>
    <rPh sb="16" eb="18">
      <t>セッチ</t>
    </rPh>
    <rPh sb="20" eb="23">
      <t>ケイソクキ</t>
    </rPh>
    <rPh sb="24" eb="26">
      <t>ツウシン</t>
    </rPh>
    <rPh sb="26" eb="28">
      <t>ソウチ</t>
    </rPh>
    <rPh sb="28" eb="29">
      <t>ナド</t>
    </rPh>
    <rPh sb="30" eb="32">
      <t>セッチ</t>
    </rPh>
    <rPh sb="33" eb="34">
      <t>ヨウ</t>
    </rPh>
    <rPh sb="36" eb="38">
      <t>ケイヒ</t>
    </rPh>
    <phoneticPr fontId="6"/>
  </si>
  <si>
    <t>リース料</t>
    <rPh sb="3" eb="4">
      <t>リョウ</t>
    </rPh>
    <phoneticPr fontId="6"/>
  </si>
  <si>
    <t>印刷製本費</t>
    <rPh sb="0" eb="2">
      <t>インサツ</t>
    </rPh>
    <rPh sb="2" eb="5">
      <t>セイホンヒ</t>
    </rPh>
    <phoneticPr fontId="6"/>
  </si>
  <si>
    <t>委託・外注費</t>
    <rPh sb="0" eb="2">
      <t>イタク</t>
    </rPh>
    <rPh sb="3" eb="6">
      <t>ガイチュウヒ</t>
    </rPh>
    <phoneticPr fontId="6"/>
  </si>
  <si>
    <t>通信費等</t>
    <rPh sb="0" eb="3">
      <t>ツウシンヒ</t>
    </rPh>
    <rPh sb="3" eb="4">
      <t>ナド</t>
    </rPh>
    <phoneticPr fontId="6"/>
  </si>
  <si>
    <t>実証協力費</t>
    <rPh sb="0" eb="2">
      <t>ジッショウ</t>
    </rPh>
    <rPh sb="2" eb="5">
      <t>キョウリョクヒ</t>
    </rPh>
    <phoneticPr fontId="6"/>
  </si>
  <si>
    <t>第1四半期　6月</t>
    <rPh sb="0" eb="1">
      <t>ダイ</t>
    </rPh>
    <rPh sb="2" eb="5">
      <t>シハンキ</t>
    </rPh>
    <rPh sb="7" eb="8">
      <t>ガツ</t>
    </rPh>
    <phoneticPr fontId="6"/>
  </si>
  <si>
    <t>第2四半期　7月～9月</t>
    <rPh sb="0" eb="1">
      <t>ダイ</t>
    </rPh>
    <rPh sb="2" eb="5">
      <t>シハンキ</t>
    </rPh>
    <rPh sb="7" eb="8">
      <t>ツキ</t>
    </rPh>
    <rPh sb="10" eb="11">
      <t>ガツ</t>
    </rPh>
    <phoneticPr fontId="6"/>
  </si>
  <si>
    <t>第3四半期　10月～12月</t>
    <rPh sb="0" eb="1">
      <t>ダイ</t>
    </rPh>
    <rPh sb="2" eb="5">
      <t>シハンキ</t>
    </rPh>
    <rPh sb="8" eb="9">
      <t>ツキ</t>
    </rPh>
    <rPh sb="12" eb="13">
      <t>ガツ</t>
    </rPh>
    <phoneticPr fontId="6"/>
  </si>
  <si>
    <t>第4四半期　1月～3月</t>
    <rPh sb="0" eb="1">
      <t>ダイ</t>
    </rPh>
    <rPh sb="2" eb="5">
      <t>シハンキ</t>
    </rPh>
    <rPh sb="7" eb="8">
      <t>ツキ</t>
    </rPh>
    <rPh sb="10" eb="11">
      <t>ガツ</t>
    </rPh>
    <phoneticPr fontId="6"/>
  </si>
  <si>
    <t>四半期ごとの集計は自動算出されます</t>
    <phoneticPr fontId="6"/>
  </si>
  <si>
    <t>第1四半期　6月</t>
    <phoneticPr fontId="6"/>
  </si>
  <si>
    <t>第2四半期　7月～9月</t>
    <phoneticPr fontId="6"/>
  </si>
  <si>
    <t>第3四半期　10月～12月</t>
    <phoneticPr fontId="6"/>
  </si>
  <si>
    <t>第4四半期　1月～3月</t>
    <phoneticPr fontId="6"/>
  </si>
  <si>
    <t>指定様式5</t>
    <rPh sb="0" eb="2">
      <t>シテイ</t>
    </rPh>
    <rPh sb="2" eb="4">
      <t>ヨウシキ</t>
    </rPh>
    <phoneticPr fontId="0"/>
  </si>
  <si>
    <t>指定様式6-1</t>
    <rPh sb="0" eb="2">
      <t>シテイ</t>
    </rPh>
    <rPh sb="2" eb="4">
      <t>ヨウシキ</t>
    </rPh>
    <phoneticPr fontId="0"/>
  </si>
  <si>
    <t>指定様式6-2</t>
    <rPh sb="0" eb="2">
      <t>シテイ</t>
    </rPh>
    <rPh sb="2" eb="4">
      <t>ヨウシキ</t>
    </rPh>
    <phoneticPr fontId="0"/>
  </si>
  <si>
    <t>6月</t>
    <rPh sb="1" eb="2">
      <t>ガツ</t>
    </rPh>
    <phoneticPr fontId="6"/>
  </si>
  <si>
    <t>7月</t>
    <rPh sb="1" eb="2">
      <t>ガツ</t>
    </rPh>
    <phoneticPr fontId="6"/>
  </si>
  <si>
    <t>8月</t>
    <rPh sb="1" eb="2">
      <t>ガツ</t>
    </rPh>
    <phoneticPr fontId="6"/>
  </si>
  <si>
    <t>9月</t>
    <rPh sb="1" eb="2">
      <t>ガツ</t>
    </rPh>
    <phoneticPr fontId="6"/>
  </si>
  <si>
    <t>10月</t>
    <rPh sb="2" eb="3">
      <t>ガツ</t>
    </rPh>
    <phoneticPr fontId="6"/>
  </si>
  <si>
    <t>1月</t>
    <rPh sb="1" eb="2">
      <t>ガツ</t>
    </rPh>
    <phoneticPr fontId="6"/>
  </si>
  <si>
    <t>2月</t>
    <rPh sb="1" eb="2">
      <t>ガツ</t>
    </rPh>
    <phoneticPr fontId="6"/>
  </si>
  <si>
    <t>3月</t>
    <rPh sb="1" eb="2">
      <t>ガツ</t>
    </rPh>
    <phoneticPr fontId="6"/>
  </si>
  <si>
    <t>計算用のため入力不可</t>
    <rPh sb="0" eb="3">
      <t>ケイサンヨウ</t>
    </rPh>
    <rPh sb="6" eb="8">
      <t>ニュウリョク</t>
    </rPh>
    <rPh sb="8" eb="10">
      <t>フカ</t>
    </rPh>
    <phoneticPr fontId="6"/>
  </si>
  <si>
    <t>計算用のため入力不可</t>
    <phoneticPr fontId="6"/>
  </si>
  <si>
    <t>計算用のため入力不可</t>
    <phoneticPr fontId="6"/>
  </si>
  <si>
    <t>工事費</t>
    <rPh sb="0" eb="3">
      <t>コウジヒ</t>
    </rPh>
    <phoneticPr fontId="6"/>
  </si>
  <si>
    <t>設備費</t>
    <rPh sb="0" eb="2">
      <t>セツビ</t>
    </rPh>
    <rPh sb="2" eb="3">
      <t>ヒ</t>
    </rPh>
    <phoneticPr fontId="6"/>
  </si>
  <si>
    <t>実証協力者
区分1</t>
    <rPh sb="0" eb="5">
      <t>ジッショウキョウリョクシャ</t>
    </rPh>
    <rPh sb="6" eb="8">
      <t>クブン</t>
    </rPh>
    <phoneticPr fontId="6"/>
  </si>
  <si>
    <t>実証協力者
区分2</t>
    <rPh sb="0" eb="5">
      <t>ジッショウキョウリョクシャ</t>
    </rPh>
    <rPh sb="6" eb="8">
      <t>クブン</t>
    </rPh>
    <phoneticPr fontId="6"/>
  </si>
  <si>
    <t>自由</t>
    <rPh sb="0" eb="2">
      <t>ジユウ</t>
    </rPh>
    <phoneticPr fontId="6"/>
  </si>
  <si>
    <t>←記入時の注意事項</t>
    <phoneticPr fontId="6"/>
  </si>
  <si>
    <t>充電シフト実証の期間中に、実証参加者に対して適用された料金メニュー（DPメニュー及び非DPメニュー）の実績データ</t>
    <phoneticPr fontId="6"/>
  </si>
  <si>
    <t>申請者名</t>
    <rPh sb="0" eb="4">
      <t>シンセイシャメイ</t>
    </rPh>
    <phoneticPr fontId="6"/>
  </si>
  <si>
    <t>四半期ごとの集計は
自動算出されます</t>
    <rPh sb="0" eb="3">
      <t>シハンキ</t>
    </rPh>
    <rPh sb="6" eb="8">
      <t>シュウケイ</t>
    </rPh>
    <rPh sb="10" eb="12">
      <t>ジドウ</t>
    </rPh>
    <rPh sb="12" eb="14">
      <t>サンシュツ</t>
    </rPh>
    <phoneticPr fontId="6"/>
  </si>
  <si>
    <t>申請者名</t>
    <rPh sb="0" eb="2">
      <t>シンセイ</t>
    </rPh>
    <rPh sb="2" eb="3">
      <t>シャ</t>
    </rPh>
    <rPh sb="3" eb="4">
      <t>メイ</t>
    </rPh>
    <phoneticPr fontId="6"/>
  </si>
  <si>
    <t>合計（￥）</t>
    <rPh sb="0" eb="2">
      <t>ゴウケイ</t>
    </rPh>
    <phoneticPr fontId="6"/>
  </si>
  <si>
    <r>
      <t>※</t>
    </r>
    <r>
      <rPr>
        <sz val="14"/>
        <color rgb="FFFF0000"/>
        <rFont val="Meiryo UI"/>
        <family val="3"/>
        <charset val="128"/>
      </rPr>
      <t>支払い月で計上をすること</t>
    </r>
    <rPh sb="1" eb="3">
      <t>シハラ</t>
    </rPh>
    <rPh sb="4" eb="5">
      <t>ヅキ</t>
    </rPh>
    <rPh sb="6" eb="8">
      <t>ケイジョウ</t>
    </rPh>
    <phoneticPr fontId="6"/>
  </si>
  <si>
    <t>電子申請システム
入力</t>
    <rPh sb="0" eb="2">
      <t>デンシ</t>
    </rPh>
    <rPh sb="2" eb="4">
      <t>シンセイ</t>
    </rPh>
    <rPh sb="9" eb="11">
      <t>ニュウリョク</t>
    </rPh>
    <phoneticPr fontId="6"/>
  </si>
  <si>
    <t>郵送
提出</t>
    <rPh sb="0" eb="2">
      <t>ユウソウ</t>
    </rPh>
    <rPh sb="3" eb="5">
      <t>テイシュツ</t>
    </rPh>
    <phoneticPr fontId="6"/>
  </si>
  <si>
    <t>コンソー
シアム
リーダー</t>
    <phoneticPr fontId="6"/>
  </si>
  <si>
    <t>小売電気
事業者</t>
    <rPh sb="0" eb="2">
      <t>コウ</t>
    </rPh>
    <rPh sb="2" eb="4">
      <t>デンキ</t>
    </rPh>
    <rPh sb="5" eb="7">
      <t>ジギョウ</t>
    </rPh>
    <rPh sb="7" eb="8">
      <t>シャ</t>
    </rPh>
    <phoneticPr fontId="6"/>
  </si>
  <si>
    <t>・電子申請システムに必要情報を入力</t>
    <rPh sb="1" eb="3">
      <t>デンシ</t>
    </rPh>
    <rPh sb="3" eb="5">
      <t>シンセイ</t>
    </rPh>
    <rPh sb="10" eb="12">
      <t>ヒツヨウ</t>
    </rPh>
    <rPh sb="12" eb="14">
      <t>ジョウホウ</t>
    </rPh>
    <rPh sb="15" eb="17">
      <t>ニュウリョク</t>
    </rPh>
    <phoneticPr fontId="6"/>
  </si>
  <si>
    <t>・電子申請システムに必要情報を入力</t>
    <phoneticPr fontId="6"/>
  </si>
  <si>
    <t>・各事業者区分ごとで補助対象経費に係わるスケジュールがある場合は提出すること</t>
    <phoneticPr fontId="6"/>
  </si>
  <si>
    <t>構成指定</t>
    <rPh sb="0" eb="2">
      <t>コウセイ</t>
    </rPh>
    <rPh sb="2" eb="4">
      <t>シテイ</t>
    </rPh>
    <phoneticPr fontId="0"/>
  </si>
  <si>
    <t>・プレゼンテーション時に使うPPT資料</t>
    <rPh sb="10" eb="11">
      <t>ジ</t>
    </rPh>
    <rPh sb="12" eb="13">
      <t>ツカ</t>
    </rPh>
    <rPh sb="17" eb="19">
      <t>シリョウ</t>
    </rPh>
    <phoneticPr fontId="6"/>
  </si>
  <si>
    <t>・必要に応じて行を追加すること（計算式に注意）
・電子システムに入力の金額と一致していること</t>
    <rPh sb="1" eb="3">
      <t>ヒツヨウ</t>
    </rPh>
    <rPh sb="4" eb="5">
      <t>オウ</t>
    </rPh>
    <rPh sb="7" eb="8">
      <t>ギョウ</t>
    </rPh>
    <rPh sb="9" eb="11">
      <t>ツイカ</t>
    </rPh>
    <rPh sb="16" eb="19">
      <t>ケイサンシキ</t>
    </rPh>
    <rPh sb="20" eb="22">
      <t>チュウイ</t>
    </rPh>
    <rPh sb="25" eb="27">
      <t>デンシ</t>
    </rPh>
    <rPh sb="32" eb="34">
      <t>ニュウリョク</t>
    </rPh>
    <rPh sb="35" eb="37">
      <t>キンガク</t>
    </rPh>
    <rPh sb="38" eb="40">
      <t>イッチ</t>
    </rPh>
    <phoneticPr fontId="6"/>
  </si>
  <si>
    <t>充電量等計測器に係る経費シート</t>
    <rPh sb="0" eb="3">
      <t>ジュウデンリョウ</t>
    </rPh>
    <rPh sb="3" eb="4">
      <t>ナド</t>
    </rPh>
    <rPh sb="4" eb="6">
      <t>ケイソク</t>
    </rPh>
    <rPh sb="6" eb="7">
      <t>キ</t>
    </rPh>
    <rPh sb="8" eb="9">
      <t>カカ</t>
    </rPh>
    <rPh sb="10" eb="12">
      <t>ケイヒ</t>
    </rPh>
    <phoneticPr fontId="0"/>
  </si>
  <si>
    <t>・基礎充電設備付近に設置する計測器、通信装置等の設置に要する経費を入力すること
・電子システムに入力の金額と一致していること</t>
    <rPh sb="1" eb="3">
      <t>キソ</t>
    </rPh>
    <rPh sb="3" eb="5">
      <t>ジュウデン</t>
    </rPh>
    <rPh sb="5" eb="7">
      <t>セツビ</t>
    </rPh>
    <rPh sb="7" eb="9">
      <t>フキン</t>
    </rPh>
    <rPh sb="10" eb="12">
      <t>セッチ</t>
    </rPh>
    <rPh sb="14" eb="17">
      <t>ケイソクキ</t>
    </rPh>
    <rPh sb="18" eb="20">
      <t>ツウシン</t>
    </rPh>
    <rPh sb="20" eb="22">
      <t>ソウチ</t>
    </rPh>
    <rPh sb="22" eb="23">
      <t>ナド</t>
    </rPh>
    <rPh sb="24" eb="26">
      <t>セッチ</t>
    </rPh>
    <rPh sb="27" eb="28">
      <t>ヨウ</t>
    </rPh>
    <rPh sb="30" eb="32">
      <t>ケイヒ</t>
    </rPh>
    <rPh sb="33" eb="35">
      <t>ニュウリョク</t>
    </rPh>
    <rPh sb="41" eb="43">
      <t>デンシ</t>
    </rPh>
    <rPh sb="48" eb="50">
      <t>ニュウリョク</t>
    </rPh>
    <rPh sb="51" eb="53">
      <t>キンガク</t>
    </rPh>
    <rPh sb="54" eb="56">
      <t>イッチ</t>
    </rPh>
    <phoneticPr fontId="6"/>
  </si>
  <si>
    <t>機械装置等の導入費シート（システム開発費等）</t>
    <rPh sb="0" eb="2">
      <t>キカイ</t>
    </rPh>
    <rPh sb="2" eb="4">
      <t>ソウチ</t>
    </rPh>
    <rPh sb="4" eb="5">
      <t>ナド</t>
    </rPh>
    <rPh sb="6" eb="8">
      <t>ドウニュウ</t>
    </rPh>
    <rPh sb="8" eb="9">
      <t>ヒ</t>
    </rPh>
    <rPh sb="17" eb="19">
      <t>カイハツ</t>
    </rPh>
    <rPh sb="19" eb="20">
      <t>ヒ</t>
    </rPh>
    <rPh sb="20" eb="21">
      <t>ナド</t>
    </rPh>
    <phoneticPr fontId="0"/>
  </si>
  <si>
    <t>・実証経費の単価や数量がわかる資料（見積書・カタログ等）
・申請時点は概算見積で可、実績報告時に3者見積が必要になる
・補助対象経費が最安値の見積を補助対象経費とする（発注は最安値以外の事業者でも可）</t>
    <rPh sb="1" eb="3">
      <t>ジッショウ</t>
    </rPh>
    <rPh sb="3" eb="5">
      <t>ケイヒ</t>
    </rPh>
    <rPh sb="6" eb="8">
      <t>タンカ</t>
    </rPh>
    <rPh sb="9" eb="11">
      <t>スウリョウ</t>
    </rPh>
    <rPh sb="15" eb="17">
      <t>シリョウ</t>
    </rPh>
    <rPh sb="18" eb="21">
      <t>ミツモリショ</t>
    </rPh>
    <rPh sb="26" eb="27">
      <t>ナド</t>
    </rPh>
    <rPh sb="40" eb="41">
      <t>カ</t>
    </rPh>
    <rPh sb="60" eb="64">
      <t>ホジョタイショウ</t>
    </rPh>
    <rPh sb="64" eb="66">
      <t>ケイヒ</t>
    </rPh>
    <rPh sb="67" eb="70">
      <t>サイヤスネ</t>
    </rPh>
    <rPh sb="71" eb="73">
      <t>ミツモリ</t>
    </rPh>
    <rPh sb="74" eb="78">
      <t>ホジョタイショウ</t>
    </rPh>
    <rPh sb="78" eb="80">
      <t>ケイヒ</t>
    </rPh>
    <rPh sb="84" eb="86">
      <t>ハッチュウ</t>
    </rPh>
    <rPh sb="87" eb="90">
      <t>サイヤスネ</t>
    </rPh>
    <rPh sb="90" eb="92">
      <t>イガイ</t>
    </rPh>
    <rPh sb="93" eb="96">
      <t>ジギョウシャ</t>
    </rPh>
    <rPh sb="98" eb="99">
      <t>カ</t>
    </rPh>
    <phoneticPr fontId="6"/>
  </si>
  <si>
    <t>・機械装置等の導入にかかる補助対象範囲が明確にわかるようにすること
・自社開発の場合は、健保等級×工数で計算した見積書</t>
    <rPh sb="1" eb="5">
      <t>キカイソウチ</t>
    </rPh>
    <rPh sb="5" eb="6">
      <t>ナド</t>
    </rPh>
    <rPh sb="7" eb="9">
      <t>ドウニュウ</t>
    </rPh>
    <rPh sb="13" eb="15">
      <t>ホジョ</t>
    </rPh>
    <rPh sb="15" eb="17">
      <t>タイショウ</t>
    </rPh>
    <rPh sb="17" eb="19">
      <t>ハンイ</t>
    </rPh>
    <rPh sb="20" eb="22">
      <t>メイカク</t>
    </rPh>
    <rPh sb="35" eb="37">
      <t>ジシャ</t>
    </rPh>
    <rPh sb="37" eb="39">
      <t>カイハツ</t>
    </rPh>
    <rPh sb="40" eb="42">
      <t>バアイ</t>
    </rPh>
    <rPh sb="44" eb="46">
      <t>ケンポ</t>
    </rPh>
    <rPh sb="46" eb="48">
      <t>トウキュウ</t>
    </rPh>
    <rPh sb="49" eb="51">
      <t>コウスウ</t>
    </rPh>
    <rPh sb="52" eb="54">
      <t>ケイサン</t>
    </rPh>
    <rPh sb="56" eb="59">
      <t>ミツモリショ</t>
    </rPh>
    <phoneticPr fontId="6"/>
  </si>
  <si>
    <t>代表取締役社長</t>
    <phoneticPr fontId="6"/>
  </si>
  <si>
    <t>（株）経済産業</t>
    <phoneticPr fontId="6"/>
  </si>
  <si>
    <t>M</t>
  </si>
  <si>
    <t>01</t>
    <phoneticPr fontId="6"/>
  </si>
  <si>
    <t>35</t>
    <phoneticPr fontId="6"/>
  </si>
  <si>
    <t>S</t>
  </si>
  <si>
    <t>経済　太郎</t>
    <rPh sb="0" eb="2">
      <t>ケイザイ</t>
    </rPh>
    <rPh sb="3" eb="5">
      <t>タロウ</t>
    </rPh>
    <phoneticPr fontId="6"/>
  </si>
  <si>
    <t>ｹｲｻﾞｲ ﾀﾛｳ</t>
    <phoneticPr fontId="6"/>
  </si>
  <si>
    <t>日</t>
    <rPh sb="0" eb="1">
      <t>ニチ</t>
    </rPh>
    <phoneticPr fontId="11"/>
  </si>
  <si>
    <t>月</t>
    <rPh sb="0" eb="1">
      <t>ゲツ</t>
    </rPh>
    <phoneticPr fontId="11"/>
  </si>
  <si>
    <t>年</t>
    <rPh sb="0" eb="1">
      <t>ネン</t>
    </rPh>
    <phoneticPr fontId="11"/>
  </si>
  <si>
    <t>和暦</t>
    <rPh sb="0" eb="2">
      <t>ワレキ</t>
    </rPh>
    <phoneticPr fontId="11"/>
  </si>
  <si>
    <t>役職名</t>
    <rPh sb="0" eb="3">
      <t>ヤクショクメイ</t>
    </rPh>
    <phoneticPr fontId="11"/>
  </si>
  <si>
    <t>会社名</t>
    <rPh sb="0" eb="3">
      <t>カイシャメイ</t>
    </rPh>
    <phoneticPr fontId="11"/>
  </si>
  <si>
    <t>性別</t>
    <rPh sb="0" eb="2">
      <t>セイベツ</t>
    </rPh>
    <phoneticPr fontId="11"/>
  </si>
  <si>
    <t>生年月日</t>
    <rPh sb="0" eb="2">
      <t>セイネン</t>
    </rPh>
    <rPh sb="2" eb="4">
      <t>ガッピ</t>
    </rPh>
    <phoneticPr fontId="11"/>
  </si>
  <si>
    <t>氏名 漢字</t>
    <rPh sb="0" eb="2">
      <t>シメイ</t>
    </rPh>
    <rPh sb="3" eb="5">
      <t>カンジ</t>
    </rPh>
    <phoneticPr fontId="11"/>
  </si>
  <si>
    <t>氏名 カナ</t>
    <rPh sb="0" eb="2">
      <t>シメイ</t>
    </rPh>
    <phoneticPr fontId="11"/>
  </si>
  <si>
    <t>役 員 名 簿</t>
    <rPh sb="0" eb="1">
      <t>ヤク</t>
    </rPh>
    <rPh sb="2" eb="3">
      <t>イン</t>
    </rPh>
    <rPh sb="4" eb="5">
      <t>ナ</t>
    </rPh>
    <rPh sb="6" eb="7">
      <t>ボ</t>
    </rPh>
    <phoneticPr fontId="11"/>
  </si>
  <si>
    <t>（別紙２）</t>
    <rPh sb="1" eb="3">
      <t>ベッシ</t>
    </rPh>
    <phoneticPr fontId="11"/>
  </si>
  <si>
    <t>実施体制（税込み１００万円以上の契約。請負その他委託の形式を問わない。）</t>
    <phoneticPr fontId="6"/>
  </si>
  <si>
    <t>該</t>
    <rPh sb="0" eb="1">
      <t>ガイ</t>
    </rPh>
    <phoneticPr fontId="6"/>
  </si>
  <si>
    <t>・補助対象経費が発生しない月は、0を入力してください</t>
    <rPh sb="5" eb="7">
      <t>ケイヒ</t>
    </rPh>
    <rPh sb="8" eb="10">
      <t>ハッセイ</t>
    </rPh>
    <rPh sb="13" eb="14">
      <t>ツキ</t>
    </rPh>
    <phoneticPr fontId="6"/>
  </si>
  <si>
    <t>・充電量等計測器に係る経費が発生しない月は、0を入力してください</t>
    <rPh sb="1" eb="3">
      <t>ジュウデン</t>
    </rPh>
    <rPh sb="3" eb="4">
      <t>リョウ</t>
    </rPh>
    <rPh sb="4" eb="5">
      <t>ナド</t>
    </rPh>
    <rPh sb="5" eb="8">
      <t>ケイソクキ</t>
    </rPh>
    <rPh sb="9" eb="10">
      <t>カカ</t>
    </rPh>
    <rPh sb="11" eb="13">
      <t>ケイヒ</t>
    </rPh>
    <rPh sb="14" eb="16">
      <t>ハッセイ</t>
    </rPh>
    <rPh sb="19" eb="20">
      <t>ツキ</t>
    </rPh>
    <phoneticPr fontId="6"/>
  </si>
  <si>
    <t>・人件費が発生しない月は、0を入力してください</t>
    <rPh sb="1" eb="3">
      <t>ジンケン</t>
    </rPh>
    <rPh sb="3" eb="4">
      <t>ヒ</t>
    </rPh>
    <rPh sb="5" eb="7">
      <t>ハッセイ</t>
    </rPh>
    <rPh sb="10" eb="11">
      <t>ツキ</t>
    </rPh>
    <phoneticPr fontId="6"/>
  </si>
  <si>
    <t>「補助事業の名称」と「申請者名」は事業計画書のシートの入力内容が反映されています。</t>
    <rPh sb="1" eb="5">
      <t>ホジョジギョウ</t>
    </rPh>
    <rPh sb="6" eb="8">
      <t>メイショウ</t>
    </rPh>
    <rPh sb="11" eb="15">
      <t>シンセイシャメイ</t>
    </rPh>
    <rPh sb="17" eb="22">
      <t>ジギョウケイカクショ</t>
    </rPh>
    <rPh sb="27" eb="29">
      <t>ニュウリョク</t>
    </rPh>
    <rPh sb="29" eb="31">
      <t>ナイヨウ</t>
    </rPh>
    <rPh sb="32" eb="34">
      <t>ハンエイ</t>
    </rPh>
    <phoneticPr fontId="6"/>
  </si>
  <si>
    <t>・「補助事業の名称」と「申請者名」は事業計画書の
　シートの入力内容が反映されています。
・行が足りない場合は追加してください。</t>
    <rPh sb="2" eb="6">
      <t>ホジョジギョウ</t>
    </rPh>
    <rPh sb="7" eb="9">
      <t>メイショウ</t>
    </rPh>
    <rPh sb="12" eb="16">
      <t>シンセイシャメイ</t>
    </rPh>
    <rPh sb="18" eb="23">
      <t>ジギョウケイカクショ</t>
    </rPh>
    <rPh sb="30" eb="32">
      <t>ニュウリョク</t>
    </rPh>
    <rPh sb="32" eb="34">
      <t>ナイヨウ</t>
    </rPh>
    <rPh sb="35" eb="37">
      <t>ハンエイ</t>
    </rPh>
    <rPh sb="46" eb="47">
      <t>ギョウ</t>
    </rPh>
    <rPh sb="48" eb="49">
      <t>タ</t>
    </rPh>
    <rPh sb="52" eb="54">
      <t>バアイ</t>
    </rPh>
    <rPh sb="55" eb="57">
      <t>ツイカ</t>
    </rPh>
    <phoneticPr fontId="6"/>
  </si>
  <si>
    <t>実証参加予定者（個人）</t>
    <rPh sb="0" eb="2">
      <t>ジッショウ</t>
    </rPh>
    <rPh sb="2" eb="7">
      <t>サンカヨテイシャ</t>
    </rPh>
    <rPh sb="8" eb="10">
      <t>コジン</t>
    </rPh>
    <phoneticPr fontId="6"/>
  </si>
  <si>
    <t>実証参加予定者（法人）</t>
    <rPh sb="0" eb="2">
      <t>ジッショウ</t>
    </rPh>
    <rPh sb="2" eb="7">
      <t>サンカヨテイシャ</t>
    </rPh>
    <rPh sb="8" eb="10">
      <t>ホウジン</t>
    </rPh>
    <phoneticPr fontId="6"/>
  </si>
  <si>
    <t>北海道</t>
    <rPh sb="0" eb="3">
      <t>ホッカイドウ</t>
    </rPh>
    <phoneticPr fontId="6"/>
  </si>
  <si>
    <t>東北</t>
    <rPh sb="0" eb="2">
      <t>トウホク</t>
    </rPh>
    <phoneticPr fontId="6"/>
  </si>
  <si>
    <t>東京</t>
    <rPh sb="0" eb="2">
      <t>トウキョウ</t>
    </rPh>
    <phoneticPr fontId="6"/>
  </si>
  <si>
    <t>中部</t>
    <rPh sb="0" eb="2">
      <t>チュウブ</t>
    </rPh>
    <phoneticPr fontId="6"/>
  </si>
  <si>
    <t>北陸</t>
    <rPh sb="0" eb="2">
      <t>ホクリク</t>
    </rPh>
    <phoneticPr fontId="6"/>
  </si>
  <si>
    <t>関西</t>
    <rPh sb="0" eb="2">
      <t>カンサイ</t>
    </rPh>
    <phoneticPr fontId="6"/>
  </si>
  <si>
    <t>中国</t>
    <rPh sb="0" eb="2">
      <t>チュウゴク</t>
    </rPh>
    <phoneticPr fontId="6"/>
  </si>
  <si>
    <t>四国</t>
    <rPh sb="0" eb="2">
      <t>シコク</t>
    </rPh>
    <phoneticPr fontId="6"/>
  </si>
  <si>
    <t>九州</t>
    <rPh sb="0" eb="2">
      <t>キュウシュウ</t>
    </rPh>
    <phoneticPr fontId="6"/>
  </si>
  <si>
    <t>沖縄</t>
    <rPh sb="0" eb="2">
      <t>オキナワ</t>
    </rPh>
    <phoneticPr fontId="6"/>
  </si>
  <si>
    <t>合計</t>
    <rPh sb="0" eb="2">
      <t>ゴウケイ</t>
    </rPh>
    <phoneticPr fontId="6"/>
  </si>
  <si>
    <t>実証参加予定者の合計</t>
    <rPh sb="0" eb="2">
      <t>ジッショウ</t>
    </rPh>
    <rPh sb="2" eb="4">
      <t>サンカ</t>
    </rPh>
    <rPh sb="4" eb="7">
      <t>ヨテイシャ</t>
    </rPh>
    <rPh sb="8" eb="10">
      <t>ゴウケイ</t>
    </rPh>
    <phoneticPr fontId="6"/>
  </si>
  <si>
    <t>６．実証参加者情報（実施の予定がない電力管区は0を記入すること）</t>
    <rPh sb="2" eb="4">
      <t>ジッショウ</t>
    </rPh>
    <rPh sb="4" eb="7">
      <t>サンカシャ</t>
    </rPh>
    <rPh sb="7" eb="9">
      <t>ジョウホウ</t>
    </rPh>
    <rPh sb="10" eb="12">
      <t>ジッシ</t>
    </rPh>
    <rPh sb="13" eb="15">
      <t>ヨテイ</t>
    </rPh>
    <rPh sb="18" eb="22">
      <t>デンリョクカンク</t>
    </rPh>
    <rPh sb="25" eb="27">
      <t>キニュウ</t>
    </rPh>
    <phoneticPr fontId="6"/>
  </si>
  <si>
    <t>全実証参加者の属性（エリア、住宅、工場・事業所、個人、法人等）を一覧化したデータ</t>
    <phoneticPr fontId="6"/>
  </si>
  <si>
    <t>電動車が基礎充電場所に駐車していた時間のデータ</t>
    <phoneticPr fontId="6"/>
  </si>
  <si>
    <t>取得が可能である場合</t>
    <rPh sb="0" eb="2">
      <t>シュトク</t>
    </rPh>
    <rPh sb="3" eb="5">
      <t>カノウ</t>
    </rPh>
    <rPh sb="8" eb="10">
      <t>バアイ</t>
    </rPh>
    <phoneticPr fontId="6"/>
  </si>
  <si>
    <t>基礎充電設備以外の外部充電設備による電動車の下記充電履歴等のデータ</t>
    <phoneticPr fontId="6"/>
  </si>
  <si>
    <t>実証参加者の住宅・事業所等に設置された太陽光発電設備からの発電量、自家消費量、電動車への充電量データ（HEMS機器等から取得）
※ 全量売電契約の太陽光発電設備を除く</t>
    <phoneticPr fontId="6"/>
  </si>
  <si>
    <t>実証参加者の住宅・事業所等に設置された定置用蓄電池、電気給湯器、燃料電池等の消費、充電又は放電、発電履歴データ（HEMS機器等から取得）</t>
    <phoneticPr fontId="6"/>
  </si>
  <si>
    <t>該当設備が設置されており、
かつ取得が可能である場合</t>
    <rPh sb="0" eb="2">
      <t>ガイトウ</t>
    </rPh>
    <rPh sb="2" eb="4">
      <t>セツビ</t>
    </rPh>
    <rPh sb="5" eb="7">
      <t>セッチ</t>
    </rPh>
    <rPh sb="16" eb="18">
      <t>シュトク</t>
    </rPh>
    <rPh sb="19" eb="21">
      <t>カノウ</t>
    </rPh>
    <rPh sb="24" eb="26">
      <t>バアイ</t>
    </rPh>
    <phoneticPr fontId="6"/>
  </si>
  <si>
    <t>「システムの説明」欄の下にはシステム構成図などを記載してください。</t>
    <rPh sb="6" eb="8">
      <t>セツメイ</t>
    </rPh>
    <rPh sb="9" eb="10">
      <t>ラン</t>
    </rPh>
    <rPh sb="11" eb="12">
      <t>シタ</t>
    </rPh>
    <rPh sb="18" eb="21">
      <t>コウセイズ</t>
    </rPh>
    <rPh sb="24" eb="26">
      <t>キサイ</t>
    </rPh>
    <phoneticPr fontId="6"/>
  </si>
  <si>
    <t>必須</t>
    <rPh sb="0" eb="2">
      <t>ヒッス</t>
    </rPh>
    <phoneticPr fontId="6"/>
  </si>
  <si>
    <t>分析対象</t>
    <rPh sb="0" eb="4">
      <t>ブンセキタイショウ</t>
    </rPh>
    <phoneticPr fontId="6"/>
  </si>
  <si>
    <t>実証参加者</t>
    <rPh sb="0" eb="2">
      <t>ジッショウ</t>
    </rPh>
    <rPh sb="2" eb="5">
      <t>サンカシャ</t>
    </rPh>
    <phoneticPr fontId="6"/>
  </si>
  <si>
    <t>実証参加者</t>
    <phoneticPr fontId="6"/>
  </si>
  <si>
    <r>
      <rPr>
        <b/>
        <sz val="16"/>
        <color rgb="FF92D050"/>
        <rFont val="ＭＳ Ｐゴシック"/>
        <family val="3"/>
        <charset val="128"/>
        <scheme val="major"/>
      </rPr>
      <t>緑色のセル</t>
    </r>
    <r>
      <rPr>
        <b/>
        <sz val="16"/>
        <rFont val="ＭＳ Ｐゴシック"/>
        <family val="3"/>
        <charset val="128"/>
        <scheme val="major"/>
      </rPr>
      <t>はプルダウンによる選択項目です。</t>
    </r>
    <phoneticPr fontId="6"/>
  </si>
  <si>
    <r>
      <rPr>
        <b/>
        <sz val="16"/>
        <color rgb="FF92D050"/>
        <rFont val="ＭＳ Ｐゴシック"/>
        <family val="3"/>
        <charset val="128"/>
        <scheme val="major"/>
      </rPr>
      <t>・緑色のセル</t>
    </r>
    <r>
      <rPr>
        <b/>
        <sz val="16"/>
        <rFont val="ＭＳ Ｐゴシック"/>
        <family val="3"/>
        <charset val="128"/>
        <scheme val="major"/>
      </rPr>
      <t>はプルダウンによる選択項目です。</t>
    </r>
    <phoneticPr fontId="6"/>
  </si>
  <si>
    <t>【実施体制図に記載すべき事項】</t>
    <phoneticPr fontId="6"/>
  </si>
  <si>
    <t>業務の範囲</t>
  </si>
  <si>
    <t>契約見込金額(税込み)</t>
  </si>
  <si>
    <t>住所</t>
  </si>
  <si>
    <t>当社との関係</t>
  </si>
  <si>
    <t>事業者名</t>
  </si>
  <si>
    <t>実施体制図</t>
    <phoneticPr fontId="6"/>
  </si>
  <si>
    <t>（別紙3）</t>
    <rPh sb="1" eb="3">
      <t>ベッシ</t>
    </rPh>
    <phoneticPr fontId="11"/>
  </si>
  <si>
    <t>２．補助事業の目的及び内容</t>
    <rPh sb="2" eb="6">
      <t>ホジョジギョウ</t>
    </rPh>
    <rPh sb="7" eb="9">
      <t>モクテキ</t>
    </rPh>
    <rPh sb="9" eb="10">
      <t>オヨ</t>
    </rPh>
    <rPh sb="11" eb="13">
      <t>ナイヨウ</t>
    </rPh>
    <phoneticPr fontId="6"/>
  </si>
  <si>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t>
    <phoneticPr fontId="11"/>
  </si>
  <si>
    <r>
      <t>入力いただくのは</t>
    </r>
    <r>
      <rPr>
        <b/>
        <sz val="16"/>
        <color rgb="FFFFFF00"/>
        <rFont val="ＭＳ Ｐゴシック"/>
        <family val="3"/>
        <charset val="128"/>
        <scheme val="major"/>
      </rPr>
      <t>黄色のセル</t>
    </r>
    <r>
      <rPr>
        <b/>
        <sz val="16"/>
        <rFont val="ＭＳ Ｐゴシック"/>
        <family val="3"/>
        <charset val="128"/>
        <scheme val="major"/>
      </rPr>
      <t>です。</t>
    </r>
    <rPh sb="0" eb="2">
      <t>ニュウリョク</t>
    </rPh>
    <rPh sb="8" eb="10">
      <t>キイロ</t>
    </rPh>
    <phoneticPr fontId="6"/>
  </si>
  <si>
    <t>該</t>
    <rPh sb="0" eb="1">
      <t>ガイ</t>
    </rPh>
    <phoneticPr fontId="6"/>
  </si>
  <si>
    <r>
      <t>←</t>
    </r>
    <r>
      <rPr>
        <b/>
        <sz val="16"/>
        <color rgb="FF0000FF"/>
        <rFont val="ＭＳ Ｐゴシック"/>
        <family val="3"/>
        <charset val="128"/>
        <scheme val="major"/>
      </rPr>
      <t>青字</t>
    </r>
    <r>
      <rPr>
        <b/>
        <sz val="16"/>
        <rFont val="ＭＳ Ｐゴシック"/>
        <family val="3"/>
        <charset val="128"/>
        <scheme val="major"/>
      </rPr>
      <t>は記入例です。提出時は削除したうえで、1行目から記入してください。</t>
    </r>
    <rPh sb="1" eb="3">
      <t>アオジ</t>
    </rPh>
    <rPh sb="4" eb="7">
      <t>キニュウレイ</t>
    </rPh>
    <rPh sb="10" eb="12">
      <t>テイシュツ</t>
    </rPh>
    <rPh sb="12" eb="13">
      <t>ジ</t>
    </rPh>
    <rPh sb="14" eb="16">
      <t>サクジョ</t>
    </rPh>
    <rPh sb="23" eb="25">
      <t>ギョウメ</t>
    </rPh>
    <rPh sb="27" eb="29">
      <t>キニュウ</t>
    </rPh>
    <phoneticPr fontId="6"/>
  </si>
  <si>
    <t>下記の記入例を参考に実施体制図を作成してください。</t>
    <rPh sb="0" eb="2">
      <t>カキ</t>
    </rPh>
    <rPh sb="3" eb="6">
      <t>キニュウレイ</t>
    </rPh>
    <rPh sb="7" eb="9">
      <t>サンコウ</t>
    </rPh>
    <rPh sb="10" eb="15">
      <t>ジッシタイセイズ</t>
    </rPh>
    <rPh sb="16" eb="18">
      <t>サクセイ</t>
    </rPh>
    <phoneticPr fontId="6"/>
  </si>
  <si>
    <t>・補助事業の一部を第三者に委託（請負その他委託の形式を問わない。）する場合については、契約先の事業者（税込み100万円以上の取引に限る）の事業者名、補助事業者との契約関係、住所、契約金額及び業務の範囲。</t>
    <phoneticPr fontId="6"/>
  </si>
  <si>
    <t>・第三者の委託先からさらに委託している場合（再委託などを行っている場合で、税込み100万円以上の取引に限る）も上記同様に記載のこと。</t>
    <phoneticPr fontId="6"/>
  </si>
  <si>
    <r>
      <rPr>
        <b/>
        <sz val="14"/>
        <color theme="1"/>
        <rFont val="Meiryo UI"/>
        <family val="3"/>
        <charset val="128"/>
      </rPr>
      <t>（指定様式1）</t>
    </r>
    <r>
      <rPr>
        <b/>
        <sz val="16"/>
        <color theme="1"/>
        <rFont val="Meiryo UI"/>
        <family val="3"/>
        <charset val="128"/>
      </rPr>
      <t xml:space="preserve"> 事業計画書</t>
    </r>
    <rPh sb="1" eb="5">
      <t>シテイヨウシキ</t>
    </rPh>
    <rPh sb="8" eb="13">
      <t>ジギョウケイカクショ</t>
    </rPh>
    <phoneticPr fontId="11"/>
  </si>
  <si>
    <t>補助事業の
目的及び内容</t>
    <rPh sb="0" eb="4">
      <t>ホジョジギョウ</t>
    </rPh>
    <rPh sb="6" eb="8">
      <t>モクテキ</t>
    </rPh>
    <rPh sb="8" eb="9">
      <t>オヨ</t>
    </rPh>
    <rPh sb="10" eb="12">
      <t>ナイヨウ</t>
    </rPh>
    <phoneticPr fontId="6"/>
  </si>
  <si>
    <r>
      <t xml:space="preserve">事業者の区分
</t>
    </r>
    <r>
      <rPr>
        <sz val="9"/>
        <color theme="0"/>
        <rFont val="Meiryo UI"/>
        <family val="3"/>
        <charset val="128"/>
      </rPr>
      <t>（コンソーシアムリーダーに●</t>
    </r>
    <r>
      <rPr>
        <sz val="10"/>
        <color theme="0"/>
        <rFont val="Meiryo UI"/>
        <family val="3"/>
        <charset val="128"/>
      </rPr>
      <t>をつける）</t>
    </r>
    <rPh sb="0" eb="3">
      <t>ジギョウシャ</t>
    </rPh>
    <rPh sb="4" eb="6">
      <t>クブン</t>
    </rPh>
    <phoneticPr fontId="6"/>
  </si>
  <si>
    <t>基礎充電設備による電動車の充電履歴（kwh）データ
※ 基礎充電設備で充電及び放電が可能な実証参加者に
　　ついては、放電履歴(kwh)データを含む</t>
    <phoneticPr fontId="6"/>
  </si>
  <si>
    <t>電動車の時間ごとの走行量（km）データ</t>
    <phoneticPr fontId="6"/>
  </si>
  <si>
    <r>
      <rPr>
        <b/>
        <sz val="14"/>
        <color theme="1"/>
        <rFont val="Meiryo UI"/>
        <family val="3"/>
        <charset val="128"/>
      </rPr>
      <t>（指定様式2）</t>
    </r>
    <r>
      <rPr>
        <b/>
        <sz val="16"/>
        <color theme="1"/>
        <rFont val="Meiryo UI"/>
        <family val="3"/>
        <charset val="128"/>
      </rPr>
      <t>システム概要書</t>
    </r>
    <rPh sb="11" eb="13">
      <t>ガイヨウ</t>
    </rPh>
    <rPh sb="13" eb="14">
      <t>ショ</t>
    </rPh>
    <phoneticPr fontId="11"/>
  </si>
  <si>
    <r>
      <rPr>
        <b/>
        <sz val="14"/>
        <color theme="0"/>
        <rFont val="Meiryo UI"/>
        <family val="3"/>
        <charset val="128"/>
      </rPr>
      <t>（指定様式4）</t>
    </r>
    <r>
      <rPr>
        <b/>
        <sz val="16"/>
        <color theme="0"/>
        <rFont val="Meiryo UI"/>
        <family val="3"/>
        <charset val="128"/>
      </rPr>
      <t>人件費シート</t>
    </r>
    <rPh sb="1" eb="5">
      <t>シテイヨウシキ</t>
    </rPh>
    <rPh sb="7" eb="10">
      <t>ジンケンヒ</t>
    </rPh>
    <phoneticPr fontId="6"/>
  </si>
  <si>
    <t>※中間報告、成果報告や実績報告書の作成、経理処理、従事日誌の作成等の管理業務及び実証参加者の誘致のための直接の営業活動等に係る時間は対象外とする。</t>
    <rPh sb="1" eb="3">
      <t>チュウカン</t>
    </rPh>
    <rPh sb="3" eb="5">
      <t>ホウコク</t>
    </rPh>
    <rPh sb="6" eb="8">
      <t>セイカ</t>
    </rPh>
    <rPh sb="8" eb="10">
      <t>ホウコク</t>
    </rPh>
    <rPh sb="11" eb="13">
      <t>ジッセキ</t>
    </rPh>
    <rPh sb="13" eb="16">
      <t>ホウコクショ</t>
    </rPh>
    <rPh sb="17" eb="19">
      <t>サクセイ</t>
    </rPh>
    <rPh sb="20" eb="22">
      <t>ケイリ</t>
    </rPh>
    <rPh sb="22" eb="24">
      <t>ショリ</t>
    </rPh>
    <rPh sb="25" eb="27">
      <t>ジュウジ</t>
    </rPh>
    <rPh sb="27" eb="29">
      <t>ニッシ</t>
    </rPh>
    <rPh sb="30" eb="32">
      <t>サクセイ</t>
    </rPh>
    <rPh sb="32" eb="33">
      <t>トウ</t>
    </rPh>
    <rPh sb="34" eb="36">
      <t>カンリ</t>
    </rPh>
    <rPh sb="36" eb="38">
      <t>ギョウム</t>
    </rPh>
    <rPh sb="38" eb="39">
      <t>オヨ</t>
    </rPh>
    <rPh sb="40" eb="42">
      <t>ジッショウ</t>
    </rPh>
    <rPh sb="42" eb="45">
      <t>サンカシャ</t>
    </rPh>
    <rPh sb="46" eb="48">
      <t>ユウチ</t>
    </rPh>
    <rPh sb="52" eb="54">
      <t>チョクセツ</t>
    </rPh>
    <rPh sb="55" eb="57">
      <t>エイギョウ</t>
    </rPh>
    <rPh sb="57" eb="59">
      <t>カツドウ</t>
    </rPh>
    <rPh sb="59" eb="60">
      <t>トウ</t>
    </rPh>
    <rPh sb="61" eb="62">
      <t>カカ</t>
    </rPh>
    <rPh sb="63" eb="65">
      <t>ジカン</t>
    </rPh>
    <rPh sb="66" eb="69">
      <t>タイショウガイ</t>
    </rPh>
    <phoneticPr fontId="6"/>
  </si>
  <si>
    <t>・本事業で予定している人員と各月の予定時間を入力してください。
各月の補助対象業務時間は"hh:mm"で入力してください。（以下の例を参照）</t>
    <phoneticPr fontId="6"/>
  </si>
  <si>
    <t>例）月の補助対象業務予定時間が"20時間15分"の場合→"20:15"と記入してください。</t>
    <phoneticPr fontId="6"/>
  </si>
  <si>
    <r>
      <rPr>
        <b/>
        <sz val="18"/>
        <color theme="0"/>
        <rFont val="Meiryo UI"/>
        <family val="3"/>
        <charset val="128"/>
      </rPr>
      <t>（指定様式6-1）</t>
    </r>
    <r>
      <rPr>
        <b/>
        <sz val="20"/>
        <color theme="0"/>
        <rFont val="Meiryo UI"/>
        <family val="3"/>
        <charset val="128"/>
      </rPr>
      <t>充電量等計測器に係る経費シート</t>
    </r>
    <rPh sb="1" eb="5">
      <t>シテイヨウシキ</t>
    </rPh>
    <rPh sb="9" eb="12">
      <t>ジュウデンリョウ</t>
    </rPh>
    <rPh sb="12" eb="13">
      <t>ナド</t>
    </rPh>
    <rPh sb="13" eb="15">
      <t>ケイソク</t>
    </rPh>
    <rPh sb="15" eb="16">
      <t>キ</t>
    </rPh>
    <rPh sb="17" eb="18">
      <t>カカ</t>
    </rPh>
    <rPh sb="19" eb="21">
      <t>ケイヒ</t>
    </rPh>
    <phoneticPr fontId="6"/>
  </si>
  <si>
    <t>充放電設備導入予定件数</t>
    <rPh sb="0" eb="3">
      <t>ジュウホウデン</t>
    </rPh>
    <rPh sb="3" eb="5">
      <t>セツビ</t>
    </rPh>
    <rPh sb="5" eb="7">
      <t>ドウニュウ</t>
    </rPh>
    <rPh sb="7" eb="9">
      <t>ヨテイ</t>
    </rPh>
    <rPh sb="9" eb="11">
      <t>ケンスウ</t>
    </rPh>
    <phoneticPr fontId="6"/>
  </si>
  <si>
    <t>台</t>
    <rPh sb="0" eb="1">
      <t>ダイ</t>
    </rPh>
    <phoneticPr fontId="6"/>
  </si>
  <si>
    <r>
      <rPr>
        <b/>
        <sz val="14"/>
        <color theme="0"/>
        <rFont val="Meiryo UI"/>
        <family val="3"/>
        <charset val="128"/>
      </rPr>
      <t>（指定様式5）</t>
    </r>
    <r>
      <rPr>
        <b/>
        <sz val="18"/>
        <color theme="0"/>
        <rFont val="Meiryo UI"/>
        <family val="3"/>
        <charset val="128"/>
      </rPr>
      <t>実証経費シート</t>
    </r>
    <rPh sb="7" eb="9">
      <t>ジッショウ</t>
    </rPh>
    <rPh sb="9" eb="11">
      <t>ケイヒ</t>
    </rPh>
    <phoneticPr fontId="6"/>
  </si>
  <si>
    <r>
      <t>・</t>
    </r>
    <r>
      <rPr>
        <b/>
        <sz val="16"/>
        <color rgb="FFFF0000"/>
        <rFont val="ＭＳ Ｐゴシック"/>
        <family val="3"/>
        <charset val="128"/>
        <scheme val="major"/>
      </rPr>
      <t>支払予定月で金額を入力</t>
    </r>
    <r>
      <rPr>
        <b/>
        <sz val="16"/>
        <rFont val="ＭＳ Ｐゴシック"/>
        <family val="3"/>
        <charset val="128"/>
        <scheme val="major"/>
      </rPr>
      <t>してください。</t>
    </r>
    <phoneticPr fontId="6"/>
  </si>
  <si>
    <r>
      <t>・</t>
    </r>
    <r>
      <rPr>
        <b/>
        <sz val="16"/>
        <rFont val="ＭＳ Ｐゴシック"/>
        <family val="3"/>
        <charset val="128"/>
        <scheme val="minor"/>
      </rPr>
      <t>機械装置等の導入費が発生しない月は、0を入力してください</t>
    </r>
    <r>
      <rPr>
        <b/>
        <sz val="16"/>
        <rFont val="ＭＳ Ｐゴシック"/>
        <family val="3"/>
        <charset val="128"/>
        <scheme val="major"/>
      </rPr>
      <t>。</t>
    </r>
    <rPh sb="1" eb="3">
      <t>キカイ</t>
    </rPh>
    <rPh sb="3" eb="5">
      <t>ソウチ</t>
    </rPh>
    <rPh sb="5" eb="6">
      <t>ナド</t>
    </rPh>
    <rPh sb="7" eb="9">
      <t>ドウニュウ</t>
    </rPh>
    <rPh sb="9" eb="10">
      <t>ヒ</t>
    </rPh>
    <rPh sb="11" eb="13">
      <t>ハッセイ</t>
    </rPh>
    <rPh sb="16" eb="17">
      <t>ツキ</t>
    </rPh>
    <phoneticPr fontId="6"/>
  </si>
  <si>
    <r>
      <rPr>
        <b/>
        <sz val="20"/>
        <color theme="0"/>
        <rFont val="Meiryo UI"/>
        <family val="3"/>
        <charset val="128"/>
      </rPr>
      <t>（指定様式6-2）</t>
    </r>
    <r>
      <rPr>
        <b/>
        <sz val="22"/>
        <color theme="0"/>
        <rFont val="Meiryo UI"/>
        <family val="3"/>
        <charset val="128"/>
      </rPr>
      <t>機械装置等の導入費シート（システム開発費等）</t>
    </r>
    <rPh sb="9" eb="13">
      <t>キカイソウチ</t>
    </rPh>
    <rPh sb="13" eb="14">
      <t>ナド</t>
    </rPh>
    <rPh sb="15" eb="17">
      <t>ドウニュウ</t>
    </rPh>
    <rPh sb="17" eb="18">
      <t>ヒ</t>
    </rPh>
    <rPh sb="26" eb="28">
      <t>カイハツ</t>
    </rPh>
    <rPh sb="28" eb="29">
      <t>ヒ</t>
    </rPh>
    <rPh sb="29" eb="30">
      <t>ナド</t>
    </rPh>
    <phoneticPr fontId="6"/>
  </si>
  <si>
    <r>
      <t>・入力いただくのは</t>
    </r>
    <r>
      <rPr>
        <b/>
        <sz val="16"/>
        <color rgb="FFFFFF00"/>
        <rFont val="ＭＳ Ｐゴシック"/>
        <family val="3"/>
        <charset val="128"/>
        <scheme val="minor"/>
      </rPr>
      <t>黄色のセル</t>
    </r>
    <r>
      <rPr>
        <b/>
        <sz val="16"/>
        <rFont val="ＭＳ Ｐゴシック"/>
        <family val="3"/>
        <charset val="128"/>
        <scheme val="minor"/>
      </rPr>
      <t xml:space="preserve">のみでお願いします。
</t>
    </r>
    <r>
      <rPr>
        <b/>
        <sz val="16"/>
        <color rgb="FF0000FF"/>
        <rFont val="ＭＳ Ｐゴシック"/>
        <family val="3"/>
        <charset val="128"/>
        <scheme val="minor"/>
      </rPr>
      <t>青いセル</t>
    </r>
    <r>
      <rPr>
        <b/>
        <sz val="16"/>
        <rFont val="ＭＳ Ｐゴシック"/>
        <family val="3"/>
        <charset val="128"/>
        <scheme val="minor"/>
      </rPr>
      <t xml:space="preserve">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にご使用下さい。自動計算用の数式等を入力しています。</t>
    </r>
    <rPh sb="25" eb="26">
      <t>アオ</t>
    </rPh>
    <rPh sb="30" eb="32">
      <t>ヒツヨウ</t>
    </rPh>
    <rPh sb="32" eb="34">
      <t>ジコウ</t>
    </rPh>
    <rPh sb="35" eb="37">
      <t>キニュウ</t>
    </rPh>
    <rPh sb="40" eb="42">
      <t>ジドウ</t>
    </rPh>
    <rPh sb="43" eb="45">
      <t>ハンエイ</t>
    </rPh>
    <phoneticPr fontId="6"/>
  </si>
  <si>
    <r>
      <t>・</t>
    </r>
    <r>
      <rPr>
        <b/>
        <sz val="16"/>
        <color rgb="FF92D050"/>
        <rFont val="ＭＳ Ｐゴシック"/>
        <family val="3"/>
        <charset val="128"/>
        <scheme val="major"/>
      </rPr>
      <t>緑色のセル</t>
    </r>
    <r>
      <rPr>
        <b/>
        <sz val="16"/>
        <rFont val="ＭＳ Ｐゴシック"/>
        <family val="3"/>
        <charset val="128"/>
        <scheme val="major"/>
      </rPr>
      <t>項目をプルダウン選択すると、
入力必須項目となる</t>
    </r>
    <r>
      <rPr>
        <b/>
        <sz val="16"/>
        <color rgb="FFFFFF00"/>
        <rFont val="ＭＳ Ｐゴシック"/>
        <family val="3"/>
        <charset val="128"/>
        <scheme val="major"/>
      </rPr>
      <t>黄色のセル</t>
    </r>
    <r>
      <rPr>
        <b/>
        <sz val="16"/>
        <rFont val="ＭＳ Ｐゴシック"/>
        <family val="3"/>
        <charset val="128"/>
        <scheme val="major"/>
      </rPr>
      <t>がでてくるので必要事項を入力してください。</t>
    </r>
    <phoneticPr fontId="6"/>
  </si>
  <si>
    <r>
      <t>・入力頂くのは</t>
    </r>
    <r>
      <rPr>
        <b/>
        <sz val="16"/>
        <color rgb="FFFFFF00"/>
        <rFont val="ＭＳ Ｐゴシック"/>
        <family val="3"/>
        <charset val="128"/>
        <scheme val="minor"/>
      </rPr>
      <t>黄色のセル</t>
    </r>
    <r>
      <rPr>
        <b/>
        <sz val="16"/>
        <rFont val="ＭＳ Ｐゴシック"/>
        <family val="3"/>
        <charset val="128"/>
        <scheme val="minor"/>
      </rPr>
      <t xml:space="preserve">のみでお願いします。
</t>
    </r>
    <r>
      <rPr>
        <b/>
        <sz val="16"/>
        <color rgb="FF0000FF"/>
        <rFont val="ＭＳ Ｐゴシック"/>
        <family val="3"/>
        <charset val="128"/>
        <scheme val="minor"/>
      </rPr>
      <t>青いセル</t>
    </r>
    <r>
      <rPr>
        <b/>
        <sz val="16"/>
        <rFont val="ＭＳ Ｐゴシック"/>
        <family val="3"/>
        <charset val="128"/>
        <scheme val="minor"/>
      </rPr>
      <t xml:space="preserve">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にご使用ください。自動計算用の数式等を入力しています。</t>
    </r>
    <rPh sb="23" eb="24">
      <t>アオ</t>
    </rPh>
    <rPh sb="28" eb="30">
      <t>ヒツヨウ</t>
    </rPh>
    <rPh sb="30" eb="32">
      <t>ジコウ</t>
    </rPh>
    <rPh sb="33" eb="35">
      <t>キニュウ</t>
    </rPh>
    <rPh sb="38" eb="40">
      <t>ジドウ</t>
    </rPh>
    <rPh sb="41" eb="43">
      <t>ハンエイ</t>
    </rPh>
    <phoneticPr fontId="6"/>
  </si>
  <si>
    <r>
      <t>・</t>
    </r>
    <r>
      <rPr>
        <b/>
        <sz val="16"/>
        <color rgb="FF92D050"/>
        <rFont val="ＭＳ Ｐゴシック"/>
        <family val="3"/>
        <charset val="128"/>
        <scheme val="major"/>
      </rPr>
      <t>緑色のセル</t>
    </r>
    <r>
      <rPr>
        <b/>
        <sz val="16"/>
        <rFont val="ＭＳ Ｐゴシック"/>
        <family val="3"/>
        <charset val="128"/>
        <scheme val="major"/>
      </rPr>
      <t xml:space="preserve">である項目のプルダウンを選択すると、入力必須項目となる
</t>
    </r>
    <r>
      <rPr>
        <b/>
        <sz val="16"/>
        <color rgb="FFFFFF00"/>
        <rFont val="ＭＳ Ｐゴシック"/>
        <family val="3"/>
        <charset val="128"/>
        <scheme val="major"/>
      </rPr>
      <t>黄色のセル</t>
    </r>
    <r>
      <rPr>
        <b/>
        <sz val="16"/>
        <rFont val="ＭＳ Ｐゴシック"/>
        <family val="3"/>
        <charset val="128"/>
        <scheme val="major"/>
      </rPr>
      <t>がでてくるので必要事項を入力してください。</t>
    </r>
    <rPh sb="1" eb="3">
      <t>ミドリイロ</t>
    </rPh>
    <rPh sb="9" eb="11">
      <t>コウモク</t>
    </rPh>
    <rPh sb="18" eb="20">
      <t>センタク</t>
    </rPh>
    <rPh sb="24" eb="26">
      <t>ニュウリョク</t>
    </rPh>
    <rPh sb="26" eb="28">
      <t>ヒッス</t>
    </rPh>
    <rPh sb="28" eb="30">
      <t>コウモク</t>
    </rPh>
    <rPh sb="46" eb="50">
      <t>ヒツヨウジコウ</t>
    </rPh>
    <phoneticPr fontId="6"/>
  </si>
  <si>
    <r>
      <t>・入力頂くのは</t>
    </r>
    <r>
      <rPr>
        <b/>
        <sz val="16"/>
        <color rgb="FFFFFF00"/>
        <rFont val="ＭＳ Ｐゴシック"/>
        <family val="3"/>
        <charset val="128"/>
        <scheme val="minor"/>
      </rPr>
      <t>黄色のセル</t>
    </r>
    <r>
      <rPr>
        <b/>
        <sz val="16"/>
        <rFont val="ＭＳ Ｐゴシック"/>
        <family val="3"/>
        <charset val="128"/>
        <scheme val="minor"/>
      </rPr>
      <t xml:space="preserve">のみでお願いします。
</t>
    </r>
    <r>
      <rPr>
        <b/>
        <sz val="16"/>
        <color rgb="FF0000FF"/>
        <rFont val="ＭＳ Ｐゴシック"/>
        <family val="3"/>
        <charset val="128"/>
        <scheme val="minor"/>
      </rPr>
      <t>青いセル</t>
    </r>
    <r>
      <rPr>
        <b/>
        <sz val="16"/>
        <rFont val="ＭＳ Ｐゴシック"/>
        <family val="3"/>
        <charset val="128"/>
        <scheme val="minor"/>
      </rPr>
      <t xml:space="preserve">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にご使用ください。自動計算用の数式等を入力しています。</t>
    </r>
    <phoneticPr fontId="6"/>
  </si>
  <si>
    <r>
      <rPr>
        <b/>
        <sz val="14"/>
        <color theme="1"/>
        <rFont val="Meiryo UI"/>
        <family val="3"/>
        <charset val="128"/>
      </rPr>
      <t>（指定様式3）</t>
    </r>
    <r>
      <rPr>
        <b/>
        <sz val="16"/>
        <color theme="1"/>
        <rFont val="Meiryo UI"/>
        <family val="3"/>
        <charset val="128"/>
      </rPr>
      <t>全体スケジュール</t>
    </r>
    <rPh sb="7" eb="9">
      <t>ゼンタイ</t>
    </rPh>
    <phoneticPr fontId="11"/>
  </si>
  <si>
    <r>
      <t>・入力頂くのは</t>
    </r>
    <r>
      <rPr>
        <b/>
        <sz val="16"/>
        <color rgb="FFFFFF00"/>
        <rFont val="ＭＳ Ｐゴシック"/>
        <family val="3"/>
        <charset val="128"/>
        <scheme val="minor"/>
      </rPr>
      <t>黄色のセル</t>
    </r>
    <r>
      <rPr>
        <b/>
        <sz val="16"/>
        <rFont val="ＭＳ Ｐゴシック"/>
        <family val="3"/>
        <charset val="128"/>
        <scheme val="minor"/>
      </rPr>
      <t>のみでお願いします。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
自動計算用の数式等を入力しています。</t>
    </r>
    <phoneticPr fontId="6"/>
  </si>
  <si>
    <r>
      <t>・</t>
    </r>
    <r>
      <rPr>
        <b/>
        <sz val="16"/>
        <color rgb="FF92D050"/>
        <rFont val="ＭＳ Ｐゴシック"/>
        <family val="3"/>
        <charset val="128"/>
        <scheme val="major"/>
      </rPr>
      <t>緑色のセル</t>
    </r>
    <r>
      <rPr>
        <b/>
        <sz val="16"/>
        <rFont val="ＭＳ Ｐゴシック"/>
        <family val="3"/>
        <charset val="128"/>
        <scheme val="major"/>
      </rPr>
      <t>項目をプルダウン選択すると、
入力必須項目となる</t>
    </r>
    <r>
      <rPr>
        <b/>
        <sz val="16"/>
        <color rgb="FFFFFF00"/>
        <rFont val="ＭＳ Ｐゴシック"/>
        <family val="3"/>
        <charset val="128"/>
        <scheme val="major"/>
      </rPr>
      <t>黄色のセル</t>
    </r>
    <r>
      <rPr>
        <b/>
        <sz val="16"/>
        <rFont val="ＭＳ Ｐゴシック"/>
        <family val="3"/>
        <charset val="128"/>
        <scheme val="major"/>
      </rPr>
      <t>がでてくるので必要事項を入力してください。</t>
    </r>
    <rPh sb="1" eb="3">
      <t>ミドリイロ</t>
    </rPh>
    <rPh sb="6" eb="8">
      <t>コウモク</t>
    </rPh>
    <rPh sb="14" eb="16">
      <t>センタク</t>
    </rPh>
    <rPh sb="21" eb="23">
      <t>ニュウリョク</t>
    </rPh>
    <rPh sb="23" eb="25">
      <t>ヒッス</t>
    </rPh>
    <rPh sb="25" eb="27">
      <t>コウモク</t>
    </rPh>
    <rPh sb="42" eb="46">
      <t>ヒツヨウジコウ</t>
    </rPh>
    <phoneticPr fontId="6"/>
  </si>
  <si>
    <r>
      <rPr>
        <b/>
        <sz val="16"/>
        <color rgb="FF92D050"/>
        <rFont val="ＭＳ Ｐゴシック"/>
        <family val="3"/>
        <charset val="128"/>
        <scheme val="major"/>
      </rPr>
      <t>・緑色のセル</t>
    </r>
    <r>
      <rPr>
        <b/>
        <sz val="16"/>
        <rFont val="ＭＳ Ｐゴシック"/>
        <family val="3"/>
        <charset val="128"/>
        <scheme val="major"/>
      </rPr>
      <t>項目をプルダウン選択すると、
入力必須項目となる</t>
    </r>
    <r>
      <rPr>
        <b/>
        <sz val="16"/>
        <color rgb="FFFFFF00"/>
        <rFont val="ＭＳ Ｐゴシック"/>
        <family val="3"/>
        <charset val="128"/>
        <scheme val="major"/>
      </rPr>
      <t>黄色のセル</t>
    </r>
    <r>
      <rPr>
        <b/>
        <sz val="16"/>
        <rFont val="ＭＳ Ｐゴシック"/>
        <family val="3"/>
        <charset val="128"/>
        <scheme val="major"/>
      </rPr>
      <t>がでてくるので必要事項を入力してください。</t>
    </r>
    <phoneticPr fontId="6"/>
  </si>
  <si>
    <r>
      <t>・入力頂くのは</t>
    </r>
    <r>
      <rPr>
        <b/>
        <sz val="16"/>
        <color rgb="FFFFFF00"/>
        <rFont val="ＭＳ Ｐゴシック"/>
        <family val="3"/>
        <charset val="128"/>
        <scheme val="minor"/>
      </rPr>
      <t>黄色のセル</t>
    </r>
    <r>
      <rPr>
        <b/>
        <sz val="16"/>
        <rFont val="ＭＳ Ｐゴシック"/>
        <family val="3"/>
        <charset val="128"/>
        <scheme val="minor"/>
      </rPr>
      <t>のみでお願いします。</t>
    </r>
    <r>
      <rPr>
        <b/>
        <sz val="16"/>
        <color rgb="FF0000FF"/>
        <rFont val="ＭＳ Ｐゴシック"/>
        <family val="3"/>
        <charset val="128"/>
        <scheme val="minor"/>
      </rPr>
      <t>青いセル</t>
    </r>
    <r>
      <rPr>
        <b/>
        <sz val="16"/>
        <rFont val="ＭＳ Ｐゴシック"/>
        <family val="3"/>
        <charset val="128"/>
        <scheme val="minor"/>
      </rPr>
      <t>は必要事項を記入すると自動で反映されます。
　</t>
    </r>
    <r>
      <rPr>
        <b/>
        <sz val="16"/>
        <color rgb="FFFF0000"/>
        <rFont val="ＭＳ Ｐゴシック"/>
        <family val="3"/>
        <charset val="128"/>
        <scheme val="minor"/>
      </rPr>
      <t>その他のセルは、編集せず</t>
    </r>
    <r>
      <rPr>
        <b/>
        <sz val="16"/>
        <rFont val="ＭＳ Ｐゴシック"/>
        <family val="3"/>
        <charset val="128"/>
        <scheme val="minor"/>
      </rPr>
      <t>にご使用ください。自動計算用の数式等を入力しています。</t>
    </r>
    <rPh sb="22" eb="23">
      <t>アオ</t>
    </rPh>
    <rPh sb="27" eb="29">
      <t>ヒツヨウ</t>
    </rPh>
    <rPh sb="29" eb="31">
      <t>ジコウ</t>
    </rPh>
    <rPh sb="32" eb="34">
      <t>キニュウ</t>
    </rPh>
    <rPh sb="37" eb="39">
      <t>ジドウ</t>
    </rPh>
    <rPh sb="40" eb="42">
      <t>ハンエイ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</si>
</sst>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42" formatCode="_ &quot;¥&quot;* #,##0_ ;_ &quot;¥&quot;* \-#,##0_ ;_ &quot;¥&quot;* &quot;-&quot;_ ;_ @_ "/>
    <numFmt numFmtId="176" formatCode="[hh]:mm\ "/>
    <numFmt numFmtId="177" formatCode="#\ ?/2"/>
    <numFmt numFmtId="178" formatCode="[$-F800]dddd\,\ mmmm\ dd\,\ yyyy"/>
  </numFmts>
  <fonts count="123">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name val="ＭＳ Ｐゴシック"/>
      <family val="2"/>
      <charset val="128"/>
      <scheme val="minor"/>
    </font>
    <font>
      <sz val="10"/>
      <name val="Meiryo UI"/>
      <family val="3"/>
      <charset val="128"/>
    </font>
    <font>
      <sz val="10"/>
      <color theme="1"/>
      <name val="Meiryo UI"/>
      <family val="3"/>
      <charset val="128"/>
    </font>
    <font>
      <sz val="6"/>
      <name val="ＭＳ Ｐゴシック"/>
      <family val="3"/>
      <charset val="128"/>
    </font>
    <font>
      <sz val="12"/>
      <color theme="1"/>
      <name val="Meiryo UI"/>
      <family val="3"/>
      <charset val="128"/>
    </font>
    <font>
      <u/>
      <sz val="11"/>
      <color theme="10"/>
      <name val="ＭＳ Ｐゴシック"/>
      <family val="3"/>
      <charset val="128"/>
      <scheme val="minor"/>
    </font>
    <font>
      <sz val="11"/>
      <color theme="1"/>
      <name val="ＭＳ Ｐゴシック"/>
      <family val="3"/>
      <charset val="128"/>
      <scheme val="minor"/>
    </font>
    <font>
      <sz val="10"/>
      <color theme="0"/>
      <name val="Meiryo UI"/>
      <family val="3"/>
      <charset val="128"/>
    </font>
    <font>
      <sz val="9"/>
      <color theme="0"/>
      <name val="Meiryo UI"/>
      <family val="3"/>
      <charset val="128"/>
    </font>
    <font>
      <sz val="10"/>
      <color theme="1"/>
      <name val="ＭＳ Ｐゴシック"/>
      <family val="2"/>
      <charset val="128"/>
      <scheme val="minor"/>
    </font>
    <font>
      <sz val="10"/>
      <color rgb="FF000000"/>
      <name val="Meiryo UI"/>
      <family val="3"/>
      <charset val="128"/>
    </font>
    <font>
      <sz val="9"/>
      <name val="Meiryo UI"/>
      <family val="3"/>
      <charset val="128"/>
    </font>
    <font>
      <sz val="11"/>
      <name val="ＭＳ Ｐゴシック"/>
      <family val="2"/>
      <charset val="128"/>
      <scheme val="minor"/>
    </font>
    <font>
      <sz val="10"/>
      <name val="ＭＳ 明朝"/>
      <family val="1"/>
      <charset val="128"/>
    </font>
    <font>
      <b/>
      <sz val="14"/>
      <name val="ＭＳ 明朝"/>
      <family val="1"/>
      <charset val="128"/>
    </font>
    <font>
      <sz val="8"/>
      <name val="ＭＳ 明朝"/>
      <family val="1"/>
      <charset val="128"/>
    </font>
    <font>
      <sz val="22"/>
      <name val="ＭＳ Ｐゴシック"/>
      <family val="3"/>
      <charset val="128"/>
      <scheme val="minor"/>
    </font>
    <font>
      <b/>
      <sz val="16"/>
      <name val="ＭＳ 明朝"/>
      <family val="1"/>
      <charset val="128"/>
    </font>
    <font>
      <b/>
      <sz val="11"/>
      <name val="ＭＳ 明朝"/>
      <family val="1"/>
      <charset val="128"/>
    </font>
    <font>
      <sz val="12"/>
      <name val="ＭＳ 明朝"/>
      <family val="1"/>
      <charset val="128"/>
    </font>
    <font>
      <sz val="16"/>
      <name val="ＭＳ Ｐゴシック"/>
      <family val="3"/>
      <charset val="128"/>
      <scheme val="minor"/>
    </font>
    <font>
      <sz val="11"/>
      <name val="ＭＳ 明朝"/>
      <family val="1"/>
      <charset val="128"/>
    </font>
    <font>
      <u/>
      <sz val="10"/>
      <name val="ＭＳ 明朝"/>
      <family val="1"/>
      <charset val="128"/>
    </font>
    <font>
      <sz val="9"/>
      <name val="ＭＳ 明朝"/>
      <family val="1"/>
      <charset val="128"/>
    </font>
    <font>
      <b/>
      <sz val="10"/>
      <name val="ＭＳ 明朝"/>
      <family val="1"/>
      <charset val="128"/>
    </font>
    <font>
      <sz val="20"/>
      <name val="ＭＳ Ｐゴシック"/>
      <family val="3"/>
      <charset val="128"/>
      <scheme val="minor"/>
    </font>
    <font>
      <sz val="16"/>
      <name val="ＭＳ 明朝"/>
      <family val="1"/>
      <charset val="128"/>
    </font>
    <font>
      <b/>
      <sz val="11"/>
      <name val="ＭＳ Ｐゴシック"/>
      <family val="3"/>
      <charset val="128"/>
      <scheme val="minor"/>
    </font>
    <font>
      <b/>
      <sz val="24"/>
      <name val="ＭＳ Ｐゴシック"/>
      <family val="3"/>
      <charset val="128"/>
      <scheme val="major"/>
    </font>
    <font>
      <sz val="18"/>
      <name val="ＭＳ Ｐゴシック"/>
      <family val="3"/>
      <charset val="128"/>
      <scheme val="minor"/>
    </font>
    <font>
      <sz val="18"/>
      <name val="ＭＳ 明朝"/>
      <family val="1"/>
      <charset val="128"/>
    </font>
    <font>
      <b/>
      <sz val="20"/>
      <name val="ＭＳ 明朝"/>
      <family val="1"/>
      <charset val="128"/>
    </font>
    <font>
      <sz val="16"/>
      <name val="ＭＳ Ｐゴシック"/>
      <family val="2"/>
      <charset val="128"/>
      <scheme val="minor"/>
    </font>
    <font>
      <u/>
      <sz val="16"/>
      <name val="ＭＳ 明朝"/>
      <family val="1"/>
      <charset val="128"/>
    </font>
    <font>
      <sz val="20"/>
      <name val="ＭＳ Ｐゴシック"/>
      <family val="2"/>
      <charset val="128"/>
      <scheme val="minor"/>
    </font>
    <font>
      <sz val="18"/>
      <name val="ＭＳ Ｐゴシック"/>
      <family val="2"/>
      <charset val="128"/>
      <scheme val="minor"/>
    </font>
    <font>
      <sz val="14"/>
      <name val="ＭＳ Ｐゴシック"/>
      <family val="2"/>
      <charset val="128"/>
      <scheme val="minor"/>
    </font>
    <font>
      <sz val="14"/>
      <name val="ＭＳ 明朝"/>
      <family val="1"/>
      <charset val="128"/>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6"/>
      <color indexed="81"/>
      <name val="MS P ゴシック"/>
      <family val="3"/>
      <charset val="128"/>
    </font>
    <font>
      <sz val="11"/>
      <color theme="1"/>
      <name val="Meiryo UI"/>
      <family val="3"/>
      <charset val="128"/>
    </font>
    <font>
      <b/>
      <sz val="16"/>
      <color theme="1"/>
      <name val="Meiryo UI"/>
      <family val="3"/>
      <charset val="128"/>
    </font>
    <font>
      <b/>
      <sz val="16"/>
      <color theme="1"/>
      <name val="メイリオ"/>
      <family val="3"/>
      <charset val="128"/>
    </font>
    <font>
      <sz val="11"/>
      <color rgb="FF000000"/>
      <name val="Meiryo UI"/>
      <family val="3"/>
      <charset val="128"/>
    </font>
    <font>
      <sz val="11"/>
      <name val="Meiryo UI"/>
      <family val="3"/>
      <charset val="128"/>
    </font>
    <font>
      <sz val="12"/>
      <name val="Meiryo UI"/>
      <family val="3"/>
      <charset val="128"/>
    </font>
    <font>
      <b/>
      <sz val="10"/>
      <color theme="1"/>
      <name val="Meiryo UI"/>
      <family val="3"/>
      <charset val="128"/>
    </font>
    <font>
      <sz val="16"/>
      <name val="ＭＳ Ｐゴシック"/>
      <family val="3"/>
      <charset val="128"/>
      <scheme val="major"/>
    </font>
    <font>
      <sz val="16"/>
      <color theme="1"/>
      <name val="ＭＳ Ｐゴシック"/>
      <family val="3"/>
      <charset val="128"/>
      <scheme val="major"/>
    </font>
    <font>
      <b/>
      <sz val="16"/>
      <name val="ＭＳ Ｐゴシック"/>
      <family val="3"/>
      <charset val="128"/>
      <scheme val="major"/>
    </font>
    <font>
      <b/>
      <sz val="16"/>
      <color rgb="FFFFFF00"/>
      <name val="ＭＳ Ｐゴシック"/>
      <family val="3"/>
      <charset val="128"/>
      <scheme val="major"/>
    </font>
    <font>
      <sz val="16"/>
      <color theme="1"/>
      <name val="ＭＳ Ｐゴシック"/>
      <family val="3"/>
      <charset val="128"/>
      <scheme val="minor"/>
    </font>
    <font>
      <sz val="18"/>
      <name val="ＭＳ Ｐゴシック"/>
      <family val="3"/>
      <charset val="128"/>
      <scheme val="major"/>
    </font>
    <font>
      <b/>
      <sz val="16"/>
      <color theme="1"/>
      <name val="ＭＳ Ｐゴシック"/>
      <family val="3"/>
      <charset val="128"/>
      <scheme val="minor"/>
    </font>
    <font>
      <b/>
      <sz val="16"/>
      <color rgb="FFFF0000"/>
      <name val="ＭＳ Ｐゴシック"/>
      <family val="3"/>
      <charset val="128"/>
      <scheme val="major"/>
    </font>
    <font>
      <b/>
      <sz val="16"/>
      <color theme="0"/>
      <name val="Meiryo UI"/>
      <family val="3"/>
      <charset val="128"/>
    </font>
    <font>
      <b/>
      <sz val="11"/>
      <color theme="0"/>
      <name val="Meiryo UI"/>
      <family val="3"/>
      <charset val="128"/>
    </font>
    <font>
      <sz val="8"/>
      <name val="Meiryo UI"/>
      <family val="3"/>
      <charset val="128"/>
    </font>
    <font>
      <sz val="18"/>
      <color rgb="FFFF0000"/>
      <name val="ＭＳ Ｐゴシック"/>
      <family val="3"/>
      <charset val="128"/>
      <scheme val="major"/>
    </font>
    <font>
      <b/>
      <sz val="16"/>
      <name val="Meiryo UI"/>
      <family val="3"/>
      <charset val="128"/>
    </font>
    <font>
      <sz val="14"/>
      <name val="Meiryo UI"/>
      <family val="3"/>
      <charset val="128"/>
    </font>
    <font>
      <sz val="16"/>
      <name val="Meiryo UI"/>
      <family val="3"/>
      <charset val="128"/>
    </font>
    <font>
      <sz val="14"/>
      <color rgb="FFFF0000"/>
      <name val="Meiryo UI"/>
      <family val="3"/>
      <charset val="128"/>
    </font>
    <font>
      <b/>
      <sz val="16"/>
      <color rgb="FFFFFF00"/>
      <name val="ＭＳ Ｐゴシック"/>
      <family val="3"/>
      <charset val="128"/>
      <scheme val="minor"/>
    </font>
    <font>
      <b/>
      <sz val="18"/>
      <name val="Meiryo UI"/>
      <family val="3"/>
      <charset val="128"/>
    </font>
    <font>
      <sz val="20"/>
      <name val="Meiryo UI"/>
      <family val="3"/>
      <charset val="128"/>
    </font>
    <font>
      <sz val="16"/>
      <color rgb="FFFF0000"/>
      <name val="Meiryo UI"/>
      <family val="3"/>
      <charset val="128"/>
    </font>
    <font>
      <sz val="18"/>
      <name val="Meiryo UI"/>
      <family val="3"/>
      <charset val="128"/>
    </font>
    <font>
      <sz val="18"/>
      <color theme="0"/>
      <name val="Meiryo UI"/>
      <family val="3"/>
      <charset val="128"/>
    </font>
    <font>
      <sz val="18"/>
      <color rgb="FFFF0000"/>
      <name val="Meiryo UI"/>
      <family val="3"/>
      <charset val="128"/>
    </font>
    <font>
      <b/>
      <sz val="10"/>
      <name val="Meiryo UI"/>
      <family val="3"/>
      <charset val="128"/>
    </font>
    <font>
      <sz val="10"/>
      <color theme="1"/>
      <name val="ＭＳ 明朝"/>
      <family val="1"/>
      <charset val="128"/>
    </font>
    <font>
      <sz val="11"/>
      <name val="ＭＳ Ｐゴシック"/>
      <family val="3"/>
      <charset val="128"/>
      <scheme val="minor"/>
    </font>
    <font>
      <sz val="10"/>
      <color theme="1"/>
      <name val="ＭＳ Ｐゴシック"/>
      <family val="3"/>
      <charset val="128"/>
      <scheme val="minor"/>
    </font>
    <font>
      <b/>
      <sz val="16"/>
      <name val="ＭＳ Ｐゴシック"/>
      <family val="3"/>
      <charset val="128"/>
      <scheme val="minor"/>
    </font>
    <font>
      <b/>
      <sz val="12"/>
      <name val="ＭＳ 明朝"/>
      <family val="1"/>
      <charset val="128"/>
    </font>
    <font>
      <b/>
      <u/>
      <sz val="12"/>
      <name val="HGP創英角ｺﾞｼｯｸUB"/>
      <family val="3"/>
      <charset val="128"/>
    </font>
    <font>
      <b/>
      <sz val="16"/>
      <color rgb="FFFF0000"/>
      <name val="ＭＳ Ｐゴシック"/>
      <family val="3"/>
      <charset val="128"/>
      <scheme val="minor"/>
    </font>
    <font>
      <b/>
      <sz val="18"/>
      <color theme="0"/>
      <name val="Meiryo UI"/>
      <family val="3"/>
      <charset val="128"/>
    </font>
    <font>
      <b/>
      <sz val="16"/>
      <color rgb="FF92D050"/>
      <name val="ＭＳ Ｐゴシック"/>
      <family val="3"/>
      <charset val="128"/>
      <scheme val="major"/>
    </font>
    <font>
      <b/>
      <sz val="16"/>
      <color rgb="FF0000FF"/>
      <name val="ＭＳ Ｐゴシック"/>
      <family val="3"/>
      <charset val="128"/>
      <scheme val="minor"/>
    </font>
    <font>
      <b/>
      <sz val="14"/>
      <color indexed="81"/>
      <name val="MS P ゴシック"/>
      <family val="3"/>
      <charset val="128"/>
    </font>
    <font>
      <b/>
      <sz val="20"/>
      <color theme="0"/>
      <name val="Meiryo UI"/>
      <family val="3"/>
      <charset val="128"/>
    </font>
    <font>
      <b/>
      <sz val="22"/>
      <color theme="0"/>
      <name val="Meiryo UI"/>
      <family val="3"/>
      <charset val="128"/>
    </font>
    <font>
      <b/>
      <sz val="20"/>
      <name val="ＭＳ Ｐゴシック"/>
      <family val="3"/>
      <charset val="128"/>
      <scheme val="minor"/>
    </font>
    <font>
      <b/>
      <sz val="11"/>
      <name val="ＭＳ Ｐゴシック"/>
      <family val="2"/>
      <charset val="128"/>
      <scheme val="minor"/>
    </font>
    <font>
      <b/>
      <sz val="14"/>
      <name val="ＭＳ Ｐゴシック"/>
      <family val="2"/>
      <charset val="128"/>
      <scheme val="minor"/>
    </font>
    <font>
      <b/>
      <sz val="12"/>
      <name val="ＭＳ Ｐゴシック"/>
      <family val="2"/>
      <charset val="128"/>
      <scheme val="minor"/>
    </font>
    <font>
      <b/>
      <sz val="12"/>
      <name val="ＭＳ Ｐゴシック"/>
      <family val="3"/>
      <charset val="128"/>
      <scheme val="minor"/>
    </font>
    <font>
      <b/>
      <sz val="14"/>
      <name val="ＭＳ Ｐゴシック"/>
      <family val="3"/>
      <charset val="128"/>
      <scheme val="minor"/>
    </font>
    <font>
      <b/>
      <sz val="22"/>
      <name val="ＭＳ Ｐゴシック"/>
      <family val="3"/>
      <charset val="128"/>
      <scheme val="minor"/>
    </font>
    <font>
      <b/>
      <sz val="10"/>
      <color theme="1"/>
      <name val="ＭＳ Ｐゴシック"/>
      <family val="3"/>
      <charset val="128"/>
      <scheme val="minor"/>
    </font>
    <font>
      <sz val="11"/>
      <color theme="0"/>
      <name val="Meiryo UI"/>
      <family val="3"/>
      <charset val="128"/>
    </font>
    <font>
      <sz val="12"/>
      <color theme="0"/>
      <name val="Meiryo UI"/>
      <family val="3"/>
      <charset val="128"/>
    </font>
    <font>
      <sz val="14"/>
      <color theme="0"/>
      <name val="Meiryo UI"/>
      <family val="3"/>
      <charset val="128"/>
    </font>
    <font>
      <sz val="16"/>
      <color theme="0"/>
      <name val="Meiryo UI"/>
      <family val="3"/>
      <charset val="128"/>
    </font>
    <font>
      <sz val="11"/>
      <color theme="0"/>
      <name val="ＭＳ Ｐゴシック"/>
      <family val="3"/>
      <charset val="128"/>
      <scheme val="minor"/>
    </font>
    <font>
      <sz val="14"/>
      <color theme="1"/>
      <name val="ＭＳ Ｐゴシック"/>
      <family val="2"/>
      <charset val="128"/>
      <scheme val="minor"/>
    </font>
    <font>
      <b/>
      <sz val="14"/>
      <name val="Meiryo UI"/>
      <family val="3"/>
      <charset val="128"/>
    </font>
    <font>
      <b/>
      <sz val="14"/>
      <color theme="1"/>
      <name val="ＭＳ Ｐゴシック"/>
      <family val="3"/>
      <charset val="128"/>
      <scheme val="minor"/>
    </font>
    <font>
      <sz val="12"/>
      <name val="ＭＳ Ｐ明朝"/>
      <family val="1"/>
      <charset val="128"/>
    </font>
    <font>
      <sz val="11"/>
      <name val="ＭＳ Ｐ明朝"/>
      <family val="1"/>
      <charset val="128"/>
    </font>
    <font>
      <sz val="12"/>
      <color rgb="FFFF0000"/>
      <name val="ＭＳ Ｐ明朝"/>
      <family val="1"/>
      <charset val="128"/>
    </font>
    <font>
      <b/>
      <sz val="14"/>
      <color theme="1"/>
      <name val="Meiryo UI"/>
      <family val="3"/>
      <charset val="128"/>
    </font>
    <font>
      <sz val="8"/>
      <color theme="1"/>
      <name val="Meiryo UI"/>
      <family val="3"/>
      <charset val="128"/>
    </font>
    <font>
      <sz val="10"/>
      <color rgb="FFFF0000"/>
      <name val="Meiryo UI"/>
      <family val="3"/>
      <charset val="128"/>
    </font>
    <font>
      <b/>
      <sz val="12"/>
      <name val="Meiryo UI"/>
      <family val="3"/>
      <charset val="128"/>
    </font>
    <font>
      <sz val="9"/>
      <color theme="1"/>
      <name val="Meiryo UI"/>
      <family val="3"/>
      <charset val="128"/>
    </font>
    <font>
      <b/>
      <sz val="16"/>
      <color rgb="FF0000FF"/>
      <name val="ＭＳ Ｐゴシック"/>
      <family val="3"/>
      <charset val="128"/>
      <scheme val="major"/>
    </font>
    <font>
      <sz val="10"/>
      <color rgb="FF0000FF"/>
      <name val="Meiryo UI"/>
      <family val="3"/>
      <charset val="128"/>
    </font>
    <font>
      <sz val="10"/>
      <color rgb="FF0070C0"/>
      <name val="Meiryo UI"/>
      <family val="3"/>
      <charset val="128"/>
    </font>
    <font>
      <u/>
      <sz val="10"/>
      <color theme="1"/>
      <name val="Meiryo UI"/>
      <family val="3"/>
      <charset val="128"/>
    </font>
    <font>
      <b/>
      <sz val="14"/>
      <color theme="0"/>
      <name val="Meiryo UI"/>
      <family val="3"/>
      <charset val="128"/>
    </font>
  </fonts>
  <fills count="12">
    <fill>
      <patternFill patternType="none"/>
    </fill>
    <fill>
      <patternFill patternType="gray125"/>
    </fill>
    <fill>
      <patternFill patternType="solid">
        <fgColor theme="1" tint="0.49998474074526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theme="1" tint="0.499984740745262"/>
      </right>
      <top/>
      <bottom style="thin">
        <color indexed="64"/>
      </bottom>
      <diagonal/>
    </border>
    <border>
      <left style="dashed">
        <color theme="1" tint="0.499984740745262"/>
      </left>
      <right style="dashed">
        <color theme="1" tint="0.499984740745262"/>
      </right>
      <top/>
      <bottom style="thin">
        <color indexed="64"/>
      </bottom>
      <diagonal/>
    </border>
    <border>
      <left style="dashed">
        <color theme="1" tint="0.499984740745262"/>
      </left>
      <right style="thin">
        <color indexed="64"/>
      </right>
      <top/>
      <bottom style="thin">
        <color indexed="64"/>
      </bottom>
      <diagonal/>
    </border>
    <border>
      <left style="thin">
        <color indexed="64"/>
      </left>
      <right style="dashed">
        <color theme="1" tint="0.499984740745262"/>
      </right>
      <top style="thin">
        <color indexed="64"/>
      </top>
      <bottom/>
      <diagonal/>
    </border>
    <border>
      <left style="dashed">
        <color theme="1" tint="0.499984740745262"/>
      </left>
      <right style="dashed">
        <color theme="1" tint="0.499984740745262"/>
      </right>
      <top style="thin">
        <color indexed="64"/>
      </top>
      <bottom/>
      <diagonal/>
    </border>
    <border>
      <left style="dashed">
        <color theme="1" tint="0.499984740745262"/>
      </left>
      <right style="thin">
        <color indexed="64"/>
      </right>
      <top style="thin">
        <color indexed="64"/>
      </top>
      <bottom/>
      <diagonal/>
    </border>
    <border>
      <left style="thin">
        <color indexed="64"/>
      </left>
      <right style="dashed">
        <color theme="1" tint="0.499984740745262"/>
      </right>
      <top/>
      <bottom/>
      <diagonal/>
    </border>
    <border>
      <left style="dashed">
        <color theme="1" tint="0.499984740745262"/>
      </left>
      <right style="dashed">
        <color theme="1" tint="0.499984740745262"/>
      </right>
      <top/>
      <bottom/>
      <diagonal/>
    </border>
    <border>
      <left style="dashed">
        <color theme="1" tint="0.499984740745262"/>
      </left>
      <right style="thin">
        <color indexed="64"/>
      </right>
      <top/>
      <bottom/>
      <diagonal/>
    </border>
    <border>
      <left/>
      <right/>
      <top style="medium">
        <color indexed="64"/>
      </top>
      <bottom/>
      <diagonal/>
    </border>
    <border>
      <left style="thin">
        <color indexed="64"/>
      </left>
      <right style="dashed">
        <color theme="1" tint="0.499984740745262"/>
      </right>
      <top style="medium">
        <color indexed="64"/>
      </top>
      <bottom/>
      <diagonal/>
    </border>
    <border>
      <left style="dashed">
        <color theme="1" tint="0.499984740745262"/>
      </left>
      <right style="dashed">
        <color theme="1" tint="0.499984740745262"/>
      </right>
      <top style="medium">
        <color indexed="64"/>
      </top>
      <bottom/>
      <diagonal/>
    </border>
    <border>
      <left style="dashed">
        <color theme="1" tint="0.499984740745262"/>
      </left>
      <right style="thin">
        <color indexed="64"/>
      </right>
      <top style="medium">
        <color indexed="64"/>
      </top>
      <bottom/>
      <diagonal/>
    </border>
    <border>
      <left style="dashed">
        <color theme="1" tint="0.499984740745262"/>
      </left>
      <right style="medium">
        <color indexed="64"/>
      </right>
      <top style="medium">
        <color indexed="64"/>
      </top>
      <bottom/>
      <diagonal/>
    </border>
    <border>
      <left style="dashed">
        <color theme="1" tint="0.499984740745262"/>
      </left>
      <right style="medium">
        <color indexed="64"/>
      </right>
      <top/>
      <bottom style="thin">
        <color indexed="64"/>
      </bottom>
      <diagonal/>
    </border>
    <border>
      <left style="dashed">
        <color theme="1" tint="0.499984740745262"/>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theme="1" tint="0.499984740745262"/>
      </right>
      <top/>
      <bottom style="medium">
        <color indexed="64"/>
      </bottom>
      <diagonal/>
    </border>
    <border>
      <left style="dashed">
        <color theme="1" tint="0.499984740745262"/>
      </left>
      <right style="dashed">
        <color theme="1" tint="0.499984740745262"/>
      </right>
      <top/>
      <bottom style="medium">
        <color indexed="64"/>
      </bottom>
      <diagonal/>
    </border>
    <border>
      <left style="dashed">
        <color theme="1" tint="0.499984740745262"/>
      </left>
      <right style="thin">
        <color indexed="64"/>
      </right>
      <top/>
      <bottom style="medium">
        <color indexed="64"/>
      </bottom>
      <diagonal/>
    </border>
    <border>
      <left style="dashed">
        <color theme="1" tint="0.499984740745262"/>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theme="1" tint="0.499984740745262"/>
      </left>
      <right style="medium">
        <color indexed="64"/>
      </right>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right style="dashed">
        <color theme="1" tint="0.499984740745262"/>
      </right>
      <top style="thin">
        <color indexed="64"/>
      </top>
      <bottom/>
      <diagonal/>
    </border>
    <border>
      <left/>
      <right style="dashed">
        <color theme="1" tint="0.499984740745262"/>
      </right>
      <top/>
      <bottom/>
      <diagonal/>
    </border>
    <border>
      <left/>
      <right style="dashed">
        <color theme="1" tint="0.499984740745262"/>
      </right>
      <top/>
      <bottom style="medium">
        <color indexed="64"/>
      </bottom>
      <diagonal/>
    </border>
    <border>
      <left/>
      <right style="dashed">
        <color theme="1" tint="0.499984740745262"/>
      </right>
      <top style="medium">
        <color indexed="64"/>
      </top>
      <bottom/>
      <diagonal/>
    </border>
    <border>
      <left/>
      <right style="dashed">
        <color theme="1" tint="0.499984740745262"/>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right style="dott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15">
    <xf numFmtId="0" fontId="0" fillId="0" borderId="0">
      <alignment vertical="center"/>
    </xf>
    <xf numFmtId="0" fontId="13" fillId="0" borderId="0" applyNumberFormat="0" applyFill="0" applyBorder="0" applyAlignment="0" applyProtection="0">
      <alignment vertical="center"/>
    </xf>
    <xf numFmtId="0" fontId="14"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38">
    <xf numFmtId="0" fontId="0" fillId="0" borderId="0" xfId="0">
      <alignment vertical="center"/>
    </xf>
    <xf numFmtId="0" fontId="0" fillId="0" borderId="0" xfId="0" applyBorder="1">
      <alignment vertical="center"/>
    </xf>
    <xf numFmtId="0" fontId="0" fillId="0" borderId="0" xfId="0" applyFill="1" applyBorder="1" applyAlignment="1">
      <alignment vertical="center"/>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vertical="center"/>
    </xf>
    <xf numFmtId="0" fontId="0" fillId="0" borderId="0" xfId="0" applyFill="1" applyBorder="1" applyAlignment="1">
      <alignment vertical="center" wrapText="1"/>
    </xf>
    <xf numFmtId="0" fontId="7" fillId="0" borderId="17" xfId="0" applyFont="1" applyFill="1" applyBorder="1" applyAlignment="1">
      <alignment vertical="center"/>
    </xf>
    <xf numFmtId="0" fontId="7" fillId="0" borderId="18" xfId="0" applyFont="1" applyFill="1" applyBorder="1" applyAlignment="1">
      <alignment vertical="center"/>
    </xf>
    <xf numFmtId="0" fontId="7" fillId="0" borderId="19" xfId="0" applyFont="1" applyFill="1" applyBorder="1" applyAlignment="1">
      <alignment vertical="center"/>
    </xf>
    <xf numFmtId="0" fontId="7" fillId="0" borderId="17" xfId="0" applyFont="1" applyFill="1" applyBorder="1" applyAlignment="1">
      <alignment horizontal="center"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29" xfId="0" applyFont="1" applyFill="1" applyBorder="1" applyAlignment="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7" fillId="0" borderId="34" xfId="0" applyFont="1" applyFill="1" applyBorder="1" applyAlignment="1">
      <alignment vertical="center"/>
    </xf>
    <xf numFmtId="0" fontId="7" fillId="0" borderId="35" xfId="0" applyFont="1" applyFill="1" applyBorder="1" applyAlignment="1">
      <alignment vertical="center"/>
    </xf>
    <xf numFmtId="0" fontId="8" fillId="0" borderId="6" xfId="0" applyFont="1" applyFill="1" applyBorder="1" applyAlignment="1">
      <alignment vertical="center"/>
    </xf>
    <xf numFmtId="0" fontId="10" fillId="0" borderId="0" xfId="0" applyFont="1" applyFill="1" applyAlignment="1">
      <alignment vertical="center"/>
    </xf>
    <xf numFmtId="0" fontId="10" fillId="0" borderId="0" xfId="0" applyFont="1" applyFill="1">
      <alignmen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Fill="1" applyBorder="1">
      <alignment vertical="center"/>
    </xf>
    <xf numFmtId="0" fontId="12" fillId="0" borderId="0" xfId="0" applyFont="1">
      <alignment vertical="center"/>
    </xf>
    <xf numFmtId="0" fontId="9" fillId="0" borderId="1" xfId="0" applyFont="1" applyFill="1" applyBorder="1" applyAlignment="1">
      <alignment horizontal="center" vertical="center" wrapText="1"/>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9" fillId="0" borderId="0" xfId="0" applyFont="1" applyFill="1" applyAlignment="1">
      <alignment vertical="center"/>
    </xf>
    <xf numFmtId="0" fontId="9" fillId="0" borderId="0" xfId="0" applyFont="1" applyFill="1">
      <alignment vertical="center"/>
    </xf>
    <xf numFmtId="0" fontId="9" fillId="0" borderId="0" xfId="0" applyFont="1">
      <alignment vertical="center"/>
    </xf>
    <xf numFmtId="0" fontId="10" fillId="0" borderId="0" xfId="0" applyFont="1" applyAlignment="1"/>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9" fillId="0" borderId="0" xfId="0" applyFont="1" applyFill="1" applyBorder="1" applyAlignment="1">
      <alignment vertical="center" wrapText="1"/>
    </xf>
    <xf numFmtId="0" fontId="15" fillId="2"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right" vertical="center" wrapText="1"/>
    </xf>
    <xf numFmtId="0" fontId="9" fillId="0" borderId="3" xfId="0" applyFont="1" applyBorder="1">
      <alignment vertical="center"/>
    </xf>
    <xf numFmtId="0" fontId="9" fillId="0" borderId="3" xfId="0" applyFont="1" applyBorder="1" applyAlignment="1">
      <alignment horizontal="center" vertical="center"/>
    </xf>
    <xf numFmtId="0" fontId="9" fillId="0" borderId="0" xfId="0" applyFont="1" applyFill="1" applyBorder="1" applyAlignment="1">
      <alignment vertical="center"/>
    </xf>
    <xf numFmtId="0" fontId="10" fillId="0" borderId="0" xfId="0" applyFont="1">
      <alignment vertical="center"/>
    </xf>
    <xf numFmtId="0" fontId="7" fillId="0" borderId="45" xfId="0" applyFont="1" applyFill="1" applyBorder="1" applyAlignment="1">
      <alignment vertical="center"/>
    </xf>
    <xf numFmtId="0" fontId="9" fillId="0" borderId="0" xfId="0" applyFont="1" applyFill="1" applyBorder="1" applyAlignment="1">
      <alignment vertical="center" wrapText="1"/>
    </xf>
    <xf numFmtId="0" fontId="7" fillId="0" borderId="51" xfId="0" applyFont="1" applyFill="1" applyBorder="1" applyAlignment="1">
      <alignment vertical="center"/>
    </xf>
    <xf numFmtId="0" fontId="7" fillId="0" borderId="52" xfId="0" applyFont="1" applyFill="1" applyBorder="1" applyAlignment="1">
      <alignment vertical="center"/>
    </xf>
    <xf numFmtId="0" fontId="7" fillId="0" borderId="53" xfId="0" applyFont="1" applyFill="1" applyBorder="1" applyAlignment="1">
      <alignment vertical="center"/>
    </xf>
    <xf numFmtId="0" fontId="7" fillId="0" borderId="54" xfId="0" applyFont="1" applyFill="1" applyBorder="1" applyAlignment="1">
      <alignment vertical="center"/>
    </xf>
    <xf numFmtId="0" fontId="7" fillId="0" borderId="55" xfId="0" applyFont="1" applyFill="1" applyBorder="1" applyAlignment="1">
      <alignment vertical="center"/>
    </xf>
    <xf numFmtId="0" fontId="0" fillId="2" borderId="64" xfId="0" applyFill="1" applyBorder="1" applyAlignment="1">
      <alignment horizontal="center" vertical="center"/>
    </xf>
    <xf numFmtId="0" fontId="0" fillId="2" borderId="30" xfId="0" applyFill="1" applyBorder="1" applyAlignment="1">
      <alignment horizontal="center" vertical="center"/>
    </xf>
    <xf numFmtId="0" fontId="0" fillId="2" borderId="59" xfId="0" applyFill="1" applyBorder="1" applyAlignment="1">
      <alignment horizontal="center" vertical="center"/>
    </xf>
    <xf numFmtId="0" fontId="10" fillId="0" borderId="0" xfId="0" applyFont="1">
      <alignment vertical="center"/>
    </xf>
    <xf numFmtId="0" fontId="0" fillId="0" borderId="0" xfId="0" applyAlignment="1">
      <alignment horizontal="left" vertical="center"/>
    </xf>
    <xf numFmtId="0" fontId="18" fillId="0" borderId="1" xfId="0" applyFont="1" applyBorder="1" applyAlignment="1">
      <alignment horizontal="left" vertical="center" wrapText="1" readingOrder="1"/>
    </xf>
    <xf numFmtId="0" fontId="18" fillId="0" borderId="13" xfId="0" applyFont="1" applyBorder="1" applyAlignment="1">
      <alignment horizontal="center" vertical="center" wrapText="1" readingOrder="1"/>
    </xf>
    <xf numFmtId="0" fontId="9" fillId="0" borderId="1" xfId="0" applyFont="1" applyBorder="1" applyAlignment="1">
      <alignment horizontal="left" vertical="center" wrapText="1" readingOrder="1"/>
    </xf>
    <xf numFmtId="0" fontId="9" fillId="0" borderId="13" xfId="0" applyFont="1" applyBorder="1" applyAlignment="1">
      <alignment horizontal="center" vertical="center" wrapText="1" readingOrder="1"/>
    </xf>
    <xf numFmtId="0" fontId="18" fillId="0" borderId="1" xfId="0" applyFont="1" applyFill="1" applyBorder="1" applyAlignment="1">
      <alignment horizontal="left" vertical="center" wrapText="1" readingOrder="1"/>
    </xf>
    <xf numFmtId="0" fontId="18" fillId="0" borderId="4" xfId="0" applyFont="1" applyFill="1" applyBorder="1" applyAlignment="1">
      <alignment horizontal="center" vertical="center" wrapText="1" readingOrder="1"/>
    </xf>
    <xf numFmtId="0" fontId="18" fillId="0" borderId="4" xfId="0" applyFont="1" applyBorder="1" applyAlignment="1">
      <alignment horizontal="center" vertical="center" wrapText="1" readingOrder="1"/>
    </xf>
    <xf numFmtId="0" fontId="18" fillId="0" borderId="12" xfId="0" applyFont="1" applyBorder="1" applyAlignment="1">
      <alignment horizontal="center" vertical="center" wrapText="1" readingOrder="1"/>
    </xf>
    <xf numFmtId="0" fontId="18" fillId="0" borderId="47" xfId="0" applyFont="1" applyBorder="1" applyAlignment="1">
      <alignment horizontal="left" vertical="center" wrapText="1" readingOrder="1"/>
    </xf>
    <xf numFmtId="0" fontId="18" fillId="0" borderId="47" xfId="0" applyFont="1" applyFill="1" applyBorder="1" applyAlignment="1">
      <alignment horizontal="left" vertical="center" wrapText="1" readingOrder="1"/>
    </xf>
    <xf numFmtId="0" fontId="18" fillId="0" borderId="47" xfId="0" applyFont="1" applyBorder="1" applyAlignment="1">
      <alignment horizontal="center" vertical="center" wrapText="1" readingOrder="1"/>
    </xf>
    <xf numFmtId="0" fontId="18" fillId="0" borderId="47" xfId="0" applyFont="1" applyFill="1" applyBorder="1" applyAlignment="1">
      <alignment horizontal="center" vertical="center" wrapText="1" readingOrder="1"/>
    </xf>
    <xf numFmtId="0" fontId="18" fillId="0" borderId="49" xfId="0" applyFont="1" applyBorder="1" applyAlignment="1">
      <alignment horizontal="center" vertical="center" wrapText="1" readingOrder="1"/>
    </xf>
    <xf numFmtId="0" fontId="18" fillId="0" borderId="48" xfId="0" applyFont="1" applyBorder="1" applyAlignment="1">
      <alignment horizontal="left" vertical="center" wrapText="1" readingOrder="1"/>
    </xf>
    <xf numFmtId="0" fontId="18" fillId="0" borderId="48" xfId="0" applyFont="1" applyBorder="1" applyAlignment="1">
      <alignment horizontal="center" vertical="center" wrapText="1" readingOrder="1"/>
    </xf>
    <xf numFmtId="0" fontId="18" fillId="0" borderId="48" xfId="0" applyFont="1" applyFill="1" applyBorder="1" applyAlignment="1">
      <alignment horizontal="center" vertical="center" wrapText="1" readingOrder="1"/>
    </xf>
    <xf numFmtId="0" fontId="9" fillId="0" borderId="47" xfId="0" applyFont="1" applyFill="1" applyBorder="1" applyAlignment="1">
      <alignment horizontal="center" vertical="center"/>
    </xf>
    <xf numFmtId="0" fontId="9" fillId="0" borderId="47" xfId="0" applyFont="1" applyBorder="1" applyAlignment="1">
      <alignment horizontal="left" vertical="center" wrapText="1" readingOrder="1"/>
    </xf>
    <xf numFmtId="0" fontId="9" fillId="0" borderId="50" xfId="0" applyFont="1" applyFill="1" applyBorder="1" applyAlignment="1">
      <alignment horizontal="center" vertical="center"/>
    </xf>
    <xf numFmtId="0" fontId="18" fillId="0" borderId="50" xfId="0" applyFont="1" applyBorder="1" applyAlignment="1">
      <alignment horizontal="center" vertical="center" wrapText="1" readingOrder="1"/>
    </xf>
    <xf numFmtId="0" fontId="18" fillId="0" borderId="50" xfId="0" applyFont="1" applyFill="1" applyBorder="1" applyAlignment="1">
      <alignment horizontal="center" vertical="center" wrapText="1" readingOrder="1"/>
    </xf>
    <xf numFmtId="0" fontId="9" fillId="0" borderId="7" xfId="0" applyFont="1" applyBorder="1" applyAlignment="1">
      <alignment horizontal="center" vertical="center" wrapText="1"/>
    </xf>
    <xf numFmtId="0" fontId="20" fillId="0" borderId="0" xfId="7" applyFont="1">
      <alignment vertical="center"/>
    </xf>
    <xf numFmtId="49" fontId="21" fillId="0" borderId="0" xfId="7" applyNumberFormat="1" applyFont="1">
      <alignment vertical="center"/>
    </xf>
    <xf numFmtId="0" fontId="22" fillId="0" borderId="0" xfId="7" applyFont="1">
      <alignment vertical="center"/>
    </xf>
    <xf numFmtId="0" fontId="23" fillId="0" borderId="0" xfId="7" applyFont="1">
      <alignment vertical="center"/>
    </xf>
    <xf numFmtId="0" fontId="23" fillId="0" borderId="11" xfId="7" applyFont="1" applyBorder="1">
      <alignment vertical="center"/>
    </xf>
    <xf numFmtId="49" fontId="25" fillId="0" borderId="0" xfId="7" applyNumberFormat="1" applyFont="1">
      <alignment vertical="center"/>
    </xf>
    <xf numFmtId="49" fontId="26" fillId="0" borderId="0" xfId="7" applyNumberFormat="1" applyFont="1" applyAlignment="1">
      <alignment horizontal="center" vertical="center"/>
    </xf>
    <xf numFmtId="0" fontId="27" fillId="0" borderId="0" xfId="7" applyFont="1" applyAlignment="1" applyProtection="1">
      <alignment horizontal="left" vertical="center" indent="1"/>
      <protection locked="0"/>
    </xf>
    <xf numFmtId="49" fontId="25" fillId="0" borderId="0" xfId="7" applyNumberFormat="1" applyFont="1" applyAlignment="1">
      <alignment horizontal="center" vertical="center"/>
    </xf>
    <xf numFmtId="0" fontId="28" fillId="0" borderId="0" xfId="7" applyFont="1">
      <alignment vertical="center"/>
    </xf>
    <xf numFmtId="0" fontId="29" fillId="0" borderId="0" xfId="7" applyFont="1" applyAlignment="1">
      <alignment vertical="top" wrapText="1"/>
    </xf>
    <xf numFmtId="0" fontId="21" fillId="0" borderId="0" xfId="7" applyFont="1">
      <alignment vertical="center"/>
    </xf>
    <xf numFmtId="49" fontId="21" fillId="0" borderId="0" xfId="7" applyNumberFormat="1" applyFont="1" applyAlignment="1">
      <alignment vertical="top"/>
    </xf>
    <xf numFmtId="5" fontId="31" fillId="0" borderId="0" xfId="7" applyNumberFormat="1" applyFont="1">
      <alignment vertical="center"/>
    </xf>
    <xf numFmtId="0" fontId="31" fillId="0" borderId="0" xfId="7" applyFont="1">
      <alignment vertical="center"/>
    </xf>
    <xf numFmtId="0" fontId="31" fillId="0" borderId="0" xfId="7" applyFont="1" applyAlignment="1">
      <alignment vertical="top"/>
    </xf>
    <xf numFmtId="0" fontId="20" fillId="0" borderId="0" xfId="7" applyFont="1" applyAlignment="1">
      <alignment horizontal="center" vertical="center"/>
    </xf>
    <xf numFmtId="0" fontId="27" fillId="0" borderId="8" xfId="7" applyFont="1" applyBorder="1" applyProtection="1">
      <alignment vertical="center"/>
      <protection locked="0"/>
    </xf>
    <xf numFmtId="49" fontId="25" fillId="0" borderId="8" xfId="7" applyNumberFormat="1" applyFont="1" applyBorder="1">
      <alignment vertical="center"/>
    </xf>
    <xf numFmtId="49" fontId="34" fillId="0" borderId="0" xfId="7" applyNumberFormat="1" applyFont="1">
      <alignment vertical="center"/>
    </xf>
    <xf numFmtId="0" fontId="14" fillId="0" borderId="0" xfId="2" applyAlignment="1">
      <alignment horizontal="center" vertical="center"/>
    </xf>
    <xf numFmtId="0" fontId="14" fillId="0" borderId="0" xfId="2">
      <alignment vertical="center"/>
    </xf>
    <xf numFmtId="0" fontId="3" fillId="0" borderId="0" xfId="9">
      <alignment vertical="center"/>
    </xf>
    <xf numFmtId="3" fontId="3" fillId="0" borderId="0" xfId="9" applyNumberFormat="1">
      <alignment vertical="center"/>
    </xf>
    <xf numFmtId="0" fontId="0" fillId="0" borderId="0" xfId="9" applyFont="1">
      <alignment vertical="center"/>
    </xf>
    <xf numFmtId="38" fontId="14" fillId="0" borderId="0" xfId="10" applyFont="1">
      <alignment vertical="center"/>
    </xf>
    <xf numFmtId="0" fontId="29" fillId="0" borderId="0" xfId="7" applyFont="1" applyFill="1" applyAlignment="1">
      <alignment vertical="top" wrapText="1"/>
    </xf>
    <xf numFmtId="0" fontId="30" fillId="0" borderId="0" xfId="7" applyFont="1" applyFill="1" applyAlignment="1">
      <alignment vertical="center" wrapText="1"/>
    </xf>
    <xf numFmtId="0" fontId="20" fillId="0" borderId="0" xfId="7" applyFont="1" applyFill="1">
      <alignment vertical="center"/>
    </xf>
    <xf numFmtId="0" fontId="24" fillId="0" borderId="0" xfId="7" applyFont="1" applyFill="1">
      <alignment vertical="center"/>
    </xf>
    <xf numFmtId="0" fontId="21" fillId="0" borderId="0" xfId="7" applyFont="1" applyFill="1">
      <alignment vertical="center"/>
    </xf>
    <xf numFmtId="42" fontId="32" fillId="0" borderId="0" xfId="8" applyNumberFormat="1" applyFont="1" applyFill="1" applyBorder="1" applyAlignment="1" applyProtection="1">
      <alignment horizontal="right" vertical="center" wrapText="1"/>
    </xf>
    <xf numFmtId="0" fontId="29" fillId="0" borderId="0" xfId="7" applyFont="1" applyFill="1" applyBorder="1" applyAlignment="1">
      <alignment vertical="center" wrapText="1"/>
    </xf>
    <xf numFmtId="49" fontId="21" fillId="0" borderId="0" xfId="7" applyNumberFormat="1" applyFont="1" applyFill="1" applyBorder="1" applyAlignment="1">
      <alignment horizontal="right" vertical="center" indent="1"/>
    </xf>
    <xf numFmtId="49" fontId="21" fillId="0" borderId="6" xfId="7" applyNumberFormat="1" applyFont="1" applyFill="1" applyBorder="1" applyAlignment="1">
      <alignment horizontal="right" vertical="center" indent="1"/>
    </xf>
    <xf numFmtId="0" fontId="23" fillId="0" borderId="0" xfId="7" applyFont="1" applyBorder="1">
      <alignment vertical="center"/>
    </xf>
    <xf numFmtId="0" fontId="20" fillId="0" borderId="0" xfId="7" applyFont="1" applyAlignment="1">
      <alignment horizontal="left" vertical="center"/>
    </xf>
    <xf numFmtId="49" fontId="25" fillId="0" borderId="0" xfId="7" applyNumberFormat="1" applyFont="1" applyAlignment="1">
      <alignment horizontal="left" vertical="center"/>
    </xf>
    <xf numFmtId="0" fontId="21" fillId="0" borderId="0" xfId="7" applyFont="1" applyAlignment="1">
      <alignment horizontal="left" vertical="center"/>
    </xf>
    <xf numFmtId="0" fontId="30" fillId="0" borderId="0" xfId="7" applyFont="1" applyAlignment="1">
      <alignment horizontal="left" vertical="center" wrapText="1"/>
    </xf>
    <xf numFmtId="0" fontId="30" fillId="0" borderId="0" xfId="7" applyFont="1" applyFill="1" applyAlignment="1">
      <alignment horizontal="left" vertical="center" wrapText="1"/>
    </xf>
    <xf numFmtId="0" fontId="21" fillId="0" borderId="0" xfId="7" applyFont="1" applyFill="1" applyAlignment="1">
      <alignment horizontal="left" vertical="center"/>
    </xf>
    <xf numFmtId="5" fontId="31" fillId="0" borderId="0" xfId="7" applyNumberFormat="1" applyFont="1" applyAlignment="1">
      <alignment horizontal="left" vertical="center"/>
    </xf>
    <xf numFmtId="0" fontId="24" fillId="0" borderId="0" xfId="7" applyFont="1" applyAlignment="1">
      <alignment vertical="top" wrapText="1"/>
    </xf>
    <xf numFmtId="0" fontId="33" fillId="0" borderId="0" xfId="7" applyFont="1" applyAlignment="1">
      <alignment vertical="top" wrapText="1"/>
    </xf>
    <xf numFmtId="0" fontId="35" fillId="0" borderId="0" xfId="7" applyFont="1">
      <alignment vertical="center"/>
    </xf>
    <xf numFmtId="0" fontId="33" fillId="0" borderId="0" xfId="7" applyFont="1">
      <alignment vertical="center"/>
    </xf>
    <xf numFmtId="0" fontId="34" fillId="0" borderId="0" xfId="7" applyFont="1" applyAlignment="1">
      <alignment vertical="top" wrapText="1"/>
    </xf>
    <xf numFmtId="0" fontId="34" fillId="0" borderId="0" xfId="7" applyFont="1">
      <alignment vertical="center"/>
    </xf>
    <xf numFmtId="0" fontId="28" fillId="0" borderId="0" xfId="7" applyFont="1" applyAlignment="1">
      <alignment vertical="top" wrapText="1"/>
    </xf>
    <xf numFmtId="0" fontId="40" fillId="0" borderId="0" xfId="7" applyFont="1">
      <alignment vertical="center"/>
    </xf>
    <xf numFmtId="0" fontId="41" fillId="0" borderId="0" xfId="7" applyFont="1" applyAlignment="1">
      <alignment vertical="center" wrapText="1"/>
    </xf>
    <xf numFmtId="0" fontId="34" fillId="0" borderId="0" xfId="7" applyFont="1" applyFill="1" applyAlignment="1">
      <alignment vertical="top" wrapText="1"/>
    </xf>
    <xf numFmtId="0" fontId="34" fillId="0" borderId="0" xfId="7" applyFont="1" applyFill="1">
      <alignment vertical="center"/>
    </xf>
    <xf numFmtId="0" fontId="40" fillId="0" borderId="0" xfId="7" applyFont="1" applyFill="1">
      <alignment vertical="center"/>
    </xf>
    <xf numFmtId="0" fontId="42" fillId="0" borderId="0" xfId="7" applyFont="1">
      <alignment vertical="center"/>
    </xf>
    <xf numFmtId="49" fontId="39" fillId="0" borderId="0" xfId="7" applyNumberFormat="1" applyFont="1">
      <alignment vertical="center"/>
    </xf>
    <xf numFmtId="0" fontId="38" fillId="0" borderId="0" xfId="7" applyFont="1" applyFill="1" applyAlignment="1">
      <alignment vertical="top" wrapText="1"/>
    </xf>
    <xf numFmtId="0" fontId="38" fillId="0" borderId="0" xfId="7" applyFont="1" applyFill="1">
      <alignment vertical="center"/>
    </xf>
    <xf numFmtId="0" fontId="38" fillId="0" borderId="0" xfId="7" applyFont="1" applyFill="1" applyBorder="1" applyAlignment="1">
      <alignment vertical="center" wrapText="1"/>
    </xf>
    <xf numFmtId="0" fontId="37" fillId="0" borderId="0" xfId="7" applyFont="1" applyAlignment="1">
      <alignment vertical="top" wrapText="1"/>
    </xf>
    <xf numFmtId="0" fontId="43" fillId="0" borderId="0" xfId="7" applyFont="1" applyFill="1">
      <alignment vertical="center"/>
    </xf>
    <xf numFmtId="0" fontId="38" fillId="0" borderId="0" xfId="7" applyNumberFormat="1" applyFont="1" applyFill="1" applyAlignment="1">
      <alignment vertical="top" wrapText="1"/>
    </xf>
    <xf numFmtId="0" fontId="38" fillId="0" borderId="0" xfId="7" applyNumberFormat="1" applyFont="1" applyFill="1">
      <alignment vertical="center"/>
    </xf>
    <xf numFmtId="0" fontId="38" fillId="0" borderId="0" xfId="7" applyNumberFormat="1" applyFont="1" applyFill="1" applyBorder="1" applyAlignment="1">
      <alignment vertical="center" wrapText="1"/>
    </xf>
    <xf numFmtId="0" fontId="43" fillId="0" borderId="0" xfId="7" applyNumberFormat="1" applyFont="1" applyFill="1">
      <alignment vertical="center"/>
    </xf>
    <xf numFmtId="0" fontId="38" fillId="0" borderId="0" xfId="7" applyFont="1" applyAlignment="1">
      <alignment vertical="top" wrapText="1"/>
    </xf>
    <xf numFmtId="0" fontId="38" fillId="0" borderId="0" xfId="7" applyFont="1">
      <alignment vertical="center"/>
    </xf>
    <xf numFmtId="0" fontId="43" fillId="0" borderId="0" xfId="7" applyFont="1">
      <alignment vertical="center"/>
    </xf>
    <xf numFmtId="0" fontId="44" fillId="0" borderId="0" xfId="7" applyFont="1">
      <alignment vertical="center"/>
    </xf>
    <xf numFmtId="5" fontId="45" fillId="0" borderId="0" xfId="7" applyNumberFormat="1" applyFont="1">
      <alignment vertical="center"/>
    </xf>
    <xf numFmtId="0" fontId="45" fillId="0" borderId="0" xfId="7" applyFont="1">
      <alignment vertical="center"/>
    </xf>
    <xf numFmtId="0" fontId="46" fillId="0" borderId="0" xfId="7" applyFont="1" applyAlignment="1">
      <alignment vertical="top" wrapText="1"/>
    </xf>
    <xf numFmtId="49" fontId="45" fillId="4" borderId="1" xfId="7" applyNumberFormat="1" applyFont="1" applyFill="1" applyBorder="1">
      <alignment vertical="center"/>
    </xf>
    <xf numFmtId="5" fontId="45" fillId="0" borderId="8" xfId="7" applyNumberFormat="1" applyFont="1" applyBorder="1">
      <alignment vertical="center"/>
    </xf>
    <xf numFmtId="0" fontId="45" fillId="0" borderId="0" xfId="7" applyFont="1" applyAlignment="1">
      <alignment vertical="top"/>
    </xf>
    <xf numFmtId="49" fontId="45" fillId="4" borderId="13" xfId="7" applyNumberFormat="1" applyFont="1" applyFill="1" applyBorder="1">
      <alignment vertical="center"/>
    </xf>
    <xf numFmtId="0" fontId="45" fillId="0" borderId="0" xfId="7" applyFont="1" applyAlignment="1">
      <alignment vertical="top" wrapText="1"/>
    </xf>
    <xf numFmtId="0" fontId="27" fillId="0" borderId="0" xfId="7" applyFont="1" applyAlignment="1">
      <alignment vertical="top" wrapText="1"/>
    </xf>
    <xf numFmtId="0" fontId="27" fillId="0" borderId="0" xfId="7" applyFont="1">
      <alignment vertical="center"/>
    </xf>
    <xf numFmtId="0" fontId="47" fillId="0" borderId="0" xfId="7" applyFont="1">
      <alignment vertical="center"/>
    </xf>
    <xf numFmtId="0" fontId="48" fillId="0" borderId="0" xfId="7" applyFont="1" applyAlignment="1">
      <alignment vertical="top" wrapText="1"/>
    </xf>
    <xf numFmtId="0" fontId="27" fillId="0" borderId="0" xfId="7" applyFont="1" applyAlignment="1">
      <alignment vertical="top"/>
    </xf>
    <xf numFmtId="49" fontId="45" fillId="6" borderId="1" xfId="7" applyNumberFormat="1" applyFont="1" applyFill="1" applyBorder="1">
      <alignment vertical="center"/>
    </xf>
    <xf numFmtId="0" fontId="9" fillId="0" borderId="3" xfId="0" applyFont="1" applyFill="1" applyBorder="1" applyAlignment="1">
      <alignment horizontal="right" vertical="center" wrapText="1"/>
    </xf>
    <xf numFmtId="0" fontId="9" fillId="0" borderId="4" xfId="0" applyFont="1" applyFill="1" applyBorder="1" applyAlignment="1">
      <alignment vertical="center"/>
    </xf>
    <xf numFmtId="0" fontId="51" fillId="0" borderId="11" xfId="0" applyFont="1" applyBorder="1" applyAlignment="1">
      <alignment vertical="center"/>
    </xf>
    <xf numFmtId="0" fontId="52" fillId="0" borderId="11" xfId="0" applyFont="1" applyBorder="1" applyAlignment="1">
      <alignment vertical="center"/>
    </xf>
    <xf numFmtId="0" fontId="50" fillId="0" borderId="0" xfId="0" applyFont="1" applyAlignment="1">
      <alignment horizontal="left"/>
    </xf>
    <xf numFmtId="0" fontId="51" fillId="0" borderId="0" xfId="2" applyFont="1">
      <alignment vertical="center"/>
    </xf>
    <xf numFmtId="0" fontId="56" fillId="0" borderId="0" xfId="0" applyFont="1" applyFill="1">
      <alignment vertical="center"/>
    </xf>
    <xf numFmtId="0" fontId="37" fillId="0" borderId="0" xfId="7" applyFont="1">
      <alignment vertical="center"/>
    </xf>
    <xf numFmtId="0" fontId="28" fillId="0" borderId="0" xfId="7" applyFont="1" applyAlignment="1">
      <alignment vertical="center" wrapText="1"/>
    </xf>
    <xf numFmtId="49" fontId="57" fillId="0" borderId="0" xfId="7" applyNumberFormat="1" applyFont="1" applyAlignment="1">
      <alignment vertical="center"/>
    </xf>
    <xf numFmtId="0" fontId="57" fillId="0" borderId="0" xfId="7" applyFont="1">
      <alignment vertical="center"/>
    </xf>
    <xf numFmtId="0" fontId="57" fillId="0" borderId="0" xfId="7" applyFont="1" applyAlignment="1">
      <alignment vertical="center" wrapText="1"/>
    </xf>
    <xf numFmtId="0" fontId="58" fillId="0" borderId="0" xfId="0" applyFont="1" applyFill="1" applyBorder="1">
      <alignment vertical="center"/>
    </xf>
    <xf numFmtId="0" fontId="59" fillId="0" borderId="0" xfId="7" applyFont="1" applyAlignment="1">
      <alignment vertical="center"/>
    </xf>
    <xf numFmtId="0" fontId="57" fillId="0" borderId="0" xfId="7" applyFont="1" applyAlignment="1">
      <alignment vertical="center"/>
    </xf>
    <xf numFmtId="0" fontId="61" fillId="0" borderId="0" xfId="0" applyFont="1" applyFill="1">
      <alignment vertical="center"/>
    </xf>
    <xf numFmtId="49" fontId="9" fillId="0" borderId="0" xfId="7" applyNumberFormat="1" applyFont="1" applyAlignment="1">
      <alignment vertical="top"/>
    </xf>
    <xf numFmtId="0" fontId="54" fillId="0" borderId="0" xfId="7" applyFont="1">
      <alignment vertical="center"/>
    </xf>
    <xf numFmtId="0" fontId="67" fillId="0" borderId="0" xfId="7" applyFont="1">
      <alignment vertical="center"/>
    </xf>
    <xf numFmtId="49" fontId="69" fillId="0" borderId="0" xfId="7" applyNumberFormat="1" applyFont="1" applyAlignment="1">
      <alignment horizontal="center" vertical="center"/>
    </xf>
    <xf numFmtId="49" fontId="9" fillId="0" borderId="0" xfId="7" applyNumberFormat="1" applyFont="1" applyAlignment="1">
      <alignment horizontal="left" vertical="center"/>
    </xf>
    <xf numFmtId="0" fontId="37" fillId="0" borderId="0" xfId="7" applyFont="1" applyAlignment="1">
      <alignment vertical="center"/>
    </xf>
    <xf numFmtId="0" fontId="20" fillId="0" borderId="0" xfId="7" applyFont="1" applyAlignment="1">
      <alignment vertical="center"/>
    </xf>
    <xf numFmtId="38" fontId="71" fillId="7" borderId="108" xfId="8" applyFont="1" applyFill="1" applyBorder="1" applyAlignment="1" applyProtection="1">
      <alignment horizontal="right" vertical="center"/>
      <protection locked="0"/>
    </xf>
    <xf numFmtId="38" fontId="71" fillId="7" borderId="3" xfId="8" applyFont="1" applyFill="1" applyBorder="1" applyAlignment="1" applyProtection="1">
      <alignment horizontal="right" vertical="center"/>
      <protection locked="0"/>
    </xf>
    <xf numFmtId="49" fontId="71" fillId="5" borderId="119" xfId="7" applyNumberFormat="1" applyFont="1" applyFill="1" applyBorder="1" applyAlignment="1">
      <alignment horizontal="right" vertical="center" indent="1"/>
    </xf>
    <xf numFmtId="49" fontId="77" fillId="0" borderId="0" xfId="7" applyNumberFormat="1" applyFont="1" applyFill="1" applyBorder="1" applyAlignment="1">
      <alignment horizontal="right" vertical="center" indent="1"/>
    </xf>
    <xf numFmtId="49" fontId="77" fillId="0" borderId="0" xfId="7" applyNumberFormat="1" applyFont="1" applyFill="1" applyBorder="1" applyAlignment="1">
      <alignment wrapText="1"/>
    </xf>
    <xf numFmtId="42" fontId="74" fillId="0" borderId="0" xfId="8" applyNumberFormat="1" applyFont="1" applyFill="1" applyBorder="1" applyAlignment="1" applyProtection="1">
      <alignment horizontal="right" vertical="center" wrapText="1"/>
    </xf>
    <xf numFmtId="0" fontId="77" fillId="0" borderId="0" xfId="7" applyNumberFormat="1" applyFont="1" applyBorder="1" applyAlignment="1">
      <alignment horizontal="right" vertical="center"/>
    </xf>
    <xf numFmtId="0" fontId="77" fillId="0" borderId="8" xfId="7" applyNumberFormat="1" applyFont="1" applyFill="1" applyBorder="1" applyAlignment="1">
      <alignment horizontal="center"/>
    </xf>
    <xf numFmtId="0" fontId="77" fillId="0" borderId="0" xfId="7" applyNumberFormat="1" applyFont="1" applyFill="1" applyBorder="1" applyAlignment="1"/>
    <xf numFmtId="0" fontId="77" fillId="0" borderId="0" xfId="7" applyNumberFormat="1" applyFont="1" applyFill="1" applyBorder="1" applyAlignment="1">
      <alignment horizontal="right" vertical="center"/>
    </xf>
    <xf numFmtId="0" fontId="77" fillId="0" borderId="0" xfId="7" applyNumberFormat="1" applyFont="1" applyFill="1" applyBorder="1" applyAlignment="1">
      <alignment horizontal="center"/>
    </xf>
    <xf numFmtId="0" fontId="77" fillId="0" borderId="0" xfId="7" applyNumberFormat="1" applyFont="1" applyFill="1" applyBorder="1" applyAlignment="1">
      <alignment horizontal="right" vertical="center" indent="1"/>
    </xf>
    <xf numFmtId="38" fontId="77" fillId="0" borderId="0" xfId="7" applyNumberFormat="1" applyFont="1" applyBorder="1" applyAlignment="1">
      <alignment horizontal="right" vertical="center"/>
    </xf>
    <xf numFmtId="0" fontId="77" fillId="0" borderId="0" xfId="7" applyNumberFormat="1" applyFont="1" applyBorder="1" applyAlignment="1">
      <alignment vertical="center"/>
    </xf>
    <xf numFmtId="0" fontId="74" fillId="0" borderId="0" xfId="8" applyNumberFormat="1" applyFont="1" applyFill="1" applyBorder="1" applyAlignment="1" applyProtection="1">
      <alignment horizontal="right" vertical="center" wrapText="1"/>
    </xf>
    <xf numFmtId="38" fontId="78" fillId="0" borderId="0" xfId="6" applyFont="1" applyFill="1" applyBorder="1" applyAlignment="1">
      <alignment horizontal="left" vertical="top"/>
    </xf>
    <xf numFmtId="38" fontId="77" fillId="0" borderId="0" xfId="6" applyFont="1" applyFill="1" applyBorder="1" applyAlignment="1">
      <alignment horizontal="right" vertical="center"/>
    </xf>
    <xf numFmtId="0" fontId="77" fillId="0" borderId="0" xfId="7" applyNumberFormat="1" applyFont="1" applyFill="1" applyBorder="1" applyAlignment="1">
      <alignment horizontal="center" vertical="center"/>
    </xf>
    <xf numFmtId="0" fontId="77" fillId="0" borderId="0" xfId="7" applyNumberFormat="1" applyFont="1" applyFill="1">
      <alignment vertical="center"/>
    </xf>
    <xf numFmtId="0" fontId="77" fillId="0" borderId="0" xfId="7" applyNumberFormat="1" applyFont="1" applyFill="1" applyBorder="1" applyAlignment="1">
      <alignment horizontal="left" vertical="center"/>
    </xf>
    <xf numFmtId="0" fontId="79" fillId="0" borderId="0" xfId="7" applyNumberFormat="1" applyFont="1" applyBorder="1" applyAlignment="1">
      <alignment horizontal="left" vertical="top"/>
    </xf>
    <xf numFmtId="49" fontId="79" fillId="0" borderId="0" xfId="7" applyNumberFormat="1" applyFont="1" applyAlignment="1">
      <alignment horizontal="left" vertical="center"/>
    </xf>
    <xf numFmtId="49" fontId="77" fillId="0" borderId="0" xfId="7" applyNumberFormat="1" applyFont="1" applyAlignment="1">
      <alignment horizontal="right" vertical="center" indent="1"/>
    </xf>
    <xf numFmtId="49" fontId="77" fillId="0" borderId="0" xfId="7" applyNumberFormat="1" applyFont="1" applyBorder="1" applyAlignment="1">
      <alignment horizontal="right" vertical="center" indent="1"/>
    </xf>
    <xf numFmtId="42" fontId="74" fillId="0" borderId="0" xfId="8" applyNumberFormat="1" applyFont="1" applyFill="1" applyBorder="1" applyAlignment="1" applyProtection="1">
      <alignment horizontal="center" vertical="center" wrapText="1"/>
    </xf>
    <xf numFmtId="49" fontId="67" fillId="0" borderId="0" xfId="7" applyNumberFormat="1" applyFont="1">
      <alignment vertical="center"/>
    </xf>
    <xf numFmtId="38" fontId="71" fillId="7" borderId="98" xfId="8" applyFont="1" applyFill="1" applyBorder="1" applyAlignment="1" applyProtection="1">
      <alignment horizontal="right" vertical="center"/>
      <protection locked="0"/>
    </xf>
    <xf numFmtId="38" fontId="71" fillId="7" borderId="124" xfId="8" applyFont="1" applyFill="1" applyBorder="1" applyAlignment="1" applyProtection="1">
      <alignment horizontal="right" vertical="center"/>
      <protection locked="0"/>
    </xf>
    <xf numFmtId="49" fontId="71" fillId="5" borderId="11" xfId="7" applyNumberFormat="1" applyFont="1" applyFill="1" applyBorder="1" applyAlignment="1">
      <alignment horizontal="right" vertical="center" indent="1"/>
    </xf>
    <xf numFmtId="49" fontId="76" fillId="0" borderId="0" xfId="7" applyNumberFormat="1" applyFont="1" applyAlignment="1">
      <alignment horizontal="left" vertical="center"/>
    </xf>
    <xf numFmtId="49" fontId="9" fillId="0" borderId="0" xfId="7" applyNumberFormat="1" applyFont="1" applyAlignment="1">
      <alignment horizontal="right" vertical="center" indent="1"/>
    </xf>
    <xf numFmtId="42" fontId="80" fillId="0" borderId="0" xfId="8" applyNumberFormat="1" applyFont="1" applyFill="1" applyBorder="1" applyAlignment="1" applyProtection="1">
      <alignment horizontal="center" vertical="center" wrapText="1"/>
    </xf>
    <xf numFmtId="0" fontId="54" fillId="0" borderId="0" xfId="7" applyFont="1" applyAlignment="1">
      <alignment vertical="top" wrapText="1"/>
    </xf>
    <xf numFmtId="49" fontId="9" fillId="0" borderId="0" xfId="7" applyNumberFormat="1" applyFont="1" applyBorder="1" applyAlignment="1">
      <alignment horizontal="center"/>
    </xf>
    <xf numFmtId="0" fontId="71" fillId="0" borderId="11" xfId="7" applyFont="1" applyBorder="1" applyAlignment="1">
      <alignment horizontal="center"/>
    </xf>
    <xf numFmtId="49" fontId="71" fillId="0" borderId="11" xfId="7" applyNumberFormat="1" applyFont="1" applyBorder="1" applyAlignment="1">
      <alignment horizontal="center"/>
    </xf>
    <xf numFmtId="0" fontId="18" fillId="8" borderId="1" xfId="0" applyFont="1" applyFill="1" applyBorder="1" applyAlignment="1">
      <alignment horizontal="left" vertical="center" wrapText="1" readingOrder="1"/>
    </xf>
    <xf numFmtId="38" fontId="71" fillId="0" borderId="3" xfId="8" applyFont="1" applyFill="1" applyBorder="1" applyAlignment="1" applyProtection="1">
      <alignment vertical="center" wrapText="1"/>
      <protection locked="0"/>
    </xf>
    <xf numFmtId="49" fontId="76" fillId="7" borderId="123" xfId="7" applyNumberFormat="1" applyFont="1" applyFill="1" applyBorder="1" applyAlignment="1">
      <alignment horizontal="center" vertical="center"/>
    </xf>
    <xf numFmtId="0" fontId="18" fillId="9" borderId="1" xfId="0" applyFont="1" applyFill="1" applyBorder="1" applyAlignment="1">
      <alignment horizontal="center" vertical="center" wrapText="1" readingOrder="1"/>
    </xf>
    <xf numFmtId="0" fontId="18" fillId="9" borderId="3" xfId="0" applyFont="1" applyFill="1" applyBorder="1" applyAlignment="1">
      <alignment horizontal="center" vertical="center" wrapText="1" readingOrder="1"/>
    </xf>
    <xf numFmtId="0" fontId="18" fillId="3" borderId="2" xfId="0" applyFont="1" applyFill="1" applyBorder="1" applyAlignment="1">
      <alignment horizontal="center" vertical="center" wrapText="1" readingOrder="1"/>
    </xf>
    <xf numFmtId="0" fontId="9"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49" fontId="81" fillId="0" borderId="0" xfId="2" applyNumberFormat="1" applyFont="1">
      <alignment vertical="center"/>
    </xf>
    <xf numFmtId="0" fontId="27" fillId="0" borderId="0" xfId="11" applyFont="1">
      <alignment vertical="center"/>
    </xf>
    <xf numFmtId="0" fontId="83" fillId="0" borderId="0" xfId="2" applyFont="1">
      <alignment vertical="center"/>
    </xf>
    <xf numFmtId="0" fontId="31" fillId="8" borderId="0" xfId="11" applyFont="1" applyFill="1" applyAlignment="1">
      <alignment vertical="center" wrapText="1"/>
    </xf>
    <xf numFmtId="0" fontId="73" fillId="0" borderId="0" xfId="2" applyFont="1" applyAlignment="1">
      <alignment vertical="center" wrapText="1"/>
    </xf>
    <xf numFmtId="0" fontId="27" fillId="0" borderId="0" xfId="11" applyFont="1" applyAlignment="1">
      <alignment horizontal="center" vertical="center"/>
    </xf>
    <xf numFmtId="0" fontId="29" fillId="0" borderId="0" xfId="11" applyFont="1">
      <alignment vertical="center"/>
    </xf>
    <xf numFmtId="0" fontId="86" fillId="0" borderId="0" xfId="1" applyFont="1">
      <alignment vertical="center"/>
    </xf>
    <xf numFmtId="0" fontId="33" fillId="0" borderId="0" xfId="7" applyFont="1" applyAlignment="1">
      <alignment vertical="center" wrapText="1"/>
    </xf>
    <xf numFmtId="0" fontId="46" fillId="0" borderId="0" xfId="7" applyFont="1" applyAlignment="1">
      <alignment vertical="center" wrapText="1"/>
    </xf>
    <xf numFmtId="49" fontId="57" fillId="0" borderId="0" xfId="7" applyNumberFormat="1" applyFont="1" applyAlignment="1">
      <alignment vertical="center" wrapText="1"/>
    </xf>
    <xf numFmtId="49" fontId="59" fillId="0" borderId="0" xfId="7" applyNumberFormat="1" applyFont="1" applyAlignment="1">
      <alignment vertical="center"/>
    </xf>
    <xf numFmtId="49" fontId="79" fillId="7" borderId="3" xfId="7" applyNumberFormat="1" applyFont="1" applyFill="1" applyBorder="1" applyAlignment="1" applyProtection="1">
      <alignment horizontal="center" vertical="center"/>
      <protection hidden="1"/>
    </xf>
    <xf numFmtId="0" fontId="71" fillId="0" borderId="11" xfId="7" applyFont="1" applyBorder="1" applyAlignment="1" applyProtection="1">
      <alignment horizontal="center" vertical="center"/>
      <protection hidden="1"/>
    </xf>
    <xf numFmtId="0" fontId="77" fillId="0" borderId="0" xfId="7" applyFont="1" applyBorder="1" applyAlignment="1" applyProtection="1">
      <alignment horizontal="center"/>
      <protection hidden="1"/>
    </xf>
    <xf numFmtId="49" fontId="77" fillId="0" borderId="0" xfId="7" applyNumberFormat="1" applyFont="1" applyAlignment="1" applyProtection="1">
      <alignment vertical="top"/>
      <protection hidden="1"/>
    </xf>
    <xf numFmtId="49" fontId="76" fillId="7" borderId="3" xfId="7" applyNumberFormat="1" applyFont="1" applyFill="1" applyBorder="1" applyAlignment="1" applyProtection="1">
      <alignment horizontal="center" vertical="center"/>
      <protection locked="0"/>
    </xf>
    <xf numFmtId="0" fontId="71" fillId="0" borderId="6" xfId="7" applyFont="1" applyBorder="1" applyAlignment="1" applyProtection="1">
      <alignment vertical="center"/>
    </xf>
    <xf numFmtId="0" fontId="71" fillId="0" borderId="11" xfId="7" applyFont="1" applyBorder="1" applyAlignment="1" applyProtection="1">
      <alignment vertical="center"/>
    </xf>
    <xf numFmtId="49" fontId="71" fillId="4" borderId="107" xfId="7" applyNumberFormat="1" applyFont="1" applyFill="1" applyBorder="1" applyProtection="1">
      <alignment vertical="center"/>
    </xf>
    <xf numFmtId="49" fontId="71" fillId="4" borderId="108" xfId="7" applyNumberFormat="1" applyFont="1" applyFill="1" applyBorder="1" applyProtection="1">
      <alignment vertical="center"/>
    </xf>
    <xf numFmtId="49" fontId="70" fillId="0" borderId="0" xfId="7" applyNumberFormat="1" applyFont="1" applyProtection="1">
      <alignment vertical="center"/>
      <protection hidden="1"/>
    </xf>
    <xf numFmtId="0" fontId="70" fillId="0" borderId="0" xfId="7" applyFont="1" applyAlignment="1" applyProtection="1">
      <alignment horizontal="center" vertical="center"/>
      <protection hidden="1"/>
    </xf>
    <xf numFmtId="0" fontId="70" fillId="0" borderId="0" xfId="7" applyFont="1" applyProtection="1">
      <alignment vertical="center"/>
      <protection hidden="1"/>
    </xf>
    <xf numFmtId="5" fontId="70" fillId="0" borderId="0" xfId="7" applyNumberFormat="1" applyFont="1" applyProtection="1">
      <alignment vertical="center"/>
      <protection hidden="1"/>
    </xf>
    <xf numFmtId="49" fontId="54" fillId="0" borderId="0" xfId="7" applyNumberFormat="1" applyFont="1" applyProtection="1">
      <alignment vertical="center"/>
      <protection hidden="1"/>
    </xf>
    <xf numFmtId="0" fontId="54" fillId="0" borderId="0" xfId="7" applyFont="1" applyAlignment="1" applyProtection="1">
      <alignment horizontal="center" vertical="center"/>
      <protection hidden="1"/>
    </xf>
    <xf numFmtId="0" fontId="19" fillId="0" borderId="0" xfId="7" applyFont="1" applyProtection="1">
      <alignment vertical="center"/>
      <protection hidden="1"/>
    </xf>
    <xf numFmtId="5" fontId="19" fillId="0" borderId="0" xfId="7" applyNumberFormat="1" applyFont="1" applyProtection="1">
      <alignment vertical="center"/>
      <protection hidden="1"/>
    </xf>
    <xf numFmtId="49" fontId="71" fillId="4" borderId="1" xfId="7" applyNumberFormat="1" applyFont="1" applyFill="1" applyBorder="1" applyProtection="1">
      <alignment vertical="center"/>
      <protection hidden="1"/>
    </xf>
    <xf numFmtId="49" fontId="71" fillId="6" borderId="1" xfId="7" applyNumberFormat="1" applyFont="1" applyFill="1" applyBorder="1" applyProtection="1">
      <alignment vertical="center"/>
      <protection hidden="1"/>
    </xf>
    <xf numFmtId="49" fontId="71" fillId="4" borderId="13" xfId="7" applyNumberFormat="1" applyFont="1" applyFill="1" applyBorder="1" applyProtection="1">
      <alignment vertical="center"/>
      <protection hidden="1"/>
    </xf>
    <xf numFmtId="38" fontId="71" fillId="10" borderId="3" xfId="8" applyFont="1" applyFill="1" applyBorder="1" applyAlignment="1" applyProtection="1">
      <alignment horizontal="right" vertical="center"/>
      <protection hidden="1"/>
    </xf>
    <xf numFmtId="38" fontId="71" fillId="10" borderId="4" xfId="8" applyFont="1" applyFill="1" applyBorder="1" applyAlignment="1" applyProtection="1">
      <alignment horizontal="right" vertical="center"/>
      <protection hidden="1"/>
    </xf>
    <xf numFmtId="38" fontId="71" fillId="10" borderId="1" xfId="8" applyFont="1" applyFill="1" applyBorder="1" applyAlignment="1" applyProtection="1">
      <alignment horizontal="right" vertical="center"/>
      <protection hidden="1"/>
    </xf>
    <xf numFmtId="38" fontId="71" fillId="10" borderId="2" xfId="8" applyFont="1" applyFill="1" applyBorder="1" applyAlignment="1" applyProtection="1">
      <alignment horizontal="right" vertical="center"/>
      <protection hidden="1"/>
    </xf>
    <xf numFmtId="38" fontId="71" fillId="10" borderId="11" xfId="8" applyFont="1" applyFill="1" applyBorder="1" applyAlignment="1" applyProtection="1">
      <alignment horizontal="right" vertical="center"/>
      <protection hidden="1"/>
    </xf>
    <xf numFmtId="38" fontId="71" fillId="10" borderId="3" xfId="6" applyFont="1" applyFill="1" applyBorder="1" applyAlignment="1" applyProtection="1">
      <alignment horizontal="right" vertical="center" wrapText="1"/>
      <protection hidden="1"/>
    </xf>
    <xf numFmtId="38" fontId="71" fillId="10" borderId="1" xfId="6" applyFont="1" applyFill="1" applyBorder="1" applyAlignment="1" applyProtection="1">
      <alignment horizontal="right" vertical="center"/>
      <protection hidden="1"/>
    </xf>
    <xf numFmtId="38" fontId="71" fillId="10" borderId="105" xfId="6" applyFont="1" applyFill="1" applyBorder="1" applyAlignment="1" applyProtection="1">
      <alignment horizontal="right" vertical="center"/>
      <protection hidden="1"/>
    </xf>
    <xf numFmtId="38" fontId="71" fillId="10" borderId="4" xfId="6" applyFont="1" applyFill="1" applyBorder="1" applyAlignment="1" applyProtection="1">
      <alignment horizontal="right" vertical="center"/>
      <protection hidden="1"/>
    </xf>
    <xf numFmtId="38" fontId="71" fillId="10" borderId="2" xfId="6" applyFont="1" applyFill="1" applyBorder="1" applyAlignment="1" applyProtection="1">
      <alignment horizontal="right" vertical="center"/>
      <protection hidden="1"/>
    </xf>
    <xf numFmtId="0" fontId="82" fillId="0" borderId="0" xfId="7" applyFont="1">
      <alignment vertical="center"/>
    </xf>
    <xf numFmtId="0" fontId="82" fillId="0" borderId="0" xfId="7" applyFont="1" applyFill="1">
      <alignment vertical="center"/>
    </xf>
    <xf numFmtId="49" fontId="59" fillId="0" borderId="0" xfId="7" applyNumberFormat="1" applyFont="1" applyAlignment="1">
      <alignment vertical="center" wrapText="1"/>
    </xf>
    <xf numFmtId="0" fontId="84" fillId="0" borderId="0" xfId="7" applyFont="1" applyAlignment="1">
      <alignment vertical="center" wrapText="1"/>
    </xf>
    <xf numFmtId="0" fontId="94" fillId="0" borderId="0" xfId="7" applyFont="1">
      <alignment vertical="center"/>
    </xf>
    <xf numFmtId="0" fontId="85" fillId="0" borderId="0" xfId="7" applyFont="1" applyProtection="1">
      <alignment vertical="center"/>
      <protection locked="0"/>
    </xf>
    <xf numFmtId="0" fontId="95" fillId="0" borderId="0" xfId="7" applyFont="1">
      <alignment vertical="center"/>
    </xf>
    <xf numFmtId="49" fontId="32" fillId="0" borderId="0" xfId="7" applyNumberFormat="1" applyFont="1" applyAlignment="1">
      <alignment vertical="top"/>
    </xf>
    <xf numFmtId="0" fontId="96" fillId="0" borderId="0" xfId="7" applyFont="1">
      <alignment vertical="center"/>
    </xf>
    <xf numFmtId="0" fontId="97" fillId="0" borderId="0" xfId="7" applyFont="1">
      <alignment vertical="center"/>
    </xf>
    <xf numFmtId="0" fontId="98" fillId="0" borderId="0" xfId="7" applyFont="1" applyAlignment="1">
      <alignment vertical="top" wrapText="1"/>
    </xf>
    <xf numFmtId="0" fontId="25" fillId="0" borderId="0" xfId="7" applyFont="1" applyAlignment="1">
      <alignment vertical="top" wrapText="1"/>
    </xf>
    <xf numFmtId="0" fontId="84" fillId="0" borderId="0" xfId="7" applyFont="1" applyAlignment="1">
      <alignment vertical="top" wrapText="1"/>
    </xf>
    <xf numFmtId="0" fontId="94" fillId="0" borderId="0" xfId="7" applyFont="1" applyAlignment="1">
      <alignment vertical="center" wrapText="1"/>
    </xf>
    <xf numFmtId="0" fontId="99" fillId="0" borderId="0" xfId="7" applyFont="1" applyAlignment="1">
      <alignment vertical="center" wrapText="1"/>
    </xf>
    <xf numFmtId="0" fontId="100" fillId="0" borderId="0" xfId="7" applyFont="1" applyAlignment="1">
      <alignment vertical="top" wrapText="1"/>
    </xf>
    <xf numFmtId="0" fontId="10" fillId="0" borderId="3" xfId="0" applyFont="1" applyBorder="1" applyAlignment="1"/>
    <xf numFmtId="0" fontId="15" fillId="11" borderId="4" xfId="0" applyFont="1" applyFill="1" applyBorder="1" applyAlignment="1">
      <alignment horizontal="center" vertical="center"/>
    </xf>
    <xf numFmtId="0" fontId="59" fillId="0" borderId="0" xfId="7" applyFont="1">
      <alignment vertical="center"/>
    </xf>
    <xf numFmtId="0" fontId="59" fillId="0" borderId="0" xfId="7" applyFont="1" applyAlignment="1">
      <alignment vertical="center" wrapText="1"/>
    </xf>
    <xf numFmtId="0" fontId="63" fillId="0" borderId="0" xfId="0" applyFont="1" applyFill="1">
      <alignment vertical="center"/>
    </xf>
    <xf numFmtId="0" fontId="101" fillId="0" borderId="0" xfId="0" applyFont="1" applyFill="1">
      <alignment vertical="center"/>
    </xf>
    <xf numFmtId="0" fontId="102" fillId="2" borderId="67" xfId="0" applyFont="1" applyFill="1" applyBorder="1" applyAlignment="1">
      <alignment horizontal="center" vertical="center" wrapText="1"/>
    </xf>
    <xf numFmtId="0" fontId="102" fillId="2" borderId="68" xfId="0" applyFont="1" applyFill="1" applyBorder="1" applyAlignment="1">
      <alignment horizontal="center" vertical="center" wrapText="1"/>
    </xf>
    <xf numFmtId="0" fontId="102" fillId="2" borderId="69" xfId="0" applyFont="1" applyFill="1" applyBorder="1" applyAlignment="1">
      <alignment horizontal="center" vertical="center" wrapText="1"/>
    </xf>
    <xf numFmtId="0" fontId="102" fillId="2" borderId="70" xfId="0" applyFont="1" applyFill="1" applyBorder="1" applyAlignment="1">
      <alignment horizontal="center" vertical="center" wrapText="1"/>
    </xf>
    <xf numFmtId="0" fontId="102" fillId="2" borderId="71" xfId="0" applyFont="1" applyFill="1" applyBorder="1" applyAlignment="1">
      <alignment horizontal="center" vertical="center" wrapText="1"/>
    </xf>
    <xf numFmtId="0" fontId="102" fillId="2" borderId="31" xfId="0" applyFont="1" applyFill="1" applyBorder="1" applyAlignment="1">
      <alignment horizontal="center" vertical="center" wrapText="1"/>
    </xf>
    <xf numFmtId="0" fontId="102" fillId="2" borderId="59" xfId="0" applyFont="1" applyFill="1" applyBorder="1" applyAlignment="1">
      <alignment horizontal="center" vertical="center" wrapText="1"/>
    </xf>
    <xf numFmtId="0" fontId="45" fillId="0" borderId="1" xfId="7" applyFont="1" applyBorder="1" applyAlignment="1" applyProtection="1">
      <alignment vertical="center"/>
    </xf>
    <xf numFmtId="49" fontId="54" fillId="4" borderId="77" xfId="7" applyNumberFormat="1" applyFont="1" applyFill="1" applyBorder="1" applyAlignment="1" applyProtection="1">
      <alignment horizontal="center" vertical="center"/>
    </xf>
    <xf numFmtId="0" fontId="110" fillId="0" borderId="0" xfId="2" applyFont="1">
      <alignment vertical="center"/>
    </xf>
    <xf numFmtId="0" fontId="110" fillId="0" borderId="0" xfId="2" applyFont="1" applyAlignment="1">
      <alignment vertical="center" wrapText="1"/>
    </xf>
    <xf numFmtId="0" fontId="112" fillId="0" borderId="0" xfId="2" applyFont="1" applyAlignment="1">
      <alignment horizontal="left" vertical="center"/>
    </xf>
    <xf numFmtId="0" fontId="21" fillId="0" borderId="0" xfId="2" applyFont="1" applyProtection="1">
      <alignment vertical="center"/>
      <protection locked="0"/>
    </xf>
    <xf numFmtId="0" fontId="110" fillId="0" borderId="0" xfId="2" applyFont="1" applyProtection="1">
      <alignment vertical="center"/>
      <protection locked="0"/>
    </xf>
    <xf numFmtId="0" fontId="21" fillId="0" borderId="0" xfId="13" applyFont="1" applyProtection="1">
      <alignment vertical="center"/>
      <protection locked="0"/>
    </xf>
    <xf numFmtId="0" fontId="21" fillId="0" borderId="0" xfId="13" applyFont="1" applyAlignment="1" applyProtection="1">
      <alignment vertical="center" wrapText="1"/>
      <protection locked="0"/>
    </xf>
    <xf numFmtId="38" fontId="21" fillId="0" borderId="0" xfId="14" applyFont="1" applyBorder="1" applyAlignment="1" applyProtection="1">
      <alignment vertical="center" wrapText="1"/>
      <protection locked="0"/>
    </xf>
    <xf numFmtId="177" fontId="21" fillId="0" borderId="0" xfId="2" quotePrefix="1" applyNumberFormat="1" applyFont="1" applyAlignment="1" applyProtection="1">
      <alignment horizontal="center" vertical="center" wrapText="1"/>
      <protection locked="0"/>
    </xf>
    <xf numFmtId="0" fontId="111" fillId="0" borderId="0" xfId="2" applyFont="1" applyProtection="1">
      <alignment vertical="center"/>
      <protection locked="0"/>
    </xf>
    <xf numFmtId="0" fontId="111" fillId="0" borderId="0" xfId="2" applyFont="1" applyAlignment="1" applyProtection="1">
      <alignment horizontal="left" vertical="center" indent="1"/>
      <protection locked="0"/>
    </xf>
    <xf numFmtId="0" fontId="110" fillId="0" borderId="0" xfId="2" applyFont="1" applyAlignment="1" applyProtection="1">
      <alignment vertical="center" wrapText="1"/>
      <protection locked="0"/>
    </xf>
    <xf numFmtId="0" fontId="21" fillId="8" borderId="0" xfId="2" applyFont="1" applyFill="1" applyAlignment="1" applyProtection="1">
      <alignment vertical="center" wrapText="1"/>
      <protection locked="0"/>
    </xf>
    <xf numFmtId="0" fontId="21" fillId="8" borderId="0" xfId="13" applyFont="1" applyFill="1" applyProtection="1">
      <alignment vertical="center"/>
      <protection locked="0"/>
    </xf>
    <xf numFmtId="0" fontId="21" fillId="8" borderId="0" xfId="13" applyFont="1" applyFill="1" applyAlignment="1" applyProtection="1">
      <alignment vertical="center" wrapText="1"/>
      <protection locked="0"/>
    </xf>
    <xf numFmtId="38" fontId="21" fillId="8" borderId="0" xfId="14" applyFont="1" applyFill="1" applyBorder="1" applyAlignment="1" applyProtection="1">
      <alignment vertical="center" wrapText="1"/>
      <protection locked="0"/>
    </xf>
    <xf numFmtId="177" fontId="21" fillId="8" borderId="0" xfId="2" quotePrefix="1" applyNumberFormat="1" applyFont="1" applyFill="1" applyAlignment="1" applyProtection="1">
      <alignment horizontal="center" vertical="center" wrapText="1"/>
      <protection locked="0"/>
    </xf>
    <xf numFmtId="0" fontId="109" fillId="0" borderId="0" xfId="2" applyFont="1" applyAlignment="1">
      <alignment vertical="center"/>
    </xf>
    <xf numFmtId="49" fontId="76" fillId="0" borderId="0" xfId="7" applyNumberFormat="1" applyFont="1">
      <alignment vertical="center"/>
    </xf>
    <xf numFmtId="0" fontId="19" fillId="0" borderId="11" xfId="7" applyFont="1" applyFill="1" applyBorder="1" applyAlignment="1" applyProtection="1">
      <alignment horizontal="center" vertical="center"/>
    </xf>
    <xf numFmtId="0" fontId="19" fillId="0" borderId="44" xfId="7" applyFont="1" applyFill="1" applyBorder="1" applyAlignment="1" applyProtection="1">
      <alignment horizontal="center" vertical="center"/>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49" fontId="10" fillId="0" borderId="0" xfId="2" applyNumberFormat="1" applyFont="1">
      <alignment vertical="center"/>
    </xf>
    <xf numFmtId="0" fontId="113" fillId="0" borderId="0" xfId="2" applyFont="1">
      <alignment vertical="center"/>
    </xf>
    <xf numFmtId="0" fontId="114" fillId="0" borderId="0" xfId="2" applyFont="1">
      <alignment vertical="center"/>
    </xf>
    <xf numFmtId="0" fontId="50" fillId="0" borderId="0" xfId="2" applyFont="1">
      <alignment vertical="center"/>
    </xf>
    <xf numFmtId="0" fontId="19" fillId="0" borderId="0" xfId="2" applyFont="1" applyAlignment="1">
      <alignment horizontal="center" vertical="center"/>
    </xf>
    <xf numFmtId="0" fontId="9" fillId="0" borderId="0" xfId="12" applyFont="1" applyAlignment="1" applyProtection="1">
      <alignment vertical="center" shrinkToFit="1"/>
      <protection hidden="1"/>
    </xf>
    <xf numFmtId="0" fontId="115" fillId="0" borderId="0" xfId="2" applyFont="1" applyAlignment="1">
      <alignment horizontal="left" vertical="center"/>
    </xf>
    <xf numFmtId="49" fontId="9" fillId="0" borderId="0" xfId="2" applyNumberFormat="1" applyFont="1">
      <alignment vertical="center"/>
    </xf>
    <xf numFmtId="0" fontId="54" fillId="0" borderId="0" xfId="2" applyFont="1">
      <alignment vertical="center"/>
    </xf>
    <xf numFmtId="49" fontId="116" fillId="0" borderId="0" xfId="2" applyNumberFormat="1" applyFont="1">
      <alignment vertical="center"/>
    </xf>
    <xf numFmtId="0" fontId="50" fillId="0" borderId="0" xfId="2" applyFont="1" applyAlignment="1">
      <alignment horizontal="right" vertical="center"/>
    </xf>
    <xf numFmtId="49" fontId="80" fillId="0" borderId="0" xfId="2" applyNumberFormat="1" applyFont="1">
      <alignment vertical="center"/>
    </xf>
    <xf numFmtId="0" fontId="117" fillId="0" borderId="0" xfId="2" applyFont="1">
      <alignment vertical="center"/>
    </xf>
    <xf numFmtId="0" fontId="117" fillId="0" borderId="0" xfId="2" applyFont="1" applyAlignment="1">
      <alignment horizontal="center" vertical="center"/>
    </xf>
    <xf numFmtId="49" fontId="54" fillId="0" borderId="0" xfId="2" applyNumberFormat="1" applyFont="1" applyAlignment="1">
      <alignment vertical="center" wrapText="1"/>
    </xf>
    <xf numFmtId="49" fontId="19" fillId="0" borderId="0" xfId="2" applyNumberFormat="1" applyFont="1" applyAlignment="1">
      <alignment vertical="top"/>
    </xf>
    <xf numFmtId="0" fontId="19" fillId="0" borderId="0" xfId="2" applyFont="1">
      <alignment vertical="center"/>
    </xf>
    <xf numFmtId="49" fontId="80" fillId="0" borderId="0" xfId="2" applyNumberFormat="1" applyFont="1" applyAlignment="1">
      <alignment horizontal="left" vertical="center"/>
    </xf>
    <xf numFmtId="0" fontId="9" fillId="0" borderId="0" xfId="2" applyFont="1">
      <alignment vertical="center"/>
    </xf>
    <xf numFmtId="0" fontId="67" fillId="0" borderId="0" xfId="2" applyFont="1" applyAlignment="1">
      <alignment vertical="center" wrapText="1"/>
    </xf>
    <xf numFmtId="49" fontId="19" fillId="0" borderId="0" xfId="2" applyNumberFormat="1" applyFont="1">
      <alignment vertical="center"/>
    </xf>
    <xf numFmtId="49" fontId="55" fillId="0" borderId="0" xfId="2" applyNumberFormat="1" applyFont="1" applyAlignment="1">
      <alignment vertical="center" wrapText="1"/>
    </xf>
    <xf numFmtId="0" fontId="9" fillId="8" borderId="0" xfId="2" applyFont="1" applyFill="1" applyProtection="1">
      <alignment vertical="center"/>
      <protection locked="0"/>
    </xf>
    <xf numFmtId="0" fontId="9" fillId="8" borderId="0" xfId="2" applyFont="1" applyFill="1" applyAlignment="1" applyProtection="1">
      <alignment horizontal="right" vertical="center"/>
      <protection locked="0"/>
    </xf>
    <xf numFmtId="178" fontId="9" fillId="8" borderId="0" xfId="2" applyNumberFormat="1" applyFont="1" applyFill="1" applyProtection="1">
      <alignment vertical="center"/>
      <protection locked="0"/>
    </xf>
    <xf numFmtId="0" fontId="10" fillId="8" borderId="1" xfId="13" applyFont="1" applyFill="1" applyBorder="1" applyAlignment="1" applyProtection="1">
      <alignment horizontal="left" vertical="center" wrapText="1"/>
      <protection locked="0"/>
    </xf>
    <xf numFmtId="0" fontId="9" fillId="8" borderId="0" xfId="2" applyFont="1" applyFill="1" applyAlignment="1" applyProtection="1">
      <alignment horizontal="left" vertical="top" wrapText="1"/>
      <protection locked="0"/>
    </xf>
    <xf numFmtId="0" fontId="9" fillId="8" borderId="1" xfId="13" applyFont="1" applyFill="1" applyBorder="1" applyAlignment="1" applyProtection="1">
      <alignment horizontal="left" vertical="top" wrapText="1"/>
      <protection locked="0"/>
    </xf>
    <xf numFmtId="0" fontId="9" fillId="8" borderId="0" xfId="2" applyFont="1" applyFill="1" applyAlignment="1" applyProtection="1">
      <alignment horizontal="left" vertical="center"/>
      <protection locked="0"/>
    </xf>
    <xf numFmtId="0" fontId="9" fillId="8" borderId="0" xfId="2" applyFont="1" applyFill="1" applyAlignment="1" applyProtection="1">
      <alignment horizontal="center" vertical="center"/>
      <protection locked="0"/>
    </xf>
    <xf numFmtId="0" fontId="9" fillId="8" borderId="1" xfId="13" applyFont="1" applyFill="1" applyBorder="1" applyAlignment="1" applyProtection="1">
      <alignment horizontal="left" vertical="center" wrapText="1"/>
      <protection locked="0"/>
    </xf>
    <xf numFmtId="0" fontId="120" fillId="8" borderId="0" xfId="13" applyFont="1" applyFill="1" applyAlignment="1" applyProtection="1">
      <alignment horizontal="left" vertical="top" wrapText="1"/>
      <protection locked="0"/>
    </xf>
    <xf numFmtId="0" fontId="120" fillId="8" borderId="0" xfId="13" applyFont="1" applyFill="1" applyAlignment="1" applyProtection="1">
      <alignment horizontal="left" vertical="center" wrapText="1"/>
      <protection locked="0"/>
    </xf>
    <xf numFmtId="0" fontId="9" fillId="8" borderId="0" xfId="2" applyFont="1" applyFill="1" applyAlignment="1" applyProtection="1">
      <alignment vertical="center" wrapText="1"/>
      <protection locked="0"/>
    </xf>
    <xf numFmtId="0" fontId="121" fillId="8" borderId="0" xfId="13" applyFont="1" applyFill="1" applyAlignment="1" applyProtection="1">
      <alignment horizontal="justify" vertical="center"/>
      <protection locked="0"/>
    </xf>
    <xf numFmtId="0" fontId="9" fillId="8" borderId="0" xfId="2" applyFont="1" applyFill="1" applyAlignment="1" applyProtection="1">
      <alignment horizontal="center" vertical="center" wrapText="1"/>
      <protection locked="0"/>
    </xf>
    <xf numFmtId="0" fontId="55" fillId="8" borderId="0" xfId="2" applyFont="1" applyFill="1" applyProtection="1">
      <alignment vertical="center"/>
      <protection locked="0"/>
    </xf>
    <xf numFmtId="0" fontId="10" fillId="8" borderId="0" xfId="13" applyFont="1" applyFill="1" applyAlignment="1" applyProtection="1">
      <alignment horizontal="left" vertical="center"/>
      <protection locked="0"/>
    </xf>
    <xf numFmtId="0" fontId="7" fillId="0" borderId="20" xfId="0" applyFont="1" applyFill="1" applyBorder="1" applyAlignment="1">
      <alignment horizontal="center" vertical="center"/>
    </xf>
    <xf numFmtId="0" fontId="84" fillId="0" borderId="0" xfId="7" applyFont="1" applyAlignment="1">
      <alignment vertical="center"/>
    </xf>
    <xf numFmtId="0" fontId="53" fillId="3" borderId="1" xfId="0" applyFont="1" applyFill="1" applyBorder="1" applyAlignment="1">
      <alignment horizontal="center" vertical="center" wrapText="1" readingOrder="1"/>
    </xf>
    <xf numFmtId="0" fontId="53" fillId="9" borderId="2" xfId="0" applyFont="1" applyFill="1" applyBorder="1" applyAlignment="1">
      <alignment horizontal="center" vertical="center" wrapText="1" readingOrder="1"/>
    </xf>
    <xf numFmtId="0" fontId="53" fillId="9" borderId="3" xfId="0" applyFont="1" applyFill="1" applyBorder="1" applyAlignment="1">
      <alignment horizontal="center" vertical="center" wrapText="1" readingOrder="1"/>
    </xf>
    <xf numFmtId="0" fontId="53" fillId="9" borderId="4" xfId="0" applyFont="1" applyFill="1" applyBorder="1" applyAlignment="1">
      <alignment horizontal="center" vertical="center" wrapText="1" readingOrder="1"/>
    </xf>
    <xf numFmtId="0" fontId="54" fillId="3" borderId="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9" fillId="0" borderId="10" xfId="0" applyFont="1" applyFill="1" applyBorder="1" applyAlignment="1">
      <alignment horizontal="center" vertical="center" wrapText="1" readingOrder="1"/>
    </xf>
    <xf numFmtId="0" fontId="9" fillId="0" borderId="12" xfId="0" applyFont="1" applyFill="1" applyBorder="1" applyAlignment="1">
      <alignment horizontal="center" vertical="center" wrapText="1" readingOrder="1"/>
    </xf>
    <xf numFmtId="0" fontId="9" fillId="0" borderId="2" xfId="0" applyFont="1" applyFill="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9" fillId="0" borderId="8"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0" borderId="12" xfId="0" applyFont="1" applyBorder="1" applyAlignment="1">
      <alignment horizontal="center" vertical="center" wrapText="1" readingOrder="1"/>
    </xf>
    <xf numFmtId="0" fontId="53" fillId="3" borderId="5" xfId="0" applyFont="1" applyFill="1" applyBorder="1" applyAlignment="1">
      <alignment horizontal="center" vertical="center" wrapText="1" readingOrder="1"/>
    </xf>
    <xf numFmtId="0" fontId="53" fillId="3" borderId="7" xfId="0" applyFont="1" applyFill="1" applyBorder="1" applyAlignment="1">
      <alignment horizontal="center" vertical="center" wrapText="1" readingOrder="1"/>
    </xf>
    <xf numFmtId="0" fontId="53" fillId="3" borderId="10" xfId="0" applyFont="1" applyFill="1" applyBorder="1" applyAlignment="1">
      <alignment horizontal="center" vertical="center" wrapText="1" readingOrder="1"/>
    </xf>
    <xf numFmtId="0" fontId="53" fillId="3" borderId="12" xfId="0" applyFont="1" applyFill="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59" fillId="0" borderId="0" xfId="7" applyFont="1" applyAlignment="1">
      <alignment horizontal="left" vertical="center"/>
    </xf>
    <xf numFmtId="0" fontId="54" fillId="0" borderId="1" xfId="2" applyFont="1" applyBorder="1" applyAlignment="1">
      <alignment horizontal="center" vertical="center"/>
    </xf>
    <xf numFmtId="49" fontId="119" fillId="0" borderId="1" xfId="2" applyNumberFormat="1" applyFont="1" applyBorder="1" applyAlignment="1" applyProtection="1">
      <alignment horizontal="center" vertical="center" wrapText="1"/>
      <protection locked="0"/>
    </xf>
    <xf numFmtId="0" fontId="119" fillId="0" borderId="5" xfId="2" applyFont="1" applyBorder="1" applyAlignment="1" applyProtection="1">
      <alignment horizontal="center" vertical="center"/>
      <protection locked="0"/>
    </xf>
    <xf numFmtId="0" fontId="119" fillId="0" borderId="7" xfId="2" applyFont="1" applyBorder="1" applyAlignment="1" applyProtection="1">
      <alignment horizontal="center" vertical="center"/>
      <protection locked="0"/>
    </xf>
    <xf numFmtId="0" fontId="119" fillId="0" borderId="10" xfId="2" applyFont="1" applyBorder="1" applyAlignment="1" applyProtection="1">
      <alignment horizontal="center" vertical="center"/>
      <protection locked="0"/>
    </xf>
    <xf numFmtId="0" fontId="119" fillId="0" borderId="12" xfId="2" applyFont="1" applyBorder="1" applyAlignment="1" applyProtection="1">
      <alignment horizontal="center" vertical="center"/>
      <protection locked="0"/>
    </xf>
    <xf numFmtId="49" fontId="119" fillId="0" borderId="5" xfId="2" applyNumberFormat="1" applyFont="1" applyBorder="1" applyAlignment="1" applyProtection="1">
      <alignment horizontal="center" vertical="center"/>
      <protection locked="0"/>
    </xf>
    <xf numFmtId="49" fontId="119" fillId="0" borderId="7" xfId="2" applyNumberFormat="1" applyFont="1" applyBorder="1" applyAlignment="1" applyProtection="1">
      <alignment horizontal="center" vertical="center"/>
      <protection locked="0"/>
    </xf>
    <xf numFmtId="49" fontId="119" fillId="0" borderId="10" xfId="2" applyNumberFormat="1" applyFont="1" applyBorder="1" applyAlignment="1" applyProtection="1">
      <alignment horizontal="center" vertical="center"/>
      <protection locked="0"/>
    </xf>
    <xf numFmtId="49" fontId="119" fillId="0" borderId="12" xfId="2" applyNumberFormat="1" applyFont="1" applyBorder="1" applyAlignment="1" applyProtection="1">
      <alignment horizontal="center" vertical="center"/>
      <protection locked="0"/>
    </xf>
    <xf numFmtId="49" fontId="119" fillId="0" borderId="1" xfId="2" applyNumberFormat="1" applyFont="1" applyBorder="1" applyAlignment="1" applyProtection="1">
      <alignment horizontal="center" vertical="center"/>
      <protection locked="0"/>
    </xf>
    <xf numFmtId="49" fontId="119" fillId="0" borderId="1" xfId="2" applyNumberFormat="1" applyFont="1" applyBorder="1" applyAlignment="1" applyProtection="1">
      <alignment horizontal="left" vertical="center" wrapText="1"/>
      <protection locked="0"/>
    </xf>
    <xf numFmtId="0" fontId="67" fillId="0" borderId="0" xfId="12" applyFont="1" applyAlignment="1">
      <alignment horizontal="right" vertical="center"/>
    </xf>
    <xf numFmtId="0" fontId="55" fillId="0" borderId="0" xfId="2" applyFont="1" applyAlignment="1">
      <alignment horizontal="left" vertical="top" wrapText="1"/>
    </xf>
    <xf numFmtId="0" fontId="55" fillId="0" borderId="11" xfId="2" applyFont="1" applyBorder="1" applyAlignment="1">
      <alignment horizontal="left" vertical="top" wrapText="1"/>
    </xf>
    <xf numFmtId="49" fontId="55" fillId="0" borderId="1" xfId="2" applyNumberFormat="1" applyFont="1" applyBorder="1" applyAlignment="1">
      <alignment horizontal="center" vertical="center"/>
    </xf>
    <xf numFmtId="49" fontId="9" fillId="0" borderId="1" xfId="2" applyNumberFormat="1" applyFont="1" applyBorder="1" applyAlignment="1" applyProtection="1">
      <alignment horizontal="center" vertical="center" wrapText="1"/>
      <protection locked="0"/>
    </xf>
    <xf numFmtId="0" fontId="9" fillId="0" borderId="5" xfId="2" applyFont="1" applyBorder="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9" fillId="0" borderId="12" xfId="2" applyFont="1" applyBorder="1" applyAlignment="1" applyProtection="1">
      <alignment horizontal="center" vertical="center"/>
      <protection locked="0"/>
    </xf>
    <xf numFmtId="49" fontId="9" fillId="0" borderId="5" xfId="2" applyNumberFormat="1" applyFont="1" applyBorder="1" applyAlignment="1" applyProtection="1">
      <alignment horizontal="center" vertical="center"/>
      <protection locked="0"/>
    </xf>
    <xf numFmtId="49" fontId="9" fillId="0" borderId="7" xfId="2" applyNumberFormat="1" applyFont="1" applyBorder="1" applyAlignment="1" applyProtection="1">
      <alignment horizontal="center" vertical="center"/>
      <protection locked="0"/>
    </xf>
    <xf numFmtId="49" fontId="9" fillId="0" borderId="10" xfId="2" applyNumberFormat="1" applyFont="1" applyBorder="1" applyAlignment="1" applyProtection="1">
      <alignment horizontal="center" vertical="center"/>
      <protection locked="0"/>
    </xf>
    <xf numFmtId="49" fontId="9" fillId="0" borderId="12" xfId="2" applyNumberFormat="1" applyFont="1" applyBorder="1" applyAlignment="1" applyProtection="1">
      <alignment horizontal="center" vertical="center"/>
      <protection locked="0"/>
    </xf>
    <xf numFmtId="49" fontId="9" fillId="0" borderId="1" xfId="2" applyNumberFormat="1" applyFont="1" applyBorder="1" applyAlignment="1" applyProtection="1">
      <alignment horizontal="center" vertical="center"/>
      <protection locked="0"/>
    </xf>
    <xf numFmtId="49" fontId="9" fillId="0" borderId="1" xfId="2" applyNumberFormat="1" applyFont="1" applyBorder="1" applyAlignment="1" applyProtection="1">
      <alignment horizontal="left" vertical="center" wrapText="1"/>
      <protection locked="0"/>
    </xf>
    <xf numFmtId="49" fontId="9" fillId="0" borderId="5" xfId="2" applyNumberFormat="1" applyFont="1" applyBorder="1" applyAlignment="1" applyProtection="1">
      <alignment horizontal="left" vertical="center" wrapText="1"/>
      <protection locked="0"/>
    </xf>
    <xf numFmtId="49" fontId="9" fillId="0" borderId="6" xfId="2" applyNumberFormat="1" applyFont="1" applyBorder="1" applyAlignment="1" applyProtection="1">
      <alignment horizontal="left" vertical="center" wrapText="1"/>
      <protection locked="0"/>
    </xf>
    <xf numFmtId="49" fontId="9" fillId="0" borderId="7" xfId="2" applyNumberFormat="1" applyFont="1" applyBorder="1" applyAlignment="1" applyProtection="1">
      <alignment horizontal="left" vertical="center" wrapText="1"/>
      <protection locked="0"/>
    </xf>
    <xf numFmtId="49" fontId="9" fillId="0" borderId="10" xfId="2" applyNumberFormat="1" applyFont="1" applyBorder="1" applyAlignment="1" applyProtection="1">
      <alignment horizontal="left" vertical="center" wrapText="1"/>
      <protection locked="0"/>
    </xf>
    <xf numFmtId="49" fontId="9" fillId="0" borderId="11" xfId="2" applyNumberFormat="1" applyFont="1" applyBorder="1" applyAlignment="1" applyProtection="1">
      <alignment horizontal="left" vertical="center" wrapText="1"/>
      <protection locked="0"/>
    </xf>
    <xf numFmtId="49" fontId="9" fillId="0" borderId="12" xfId="2" applyNumberFormat="1" applyFont="1" applyBorder="1" applyAlignment="1" applyProtection="1">
      <alignment horizontal="left" vertical="center" wrapText="1"/>
      <protection locked="0"/>
    </xf>
    <xf numFmtId="49" fontId="9" fillId="0" borderId="5" xfId="2" applyNumberFormat="1" applyFont="1" applyBorder="1" applyAlignment="1" applyProtection="1">
      <alignment horizontal="center" vertical="center" wrapText="1"/>
      <protection locked="0"/>
    </xf>
    <xf numFmtId="49" fontId="9" fillId="0" borderId="6" xfId="2" applyNumberFormat="1" applyFont="1" applyBorder="1" applyAlignment="1" applyProtection="1">
      <alignment horizontal="center" vertical="center" wrapText="1"/>
      <protection locked="0"/>
    </xf>
    <xf numFmtId="49" fontId="9" fillId="0" borderId="7" xfId="2" applyNumberFormat="1" applyFont="1" applyBorder="1" applyAlignment="1" applyProtection="1">
      <alignment horizontal="center" vertical="center" wrapText="1"/>
      <protection locked="0"/>
    </xf>
    <xf numFmtId="49" fontId="9" fillId="0" borderId="10" xfId="2" applyNumberFormat="1" applyFont="1" applyBorder="1" applyAlignment="1" applyProtection="1">
      <alignment horizontal="center" vertical="center" wrapText="1"/>
      <protection locked="0"/>
    </xf>
    <xf numFmtId="49" fontId="9" fillId="0" borderId="11" xfId="2" applyNumberFormat="1" applyFont="1" applyBorder="1" applyAlignment="1" applyProtection="1">
      <alignment horizontal="center" vertical="center" wrapText="1"/>
      <protection locked="0"/>
    </xf>
    <xf numFmtId="49" fontId="9" fillId="0" borderId="12" xfId="2" applyNumberFormat="1" applyFont="1" applyBorder="1" applyAlignment="1" applyProtection="1">
      <alignment horizontal="center" vertical="center" wrapText="1"/>
      <protection locked="0"/>
    </xf>
    <xf numFmtId="0" fontId="59" fillId="0" borderId="0" xfId="7" applyFont="1" applyAlignment="1">
      <alignment vertical="center"/>
    </xf>
    <xf numFmtId="49" fontId="54" fillId="0" borderId="0" xfId="2" applyNumberFormat="1" applyFont="1" applyAlignment="1">
      <alignment vertical="top" wrapText="1"/>
    </xf>
    <xf numFmtId="0" fontId="9" fillId="8" borderId="0" xfId="2" applyFont="1" applyFill="1" applyAlignment="1" applyProtection="1">
      <alignment horizontal="left" vertical="top" wrapText="1"/>
      <protection locked="0"/>
    </xf>
    <xf numFmtId="0" fontId="9" fillId="8" borderId="0" xfId="2" applyFont="1" applyFill="1" applyAlignment="1" applyProtection="1">
      <alignment horizontal="right" vertical="center"/>
      <protection locked="0"/>
    </xf>
    <xf numFmtId="0" fontId="10" fillId="8" borderId="0" xfId="13" applyFont="1" applyFill="1" applyAlignment="1" applyProtection="1">
      <alignment horizontal="center" vertical="center"/>
      <protection locked="0"/>
    </xf>
    <xf numFmtId="0" fontId="112" fillId="0" borderId="0" xfId="2" applyFont="1" applyAlignment="1">
      <alignment horizontal="left" vertical="center"/>
    </xf>
    <xf numFmtId="0" fontId="10" fillId="8" borderId="0" xfId="13" applyFont="1" applyFill="1" applyAlignment="1" applyProtection="1">
      <alignment horizontal="left" vertical="top" wrapText="1"/>
      <protection locked="0"/>
    </xf>
    <xf numFmtId="0" fontId="63" fillId="0" borderId="0" xfId="2" applyFont="1" applyAlignment="1">
      <alignment horizontal="center" vertical="center"/>
    </xf>
    <xf numFmtId="0" fontId="109" fillId="0" borderId="0" xfId="2" applyFont="1" applyAlignment="1">
      <alignment horizontal="center" vertical="center"/>
    </xf>
    <xf numFmtId="49" fontId="59" fillId="0" borderId="0" xfId="7" applyNumberFormat="1" applyFont="1" applyAlignment="1">
      <alignment horizontal="left" vertical="center" wrapText="1"/>
    </xf>
    <xf numFmtId="49" fontId="64" fillId="0" borderId="0" xfId="7" applyNumberFormat="1" applyFont="1" applyAlignment="1">
      <alignment vertical="center"/>
    </xf>
    <xf numFmtId="49" fontId="59" fillId="0" borderId="0" xfId="7" applyNumberFormat="1" applyFont="1" applyAlignment="1">
      <alignment vertical="center"/>
    </xf>
    <xf numFmtId="0" fontId="59" fillId="0" borderId="0" xfId="7" applyFont="1" applyAlignment="1">
      <alignment horizontal="left" vertical="center" wrapText="1"/>
    </xf>
    <xf numFmtId="0" fontId="9" fillId="0" borderId="3" xfId="0" applyFont="1" applyFill="1" applyBorder="1" applyAlignment="1">
      <alignment horizontal="right" vertical="center" wrapText="1"/>
    </xf>
    <xf numFmtId="0" fontId="9" fillId="0" borderId="2" xfId="0"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wrapText="1"/>
    </xf>
    <xf numFmtId="0" fontId="15" fillId="11" borderId="2" xfId="0" applyFont="1" applyFill="1" applyBorder="1" applyAlignment="1">
      <alignment horizontal="center" vertical="center"/>
    </xf>
    <xf numFmtId="0" fontId="15" fillId="11" borderId="4" xfId="0" applyFont="1" applyFill="1" applyBorder="1" applyAlignment="1">
      <alignment horizontal="center" vertical="center"/>
    </xf>
    <xf numFmtId="0" fontId="15" fillId="2" borderId="1" xfId="0" applyFont="1" applyFill="1" applyBorder="1" applyAlignment="1">
      <alignment horizontal="center" vertical="center"/>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15" fillId="2" borderId="1"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7" xfId="0" applyFont="1" applyFill="1" applyBorder="1" applyAlignment="1">
      <alignment vertical="top"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10" fillId="0" borderId="11" xfId="0" applyFont="1" applyBorder="1" applyAlignment="1">
      <alignment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9" xfId="0" applyFont="1" applyFill="1" applyBorder="1" applyAlignment="1">
      <alignment horizontal="center"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84" fillId="0" borderId="0" xfId="7" applyFont="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0" fillId="0" borderId="1" xfId="0" applyFill="1" applyBorder="1" applyAlignment="1">
      <alignment vertical="top"/>
    </xf>
    <xf numFmtId="0" fontId="15" fillId="2" borderId="2" xfId="0" applyFont="1" applyFill="1" applyBorder="1" applyAlignment="1">
      <alignment horizontal="center" vertical="center"/>
    </xf>
    <xf numFmtId="0" fontId="0" fillId="0" borderId="1" xfId="0" applyFill="1" applyBorder="1" applyAlignment="1">
      <alignment vertical="center"/>
    </xf>
    <xf numFmtId="49" fontId="10" fillId="8" borderId="1" xfId="0" applyNumberFormat="1" applyFont="1" applyFill="1" applyBorder="1" applyAlignment="1">
      <alignment vertical="center"/>
    </xf>
    <xf numFmtId="49" fontId="57" fillId="0" borderId="0" xfId="7" applyNumberFormat="1" applyFont="1" applyAlignment="1">
      <alignment vertical="center"/>
    </xf>
    <xf numFmtId="0" fontId="7" fillId="0" borderId="6" xfId="0" applyFont="1" applyFill="1" applyBorder="1" applyAlignment="1">
      <alignment vertical="center"/>
    </xf>
    <xf numFmtId="0" fontId="7" fillId="0" borderId="58" xfId="0" applyFont="1" applyFill="1" applyBorder="1" applyAlignment="1">
      <alignment vertical="center"/>
    </xf>
    <xf numFmtId="0" fontId="7" fillId="0" borderId="11" xfId="0" applyFont="1" applyFill="1" applyBorder="1" applyAlignment="1">
      <alignment vertical="center"/>
    </xf>
    <xf numFmtId="0" fontId="7" fillId="0" borderId="60" xfId="0" applyFont="1" applyFill="1" applyBorder="1" applyAlignment="1">
      <alignment vertical="center"/>
    </xf>
    <xf numFmtId="0" fontId="7" fillId="0" borderId="30" xfId="0" applyFont="1" applyFill="1" applyBorder="1" applyAlignment="1">
      <alignment vertical="center"/>
    </xf>
    <xf numFmtId="0" fontId="7" fillId="0" borderId="59" xfId="0" applyFont="1" applyFill="1" applyBorder="1" applyAlignment="1">
      <alignment vertical="center"/>
    </xf>
    <xf numFmtId="0" fontId="105" fillId="2" borderId="62" xfId="0" applyFont="1" applyFill="1" applyBorder="1" applyAlignment="1">
      <alignment horizontal="center" vertical="center" textRotation="255"/>
    </xf>
    <xf numFmtId="0" fontId="105" fillId="2" borderId="63" xfId="0" applyFont="1" applyFill="1" applyBorder="1" applyAlignment="1">
      <alignment horizontal="center" vertical="center" textRotation="255"/>
    </xf>
    <xf numFmtId="0" fontId="104" fillId="2" borderId="2" xfId="0" applyFont="1" applyFill="1" applyBorder="1" applyAlignment="1">
      <alignment horizontal="center" vertical="center"/>
    </xf>
    <xf numFmtId="0" fontId="104" fillId="2" borderId="3" xfId="0" applyFont="1" applyFill="1" applyBorder="1" applyAlignment="1">
      <alignment horizontal="center" vertical="center"/>
    </xf>
    <xf numFmtId="0" fontId="104" fillId="2" borderId="4" xfId="0" applyFont="1" applyFill="1" applyBorder="1" applyAlignment="1">
      <alignment horizontal="center" vertical="center"/>
    </xf>
    <xf numFmtId="0" fontId="105" fillId="2" borderId="61" xfId="0" applyFont="1" applyFill="1" applyBorder="1" applyAlignment="1">
      <alignment horizontal="center" vertical="center" textRotation="255"/>
    </xf>
    <xf numFmtId="0" fontId="7" fillId="0" borderId="6" xfId="0" applyFont="1" applyFill="1" applyBorder="1" applyAlignment="1">
      <alignment vertical="center" wrapText="1"/>
    </xf>
    <xf numFmtId="0" fontId="7" fillId="0" borderId="23" xfId="0" applyFont="1" applyFill="1" applyBorder="1" applyAlignment="1">
      <alignment vertical="center"/>
    </xf>
    <xf numFmtId="0" fontId="7" fillId="0" borderId="56" xfId="0" applyFont="1" applyFill="1" applyBorder="1" applyAlignment="1">
      <alignment vertical="center"/>
    </xf>
    <xf numFmtId="0" fontId="7" fillId="0" borderId="0" xfId="0" applyFont="1" applyFill="1" applyBorder="1" applyAlignment="1">
      <alignment vertical="center"/>
    </xf>
    <xf numFmtId="0" fontId="7" fillId="0" borderId="57" xfId="0" applyFont="1" applyFill="1" applyBorder="1" applyAlignment="1">
      <alignment vertical="center"/>
    </xf>
    <xf numFmtId="0" fontId="103" fillId="2" borderId="65" xfId="0" applyFont="1" applyFill="1" applyBorder="1" applyAlignment="1">
      <alignment horizontal="center" vertical="center"/>
    </xf>
    <xf numFmtId="0" fontId="103" fillId="2" borderId="37" xfId="0" applyFont="1" applyFill="1" applyBorder="1" applyAlignment="1">
      <alignment horizontal="center" vertical="center"/>
    </xf>
    <xf numFmtId="0" fontId="103" fillId="2" borderId="40" xfId="0" applyFont="1" applyFill="1" applyBorder="1" applyAlignment="1">
      <alignment horizontal="center" vertical="center"/>
    </xf>
    <xf numFmtId="0" fontId="103" fillId="2" borderId="38" xfId="0" applyFont="1" applyFill="1" applyBorder="1" applyAlignment="1">
      <alignment horizontal="center" vertical="center"/>
    </xf>
    <xf numFmtId="0" fontId="0" fillId="2" borderId="36" xfId="0" applyFill="1" applyBorder="1" applyAlignment="1">
      <alignment horizontal="center" vertical="center"/>
    </xf>
    <xf numFmtId="0" fontId="0" fillId="2" borderId="23" xfId="0" applyFill="1" applyBorder="1" applyAlignment="1">
      <alignment horizontal="center" vertical="center"/>
    </xf>
    <xf numFmtId="0" fontId="0" fillId="2" borderId="56" xfId="0" applyFill="1" applyBorder="1" applyAlignment="1">
      <alignment horizontal="center" vertical="center"/>
    </xf>
    <xf numFmtId="0" fontId="0" fillId="2" borderId="39" xfId="0" applyFill="1" applyBorder="1" applyAlignment="1">
      <alignment horizontal="center" vertical="center"/>
    </xf>
    <xf numFmtId="0" fontId="0" fillId="2" borderId="0" xfId="0" applyFill="1" applyBorder="1" applyAlignment="1">
      <alignment horizontal="center" vertical="center"/>
    </xf>
    <xf numFmtId="0" fontId="0" fillId="2" borderId="57" xfId="0" applyFill="1" applyBorder="1" applyAlignment="1">
      <alignment horizontal="center" vertical="center"/>
    </xf>
    <xf numFmtId="0" fontId="106" fillId="2" borderId="1" xfId="0" applyFont="1" applyFill="1" applyBorder="1" applyAlignment="1">
      <alignment horizontal="center" vertical="center"/>
    </xf>
    <xf numFmtId="0" fontId="106" fillId="2" borderId="9" xfId="0" applyFont="1" applyFill="1" applyBorder="1" applyAlignment="1">
      <alignment horizontal="center" vertical="center"/>
    </xf>
    <xf numFmtId="0" fontId="106" fillId="2" borderId="46" xfId="0" applyFont="1" applyFill="1" applyBorder="1" applyAlignment="1">
      <alignment horizontal="center" vertical="center"/>
    </xf>
    <xf numFmtId="0" fontId="63" fillId="0" borderId="0" xfId="0" applyFont="1" applyFill="1" applyAlignment="1">
      <alignment vertical="center" wrapText="1"/>
    </xf>
    <xf numFmtId="0" fontId="104" fillId="2" borderId="0" xfId="0" applyFont="1" applyFill="1" applyAlignment="1">
      <alignment horizontal="center" vertical="center"/>
    </xf>
    <xf numFmtId="0" fontId="107" fillId="8" borderId="2" xfId="0" applyFont="1" applyFill="1" applyBorder="1" applyAlignment="1">
      <alignment vertical="center"/>
    </xf>
    <xf numFmtId="0" fontId="107" fillId="8" borderId="3" xfId="0" applyFont="1" applyFill="1" applyBorder="1" applyAlignment="1">
      <alignment vertical="center"/>
    </xf>
    <xf numFmtId="0" fontId="107" fillId="8" borderId="4" xfId="0" applyFont="1" applyFill="1" applyBorder="1" applyAlignment="1">
      <alignment vertical="center"/>
    </xf>
    <xf numFmtId="0" fontId="106" fillId="2" borderId="66" xfId="0" applyFont="1" applyFill="1" applyBorder="1" applyAlignment="1">
      <alignment horizontal="center" vertical="center"/>
    </xf>
    <xf numFmtId="0" fontId="84" fillId="0" borderId="0" xfId="7" applyFont="1" applyAlignment="1">
      <alignment horizontal="left" vertical="top" wrapText="1"/>
    </xf>
    <xf numFmtId="0" fontId="9" fillId="0" borderId="83" xfId="7" applyFont="1" applyFill="1" applyBorder="1" applyAlignment="1" applyProtection="1">
      <alignment horizontal="center" vertical="top"/>
      <protection locked="0"/>
    </xf>
    <xf numFmtId="0" fontId="9" fillId="0" borderId="82" xfId="7" applyFont="1" applyFill="1" applyBorder="1" applyAlignment="1" applyProtection="1">
      <alignment horizontal="center" vertical="top"/>
      <protection locked="0"/>
    </xf>
    <xf numFmtId="0" fontId="9" fillId="0" borderId="96" xfId="7" applyFont="1" applyFill="1" applyBorder="1" applyAlignment="1" applyProtection="1">
      <alignment horizontal="center" vertical="top"/>
      <protection locked="0"/>
    </xf>
    <xf numFmtId="0" fontId="9" fillId="0" borderId="95" xfId="7" applyFont="1" applyFill="1" applyBorder="1" applyAlignment="1" applyProtection="1">
      <alignment horizontal="center" vertical="top"/>
      <protection locked="0"/>
    </xf>
    <xf numFmtId="38" fontId="9" fillId="0" borderId="83" xfId="8" applyFont="1" applyFill="1" applyBorder="1" applyAlignment="1" applyProtection="1">
      <alignment horizontal="center" vertical="top"/>
    </xf>
    <xf numFmtId="38" fontId="9" fillId="0" borderId="81" xfId="8" applyFont="1" applyFill="1" applyBorder="1" applyAlignment="1" applyProtection="1">
      <alignment horizontal="center" vertical="top"/>
    </xf>
    <xf numFmtId="38" fontId="9" fillId="0" borderId="96" xfId="8" applyFont="1" applyFill="1" applyBorder="1" applyAlignment="1" applyProtection="1">
      <alignment horizontal="center" vertical="top"/>
    </xf>
    <xf numFmtId="38" fontId="9" fillId="0" borderId="94" xfId="8" applyFont="1" applyFill="1" applyBorder="1" applyAlignment="1" applyProtection="1">
      <alignment horizontal="center" vertical="top"/>
    </xf>
    <xf numFmtId="0" fontId="67" fillId="0" borderId="84" xfId="7" applyFont="1" applyFill="1" applyBorder="1" applyAlignment="1" applyProtection="1">
      <alignment horizontal="center" vertical="center"/>
    </xf>
    <xf numFmtId="0" fontId="67" fillId="0" borderId="85" xfId="7" applyFont="1" applyFill="1" applyBorder="1" applyAlignment="1" applyProtection="1">
      <alignment horizontal="center" vertical="center"/>
    </xf>
    <xf numFmtId="49" fontId="54" fillId="4" borderId="73" xfId="7" applyNumberFormat="1" applyFont="1" applyFill="1" applyBorder="1" applyAlignment="1" applyProtection="1">
      <alignment horizontal="center" vertical="center"/>
    </xf>
    <xf numFmtId="0" fontId="67" fillId="0" borderId="98" xfId="7" applyFont="1" applyFill="1" applyBorder="1" applyAlignment="1" applyProtection="1">
      <alignment horizontal="center" vertical="center"/>
    </xf>
    <xf numFmtId="176" fontId="19" fillId="0" borderId="86" xfId="7" applyNumberFormat="1" applyFont="1" applyFill="1" applyBorder="1" applyAlignment="1" applyProtection="1">
      <alignment horizontal="right" vertical="center"/>
      <protection locked="0"/>
    </xf>
    <xf numFmtId="176" fontId="19" fillId="0" borderId="84" xfId="7" applyNumberFormat="1" applyFont="1" applyFill="1" applyBorder="1" applyAlignment="1" applyProtection="1">
      <alignment horizontal="right" vertical="center"/>
      <protection locked="0"/>
    </xf>
    <xf numFmtId="49" fontId="65" fillId="2" borderId="1" xfId="7" applyNumberFormat="1" applyFont="1" applyFill="1" applyBorder="1" applyAlignment="1">
      <alignment horizontal="center" vertical="center"/>
    </xf>
    <xf numFmtId="49" fontId="66" fillId="2" borderId="1" xfId="7" applyNumberFormat="1" applyFont="1" applyFill="1" applyBorder="1" applyAlignment="1">
      <alignment horizontal="center" vertical="center"/>
    </xf>
    <xf numFmtId="49" fontId="54" fillId="4" borderId="72" xfId="7" applyNumberFormat="1" applyFont="1" applyFill="1" applyBorder="1" applyAlignment="1" applyProtection="1">
      <alignment horizontal="center" vertical="center"/>
    </xf>
    <xf numFmtId="49" fontId="54" fillId="4" borderId="74" xfId="7" applyNumberFormat="1" applyFont="1" applyFill="1" applyBorder="1" applyAlignment="1" applyProtection="1">
      <alignment horizontal="center" vertical="center"/>
    </xf>
    <xf numFmtId="49" fontId="54" fillId="4" borderId="75" xfId="7" applyNumberFormat="1" applyFont="1" applyFill="1" applyBorder="1" applyAlignment="1" applyProtection="1">
      <alignment horizontal="center" vertical="center" wrapText="1"/>
    </xf>
    <xf numFmtId="49" fontId="54" fillId="4" borderId="73" xfId="7" applyNumberFormat="1" applyFont="1" applyFill="1" applyBorder="1" applyAlignment="1" applyProtection="1">
      <alignment horizontal="center" vertical="center" wrapText="1"/>
    </xf>
    <xf numFmtId="49" fontId="54" fillId="4" borderId="75" xfId="7" applyNumberFormat="1" applyFont="1" applyFill="1" applyBorder="1" applyAlignment="1" applyProtection="1">
      <alignment horizontal="center" vertical="center"/>
    </xf>
    <xf numFmtId="0" fontId="67" fillId="0" borderId="86" xfId="7" applyFont="1" applyFill="1" applyBorder="1" applyAlignment="1" applyProtection="1">
      <alignment horizontal="center" vertical="center"/>
    </xf>
    <xf numFmtId="176" fontId="19" fillId="0" borderId="87" xfId="7" applyNumberFormat="1" applyFont="1" applyFill="1" applyBorder="1" applyAlignment="1" applyProtection="1">
      <alignment horizontal="right" vertical="center"/>
      <protection locked="0"/>
    </xf>
    <xf numFmtId="176" fontId="19" fillId="0" borderId="85" xfId="7" applyNumberFormat="1" applyFont="1" applyFill="1" applyBorder="1" applyAlignment="1" applyProtection="1">
      <alignment horizontal="right" vertical="center"/>
      <protection locked="0"/>
    </xf>
    <xf numFmtId="49" fontId="54" fillId="4" borderId="76" xfId="7" applyNumberFormat="1" applyFont="1" applyFill="1" applyBorder="1" applyAlignment="1" applyProtection="1">
      <alignment horizontal="center" vertical="center"/>
    </xf>
    <xf numFmtId="49" fontId="68" fillId="0" borderId="0" xfId="7" applyNumberFormat="1" applyFont="1" applyAlignment="1">
      <alignment vertical="center"/>
    </xf>
    <xf numFmtId="49" fontId="62" fillId="0" borderId="0" xfId="7" applyNumberFormat="1" applyFont="1" applyAlignment="1">
      <alignment vertical="center"/>
    </xf>
    <xf numFmtId="0" fontId="37" fillId="0" borderId="0" xfId="7" applyFont="1" applyAlignment="1">
      <alignment vertical="center" wrapText="1"/>
    </xf>
    <xf numFmtId="0" fontId="37" fillId="0" borderId="0" xfId="7" applyFont="1" applyAlignment="1">
      <alignment vertical="center"/>
    </xf>
    <xf numFmtId="49" fontId="54" fillId="4" borderId="78" xfId="7" applyNumberFormat="1" applyFont="1" applyFill="1" applyBorder="1" applyAlignment="1" applyProtection="1">
      <alignment horizontal="center" vertical="center" wrapText="1"/>
    </xf>
    <xf numFmtId="49" fontId="54" fillId="4" borderId="79" xfId="7" applyNumberFormat="1" applyFont="1" applyFill="1" applyBorder="1" applyAlignment="1" applyProtection="1">
      <alignment horizontal="center" vertical="center" wrapText="1"/>
    </xf>
    <xf numFmtId="49" fontId="54" fillId="4" borderId="80" xfId="7" applyNumberFormat="1" applyFont="1" applyFill="1" applyBorder="1" applyAlignment="1" applyProtection="1">
      <alignment horizontal="center" vertical="center" wrapText="1"/>
    </xf>
    <xf numFmtId="49" fontId="9" fillId="0" borderId="39" xfId="7" applyNumberFormat="1" applyFont="1" applyFill="1" applyBorder="1" applyAlignment="1" applyProtection="1">
      <alignment horizontal="center" vertical="top" wrapText="1"/>
      <protection locked="0"/>
    </xf>
    <xf numFmtId="49" fontId="9" fillId="0" borderId="0" xfId="7" applyNumberFormat="1" applyFont="1" applyFill="1" applyAlignment="1" applyProtection="1">
      <alignment horizontal="center" vertical="top" wrapText="1"/>
      <protection locked="0"/>
    </xf>
    <xf numFmtId="49" fontId="9" fillId="0" borderId="81" xfId="7" applyNumberFormat="1" applyFont="1" applyFill="1" applyBorder="1" applyAlignment="1" applyProtection="1">
      <alignment horizontal="center" vertical="top" wrapText="1"/>
      <protection locked="0"/>
    </xf>
    <xf numFmtId="49" fontId="9" fillId="0" borderId="92" xfId="7" applyNumberFormat="1" applyFont="1" applyFill="1" applyBorder="1" applyAlignment="1" applyProtection="1">
      <alignment horizontal="center" vertical="top" wrapText="1"/>
      <protection locked="0"/>
    </xf>
    <xf numFmtId="49" fontId="9" fillId="0" borderId="93" xfId="7" applyNumberFormat="1" applyFont="1" applyFill="1" applyBorder="1" applyAlignment="1" applyProtection="1">
      <alignment horizontal="center" vertical="top" wrapText="1"/>
      <protection locked="0"/>
    </xf>
    <xf numFmtId="49" fontId="9" fillId="0" borderId="94" xfId="7" applyNumberFormat="1" applyFont="1" applyFill="1" applyBorder="1" applyAlignment="1" applyProtection="1">
      <alignment horizontal="center" vertical="top" wrapText="1"/>
      <protection locked="0"/>
    </xf>
    <xf numFmtId="0" fontId="9" fillId="0" borderId="0" xfId="7" applyFont="1" applyFill="1" applyAlignment="1" applyProtection="1">
      <alignment horizontal="center" vertical="top"/>
      <protection locked="0"/>
    </xf>
    <xf numFmtId="0" fontId="9" fillId="0" borderId="93" xfId="7" applyFont="1" applyFill="1" applyBorder="1" applyAlignment="1" applyProtection="1">
      <alignment horizontal="center" vertical="top"/>
      <protection locked="0"/>
    </xf>
    <xf numFmtId="176" fontId="19" fillId="0" borderId="90" xfId="7" applyNumberFormat="1" applyFont="1" applyFill="1" applyBorder="1" applyAlignment="1" applyProtection="1">
      <alignment horizontal="right" vertical="center"/>
      <protection locked="0"/>
    </xf>
    <xf numFmtId="176" fontId="19" fillId="0" borderId="91" xfId="7" applyNumberFormat="1" applyFont="1" applyFill="1" applyBorder="1" applyAlignment="1">
      <alignment horizontal="right" vertical="center"/>
    </xf>
    <xf numFmtId="176" fontId="19" fillId="0" borderId="11" xfId="7" applyNumberFormat="1" applyFont="1" applyFill="1" applyBorder="1" applyAlignment="1">
      <alignment horizontal="right" vertical="center"/>
    </xf>
    <xf numFmtId="176" fontId="19" fillId="0" borderId="60" xfId="7" applyNumberFormat="1" applyFont="1" applyFill="1" applyBorder="1" applyAlignment="1">
      <alignment horizontal="right" vertical="center"/>
    </xf>
    <xf numFmtId="176" fontId="19" fillId="0" borderId="88" xfId="7" applyNumberFormat="1" applyFont="1" applyFill="1" applyBorder="1" applyAlignment="1" applyProtection="1">
      <alignment horizontal="right" vertical="center"/>
      <protection locked="0"/>
    </xf>
    <xf numFmtId="176" fontId="19" fillId="0" borderId="89" xfId="7" applyNumberFormat="1" applyFont="1" applyFill="1" applyBorder="1" applyAlignment="1" applyProtection="1">
      <alignment horizontal="right" vertical="center"/>
      <protection locked="0"/>
    </xf>
    <xf numFmtId="176" fontId="19" fillId="0" borderId="11" xfId="7" applyNumberFormat="1" applyFont="1" applyFill="1" applyBorder="1" applyAlignment="1" applyProtection="1">
      <alignment horizontal="right" vertical="center"/>
      <protection locked="0"/>
    </xf>
    <xf numFmtId="42" fontId="19" fillId="0" borderId="101" xfId="7" applyNumberFormat="1" applyFont="1" applyFill="1" applyBorder="1" applyAlignment="1" applyProtection="1">
      <alignment horizontal="right" vertical="center"/>
    </xf>
    <xf numFmtId="42" fontId="19" fillId="0" borderId="93" xfId="7" applyNumberFormat="1" applyFont="1" applyFill="1" applyBorder="1" applyAlignment="1" applyProtection="1">
      <alignment horizontal="right" vertical="center"/>
    </xf>
    <xf numFmtId="42" fontId="19" fillId="0" borderId="102" xfId="7" applyNumberFormat="1" applyFont="1" applyFill="1" applyBorder="1" applyAlignment="1" applyProtection="1">
      <alignment horizontal="right" vertical="center"/>
    </xf>
    <xf numFmtId="42" fontId="19" fillId="0" borderId="99" xfId="7" applyNumberFormat="1" applyFont="1" applyFill="1" applyBorder="1" applyAlignment="1" applyProtection="1">
      <alignment horizontal="right" vertical="center"/>
    </xf>
    <xf numFmtId="42" fontId="19" fillId="0" borderId="97" xfId="7" applyNumberFormat="1" applyFont="1" applyFill="1" applyBorder="1" applyAlignment="1" applyProtection="1">
      <alignment horizontal="right" vertical="center"/>
    </xf>
    <xf numFmtId="42" fontId="19" fillId="0" borderId="100" xfId="7" applyNumberFormat="1" applyFont="1" applyFill="1" applyBorder="1" applyAlignment="1" applyProtection="1">
      <alignment horizontal="right" vertical="center"/>
    </xf>
    <xf numFmtId="42" fontId="19" fillId="0" borderId="98" xfId="7" applyNumberFormat="1" applyFont="1" applyFill="1" applyBorder="1" applyAlignment="1" applyProtection="1">
      <alignment horizontal="right" vertical="center"/>
    </xf>
    <xf numFmtId="0" fontId="67" fillId="0" borderId="99" xfId="7" applyFont="1" applyFill="1" applyBorder="1" applyAlignment="1" applyProtection="1">
      <alignment horizontal="center" vertical="center"/>
    </xf>
    <xf numFmtId="0" fontId="67" fillId="0" borderId="97" xfId="7" applyFont="1" applyFill="1" applyBorder="1" applyAlignment="1" applyProtection="1">
      <alignment horizontal="center" vertical="center"/>
    </xf>
    <xf numFmtId="42" fontId="19" fillId="0" borderId="101" xfId="7" applyNumberFormat="1" applyFont="1" applyFill="1" applyBorder="1" applyAlignment="1">
      <alignment horizontal="right" vertical="center"/>
    </xf>
    <xf numFmtId="42" fontId="19" fillId="0" borderId="93" xfId="7" applyNumberFormat="1" applyFont="1" applyFill="1" applyBorder="1" applyAlignment="1">
      <alignment horizontal="right" vertical="center"/>
    </xf>
    <xf numFmtId="42" fontId="19" fillId="0" borderId="102" xfId="7" applyNumberFormat="1" applyFont="1" applyFill="1" applyBorder="1" applyAlignment="1">
      <alignment horizontal="right" vertical="center"/>
    </xf>
    <xf numFmtId="0" fontId="24" fillId="0" borderId="0" xfId="7" applyFont="1" applyFill="1" applyAlignment="1">
      <alignment horizontal="left" vertical="center" wrapText="1"/>
    </xf>
    <xf numFmtId="42" fontId="19" fillId="0" borderId="103" xfId="7" applyNumberFormat="1" applyFont="1" applyFill="1" applyBorder="1" applyAlignment="1">
      <alignment horizontal="right" vertical="center"/>
    </xf>
    <xf numFmtId="42" fontId="19" fillId="0" borderId="0" xfId="7" applyNumberFormat="1" applyFont="1" applyFill="1" applyAlignment="1">
      <alignment horizontal="right" vertical="center"/>
    </xf>
    <xf numFmtId="42" fontId="19" fillId="0" borderId="57" xfId="7" applyNumberFormat="1" applyFont="1" applyFill="1" applyBorder="1" applyAlignment="1">
      <alignment horizontal="right" vertical="center"/>
    </xf>
    <xf numFmtId="176" fontId="19" fillId="0" borderId="104" xfId="7" applyNumberFormat="1" applyFont="1" applyFill="1" applyBorder="1" applyAlignment="1">
      <alignment horizontal="right" vertical="center"/>
    </xf>
    <xf numFmtId="176" fontId="19" fillId="0" borderId="105" xfId="7" applyNumberFormat="1" applyFont="1" applyFill="1" applyBorder="1" applyAlignment="1">
      <alignment horizontal="right" vertical="center"/>
    </xf>
    <xf numFmtId="176" fontId="19" fillId="0" borderId="106" xfId="7" applyNumberFormat="1" applyFont="1" applyFill="1" applyBorder="1" applyAlignment="1">
      <alignment horizontal="right" vertical="center"/>
    </xf>
    <xf numFmtId="0" fontId="67" fillId="0" borderId="108" xfId="7" applyFont="1" applyFill="1" applyBorder="1" applyAlignment="1" applyProtection="1">
      <alignment horizontal="center" vertical="center"/>
    </xf>
    <xf numFmtId="0" fontId="84" fillId="0" borderId="0" xfId="7" applyFont="1" applyAlignment="1">
      <alignment horizontal="left" vertical="center" wrapText="1"/>
    </xf>
    <xf numFmtId="0" fontId="84" fillId="0" borderId="0" xfId="7" applyFont="1" applyAlignment="1">
      <alignment horizontal="left" vertical="center"/>
    </xf>
    <xf numFmtId="49" fontId="59" fillId="0" borderId="0" xfId="7" applyNumberFormat="1" applyFont="1" applyAlignment="1">
      <alignment vertical="center" wrapText="1"/>
    </xf>
    <xf numFmtId="49" fontId="71" fillId="4" borderId="110" xfId="7" applyNumberFormat="1" applyFont="1" applyFill="1" applyBorder="1" applyAlignment="1">
      <alignment horizontal="right" vertical="center" indent="1"/>
    </xf>
    <xf numFmtId="49" fontId="71" fillId="4" borderId="111" xfId="7" applyNumberFormat="1" applyFont="1" applyFill="1" applyBorder="1" applyAlignment="1">
      <alignment horizontal="right" vertical="center" indent="1"/>
    </xf>
    <xf numFmtId="49" fontId="71" fillId="4" borderId="112" xfId="7" applyNumberFormat="1" applyFont="1" applyFill="1" applyBorder="1" applyAlignment="1">
      <alignment horizontal="right" vertical="center" indent="1"/>
    </xf>
    <xf numFmtId="176" fontId="54" fillId="0" borderId="113" xfId="7" applyNumberFormat="1" applyFont="1" applyBorder="1" applyAlignment="1">
      <alignment horizontal="right" vertical="center"/>
    </xf>
    <xf numFmtId="176" fontId="54" fillId="0" borderId="114" xfId="7" applyNumberFormat="1" applyFont="1" applyBorder="1" applyAlignment="1">
      <alignment horizontal="right" vertical="center"/>
    </xf>
    <xf numFmtId="176" fontId="54" fillId="0" borderId="115" xfId="7" applyNumberFormat="1" applyFont="1" applyBorder="1" applyAlignment="1">
      <alignment horizontal="right" vertical="center"/>
    </xf>
    <xf numFmtId="42" fontId="54" fillId="0" borderId="113" xfId="7" applyNumberFormat="1" applyFont="1" applyBorder="1" applyAlignment="1">
      <alignment horizontal="right" vertical="center"/>
    </xf>
    <xf numFmtId="42" fontId="54" fillId="0" borderId="114" xfId="7" applyNumberFormat="1" applyFont="1" applyBorder="1" applyAlignment="1">
      <alignment horizontal="right" vertical="center"/>
    </xf>
    <xf numFmtId="42" fontId="54" fillId="0" borderId="115" xfId="7" applyNumberFormat="1" applyFont="1" applyBorder="1" applyAlignment="1">
      <alignment horizontal="right" vertical="center"/>
    </xf>
    <xf numFmtId="49" fontId="108" fillId="4" borderId="1" xfId="7" applyNumberFormat="1" applyFont="1" applyFill="1" applyBorder="1" applyAlignment="1" applyProtection="1">
      <alignment horizontal="center" vertical="center"/>
    </xf>
    <xf numFmtId="0" fontId="45" fillId="0" borderId="5" xfId="7" applyFont="1" applyBorder="1" applyAlignment="1" applyProtection="1">
      <alignment vertical="center"/>
    </xf>
    <xf numFmtId="0" fontId="45" fillId="0" borderId="6" xfId="7" applyFont="1" applyBorder="1" applyAlignment="1" applyProtection="1">
      <alignment vertical="center"/>
    </xf>
    <xf numFmtId="0" fontId="45" fillId="0" borderId="7" xfId="7" applyFont="1" applyBorder="1" applyAlignment="1" applyProtection="1">
      <alignment vertical="center"/>
    </xf>
    <xf numFmtId="0" fontId="45" fillId="0" borderId="10" xfId="7" applyFont="1" applyBorder="1" applyAlignment="1" applyProtection="1">
      <alignment vertical="center"/>
    </xf>
    <xf numFmtId="0" fontId="45" fillId="0" borderId="11" xfId="7" applyFont="1" applyBorder="1" applyAlignment="1" applyProtection="1">
      <alignment vertical="center"/>
    </xf>
    <xf numFmtId="0" fontId="45" fillId="0" borderId="12" xfId="7" applyFont="1" applyBorder="1" applyAlignment="1" applyProtection="1">
      <alignment vertical="center"/>
    </xf>
    <xf numFmtId="42" fontId="19" fillId="0" borderId="91" xfId="7" applyNumberFormat="1" applyFont="1" applyFill="1" applyBorder="1" applyAlignment="1">
      <alignment horizontal="right" vertical="center"/>
    </xf>
    <xf numFmtId="42" fontId="19" fillId="0" borderId="11" xfId="7" applyNumberFormat="1" applyFont="1" applyFill="1" applyBorder="1" applyAlignment="1">
      <alignment horizontal="right" vertical="center"/>
    </xf>
    <xf numFmtId="42" fontId="19" fillId="0" borderId="60" xfId="7" applyNumberFormat="1" applyFont="1" applyFill="1" applyBorder="1" applyAlignment="1">
      <alignment horizontal="right" vertical="center"/>
    </xf>
    <xf numFmtId="0" fontId="67" fillId="0" borderId="109" xfId="7" applyFont="1" applyFill="1" applyBorder="1" applyAlignment="1" applyProtection="1">
      <alignment horizontal="center" vertical="center"/>
    </xf>
    <xf numFmtId="0" fontId="67" fillId="0" borderId="107" xfId="7" applyFont="1" applyFill="1" applyBorder="1" applyAlignment="1" applyProtection="1">
      <alignment horizontal="center" vertical="center"/>
    </xf>
    <xf numFmtId="49" fontId="88" fillId="2" borderId="5" xfId="7" applyNumberFormat="1" applyFont="1" applyFill="1" applyBorder="1" applyAlignment="1">
      <alignment horizontal="center" vertical="center"/>
    </xf>
    <xf numFmtId="49" fontId="88" fillId="2" borderId="6" xfId="7" applyNumberFormat="1" applyFont="1" applyFill="1" applyBorder="1" applyAlignment="1">
      <alignment horizontal="center" vertical="center"/>
    </xf>
    <xf numFmtId="49" fontId="88" fillId="2" borderId="7" xfId="7" applyNumberFormat="1" applyFont="1" applyFill="1" applyBorder="1" applyAlignment="1">
      <alignment horizontal="center" vertical="center"/>
    </xf>
    <xf numFmtId="49" fontId="88" fillId="2" borderId="10" xfId="7" applyNumberFormat="1" applyFont="1" applyFill="1" applyBorder="1" applyAlignment="1">
      <alignment horizontal="center" vertical="center"/>
    </xf>
    <xf numFmtId="49" fontId="88" fillId="2" borderId="11" xfId="7" applyNumberFormat="1" applyFont="1" applyFill="1" applyBorder="1" applyAlignment="1">
      <alignment horizontal="center" vertical="center"/>
    </xf>
    <xf numFmtId="49" fontId="88" fillId="2" borderId="12" xfId="7" applyNumberFormat="1" applyFont="1" applyFill="1" applyBorder="1" applyAlignment="1">
      <alignment horizontal="center" vertical="center"/>
    </xf>
    <xf numFmtId="49" fontId="71" fillId="4" borderId="2" xfId="7" applyNumberFormat="1" applyFont="1" applyFill="1" applyBorder="1" applyAlignment="1" applyProtection="1">
      <alignment horizontal="center" vertical="center" wrapText="1"/>
    </xf>
    <xf numFmtId="49" fontId="71" fillId="4" borderId="3" xfId="7" applyNumberFormat="1" applyFont="1" applyFill="1" applyBorder="1" applyAlignment="1" applyProtection="1">
      <alignment horizontal="center" vertical="center" wrapText="1"/>
    </xf>
    <xf numFmtId="49" fontId="71" fillId="4" borderId="4" xfId="7" applyNumberFormat="1" applyFont="1" applyFill="1" applyBorder="1" applyAlignment="1" applyProtection="1">
      <alignment horizontal="center" vertical="center" wrapText="1"/>
    </xf>
    <xf numFmtId="49" fontId="71" fillId="4" borderId="2" xfId="7" applyNumberFormat="1" applyFont="1" applyFill="1" applyBorder="1" applyAlignment="1" applyProtection="1">
      <alignment horizontal="center" vertical="center"/>
    </xf>
    <xf numFmtId="49" fontId="71" fillId="4" borderId="3" xfId="7" applyNumberFormat="1" applyFont="1" applyFill="1" applyBorder="1" applyAlignment="1" applyProtection="1">
      <alignment horizontal="center" vertical="center"/>
    </xf>
    <xf numFmtId="49" fontId="71" fillId="4" borderId="4" xfId="7" applyNumberFormat="1" applyFont="1" applyFill="1" applyBorder="1" applyAlignment="1" applyProtection="1">
      <alignment horizontal="center" vertical="center"/>
    </xf>
    <xf numFmtId="49" fontId="71" fillId="4" borderId="107" xfId="7" applyNumberFormat="1" applyFont="1" applyFill="1" applyBorder="1" applyAlignment="1" applyProtection="1">
      <alignment horizontal="center" vertical="center"/>
    </xf>
    <xf numFmtId="49" fontId="71" fillId="4" borderId="109" xfId="7" applyNumberFormat="1" applyFont="1" applyFill="1" applyBorder="1" applyAlignment="1" applyProtection="1">
      <alignment horizontal="center" vertical="center"/>
    </xf>
    <xf numFmtId="38" fontId="71" fillId="0" borderId="109" xfId="8" applyFont="1" applyFill="1" applyBorder="1" applyAlignment="1" applyProtection="1">
      <alignment horizontal="right" vertical="center" wrapText="1"/>
      <protection locked="0"/>
    </xf>
    <xf numFmtId="38" fontId="71" fillId="0" borderId="107" xfId="8" applyFont="1" applyFill="1" applyBorder="1" applyAlignment="1" applyProtection="1">
      <alignment horizontal="right" vertical="center" wrapText="1"/>
      <protection locked="0"/>
    </xf>
    <xf numFmtId="6" fontId="71" fillId="0" borderId="116" xfId="8" applyNumberFormat="1" applyFont="1" applyFill="1" applyBorder="1" applyAlignment="1" applyProtection="1">
      <alignment vertical="center"/>
    </xf>
    <xf numFmtId="6" fontId="71" fillId="0" borderId="3" xfId="8" applyNumberFormat="1" applyFont="1" applyFill="1" applyBorder="1" applyAlignment="1" applyProtection="1">
      <alignment vertical="center"/>
    </xf>
    <xf numFmtId="6" fontId="71" fillId="0" borderId="4" xfId="8" applyNumberFormat="1" applyFont="1" applyFill="1" applyBorder="1" applyAlignment="1" applyProtection="1">
      <alignment vertical="center"/>
    </xf>
    <xf numFmtId="6" fontId="71" fillId="0" borderId="2" xfId="8" applyNumberFormat="1" applyFont="1" applyFill="1" applyBorder="1" applyAlignment="1" applyProtection="1">
      <alignment vertical="center" wrapText="1"/>
      <protection locked="0"/>
    </xf>
    <xf numFmtId="6" fontId="71" fillId="0" borderId="3" xfId="8" applyNumberFormat="1" applyFont="1" applyFill="1" applyBorder="1" applyAlignment="1" applyProtection="1">
      <alignment vertical="center" wrapText="1"/>
      <protection locked="0"/>
    </xf>
    <xf numFmtId="6" fontId="71" fillId="0" borderId="4" xfId="8" applyNumberFormat="1" applyFont="1" applyFill="1" applyBorder="1" applyAlignment="1" applyProtection="1">
      <alignment vertical="center" wrapText="1"/>
      <protection locked="0"/>
    </xf>
    <xf numFmtId="49" fontId="71" fillId="0" borderId="2" xfId="7" applyNumberFormat="1" applyFont="1" applyFill="1" applyBorder="1" applyAlignment="1" applyProtection="1">
      <alignment horizontal="center" vertical="center" wrapText="1"/>
      <protection locked="0"/>
    </xf>
    <xf numFmtId="49" fontId="71" fillId="0" borderId="3" xfId="7" applyNumberFormat="1" applyFont="1" applyFill="1" applyBorder="1" applyAlignment="1" applyProtection="1">
      <alignment horizontal="center" vertical="center" wrapText="1"/>
      <protection locked="0"/>
    </xf>
    <xf numFmtId="49" fontId="71" fillId="0" borderId="4" xfId="7" applyNumberFormat="1" applyFont="1" applyFill="1" applyBorder="1" applyAlignment="1" applyProtection="1">
      <alignment horizontal="center" vertical="center" wrapText="1"/>
      <protection locked="0"/>
    </xf>
    <xf numFmtId="49" fontId="71" fillId="0" borderId="2" xfId="7" applyNumberFormat="1" applyFont="1" applyFill="1" applyBorder="1" applyAlignment="1" applyProtection="1">
      <alignment vertical="center"/>
      <protection locked="0"/>
    </xf>
    <xf numFmtId="49" fontId="71" fillId="0" borderId="3" xfId="7" applyNumberFormat="1" applyFont="1" applyFill="1" applyBorder="1" applyAlignment="1" applyProtection="1">
      <alignment vertical="center"/>
      <protection locked="0"/>
    </xf>
    <xf numFmtId="49" fontId="71" fillId="0" borderId="4" xfId="7" applyNumberFormat="1" applyFont="1" applyFill="1" applyBorder="1" applyAlignment="1" applyProtection="1">
      <alignment vertical="center"/>
      <protection locked="0"/>
    </xf>
    <xf numFmtId="49" fontId="69" fillId="4" borderId="1" xfId="7" applyNumberFormat="1" applyFont="1" applyFill="1" applyBorder="1" applyAlignment="1" applyProtection="1">
      <alignment horizontal="center" vertical="center"/>
    </xf>
    <xf numFmtId="0" fontId="71" fillId="0" borderId="1" xfId="7" applyFont="1" applyBorder="1" applyAlignment="1" applyProtection="1">
      <alignment vertical="center"/>
    </xf>
    <xf numFmtId="49" fontId="71" fillId="4" borderId="116" xfId="7" applyNumberFormat="1" applyFont="1" applyFill="1" applyBorder="1" applyAlignment="1" applyProtection="1">
      <alignment horizontal="center" vertical="center"/>
    </xf>
    <xf numFmtId="49" fontId="71" fillId="4" borderId="117" xfId="7" applyNumberFormat="1" applyFont="1" applyFill="1" applyBorder="1" applyAlignment="1">
      <alignment horizontal="right" vertical="center"/>
    </xf>
    <xf numFmtId="49" fontId="71" fillId="4" borderId="105" xfId="7" applyNumberFormat="1" applyFont="1" applyFill="1" applyBorder="1" applyAlignment="1">
      <alignment horizontal="right" vertical="center"/>
    </xf>
    <xf numFmtId="49" fontId="71" fillId="4" borderId="118" xfId="7" applyNumberFormat="1" applyFont="1" applyFill="1" applyBorder="1" applyAlignment="1">
      <alignment horizontal="right" vertical="center"/>
    </xf>
    <xf numFmtId="6" fontId="71" fillId="0" borderId="104" xfId="8" applyNumberFormat="1" applyFont="1" applyFill="1" applyBorder="1" applyAlignment="1" applyProtection="1">
      <alignment vertical="center"/>
    </xf>
    <xf numFmtId="6" fontId="71" fillId="0" borderId="105" xfId="8" applyNumberFormat="1" applyFont="1" applyFill="1" applyBorder="1" applyAlignment="1" applyProtection="1">
      <alignment vertical="center"/>
    </xf>
    <xf numFmtId="6" fontId="71" fillId="0" borderId="119" xfId="8" applyNumberFormat="1" applyFont="1" applyFill="1" applyBorder="1" applyAlignment="1" applyProtection="1">
      <alignment vertical="center"/>
    </xf>
    <xf numFmtId="6" fontId="71" fillId="0" borderId="117" xfId="8" applyNumberFormat="1" applyFont="1" applyFill="1" applyBorder="1" applyAlignment="1" applyProtection="1">
      <alignment vertical="center" wrapText="1"/>
    </xf>
    <xf numFmtId="6" fontId="71" fillId="0" borderId="105" xfId="8" applyNumberFormat="1" applyFont="1" applyFill="1" applyBorder="1" applyAlignment="1" applyProtection="1">
      <alignment vertical="center" wrapText="1"/>
    </xf>
    <xf numFmtId="6" fontId="71" fillId="0" borderId="119" xfId="8" applyNumberFormat="1" applyFont="1" applyFill="1" applyBorder="1" applyAlignment="1" applyProtection="1">
      <alignment vertical="center" wrapText="1"/>
    </xf>
    <xf numFmtId="49" fontId="71" fillId="4" borderId="2" xfId="7" applyNumberFormat="1" applyFont="1" applyFill="1" applyBorder="1" applyAlignment="1" applyProtection="1">
      <alignment horizontal="center" vertical="center"/>
      <protection hidden="1"/>
    </xf>
    <xf numFmtId="49" fontId="71" fillId="4" borderId="3" xfId="7" applyNumberFormat="1" applyFont="1" applyFill="1" applyBorder="1" applyAlignment="1" applyProtection="1">
      <alignment horizontal="center" vertical="center"/>
      <protection hidden="1"/>
    </xf>
    <xf numFmtId="49" fontId="71" fillId="4" borderId="4" xfId="7" applyNumberFormat="1" applyFont="1" applyFill="1" applyBorder="1" applyAlignment="1" applyProtection="1">
      <alignment horizontal="center" vertical="center"/>
      <protection hidden="1"/>
    </xf>
    <xf numFmtId="49" fontId="71" fillId="4" borderId="107" xfId="7" applyNumberFormat="1" applyFont="1" applyFill="1" applyBorder="1" applyAlignment="1" applyProtection="1">
      <alignment horizontal="center" vertical="center"/>
      <protection hidden="1"/>
    </xf>
    <xf numFmtId="49" fontId="71" fillId="4" borderId="109" xfId="7" applyNumberFormat="1" applyFont="1" applyFill="1" applyBorder="1" applyAlignment="1" applyProtection="1">
      <alignment horizontal="center" vertical="center"/>
      <protection hidden="1"/>
    </xf>
    <xf numFmtId="49" fontId="71" fillId="4" borderId="120" xfId="7" applyNumberFormat="1" applyFont="1" applyFill="1" applyBorder="1" applyAlignment="1" applyProtection="1">
      <alignment horizontal="center" vertical="center"/>
      <protection hidden="1"/>
    </xf>
    <xf numFmtId="49" fontId="71" fillId="4" borderId="1" xfId="7" applyNumberFormat="1" applyFont="1" applyFill="1" applyBorder="1" applyAlignment="1" applyProtection="1">
      <alignment horizontal="center" vertical="center"/>
      <protection hidden="1"/>
    </xf>
    <xf numFmtId="0" fontId="71" fillId="0" borderId="11" xfId="7" applyFont="1" applyBorder="1" applyAlignment="1" applyProtection="1">
      <alignment horizontal="center"/>
      <protection hidden="1"/>
    </xf>
    <xf numFmtId="49" fontId="72" fillId="0" borderId="11" xfId="7" applyNumberFormat="1" applyFont="1" applyBorder="1" applyAlignment="1" applyProtection="1">
      <alignment vertical="center" wrapText="1"/>
      <protection hidden="1"/>
    </xf>
    <xf numFmtId="49" fontId="71" fillId="8" borderId="2" xfId="7" applyNumberFormat="1" applyFont="1" applyFill="1" applyBorder="1" applyAlignment="1" applyProtection="1">
      <alignment horizontal="left" vertical="center" indent="1"/>
      <protection hidden="1"/>
    </xf>
    <xf numFmtId="49" fontId="71" fillId="8" borderId="3" xfId="7" applyNumberFormat="1" applyFont="1" applyFill="1" applyBorder="1" applyAlignment="1" applyProtection="1">
      <alignment horizontal="left" vertical="center" indent="1"/>
      <protection hidden="1"/>
    </xf>
    <xf numFmtId="49" fontId="71" fillId="8" borderId="4" xfId="7" applyNumberFormat="1" applyFont="1" applyFill="1" applyBorder="1" applyAlignment="1" applyProtection="1">
      <alignment horizontal="left" vertical="center" indent="1"/>
      <protection hidden="1"/>
    </xf>
    <xf numFmtId="5" fontId="71" fillId="10" borderId="2" xfId="7" applyNumberFormat="1" applyFont="1" applyFill="1" applyBorder="1" applyAlignment="1" applyProtection="1">
      <alignment horizontal="right" vertical="center"/>
      <protection hidden="1"/>
    </xf>
    <xf numFmtId="0" fontId="71" fillId="10" borderId="3" xfId="7" applyFont="1" applyFill="1" applyBorder="1" applyAlignment="1" applyProtection="1">
      <alignment horizontal="right" vertical="center"/>
      <protection hidden="1"/>
    </xf>
    <xf numFmtId="5" fontId="71" fillId="10" borderId="109" xfId="7" applyNumberFormat="1" applyFont="1" applyFill="1" applyBorder="1" applyAlignment="1" applyProtection="1">
      <alignment horizontal="right" vertical="center"/>
      <protection hidden="1"/>
    </xf>
    <xf numFmtId="0" fontId="71" fillId="10" borderId="107" xfId="7" applyFont="1" applyFill="1" applyBorder="1" applyAlignment="1" applyProtection="1">
      <alignment horizontal="right" vertical="center"/>
      <protection hidden="1"/>
    </xf>
    <xf numFmtId="5" fontId="71" fillId="10" borderId="3" xfId="7" applyNumberFormat="1" applyFont="1" applyFill="1" applyBorder="1" applyAlignment="1" applyProtection="1">
      <alignment horizontal="right" vertical="center"/>
      <protection hidden="1"/>
    </xf>
    <xf numFmtId="5" fontId="71" fillId="10" borderId="116" xfId="7" applyNumberFormat="1" applyFont="1" applyFill="1" applyBorder="1" applyAlignment="1" applyProtection="1">
      <alignment horizontal="right" vertical="center"/>
      <protection hidden="1"/>
    </xf>
    <xf numFmtId="5" fontId="71" fillId="10" borderId="4" xfId="7" applyNumberFormat="1" applyFont="1" applyFill="1" applyBorder="1" applyAlignment="1" applyProtection="1">
      <alignment horizontal="right" vertical="center"/>
      <protection hidden="1"/>
    </xf>
    <xf numFmtId="49" fontId="9" fillId="0" borderId="6" xfId="7" applyNumberFormat="1" applyFont="1" applyBorder="1" applyAlignment="1">
      <alignment horizontal="center" vertical="center"/>
    </xf>
    <xf numFmtId="0" fontId="19" fillId="0" borderId="6" xfId="7" applyFont="1" applyBorder="1" applyAlignment="1">
      <alignment horizontal="center" vertical="center"/>
    </xf>
    <xf numFmtId="5" fontId="19" fillId="0" borderId="6" xfId="7" applyNumberFormat="1" applyFont="1" applyBorder="1" applyAlignment="1">
      <alignment horizontal="center" vertical="center"/>
    </xf>
    <xf numFmtId="49" fontId="71" fillId="4" borderId="117" xfId="7" applyNumberFormat="1" applyFont="1" applyFill="1" applyBorder="1" applyAlignment="1" applyProtection="1">
      <alignment horizontal="center" vertical="center"/>
      <protection hidden="1"/>
    </xf>
    <xf numFmtId="49" fontId="71" fillId="4" borderId="105" xfId="7" applyNumberFormat="1" applyFont="1" applyFill="1" applyBorder="1" applyAlignment="1" applyProtection="1">
      <alignment horizontal="center" vertical="center"/>
      <protection hidden="1"/>
    </xf>
    <xf numFmtId="49" fontId="71" fillId="4" borderId="119" xfId="7" applyNumberFormat="1" applyFont="1" applyFill="1" applyBorder="1" applyAlignment="1" applyProtection="1">
      <alignment horizontal="center" vertical="center"/>
      <protection hidden="1"/>
    </xf>
    <xf numFmtId="0" fontId="71" fillId="10" borderId="117" xfId="7" applyFont="1" applyFill="1" applyBorder="1" applyAlignment="1" applyProtection="1">
      <alignment horizontal="right" vertical="center"/>
      <protection hidden="1"/>
    </xf>
    <xf numFmtId="0" fontId="71" fillId="10" borderId="105" xfId="7" applyFont="1" applyFill="1" applyBorder="1" applyAlignment="1" applyProtection="1">
      <alignment horizontal="right" vertical="center"/>
      <protection hidden="1"/>
    </xf>
    <xf numFmtId="0" fontId="71" fillId="10" borderId="89" xfId="7" applyFont="1" applyFill="1" applyBorder="1" applyAlignment="1" applyProtection="1">
      <alignment horizontal="right" vertical="center"/>
      <protection hidden="1"/>
    </xf>
    <xf numFmtId="0" fontId="71" fillId="10" borderId="88" xfId="7" applyFont="1" applyFill="1" applyBorder="1" applyAlignment="1" applyProtection="1">
      <alignment horizontal="right" vertical="center"/>
      <protection hidden="1"/>
    </xf>
    <xf numFmtId="0" fontId="71" fillId="10" borderId="86" xfId="7" applyFont="1" applyFill="1" applyBorder="1" applyAlignment="1" applyProtection="1">
      <alignment horizontal="right" vertical="center"/>
      <protection hidden="1"/>
    </xf>
    <xf numFmtId="0" fontId="71" fillId="10" borderId="11" xfId="7" applyFont="1" applyFill="1" applyBorder="1" applyAlignment="1" applyProtection="1">
      <alignment horizontal="right" vertical="center"/>
      <protection hidden="1"/>
    </xf>
    <xf numFmtId="0" fontId="71" fillId="10" borderId="84" xfId="7" applyFont="1" applyFill="1" applyBorder="1" applyAlignment="1" applyProtection="1">
      <alignment horizontal="right" vertical="center"/>
      <protection hidden="1"/>
    </xf>
    <xf numFmtId="0" fontId="71" fillId="10" borderId="118" xfId="7" applyFont="1" applyFill="1" applyBorder="1" applyAlignment="1" applyProtection="1">
      <alignment horizontal="right" vertical="center"/>
      <protection hidden="1"/>
    </xf>
    <xf numFmtId="5" fontId="71" fillId="10" borderId="104" xfId="7" applyNumberFormat="1" applyFont="1" applyFill="1" applyBorder="1" applyAlignment="1" applyProtection="1">
      <alignment horizontal="right" vertical="center"/>
      <protection hidden="1"/>
    </xf>
    <xf numFmtId="5" fontId="71" fillId="10" borderId="105" xfId="7" applyNumberFormat="1" applyFont="1" applyFill="1" applyBorder="1" applyAlignment="1" applyProtection="1">
      <alignment horizontal="right" vertical="center"/>
      <protection hidden="1"/>
    </xf>
    <xf numFmtId="5" fontId="71" fillId="10" borderId="119" xfId="7" applyNumberFormat="1" applyFont="1" applyFill="1" applyBorder="1" applyAlignment="1" applyProtection="1">
      <alignment horizontal="right" vertical="center"/>
      <protection hidden="1"/>
    </xf>
    <xf numFmtId="5" fontId="71" fillId="10" borderId="99" xfId="7" applyNumberFormat="1" applyFont="1" applyFill="1" applyBorder="1" applyAlignment="1" applyProtection="1">
      <alignment horizontal="right" vertical="center"/>
      <protection hidden="1"/>
    </xf>
    <xf numFmtId="0" fontId="71" fillId="10" borderId="44" xfId="7" applyFont="1" applyFill="1" applyBorder="1" applyAlignment="1" applyProtection="1">
      <alignment horizontal="right" vertical="center"/>
      <protection hidden="1"/>
    </xf>
    <xf numFmtId="0" fontId="71" fillId="10" borderId="97" xfId="7" applyFont="1" applyFill="1" applyBorder="1" applyAlignment="1" applyProtection="1">
      <alignment horizontal="right" vertical="center"/>
      <protection hidden="1"/>
    </xf>
    <xf numFmtId="49" fontId="45" fillId="4" borderId="2" xfId="7" applyNumberFormat="1" applyFont="1" applyFill="1" applyBorder="1" applyAlignment="1">
      <alignment horizontal="center" vertical="center"/>
    </xf>
    <xf numFmtId="49" fontId="45" fillId="4" borderId="3" xfId="7" applyNumberFormat="1" applyFont="1" applyFill="1" applyBorder="1" applyAlignment="1">
      <alignment horizontal="center" vertical="center"/>
    </xf>
    <xf numFmtId="49" fontId="45" fillId="4" borderId="4" xfId="7" applyNumberFormat="1" applyFont="1" applyFill="1" applyBorder="1" applyAlignment="1">
      <alignment horizontal="center" vertical="center"/>
    </xf>
    <xf numFmtId="49" fontId="45" fillId="4" borderId="107" xfId="7" applyNumberFormat="1" applyFont="1" applyFill="1" applyBorder="1" applyAlignment="1">
      <alignment horizontal="center" vertical="center"/>
    </xf>
    <xf numFmtId="49" fontId="45" fillId="5" borderId="109" xfId="7" applyNumberFormat="1" applyFont="1" applyFill="1" applyBorder="1" applyAlignment="1">
      <alignment horizontal="center" vertical="center"/>
    </xf>
    <xf numFmtId="49" fontId="45" fillId="5" borderId="3" xfId="7" applyNumberFormat="1" applyFont="1" applyFill="1" applyBorder="1" applyAlignment="1">
      <alignment horizontal="center" vertical="center"/>
    </xf>
    <xf numFmtId="49" fontId="45" fillId="5" borderId="107" xfId="7" applyNumberFormat="1" applyFont="1" applyFill="1" applyBorder="1" applyAlignment="1">
      <alignment horizontal="center" vertical="center"/>
    </xf>
    <xf numFmtId="49" fontId="45" fillId="5" borderId="130" xfId="7" applyNumberFormat="1" applyFont="1" applyFill="1" applyBorder="1" applyAlignment="1">
      <alignment horizontal="center" vertical="center"/>
    </xf>
    <xf numFmtId="49" fontId="45" fillId="4" borderId="116" xfId="7" applyNumberFormat="1" applyFont="1" applyFill="1" applyBorder="1" applyAlignment="1">
      <alignment horizontal="center" vertical="center"/>
    </xf>
    <xf numFmtId="49" fontId="45" fillId="6" borderId="2" xfId="7" applyNumberFormat="1" applyFont="1" applyFill="1" applyBorder="1" applyAlignment="1">
      <alignment horizontal="left" vertical="center" indent="1"/>
    </xf>
    <xf numFmtId="49" fontId="45" fillId="6" borderId="3" xfId="7" applyNumberFormat="1" applyFont="1" applyFill="1" applyBorder="1" applyAlignment="1">
      <alignment horizontal="left" vertical="center" indent="1"/>
    </xf>
    <xf numFmtId="49" fontId="45" fillId="6" borderId="4" xfId="7" applyNumberFormat="1" applyFont="1" applyFill="1" applyBorder="1" applyAlignment="1">
      <alignment horizontal="left" vertical="center" indent="1"/>
    </xf>
    <xf numFmtId="0" fontId="45" fillId="6" borderId="2" xfId="7" applyFont="1" applyFill="1" applyBorder="1" applyAlignment="1">
      <alignment horizontal="right" vertical="center"/>
    </xf>
    <xf numFmtId="0" fontId="45" fillId="6" borderId="3" xfId="7" applyFont="1" applyFill="1" applyBorder="1" applyAlignment="1">
      <alignment horizontal="right" vertical="center"/>
    </xf>
    <xf numFmtId="0" fontId="45" fillId="6" borderId="107" xfId="7" applyFont="1" applyFill="1" applyBorder="1" applyAlignment="1">
      <alignment horizontal="right" vertical="center"/>
    </xf>
    <xf numFmtId="0" fontId="45" fillId="5" borderId="109" xfId="7" applyFont="1" applyFill="1" applyBorder="1" applyAlignment="1">
      <alignment horizontal="right" vertical="center"/>
    </xf>
    <xf numFmtId="0" fontId="45" fillId="5" borderId="3" xfId="7" applyFont="1" applyFill="1" applyBorder="1" applyAlignment="1">
      <alignment horizontal="right" vertical="center"/>
    </xf>
    <xf numFmtId="0" fontId="45" fillId="5" borderId="107" xfId="7" applyFont="1" applyFill="1" applyBorder="1" applyAlignment="1">
      <alignment horizontal="right" vertical="center"/>
    </xf>
    <xf numFmtId="0" fontId="45" fillId="5" borderId="130" xfId="7" applyFont="1" applyFill="1" applyBorder="1" applyAlignment="1">
      <alignment horizontal="right" vertical="center"/>
    </xf>
    <xf numFmtId="5" fontId="45" fillId="6" borderId="116" xfId="7" applyNumberFormat="1" applyFont="1" applyFill="1" applyBorder="1" applyAlignment="1">
      <alignment horizontal="right" vertical="center"/>
    </xf>
    <xf numFmtId="5" fontId="45" fillId="6" borderId="3" xfId="7" applyNumberFormat="1" applyFont="1" applyFill="1" applyBorder="1" applyAlignment="1">
      <alignment horizontal="right" vertical="center"/>
    </xf>
    <xf numFmtId="5" fontId="45" fillId="6" borderId="4" xfId="7" applyNumberFormat="1" applyFont="1" applyFill="1" applyBorder="1" applyAlignment="1">
      <alignment horizontal="right" vertical="center"/>
    </xf>
    <xf numFmtId="49" fontId="45" fillId="6" borderId="42" xfId="7" applyNumberFormat="1" applyFont="1" applyFill="1" applyBorder="1" applyAlignment="1">
      <alignment horizontal="left" vertical="center" indent="1"/>
    </xf>
    <xf numFmtId="49" fontId="45" fillId="6" borderId="44" xfId="7" applyNumberFormat="1" applyFont="1" applyFill="1" applyBorder="1" applyAlignment="1">
      <alignment horizontal="left" vertical="center" indent="1"/>
    </xf>
    <xf numFmtId="49" fontId="45" fillId="6" borderId="43" xfId="7" applyNumberFormat="1" applyFont="1" applyFill="1" applyBorder="1" applyAlignment="1">
      <alignment horizontal="left" vertical="center" indent="1"/>
    </xf>
    <xf numFmtId="0" fontId="45" fillId="6" borderId="42" xfId="7" applyFont="1" applyFill="1" applyBorder="1" applyAlignment="1">
      <alignment horizontal="right" vertical="center"/>
    </xf>
    <xf numFmtId="0" fontId="45" fillId="6" borderId="44" xfId="7" applyFont="1" applyFill="1" applyBorder="1" applyAlignment="1">
      <alignment horizontal="right" vertical="center"/>
    </xf>
    <xf numFmtId="0" fontId="45" fillId="6" borderId="97" xfId="7" applyFont="1" applyFill="1" applyBorder="1" applyAlignment="1">
      <alignment horizontal="right" vertical="center"/>
    </xf>
    <xf numFmtId="0" fontId="45" fillId="5" borderId="99" xfId="7" applyFont="1" applyFill="1" applyBorder="1" applyAlignment="1">
      <alignment horizontal="right" vertical="center"/>
    </xf>
    <xf numFmtId="0" fontId="45" fillId="5" borderId="44" xfId="7" applyFont="1" applyFill="1" applyBorder="1" applyAlignment="1">
      <alignment horizontal="right" vertical="center"/>
    </xf>
    <xf numFmtId="0" fontId="45" fillId="5" borderId="97" xfId="7" applyFont="1" applyFill="1" applyBorder="1" applyAlignment="1">
      <alignment horizontal="right" vertical="center"/>
    </xf>
    <xf numFmtId="0" fontId="45" fillId="5" borderId="129" xfId="7" applyFont="1" applyFill="1" applyBorder="1" applyAlignment="1">
      <alignment horizontal="right" vertical="center"/>
    </xf>
    <xf numFmtId="5" fontId="45" fillId="6" borderId="128" xfId="7" applyNumberFormat="1" applyFont="1" applyFill="1" applyBorder="1" applyAlignment="1">
      <alignment horizontal="right" vertical="center"/>
    </xf>
    <xf numFmtId="5" fontId="45" fillId="6" borderId="44" xfId="7" applyNumberFormat="1" applyFont="1" applyFill="1" applyBorder="1" applyAlignment="1">
      <alignment horizontal="right" vertical="center"/>
    </xf>
    <xf numFmtId="5" fontId="45" fillId="6" borderId="43" xfId="7" applyNumberFormat="1" applyFont="1" applyFill="1" applyBorder="1" applyAlignment="1">
      <alignment horizontal="right" vertical="center"/>
    </xf>
    <xf numFmtId="49" fontId="45" fillId="4" borderId="117" xfId="7" applyNumberFormat="1" applyFont="1" applyFill="1" applyBorder="1" applyAlignment="1">
      <alignment horizontal="center" vertical="center"/>
    </xf>
    <xf numFmtId="49" fontId="45" fillId="4" borderId="105" xfId="7" applyNumberFormat="1" applyFont="1" applyFill="1" applyBorder="1" applyAlignment="1">
      <alignment horizontal="center" vertical="center"/>
    </xf>
    <xf numFmtId="49" fontId="45" fillId="4" borderId="119" xfId="7" applyNumberFormat="1" applyFont="1" applyFill="1" applyBorder="1" applyAlignment="1">
      <alignment horizontal="center" vertical="center"/>
    </xf>
    <xf numFmtId="0" fontId="45" fillId="0" borderId="117" xfId="7" applyFont="1" applyBorder="1" applyAlignment="1">
      <alignment horizontal="right" vertical="center"/>
    </xf>
    <xf numFmtId="0" fontId="45" fillId="0" borderId="105" xfId="7" applyFont="1" applyBorder="1" applyAlignment="1">
      <alignment horizontal="right" vertical="center"/>
    </xf>
    <xf numFmtId="0" fontId="45" fillId="0" borderId="89" xfId="7" applyFont="1" applyBorder="1" applyAlignment="1">
      <alignment horizontal="right" vertical="center"/>
    </xf>
    <xf numFmtId="0" fontId="45" fillId="0" borderId="88" xfId="7" applyFont="1" applyBorder="1" applyAlignment="1">
      <alignment horizontal="right" vertical="center"/>
    </xf>
    <xf numFmtId="0" fontId="45" fillId="5" borderId="88" xfId="7" applyFont="1" applyFill="1" applyBorder="1" applyAlignment="1">
      <alignment horizontal="right" vertical="center"/>
    </xf>
    <xf numFmtId="0" fontId="45" fillId="5" borderId="105" xfId="7" applyFont="1" applyFill="1" applyBorder="1" applyAlignment="1">
      <alignment horizontal="right" vertical="center"/>
    </xf>
    <xf numFmtId="0" fontId="45" fillId="5" borderId="118" xfId="7" applyFont="1" applyFill="1" applyBorder="1" applyAlignment="1">
      <alignment horizontal="right" vertical="center"/>
    </xf>
    <xf numFmtId="5" fontId="45" fillId="0" borderId="104" xfId="7" applyNumberFormat="1" applyFont="1" applyBorder="1" applyAlignment="1">
      <alignment horizontal="right" vertical="center"/>
    </xf>
    <xf numFmtId="5" fontId="45" fillId="0" borderId="105" xfId="7" applyNumberFormat="1" applyFont="1" applyBorder="1" applyAlignment="1">
      <alignment horizontal="right" vertical="center"/>
    </xf>
    <xf numFmtId="5" fontId="45" fillId="0" borderId="119" xfId="7" applyNumberFormat="1" applyFont="1" applyBorder="1" applyAlignment="1">
      <alignment horizontal="right" vertical="center"/>
    </xf>
    <xf numFmtId="49" fontId="45" fillId="4" borderId="109" xfId="7" applyNumberFormat="1" applyFont="1" applyFill="1" applyBorder="1" applyAlignment="1">
      <alignment horizontal="center" vertical="center"/>
    </xf>
    <xf numFmtId="0" fontId="45" fillId="6" borderId="109" xfId="7" applyFont="1" applyFill="1" applyBorder="1" applyAlignment="1">
      <alignment horizontal="right" vertical="center"/>
    </xf>
    <xf numFmtId="0" fontId="45" fillId="6" borderId="99" xfId="7" applyFont="1" applyFill="1" applyBorder="1" applyAlignment="1">
      <alignment horizontal="right" vertical="center"/>
    </xf>
    <xf numFmtId="0" fontId="45" fillId="0" borderId="109" xfId="7" applyFont="1" applyBorder="1" applyAlignment="1">
      <alignment horizontal="right" vertical="center"/>
    </xf>
    <xf numFmtId="0" fontId="45" fillId="0" borderId="3" xfId="7" applyFont="1" applyBorder="1" applyAlignment="1">
      <alignment horizontal="right" vertical="center"/>
    </xf>
    <xf numFmtId="0" fontId="45" fillId="0" borderId="107" xfId="7" applyFont="1" applyBorder="1" applyAlignment="1">
      <alignment horizontal="right" vertical="center"/>
    </xf>
    <xf numFmtId="49" fontId="45" fillId="5" borderId="2" xfId="7" applyNumberFormat="1" applyFont="1" applyFill="1" applyBorder="1" applyAlignment="1">
      <alignment horizontal="center" vertical="center"/>
    </xf>
    <xf numFmtId="49" fontId="71" fillId="10" borderId="2" xfId="7" applyNumberFormat="1" applyFont="1" applyFill="1" applyBorder="1" applyAlignment="1" applyProtection="1">
      <alignment vertical="center" readingOrder="1"/>
      <protection hidden="1"/>
    </xf>
    <xf numFmtId="0" fontId="71" fillId="10" borderId="3" xfId="7" applyFont="1" applyFill="1" applyBorder="1" applyAlignment="1" applyProtection="1">
      <alignment vertical="center" readingOrder="1"/>
      <protection hidden="1"/>
    </xf>
    <xf numFmtId="0" fontId="71" fillId="10" borderId="4" xfId="7" applyFont="1" applyFill="1" applyBorder="1" applyAlignment="1" applyProtection="1">
      <alignment vertical="center" readingOrder="1"/>
      <protection hidden="1"/>
    </xf>
    <xf numFmtId="38" fontId="71" fillId="0" borderId="108" xfId="8" applyFont="1" applyFill="1" applyBorder="1" applyAlignment="1" applyProtection="1">
      <alignment horizontal="right" vertical="center"/>
      <protection locked="0"/>
    </xf>
    <xf numFmtId="42" fontId="71" fillId="0" borderId="2" xfId="7" applyNumberFormat="1" applyFont="1" applyFill="1" applyBorder="1" applyAlignment="1">
      <alignment horizontal="right" vertical="center"/>
    </xf>
    <xf numFmtId="42" fontId="71" fillId="0" borderId="3" xfId="7" applyNumberFormat="1" applyFont="1" applyFill="1" applyBorder="1" applyAlignment="1">
      <alignment horizontal="right" vertical="center"/>
    </xf>
    <xf numFmtId="42" fontId="71" fillId="0" borderId="4" xfId="7" applyNumberFormat="1" applyFont="1" applyFill="1" applyBorder="1" applyAlignment="1">
      <alignment horizontal="right" vertical="center"/>
    </xf>
    <xf numFmtId="0" fontId="71" fillId="0" borderId="1" xfId="7" applyFont="1" applyFill="1" applyBorder="1" applyAlignment="1" applyProtection="1">
      <alignment vertical="center" wrapText="1"/>
      <protection locked="0"/>
    </xf>
    <xf numFmtId="49" fontId="71" fillId="4" borderId="1" xfId="7" applyNumberFormat="1" applyFont="1" applyFill="1" applyBorder="1" applyAlignment="1">
      <alignment horizontal="center" vertical="center" wrapText="1"/>
    </xf>
    <xf numFmtId="0" fontId="71" fillId="4" borderId="1" xfId="7" applyFont="1" applyFill="1" applyBorder="1" applyAlignment="1" applyProtection="1">
      <alignment horizontal="center" vertical="center" wrapText="1"/>
      <protection locked="0"/>
    </xf>
    <xf numFmtId="49" fontId="71" fillId="4" borderId="107" xfId="7" applyNumberFormat="1" applyFont="1" applyFill="1" applyBorder="1" applyAlignment="1" applyProtection="1">
      <alignment horizontal="center" vertical="center"/>
      <protection locked="0"/>
    </xf>
    <xf numFmtId="49" fontId="71" fillId="4" borderId="108" xfId="7" applyNumberFormat="1" applyFont="1" applyFill="1" applyBorder="1" applyAlignment="1" applyProtection="1">
      <alignment horizontal="center" vertical="center"/>
      <protection locked="0"/>
    </xf>
    <xf numFmtId="49" fontId="79" fillId="7" borderId="2" xfId="7" applyNumberFormat="1" applyFont="1" applyFill="1" applyBorder="1" applyAlignment="1" applyProtection="1">
      <alignment horizontal="center" vertical="center"/>
      <protection hidden="1"/>
    </xf>
    <xf numFmtId="49" fontId="79" fillId="7" borderId="3" xfId="7" applyNumberFormat="1" applyFont="1" applyFill="1" applyBorder="1" applyAlignment="1" applyProtection="1">
      <alignment horizontal="center" vertical="center"/>
      <protection hidden="1"/>
    </xf>
    <xf numFmtId="49" fontId="79" fillId="7" borderId="4" xfId="7" applyNumberFormat="1" applyFont="1" applyFill="1" applyBorder="1" applyAlignment="1" applyProtection="1">
      <alignment horizontal="center" vertical="center"/>
      <protection hidden="1"/>
    </xf>
    <xf numFmtId="49" fontId="77" fillId="4" borderId="2" xfId="7" applyNumberFormat="1" applyFont="1" applyFill="1" applyBorder="1" applyAlignment="1" applyProtection="1">
      <alignment horizontal="center" vertical="center" wrapText="1"/>
      <protection hidden="1"/>
    </xf>
    <xf numFmtId="49" fontId="77" fillId="4" borderId="3" xfId="7" applyNumberFormat="1" applyFont="1" applyFill="1" applyBorder="1" applyAlignment="1" applyProtection="1">
      <alignment horizontal="center" vertical="center" wrapText="1"/>
      <protection hidden="1"/>
    </xf>
    <xf numFmtId="49" fontId="77" fillId="4" borderId="4" xfId="7" applyNumberFormat="1" applyFont="1" applyFill="1" applyBorder="1" applyAlignment="1" applyProtection="1">
      <alignment horizontal="center" vertical="center" wrapText="1"/>
      <protection hidden="1"/>
    </xf>
    <xf numFmtId="49" fontId="36" fillId="0" borderId="0" xfId="7" applyNumberFormat="1" applyFont="1" applyAlignment="1">
      <alignment vertical="center"/>
    </xf>
    <xf numFmtId="49" fontId="36" fillId="0" borderId="0" xfId="7" applyNumberFormat="1" applyFont="1" applyAlignment="1">
      <alignment vertical="center" wrapText="1"/>
    </xf>
    <xf numFmtId="49" fontId="71" fillId="4" borderId="2" xfId="7" applyNumberFormat="1" applyFont="1" applyFill="1" applyBorder="1" applyAlignment="1" applyProtection="1">
      <alignment horizontal="center" vertical="center" wrapText="1"/>
      <protection locked="0"/>
    </xf>
    <xf numFmtId="49" fontId="71" fillId="4" borderId="3" xfId="7" applyNumberFormat="1" applyFont="1" applyFill="1" applyBorder="1" applyAlignment="1" applyProtection="1">
      <alignment horizontal="center" vertical="center" wrapText="1"/>
      <protection locked="0"/>
    </xf>
    <xf numFmtId="49" fontId="71" fillId="4" borderId="1" xfId="7" applyNumberFormat="1" applyFont="1" applyFill="1" applyBorder="1" applyAlignment="1" applyProtection="1">
      <alignment horizontal="center" vertical="center"/>
      <protection locked="0"/>
    </xf>
    <xf numFmtId="49" fontId="71" fillId="4" borderId="2" xfId="7" applyNumberFormat="1" applyFont="1" applyFill="1" applyBorder="1" applyAlignment="1" applyProtection="1">
      <alignment horizontal="center" vertical="center"/>
      <protection locked="0"/>
    </xf>
    <xf numFmtId="49" fontId="79" fillId="0" borderId="11" xfId="7" applyNumberFormat="1" applyFont="1" applyBorder="1" applyAlignment="1" applyProtection="1">
      <alignment vertical="center"/>
      <protection hidden="1"/>
    </xf>
    <xf numFmtId="0" fontId="71" fillId="0" borderId="11" xfId="7" applyFont="1" applyBorder="1" applyAlignment="1" applyProtection="1">
      <alignment horizontal="center" vertical="center"/>
      <protection hidden="1"/>
    </xf>
    <xf numFmtId="49" fontId="76" fillId="7" borderId="109" xfId="7" applyNumberFormat="1" applyFont="1" applyFill="1" applyBorder="1" applyAlignment="1" applyProtection="1">
      <alignment horizontal="center" vertical="center"/>
      <protection locked="0"/>
    </xf>
    <xf numFmtId="49" fontId="76" fillId="7" borderId="3" xfId="7" applyNumberFormat="1" applyFont="1" applyFill="1" applyBorder="1" applyAlignment="1" applyProtection="1">
      <alignment horizontal="center" vertical="center"/>
      <protection locked="0"/>
    </xf>
    <xf numFmtId="49" fontId="76" fillId="7" borderId="107" xfId="7" applyNumberFormat="1" applyFont="1" applyFill="1" applyBorder="1" applyAlignment="1" applyProtection="1">
      <alignment horizontal="center" vertical="center"/>
      <protection locked="0"/>
    </xf>
    <xf numFmtId="49" fontId="71" fillId="0" borderId="2" xfId="7" applyNumberFormat="1" applyFont="1" applyFill="1" applyBorder="1" applyAlignment="1" applyProtection="1">
      <alignment horizontal="center" vertical="center"/>
      <protection locked="0"/>
    </xf>
    <xf numFmtId="49" fontId="71" fillId="0" borderId="3" xfId="7" applyNumberFormat="1" applyFont="1" applyFill="1" applyBorder="1" applyAlignment="1" applyProtection="1">
      <alignment horizontal="center" vertical="center"/>
      <protection locked="0"/>
    </xf>
    <xf numFmtId="49" fontId="71" fillId="0" borderId="4" xfId="7" applyNumberFormat="1" applyFont="1" applyFill="1" applyBorder="1" applyAlignment="1" applyProtection="1">
      <alignment horizontal="center" vertical="center"/>
      <protection locked="0"/>
    </xf>
    <xf numFmtId="49" fontId="71" fillId="0" borderId="2" xfId="7" applyNumberFormat="1" applyFont="1" applyFill="1" applyBorder="1" applyAlignment="1" applyProtection="1">
      <alignment vertical="center" wrapText="1"/>
      <protection locked="0"/>
    </xf>
    <xf numFmtId="49" fontId="71" fillId="0" borderId="3" xfId="7" applyNumberFormat="1" applyFont="1" applyFill="1" applyBorder="1" applyAlignment="1" applyProtection="1">
      <alignment vertical="center" wrapText="1"/>
      <protection locked="0"/>
    </xf>
    <xf numFmtId="49" fontId="71" fillId="0" borderId="4" xfId="7" applyNumberFormat="1" applyFont="1" applyFill="1" applyBorder="1" applyAlignment="1" applyProtection="1">
      <alignment vertical="center" wrapText="1"/>
      <protection locked="0"/>
    </xf>
    <xf numFmtId="49" fontId="77" fillId="4" borderId="3" xfId="7" applyNumberFormat="1" applyFont="1" applyFill="1" applyBorder="1" applyAlignment="1" applyProtection="1">
      <alignment horizontal="center" vertical="center"/>
      <protection hidden="1"/>
    </xf>
    <xf numFmtId="49" fontId="77" fillId="4" borderId="4" xfId="7" applyNumberFormat="1" applyFont="1" applyFill="1" applyBorder="1" applyAlignment="1" applyProtection="1">
      <alignment horizontal="center" vertical="center"/>
      <protection hidden="1"/>
    </xf>
    <xf numFmtId="49" fontId="77" fillId="0" borderId="0" xfId="7" applyNumberFormat="1" applyFont="1" applyFill="1" applyBorder="1" applyAlignment="1">
      <alignment wrapText="1"/>
    </xf>
    <xf numFmtId="38" fontId="77" fillId="0" borderId="2" xfId="7" applyNumberFormat="1" applyFont="1" applyBorder="1" applyAlignment="1" applyProtection="1">
      <alignment horizontal="right" vertical="center"/>
      <protection hidden="1"/>
    </xf>
    <xf numFmtId="38" fontId="77" fillId="0" borderId="3" xfId="7" applyNumberFormat="1" applyFont="1" applyBorder="1" applyAlignment="1" applyProtection="1">
      <alignment horizontal="right" vertical="center"/>
      <protection hidden="1"/>
    </xf>
    <xf numFmtId="0" fontId="77" fillId="0" borderId="6" xfId="7" applyNumberFormat="1" applyFont="1" applyFill="1" applyBorder="1" applyAlignment="1">
      <alignment horizontal="left" vertical="center"/>
    </xf>
    <xf numFmtId="0" fontId="77" fillId="0" borderId="6" xfId="7" applyNumberFormat="1" applyFont="1" applyFill="1" applyBorder="1" applyAlignment="1">
      <alignment horizontal="center"/>
    </xf>
    <xf numFmtId="0" fontId="77" fillId="0" borderId="0" xfId="7" applyNumberFormat="1" applyFont="1" applyFill="1" applyBorder="1" applyAlignment="1">
      <alignment horizontal="center" vertical="center"/>
    </xf>
    <xf numFmtId="0" fontId="77" fillId="0" borderId="9" xfId="7" applyNumberFormat="1" applyFont="1" applyFill="1" applyBorder="1" applyAlignment="1">
      <alignment horizontal="center" vertical="center"/>
    </xf>
    <xf numFmtId="0" fontId="77" fillId="0" borderId="3" xfId="7" applyNumberFormat="1" applyFont="1" applyBorder="1" applyAlignment="1" applyProtection="1">
      <alignment horizontal="right" vertical="center"/>
      <protection hidden="1"/>
    </xf>
    <xf numFmtId="0" fontId="77" fillId="0" borderId="4" xfId="7" applyNumberFormat="1" applyFont="1" applyBorder="1" applyAlignment="1" applyProtection="1">
      <alignment horizontal="right" vertical="center"/>
      <protection hidden="1"/>
    </xf>
    <xf numFmtId="49" fontId="77" fillId="0" borderId="11" xfId="7" applyNumberFormat="1" applyFont="1" applyFill="1" applyBorder="1" applyAlignment="1">
      <alignment wrapText="1"/>
    </xf>
    <xf numFmtId="0" fontId="77" fillId="0" borderId="2" xfId="7" applyNumberFormat="1" applyFont="1" applyFill="1" applyBorder="1" applyAlignment="1">
      <alignment horizontal="right" vertical="center"/>
    </xf>
    <xf numFmtId="0" fontId="77" fillId="0" borderId="3" xfId="7" applyNumberFormat="1" applyFont="1" applyFill="1" applyBorder="1" applyAlignment="1">
      <alignment horizontal="right" vertical="center"/>
    </xf>
    <xf numFmtId="0" fontId="77" fillId="0" borderId="4" xfId="7" applyNumberFormat="1" applyFont="1" applyFill="1" applyBorder="1" applyAlignment="1">
      <alignment horizontal="right" vertical="center"/>
    </xf>
    <xf numFmtId="38" fontId="71" fillId="10" borderId="3" xfId="8" applyFont="1" applyFill="1" applyBorder="1" applyAlignment="1" applyProtection="1">
      <alignment horizontal="right" vertical="center"/>
      <protection hidden="1"/>
    </xf>
    <xf numFmtId="38" fontId="71" fillId="10" borderId="4" xfId="8" applyFont="1" applyFill="1" applyBorder="1" applyAlignment="1" applyProtection="1">
      <alignment horizontal="right" vertical="center"/>
      <protection hidden="1"/>
    </xf>
    <xf numFmtId="38" fontId="71" fillId="10" borderId="2" xfId="8" applyFont="1" applyFill="1" applyBorder="1" applyAlignment="1" applyProtection="1">
      <alignment horizontal="right" vertical="center"/>
      <protection hidden="1"/>
    </xf>
    <xf numFmtId="38" fontId="71" fillId="10" borderId="107" xfId="8" applyFont="1" applyFill="1" applyBorder="1" applyAlignment="1" applyProtection="1">
      <alignment horizontal="right" vertical="center"/>
      <protection hidden="1"/>
    </xf>
    <xf numFmtId="38" fontId="71" fillId="10" borderId="109" xfId="8" applyFont="1" applyFill="1" applyBorder="1" applyAlignment="1" applyProtection="1">
      <alignment horizontal="right" vertical="center"/>
      <protection hidden="1"/>
    </xf>
    <xf numFmtId="38" fontId="71" fillId="10" borderId="1" xfId="8" applyFont="1" applyFill="1" applyBorder="1" applyAlignment="1" applyProtection="1">
      <alignment horizontal="right" vertical="center"/>
      <protection hidden="1"/>
    </xf>
    <xf numFmtId="38" fontId="71" fillId="10" borderId="88" xfId="8" applyFont="1" applyFill="1" applyBorder="1" applyAlignment="1" applyProtection="1">
      <alignment horizontal="right" vertical="center"/>
      <protection hidden="1"/>
    </xf>
    <xf numFmtId="38" fontId="71" fillId="10" borderId="105" xfId="8" applyFont="1" applyFill="1" applyBorder="1" applyAlignment="1" applyProtection="1">
      <alignment horizontal="right" vertical="center"/>
      <protection hidden="1"/>
    </xf>
    <xf numFmtId="38" fontId="71" fillId="10" borderId="89" xfId="8" applyFont="1" applyFill="1" applyBorder="1" applyAlignment="1" applyProtection="1">
      <alignment horizontal="right" vertical="center"/>
      <protection hidden="1"/>
    </xf>
    <xf numFmtId="38" fontId="71" fillId="10" borderId="119" xfId="8" applyFont="1" applyFill="1" applyBorder="1" applyAlignment="1" applyProtection="1">
      <alignment horizontal="right" vertical="center"/>
      <protection hidden="1"/>
    </xf>
    <xf numFmtId="38" fontId="71" fillId="10" borderId="42" xfId="8" applyFont="1" applyFill="1" applyBorder="1" applyAlignment="1" applyProtection="1">
      <alignment horizontal="right" vertical="center"/>
      <protection hidden="1"/>
    </xf>
    <xf numFmtId="38" fontId="71" fillId="10" borderId="44" xfId="8" applyFont="1" applyFill="1" applyBorder="1" applyAlignment="1" applyProtection="1">
      <alignment horizontal="right" vertical="center"/>
      <protection hidden="1"/>
    </xf>
    <xf numFmtId="38" fontId="71" fillId="10" borderId="97" xfId="8" applyFont="1" applyFill="1" applyBorder="1" applyAlignment="1" applyProtection="1">
      <alignment horizontal="right" vertical="center"/>
      <protection hidden="1"/>
    </xf>
    <xf numFmtId="38" fontId="71" fillId="10" borderId="99" xfId="8" applyFont="1" applyFill="1" applyBorder="1" applyAlignment="1" applyProtection="1">
      <alignment horizontal="right" vertical="center"/>
      <protection hidden="1"/>
    </xf>
    <xf numFmtId="49" fontId="71" fillId="5" borderId="117" xfId="7" applyNumberFormat="1" applyFont="1" applyFill="1" applyBorder="1" applyAlignment="1">
      <alignment horizontal="right" vertical="center" indent="1"/>
    </xf>
    <xf numFmtId="49" fontId="71" fillId="5" borderId="105" xfId="7" applyNumberFormat="1" applyFont="1" applyFill="1" applyBorder="1" applyAlignment="1">
      <alignment horizontal="right" vertical="center" indent="1"/>
    </xf>
    <xf numFmtId="49" fontId="71" fillId="5" borderId="119" xfId="7" applyNumberFormat="1" applyFont="1" applyFill="1" applyBorder="1" applyAlignment="1">
      <alignment horizontal="right" vertical="center" indent="1"/>
    </xf>
    <xf numFmtId="49" fontId="77" fillId="4" borderId="2" xfId="7" applyNumberFormat="1" applyFont="1" applyFill="1" applyBorder="1" applyAlignment="1" applyProtection="1">
      <alignment horizontal="center" vertical="center"/>
      <protection hidden="1"/>
    </xf>
    <xf numFmtId="49" fontId="77" fillId="4" borderId="107" xfId="7" applyNumberFormat="1" applyFont="1" applyFill="1" applyBorder="1" applyAlignment="1" applyProtection="1">
      <alignment horizontal="center" vertical="center"/>
      <protection hidden="1"/>
    </xf>
    <xf numFmtId="49" fontId="77" fillId="4" borderId="109" xfId="7" applyNumberFormat="1" applyFont="1" applyFill="1" applyBorder="1" applyAlignment="1" applyProtection="1">
      <alignment horizontal="center" vertical="center"/>
      <protection hidden="1"/>
    </xf>
    <xf numFmtId="49" fontId="77" fillId="4" borderId="1" xfId="7" applyNumberFormat="1" applyFont="1" applyFill="1" applyBorder="1" applyAlignment="1" applyProtection="1">
      <alignment horizontal="center" vertical="center"/>
      <protection hidden="1"/>
    </xf>
    <xf numFmtId="38" fontId="77" fillId="0" borderId="2" xfId="6" applyFont="1" applyFill="1" applyBorder="1" applyAlignment="1" applyProtection="1">
      <alignment horizontal="right" vertical="center"/>
      <protection hidden="1"/>
    </xf>
    <xf numFmtId="38" fontId="77" fillId="0" borderId="3" xfId="6" applyFont="1" applyFill="1" applyBorder="1" applyAlignment="1" applyProtection="1">
      <alignment horizontal="right" vertical="center"/>
      <protection hidden="1"/>
    </xf>
    <xf numFmtId="38" fontId="77" fillId="0" borderId="4" xfId="6" applyFont="1" applyFill="1" applyBorder="1" applyAlignment="1" applyProtection="1">
      <alignment horizontal="right" vertical="center"/>
      <protection hidden="1"/>
    </xf>
    <xf numFmtId="38" fontId="71" fillId="5" borderId="117" xfId="8" applyFont="1" applyFill="1" applyBorder="1" applyAlignment="1" applyProtection="1">
      <alignment horizontal="right" vertical="center"/>
      <protection hidden="1"/>
    </xf>
    <xf numFmtId="38" fontId="71" fillId="5" borderId="105" xfId="8" applyFont="1" applyFill="1" applyBorder="1" applyAlignment="1" applyProtection="1">
      <alignment horizontal="right" vertical="center"/>
      <protection hidden="1"/>
    </xf>
    <xf numFmtId="38" fontId="71" fillId="5" borderId="119" xfId="8" applyFont="1" applyFill="1" applyBorder="1" applyAlignment="1" applyProtection="1">
      <alignment horizontal="right" vertical="center"/>
      <protection hidden="1"/>
    </xf>
    <xf numFmtId="0" fontId="71" fillId="0" borderId="13" xfId="7" applyFont="1" applyFill="1" applyBorder="1" applyAlignment="1">
      <alignment vertical="center" wrapText="1"/>
    </xf>
    <xf numFmtId="0" fontId="71" fillId="0" borderId="41" xfId="7" applyFont="1" applyFill="1" applyBorder="1" applyAlignment="1" applyProtection="1">
      <alignment vertical="center" wrapText="1"/>
      <protection locked="0"/>
    </xf>
    <xf numFmtId="42" fontId="69" fillId="0" borderId="121" xfId="8" applyNumberFormat="1" applyFont="1" applyFill="1" applyBorder="1" applyAlignment="1" applyProtection="1">
      <alignment horizontal="right" vertical="center" wrapText="1"/>
    </xf>
    <xf numFmtId="0" fontId="77" fillId="0" borderId="8" xfId="7" applyNumberFormat="1" applyFont="1" applyFill="1" applyBorder="1" applyAlignment="1">
      <alignment horizontal="center"/>
    </xf>
    <xf numFmtId="0" fontId="77" fillId="0" borderId="0" xfId="7" applyNumberFormat="1" applyFont="1" applyFill="1" applyBorder="1" applyAlignment="1">
      <alignment horizontal="center"/>
    </xf>
    <xf numFmtId="49" fontId="77" fillId="0" borderId="11" xfId="7" applyNumberFormat="1" applyFont="1" applyFill="1" applyBorder="1" applyAlignment="1">
      <alignment horizontal="center"/>
    </xf>
    <xf numFmtId="49" fontId="92" fillId="2" borderId="8" xfId="7" applyNumberFormat="1" applyFont="1" applyFill="1" applyBorder="1" applyAlignment="1">
      <alignment horizontal="center" vertical="center"/>
    </xf>
    <xf numFmtId="49" fontId="92" fillId="2" borderId="0" xfId="7" applyNumberFormat="1" applyFont="1" applyFill="1" applyBorder="1" applyAlignment="1">
      <alignment horizontal="center" vertical="center"/>
    </xf>
    <xf numFmtId="0" fontId="75" fillId="0" borderId="1" xfId="7" applyFont="1" applyFill="1" applyBorder="1" applyAlignment="1" applyProtection="1">
      <alignment vertical="center"/>
    </xf>
    <xf numFmtId="49" fontId="71" fillId="4" borderId="3" xfId="7" applyNumberFormat="1" applyFont="1" applyFill="1" applyBorder="1" applyAlignment="1" applyProtection="1">
      <alignment horizontal="center" vertical="center"/>
      <protection locked="0"/>
    </xf>
    <xf numFmtId="49" fontId="71" fillId="4" borderId="4" xfId="7" applyNumberFormat="1" applyFont="1" applyFill="1" applyBorder="1" applyAlignment="1" applyProtection="1">
      <alignment horizontal="center" vertical="center"/>
      <protection locked="0"/>
    </xf>
    <xf numFmtId="49" fontId="76" fillId="7" borderId="109" xfId="7" applyNumberFormat="1" applyFont="1" applyFill="1" applyBorder="1" applyAlignment="1">
      <alignment horizontal="center" vertical="center"/>
    </xf>
    <xf numFmtId="49" fontId="76" fillId="7" borderId="3" xfId="7" applyNumberFormat="1" applyFont="1" applyFill="1" applyBorder="1" applyAlignment="1">
      <alignment horizontal="center" vertical="center"/>
    </xf>
    <xf numFmtId="49" fontId="76" fillId="7" borderId="4" xfId="7" applyNumberFormat="1" applyFont="1" applyFill="1" applyBorder="1" applyAlignment="1">
      <alignment horizontal="center" vertical="center"/>
    </xf>
    <xf numFmtId="49" fontId="76" fillId="7" borderId="107" xfId="7" applyNumberFormat="1" applyFont="1" applyFill="1" applyBorder="1" applyAlignment="1">
      <alignment horizontal="center" vertical="center"/>
    </xf>
    <xf numFmtId="38" fontId="71" fillId="5" borderId="8" xfId="8" applyFont="1" applyFill="1" applyBorder="1" applyAlignment="1" applyProtection="1">
      <alignment horizontal="right" vertical="center"/>
      <protection hidden="1"/>
    </xf>
    <xf numFmtId="38" fontId="71" fillId="5" borderId="0" xfId="8" applyFont="1" applyFill="1" applyBorder="1" applyAlignment="1" applyProtection="1">
      <alignment horizontal="right" vertical="center"/>
      <protection hidden="1"/>
    </xf>
    <xf numFmtId="38" fontId="71" fillId="10" borderId="117" xfId="6" applyFont="1" applyFill="1" applyBorder="1" applyAlignment="1" applyProtection="1">
      <alignment horizontal="right" vertical="center"/>
      <protection hidden="1"/>
    </xf>
    <xf numFmtId="38" fontId="71" fillId="10" borderId="105" xfId="6" applyFont="1" applyFill="1" applyBorder="1" applyAlignment="1" applyProtection="1">
      <alignment horizontal="right" vertical="center"/>
      <protection hidden="1"/>
    </xf>
    <xf numFmtId="38" fontId="71" fillId="10" borderId="89" xfId="6" applyFont="1" applyFill="1" applyBorder="1" applyAlignment="1" applyProtection="1">
      <alignment horizontal="right" vertical="center"/>
      <protection hidden="1"/>
    </xf>
    <xf numFmtId="49" fontId="71" fillId="0" borderId="11" xfId="7" applyNumberFormat="1" applyFont="1" applyBorder="1" applyAlignment="1">
      <alignment horizontal="center"/>
    </xf>
    <xf numFmtId="0" fontId="71" fillId="0" borderId="11" xfId="7" applyFont="1" applyBorder="1" applyAlignment="1">
      <alignment horizontal="center"/>
    </xf>
    <xf numFmtId="49" fontId="76" fillId="0" borderId="11" xfId="7" applyNumberFormat="1" applyFont="1" applyBorder="1" applyAlignment="1" applyProtection="1">
      <alignment horizontal="left" vertical="center"/>
      <protection locked="0"/>
    </xf>
    <xf numFmtId="38" fontId="71" fillId="10" borderId="3" xfId="6" applyFont="1" applyFill="1" applyBorder="1" applyAlignment="1" applyProtection="1">
      <alignment horizontal="right" vertical="center"/>
      <protection hidden="1"/>
    </xf>
    <xf numFmtId="38" fontId="71" fillId="10" borderId="107" xfId="6" applyFont="1" applyFill="1" applyBorder="1" applyAlignment="1" applyProtection="1">
      <alignment horizontal="right" vertical="center"/>
      <protection hidden="1"/>
    </xf>
    <xf numFmtId="38" fontId="71" fillId="10" borderId="42" xfId="6" applyFont="1" applyFill="1" applyBorder="1" applyAlignment="1" applyProtection="1">
      <alignment horizontal="right" vertical="center"/>
      <protection hidden="1"/>
    </xf>
    <xf numFmtId="38" fontId="71" fillId="10" borderId="44" xfId="6" applyFont="1" applyFill="1" applyBorder="1" applyAlignment="1" applyProtection="1">
      <alignment horizontal="right" vertical="center"/>
      <protection hidden="1"/>
    </xf>
    <xf numFmtId="38" fontId="71" fillId="10" borderId="97" xfId="6" applyFont="1" applyFill="1" applyBorder="1" applyAlignment="1" applyProtection="1">
      <alignment horizontal="right" vertical="center"/>
      <protection hidden="1"/>
    </xf>
    <xf numFmtId="49" fontId="71" fillId="4" borderId="2" xfId="7" applyNumberFormat="1" applyFont="1" applyFill="1" applyBorder="1" applyAlignment="1">
      <alignment horizontal="center" vertical="center"/>
    </xf>
    <xf numFmtId="49" fontId="71" fillId="4" borderId="3" xfId="7" applyNumberFormat="1" applyFont="1" applyFill="1" applyBorder="1" applyAlignment="1">
      <alignment horizontal="center" vertical="center"/>
    </xf>
    <xf numFmtId="49" fontId="71" fillId="4" borderId="4" xfId="7" applyNumberFormat="1" applyFont="1" applyFill="1" applyBorder="1" applyAlignment="1">
      <alignment horizontal="center" vertical="center"/>
    </xf>
    <xf numFmtId="49" fontId="71" fillId="4" borderId="2" xfId="7" applyNumberFormat="1" applyFont="1" applyFill="1" applyBorder="1" applyAlignment="1">
      <alignment horizontal="center" vertical="center" wrapText="1"/>
    </xf>
    <xf numFmtId="49" fontId="71" fillId="4" borderId="3" xfId="7" applyNumberFormat="1" applyFont="1" applyFill="1" applyBorder="1" applyAlignment="1">
      <alignment horizontal="center" vertical="center" wrapText="1"/>
    </xf>
    <xf numFmtId="49" fontId="71" fillId="4" borderId="1" xfId="7" applyNumberFormat="1" applyFont="1" applyFill="1" applyBorder="1" applyAlignment="1">
      <alignment horizontal="center" vertical="center"/>
    </xf>
    <xf numFmtId="49" fontId="71" fillId="4" borderId="108" xfId="7" applyNumberFormat="1" applyFont="1" applyFill="1" applyBorder="1" applyAlignment="1">
      <alignment horizontal="center" vertical="center"/>
    </xf>
    <xf numFmtId="49" fontId="71" fillId="4" borderId="107" xfId="7" applyNumberFormat="1" applyFont="1" applyFill="1" applyBorder="1" applyAlignment="1">
      <alignment horizontal="center" vertical="center"/>
    </xf>
    <xf numFmtId="0" fontId="71" fillId="4" borderId="1" xfId="7" applyFont="1" applyFill="1" applyBorder="1" applyAlignment="1">
      <alignment horizontal="center" vertical="center" wrapText="1"/>
    </xf>
    <xf numFmtId="42" fontId="69" fillId="0" borderId="119" xfId="8" applyNumberFormat="1" applyFont="1" applyFill="1" applyBorder="1" applyAlignment="1" applyProtection="1">
      <alignment horizontal="right" vertical="center" wrapText="1"/>
    </xf>
    <xf numFmtId="49" fontId="77" fillId="4" borderId="122" xfId="7" applyNumberFormat="1" applyFont="1" applyFill="1" applyBorder="1" applyAlignment="1" applyProtection="1">
      <alignment horizontal="center" vertical="center"/>
      <protection hidden="1"/>
    </xf>
    <xf numFmtId="49" fontId="79" fillId="7" borderId="109" xfId="7" applyNumberFormat="1" applyFont="1" applyFill="1" applyBorder="1" applyAlignment="1" applyProtection="1">
      <alignment horizontal="center" vertical="center"/>
      <protection hidden="1"/>
    </xf>
    <xf numFmtId="49" fontId="79" fillId="7" borderId="107" xfId="7" applyNumberFormat="1" applyFont="1" applyFill="1" applyBorder="1" applyAlignment="1" applyProtection="1">
      <alignment horizontal="center" vertical="center"/>
      <protection hidden="1"/>
    </xf>
    <xf numFmtId="38" fontId="71" fillId="10" borderId="109" xfId="6" applyFont="1" applyFill="1" applyBorder="1" applyAlignment="1" applyProtection="1">
      <alignment horizontal="right" vertical="center"/>
      <protection hidden="1"/>
    </xf>
    <xf numFmtId="38" fontId="71" fillId="10" borderId="4" xfId="6" applyFont="1" applyFill="1" applyBorder="1" applyAlignment="1" applyProtection="1">
      <alignment horizontal="right" vertical="center"/>
      <protection hidden="1"/>
    </xf>
    <xf numFmtId="38" fontId="71" fillId="10" borderId="88" xfId="6" applyFont="1" applyFill="1" applyBorder="1" applyAlignment="1" applyProtection="1">
      <alignment horizontal="right" vertical="center"/>
      <protection hidden="1"/>
    </xf>
    <xf numFmtId="38" fontId="71" fillId="10" borderId="125" xfId="6" applyFont="1" applyFill="1" applyBorder="1" applyAlignment="1" applyProtection="1">
      <alignment horizontal="right" vertical="center"/>
      <protection hidden="1"/>
    </xf>
    <xf numFmtId="38" fontId="71" fillId="10" borderId="126" xfId="6" applyFont="1" applyFill="1" applyBorder="1" applyAlignment="1" applyProtection="1">
      <alignment horizontal="right" vertical="center"/>
      <protection hidden="1"/>
    </xf>
    <xf numFmtId="38" fontId="71" fillId="10" borderId="127" xfId="6" applyFont="1" applyFill="1" applyBorder="1" applyAlignment="1" applyProtection="1">
      <alignment horizontal="right" vertical="center"/>
      <protection hidden="1"/>
    </xf>
    <xf numFmtId="38" fontId="71" fillId="10" borderId="119" xfId="6" applyFont="1" applyFill="1" applyBorder="1" applyAlignment="1" applyProtection="1">
      <alignment horizontal="right" vertical="center"/>
      <protection hidden="1"/>
    </xf>
    <xf numFmtId="38" fontId="71" fillId="10" borderId="99" xfId="6" applyFont="1" applyFill="1" applyBorder="1" applyAlignment="1" applyProtection="1">
      <alignment horizontal="right" vertical="center"/>
      <protection hidden="1"/>
    </xf>
    <xf numFmtId="38" fontId="71" fillId="10" borderId="43" xfId="6" applyFont="1" applyFill="1" applyBorder="1" applyAlignment="1" applyProtection="1">
      <alignment horizontal="right" vertical="center"/>
      <protection hidden="1"/>
    </xf>
    <xf numFmtId="49" fontId="64" fillId="0" borderId="0" xfId="7" applyNumberFormat="1" applyFont="1" applyAlignment="1">
      <alignment horizontal="left" vertical="center"/>
    </xf>
    <xf numFmtId="0" fontId="75" fillId="8" borderId="1" xfId="7" applyFont="1" applyFill="1" applyBorder="1" applyAlignment="1" applyProtection="1">
      <alignment vertical="center"/>
    </xf>
    <xf numFmtId="49" fontId="69" fillId="4" borderId="1" xfId="7" applyNumberFormat="1" applyFont="1" applyFill="1" applyBorder="1" applyAlignment="1">
      <alignment horizontal="center" vertical="center"/>
    </xf>
    <xf numFmtId="49" fontId="93" fillId="2" borderId="8" xfId="7" applyNumberFormat="1" applyFont="1" applyFill="1" applyBorder="1" applyAlignment="1">
      <alignment horizontal="center" vertical="center"/>
    </xf>
    <xf numFmtId="49" fontId="93" fillId="2" borderId="0" xfId="7" applyNumberFormat="1" applyFont="1" applyFill="1" applyBorder="1" applyAlignment="1">
      <alignment horizontal="center" vertical="center"/>
    </xf>
  </cellXfs>
  <cellStyles count="15">
    <cellStyle name="ハイパーリンク 2" xfId="1" xr:uid="{8EE07E9C-1D74-4E38-98C2-634465DEDE05}"/>
    <cellStyle name="桁区切り" xfId="6" builtinId="6"/>
    <cellStyle name="桁区切り 2" xfId="5" xr:uid="{879EA24D-CDF9-4AA7-86B8-E944EA8C2644}"/>
    <cellStyle name="桁区切り 3" xfId="8" xr:uid="{A49429D0-9440-491F-94B4-520999E7BD36}"/>
    <cellStyle name="桁区切り 3 3" xfId="10" xr:uid="{34BA6B19-975F-4353-863C-A2242A4113F3}"/>
    <cellStyle name="桁区切り 4" xfId="14" xr:uid="{91E9F624-C5F2-43D9-BC88-96A00315B573}"/>
    <cellStyle name="標準" xfId="0" builtinId="0" customBuiltin="1"/>
    <cellStyle name="標準 2" xfId="2" xr:uid="{277C5844-174A-4ED1-B8BC-F588AD250124}"/>
    <cellStyle name="標準 3" xfId="4" xr:uid="{F3942C51-A35D-404F-AAC3-5E21A32D7D76}"/>
    <cellStyle name="標準 3 2" xfId="9" xr:uid="{E0381FCE-F798-40B4-8ACD-9DBEA5FA5122}"/>
    <cellStyle name="標準 4" xfId="3" xr:uid="{8DA848A6-61C6-4A24-88AC-E9AA0785E907}"/>
    <cellStyle name="標準 4 2" xfId="11" xr:uid="{C8F8DA4D-8BA0-4130-897C-8BB8F8CEBDD1}"/>
    <cellStyle name="標準 5" xfId="7" xr:uid="{C95E7CEF-CCC7-40F8-BBC6-5E57191BB5E5}"/>
    <cellStyle name="標準 6" xfId="12" xr:uid="{DCAC6B0E-6A02-43DB-9670-796B5DFF4271}"/>
    <cellStyle name="標準 7" xfId="13" xr:uid="{3530DC11-1332-45A6-AC0C-92BDE79766B0}"/>
  </cellStyles>
  <dxfs count="577">
    <dxf>
      <fill>
        <patternFill>
          <bgColor theme="8" tint="0.7999816888943144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8" tint="0.79998168889431442"/>
        </patternFill>
      </fill>
    </dxf>
    <dxf>
      <fill>
        <patternFill>
          <bgColor rgb="FFFFFF00"/>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theme="3"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6" tint="0.79998168889431442"/>
        </patternFill>
      </fill>
    </dxf>
    <dxf>
      <fill>
        <patternFill>
          <bgColor theme="6"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theme="0"/>
        </patternFill>
      </fill>
    </dxf>
    <dxf>
      <fill>
        <patternFill>
          <bgColor theme="6" tint="0.79998168889431442"/>
        </patternFill>
      </fill>
    </dxf>
    <dxf>
      <fill>
        <patternFill>
          <bgColor rgb="FFFFFF00"/>
        </patternFill>
      </fill>
    </dxf>
    <dxf>
      <fill>
        <patternFill>
          <bgColor theme="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6" tint="0.7999816888943144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rgb="FFFFFF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rgb="FFD8E4BC"/>
        </patternFill>
      </fill>
    </dxf>
    <dxf>
      <fill>
        <patternFill>
          <bgColor rgb="FFD8E4BC"/>
        </patternFill>
      </fill>
    </dxf>
    <dxf>
      <fill>
        <patternFill>
          <bgColor rgb="FFD8E4BC"/>
        </patternFill>
      </fill>
    </dxf>
    <dxf>
      <fill>
        <patternFill>
          <bgColor rgb="FFD8E4BC"/>
        </patternFill>
      </fill>
    </dxf>
  </dxfs>
  <tableStyles count="0" defaultTableStyle="TableStyleMedium2" defaultPivotStyle="PivotStyleLight16"/>
  <colors>
    <mruColors>
      <color rgb="FF0000FF"/>
      <color rgb="FFCCEC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756920</xdr:colOff>
      <xdr:row>17</xdr:row>
      <xdr:rowOff>38100</xdr:rowOff>
    </xdr:from>
    <xdr:to>
      <xdr:col>2</xdr:col>
      <xdr:colOff>756920</xdr:colOff>
      <xdr:row>24</xdr:row>
      <xdr:rowOff>123190</xdr:rowOff>
    </xdr:to>
    <xdr:cxnSp macro="">
      <xdr:nvCxnSpPr>
        <xdr:cNvPr id="2" name="Line 43">
          <a:extLst>
            <a:ext uri="{FF2B5EF4-FFF2-40B4-BE49-F238E27FC236}">
              <a16:creationId xmlns:a16="http://schemas.microsoft.com/office/drawing/2014/main" id="{81B649B4-0075-4C56-8090-6719E5D6FAF0}"/>
            </a:ext>
          </a:extLst>
        </xdr:cNvPr>
        <xdr:cNvCxnSpPr>
          <a:cxnSpLocks noChangeShapeType="1"/>
        </xdr:cNvCxnSpPr>
      </xdr:nvCxnSpPr>
      <xdr:spPr bwMode="auto">
        <a:xfrm>
          <a:off x="1376045" y="3848100"/>
          <a:ext cx="0" cy="17519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9525</xdr:colOff>
      <xdr:row>15</xdr:row>
      <xdr:rowOff>38100</xdr:rowOff>
    </xdr:from>
    <xdr:to>
      <xdr:col>3</xdr:col>
      <xdr:colOff>53915</xdr:colOff>
      <xdr:row>17</xdr:row>
      <xdr:rowOff>635</xdr:rowOff>
    </xdr:to>
    <xdr:sp macro="" textlink="">
      <xdr:nvSpPr>
        <xdr:cNvPr id="3" name="Text Box 27">
          <a:extLst>
            <a:ext uri="{FF2B5EF4-FFF2-40B4-BE49-F238E27FC236}">
              <a16:creationId xmlns:a16="http://schemas.microsoft.com/office/drawing/2014/main" id="{80CF1303-E261-4B46-9FB1-A0AAC54DDA18}"/>
            </a:ext>
          </a:extLst>
        </xdr:cNvPr>
        <xdr:cNvSpPr txBox="1">
          <a:spLocks noChangeArrowheads="1"/>
        </xdr:cNvSpPr>
      </xdr:nvSpPr>
      <xdr:spPr bwMode="auto">
        <a:xfrm>
          <a:off x="695325" y="3371850"/>
          <a:ext cx="730190" cy="4387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266700</xdr:colOff>
      <xdr:row>16</xdr:row>
      <xdr:rowOff>28575</xdr:rowOff>
    </xdr:from>
    <xdr:to>
      <xdr:col>4</xdr:col>
      <xdr:colOff>8890</xdr:colOff>
      <xdr:row>17</xdr:row>
      <xdr:rowOff>114300</xdr:rowOff>
    </xdr:to>
    <xdr:sp macro="" textlink="">
      <xdr:nvSpPr>
        <xdr:cNvPr id="4" name="Text Box 40">
          <a:extLst>
            <a:ext uri="{FF2B5EF4-FFF2-40B4-BE49-F238E27FC236}">
              <a16:creationId xmlns:a16="http://schemas.microsoft.com/office/drawing/2014/main" id="{86AD3B7F-74CB-44B5-ABE6-5E11AAB20E93}"/>
            </a:ext>
          </a:extLst>
        </xdr:cNvPr>
        <xdr:cNvSpPr txBox="1">
          <a:spLocks noChangeArrowheads="1"/>
        </xdr:cNvSpPr>
      </xdr:nvSpPr>
      <xdr:spPr bwMode="auto">
        <a:xfrm>
          <a:off x="1638300" y="3600450"/>
          <a:ext cx="42799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委託先</a:t>
          </a:r>
          <a:endParaRPr lang="ja-JP" sz="1050"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4</xdr:col>
      <xdr:colOff>228600</xdr:colOff>
      <xdr:row>16</xdr:row>
      <xdr:rowOff>28575</xdr:rowOff>
    </xdr:from>
    <xdr:to>
      <xdr:col>5</xdr:col>
      <xdr:colOff>400050</xdr:colOff>
      <xdr:row>17</xdr:row>
      <xdr:rowOff>114300</xdr:rowOff>
    </xdr:to>
    <xdr:sp macro="" textlink="">
      <xdr:nvSpPr>
        <xdr:cNvPr id="5" name="Text Box 41">
          <a:extLst>
            <a:ext uri="{FF2B5EF4-FFF2-40B4-BE49-F238E27FC236}">
              <a16:creationId xmlns:a16="http://schemas.microsoft.com/office/drawing/2014/main" id="{1936B0BD-ECB7-4686-BE4E-9CCCB3D731E8}"/>
            </a:ext>
          </a:extLst>
        </xdr:cNvPr>
        <xdr:cNvSpPr txBox="1">
          <a:spLocks noChangeArrowheads="1"/>
        </xdr:cNvSpPr>
      </xdr:nvSpPr>
      <xdr:spPr bwMode="auto">
        <a:xfrm>
          <a:off x="2286000" y="3600450"/>
          <a:ext cx="85725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（再委託先）</a:t>
          </a:r>
          <a:endParaRPr lang="ja-JP" sz="1050"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5</xdr:col>
      <xdr:colOff>752475</xdr:colOff>
      <xdr:row>16</xdr:row>
      <xdr:rowOff>28575</xdr:rowOff>
    </xdr:from>
    <xdr:to>
      <xdr:col>6</xdr:col>
      <xdr:colOff>847725</xdr:colOff>
      <xdr:row>17</xdr:row>
      <xdr:rowOff>114300</xdr:rowOff>
    </xdr:to>
    <xdr:sp macro="" textlink="">
      <xdr:nvSpPr>
        <xdr:cNvPr id="6" name="Text Box 42">
          <a:extLst>
            <a:ext uri="{FF2B5EF4-FFF2-40B4-BE49-F238E27FC236}">
              <a16:creationId xmlns:a16="http://schemas.microsoft.com/office/drawing/2014/main" id="{C044A8C4-B9CB-47CB-A488-76BB3392F9BE}"/>
            </a:ext>
          </a:extLst>
        </xdr:cNvPr>
        <xdr:cNvSpPr txBox="1">
          <a:spLocks noChangeArrowheads="1"/>
        </xdr:cNvSpPr>
      </xdr:nvSpPr>
      <xdr:spPr bwMode="auto">
        <a:xfrm>
          <a:off x="3429000" y="3600450"/>
          <a:ext cx="68580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rPr>
            <a:t>（再々委託先）</a:t>
          </a:r>
          <a:endParaRPr lang="ja-JP" sz="1050" kern="100">
            <a:solidFill>
              <a:sysClr val="windowText" lastClr="000000"/>
            </a:solidFill>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2</xdr:col>
      <xdr:colOff>853440</xdr:colOff>
      <xdr:row>18</xdr:row>
      <xdr:rowOff>10159</xdr:rowOff>
    </xdr:from>
    <xdr:to>
      <xdr:col>3</xdr:col>
      <xdr:colOff>1076325</xdr:colOff>
      <xdr:row>20</xdr:row>
      <xdr:rowOff>37468</xdr:rowOff>
    </xdr:to>
    <xdr:sp macro="" textlink="">
      <xdr:nvSpPr>
        <xdr:cNvPr id="7" name="Text Box 28">
          <a:extLst>
            <a:ext uri="{FF2B5EF4-FFF2-40B4-BE49-F238E27FC236}">
              <a16:creationId xmlns:a16="http://schemas.microsoft.com/office/drawing/2014/main" id="{FE5AF2FB-6AB3-462A-A17E-522BAEAB2A1C}"/>
            </a:ext>
          </a:extLst>
        </xdr:cNvPr>
        <xdr:cNvSpPr txBox="1">
          <a:spLocks noChangeArrowheads="1"/>
        </xdr:cNvSpPr>
      </xdr:nvSpPr>
      <xdr:spPr bwMode="auto">
        <a:xfrm>
          <a:off x="1367790" y="4058284"/>
          <a:ext cx="689610" cy="5035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ysClr val="windowText" lastClr="000000"/>
            </a:solidFill>
            <a:effectLst/>
            <a:latin typeface="+mn-lt"/>
            <a:ea typeface="+mn-ea"/>
            <a:cs typeface="+mn-cs"/>
          </a:endParaRPr>
        </a:p>
        <a:p>
          <a:pPr algn="l"/>
          <a:endParaRPr lang="ja-JP" sz="105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759461</xdr:colOff>
      <xdr:row>17</xdr:row>
      <xdr:rowOff>38100</xdr:rowOff>
    </xdr:from>
    <xdr:to>
      <xdr:col>6</xdr:col>
      <xdr:colOff>771525</xdr:colOff>
      <xdr:row>24</xdr:row>
      <xdr:rowOff>57150</xdr:rowOff>
    </xdr:to>
    <xdr:cxnSp macro="">
      <xdr:nvCxnSpPr>
        <xdr:cNvPr id="8" name="Line 46">
          <a:extLst>
            <a:ext uri="{FF2B5EF4-FFF2-40B4-BE49-F238E27FC236}">
              <a16:creationId xmlns:a16="http://schemas.microsoft.com/office/drawing/2014/main" id="{A8E87F7D-0C9C-4B4D-8AD2-092138134694}"/>
            </a:ext>
          </a:extLst>
        </xdr:cNvPr>
        <xdr:cNvCxnSpPr>
          <a:cxnSpLocks noChangeShapeType="1"/>
        </xdr:cNvCxnSpPr>
      </xdr:nvCxnSpPr>
      <xdr:spPr bwMode="auto">
        <a:xfrm>
          <a:off x="4112261" y="3848100"/>
          <a:ext cx="2539" cy="168592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149225</xdr:colOff>
      <xdr:row>17</xdr:row>
      <xdr:rowOff>66675</xdr:rowOff>
    </xdr:from>
    <xdr:to>
      <xdr:col>4</xdr:col>
      <xdr:colOff>161925</xdr:colOff>
      <xdr:row>24</xdr:row>
      <xdr:rowOff>133350</xdr:rowOff>
    </xdr:to>
    <xdr:cxnSp macro="">
      <xdr:nvCxnSpPr>
        <xdr:cNvPr id="9" name="Line 44">
          <a:extLst>
            <a:ext uri="{FF2B5EF4-FFF2-40B4-BE49-F238E27FC236}">
              <a16:creationId xmlns:a16="http://schemas.microsoft.com/office/drawing/2014/main" id="{6C8895EC-2AE0-40F7-A012-812A9D79F155}"/>
            </a:ext>
          </a:extLst>
        </xdr:cNvPr>
        <xdr:cNvCxnSpPr>
          <a:cxnSpLocks noChangeShapeType="1"/>
        </xdr:cNvCxnSpPr>
      </xdr:nvCxnSpPr>
      <xdr:spPr bwMode="auto">
        <a:xfrm>
          <a:off x="2206625" y="3876675"/>
          <a:ext cx="12700" cy="17335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1076325</xdr:colOff>
      <xdr:row>19</xdr:row>
      <xdr:rowOff>23814</xdr:rowOff>
    </xdr:from>
    <xdr:to>
      <xdr:col>4</xdr:col>
      <xdr:colOff>253365</xdr:colOff>
      <xdr:row>19</xdr:row>
      <xdr:rowOff>23814</xdr:rowOff>
    </xdr:to>
    <xdr:cxnSp macro="">
      <xdr:nvCxnSpPr>
        <xdr:cNvPr id="10" name="Line 39">
          <a:extLst>
            <a:ext uri="{FF2B5EF4-FFF2-40B4-BE49-F238E27FC236}">
              <a16:creationId xmlns:a16="http://schemas.microsoft.com/office/drawing/2014/main" id="{BEF10973-D5A5-4B0C-933E-D3A80CE5E2C9}"/>
            </a:ext>
          </a:extLst>
        </xdr:cNvPr>
        <xdr:cNvCxnSpPr>
          <a:cxnSpLocks noChangeShapeType="1"/>
          <a:stCxn id="7" idx="3"/>
          <a:endCxn id="14" idx="1"/>
        </xdr:cNvCxnSpPr>
      </xdr:nvCxnSpPr>
      <xdr:spPr bwMode="auto">
        <a:xfrm>
          <a:off x="2057400" y="4310064"/>
          <a:ext cx="2533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673100</xdr:colOff>
      <xdr:row>17</xdr:row>
      <xdr:rowOff>38100</xdr:rowOff>
    </xdr:from>
    <xdr:to>
      <xdr:col>5</xdr:col>
      <xdr:colOff>676275</xdr:colOff>
      <xdr:row>24</xdr:row>
      <xdr:rowOff>142875</xdr:rowOff>
    </xdr:to>
    <xdr:cxnSp macro="">
      <xdr:nvCxnSpPr>
        <xdr:cNvPr id="11" name="Line 45">
          <a:extLst>
            <a:ext uri="{FF2B5EF4-FFF2-40B4-BE49-F238E27FC236}">
              <a16:creationId xmlns:a16="http://schemas.microsoft.com/office/drawing/2014/main" id="{63B83882-A43E-4A01-B929-90D8368EAD96}"/>
            </a:ext>
          </a:extLst>
        </xdr:cNvPr>
        <xdr:cNvCxnSpPr>
          <a:cxnSpLocks noChangeShapeType="1"/>
        </xdr:cNvCxnSpPr>
      </xdr:nvCxnSpPr>
      <xdr:spPr bwMode="auto">
        <a:xfrm>
          <a:off x="3416300" y="3848100"/>
          <a:ext cx="3175" cy="17716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231745</xdr:colOff>
      <xdr:row>17</xdr:row>
      <xdr:rowOff>634</xdr:rowOff>
    </xdr:from>
    <xdr:to>
      <xdr:col>2</xdr:col>
      <xdr:colOff>882015</xdr:colOff>
      <xdr:row>23</xdr:row>
      <xdr:rowOff>108270</xdr:rowOff>
    </xdr:to>
    <xdr:cxnSp macro="">
      <xdr:nvCxnSpPr>
        <xdr:cNvPr id="12" name="コネクタ: カギ線 11">
          <a:extLst>
            <a:ext uri="{FF2B5EF4-FFF2-40B4-BE49-F238E27FC236}">
              <a16:creationId xmlns:a16="http://schemas.microsoft.com/office/drawing/2014/main" id="{C39012F0-0960-4559-9FE2-8E91EC2F3E14}"/>
            </a:ext>
          </a:extLst>
        </xdr:cNvPr>
        <xdr:cNvCxnSpPr>
          <a:cxnSpLocks/>
          <a:endCxn id="13" idx="1"/>
        </xdr:cNvCxnSpPr>
      </xdr:nvCxnSpPr>
      <xdr:spPr>
        <a:xfrm rot="16200000" flipH="1">
          <a:off x="374475" y="4353704"/>
          <a:ext cx="1536386" cy="450245"/>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882015</xdr:colOff>
      <xdr:row>22</xdr:row>
      <xdr:rowOff>418465</xdr:rowOff>
    </xdr:from>
    <xdr:to>
      <xdr:col>3</xdr:col>
      <xdr:colOff>1104900</xdr:colOff>
      <xdr:row>24</xdr:row>
      <xdr:rowOff>121924</xdr:rowOff>
    </xdr:to>
    <xdr:sp macro="" textlink="">
      <xdr:nvSpPr>
        <xdr:cNvPr id="13" name="Text Box 28">
          <a:extLst>
            <a:ext uri="{FF2B5EF4-FFF2-40B4-BE49-F238E27FC236}">
              <a16:creationId xmlns:a16="http://schemas.microsoft.com/office/drawing/2014/main" id="{16A3CABA-92A7-4492-8D2C-C9A370F10C90}"/>
            </a:ext>
          </a:extLst>
        </xdr:cNvPr>
        <xdr:cNvSpPr txBox="1">
          <a:spLocks noChangeArrowheads="1"/>
        </xdr:cNvSpPr>
      </xdr:nvSpPr>
      <xdr:spPr bwMode="auto">
        <a:xfrm>
          <a:off x="1367790" y="5238115"/>
          <a:ext cx="689610" cy="36068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u="sng">
            <a:solidFill>
              <a:sysClr val="windowText" lastClr="000000"/>
            </a:solidFill>
            <a:effectLst/>
            <a:latin typeface="+mn-lt"/>
            <a:ea typeface="+mn-ea"/>
            <a:cs typeface="+mn-cs"/>
          </a:endParaRPr>
        </a:p>
        <a:p>
          <a:endParaRPr lang="ja-JP" altLang="ja-JP" sz="6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253365</xdr:colOff>
      <xdr:row>18</xdr:row>
      <xdr:rowOff>10159</xdr:rowOff>
    </xdr:from>
    <xdr:to>
      <xdr:col>5</xdr:col>
      <xdr:colOff>476250</xdr:colOff>
      <xdr:row>20</xdr:row>
      <xdr:rowOff>37468</xdr:rowOff>
    </xdr:to>
    <xdr:sp macro="" textlink="">
      <xdr:nvSpPr>
        <xdr:cNvPr id="14" name="Text Box 28">
          <a:extLst>
            <a:ext uri="{FF2B5EF4-FFF2-40B4-BE49-F238E27FC236}">
              <a16:creationId xmlns:a16="http://schemas.microsoft.com/office/drawing/2014/main" id="{2334D83A-0B3C-47D0-BEE8-CEC34A97DF5F}"/>
            </a:ext>
          </a:extLst>
        </xdr:cNvPr>
        <xdr:cNvSpPr txBox="1">
          <a:spLocks noChangeArrowheads="1"/>
        </xdr:cNvSpPr>
      </xdr:nvSpPr>
      <xdr:spPr bwMode="auto">
        <a:xfrm>
          <a:off x="2310765" y="4058284"/>
          <a:ext cx="908685" cy="5035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ysClr val="windowText" lastClr="000000"/>
            </a:solidFill>
            <a:effectLst/>
            <a:latin typeface="+mn-lt"/>
            <a:ea typeface="+mn-ea"/>
            <a:cs typeface="+mn-cs"/>
          </a:endParaRPr>
        </a:p>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253365</xdr:colOff>
      <xdr:row>21</xdr:row>
      <xdr:rowOff>132715</xdr:rowOff>
    </xdr:from>
    <xdr:to>
      <xdr:col>5</xdr:col>
      <xdr:colOff>476250</xdr:colOff>
      <xdr:row>22</xdr:row>
      <xdr:rowOff>340999</xdr:rowOff>
    </xdr:to>
    <xdr:sp macro="" textlink="">
      <xdr:nvSpPr>
        <xdr:cNvPr id="15" name="Text Box 28">
          <a:extLst>
            <a:ext uri="{FF2B5EF4-FFF2-40B4-BE49-F238E27FC236}">
              <a16:creationId xmlns:a16="http://schemas.microsoft.com/office/drawing/2014/main" id="{8D6D4356-1290-4E9B-AC6A-CDA86E8B370F}"/>
            </a:ext>
          </a:extLst>
        </xdr:cNvPr>
        <xdr:cNvSpPr txBox="1">
          <a:spLocks noChangeArrowheads="1"/>
        </xdr:cNvSpPr>
      </xdr:nvSpPr>
      <xdr:spPr bwMode="auto">
        <a:xfrm>
          <a:off x="2310765" y="4895215"/>
          <a:ext cx="908685" cy="34163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ysClr val="windowText" lastClr="000000"/>
            </a:solidFill>
            <a:effectLst/>
            <a:latin typeface="+mn-lt"/>
            <a:ea typeface="+mn-ea"/>
            <a:cs typeface="+mn-cs"/>
          </a:endParaRPr>
        </a:p>
        <a:p>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834390</xdr:colOff>
      <xdr:row>18</xdr:row>
      <xdr:rowOff>10159</xdr:rowOff>
    </xdr:from>
    <xdr:to>
      <xdr:col>6</xdr:col>
      <xdr:colOff>609600</xdr:colOff>
      <xdr:row>20</xdr:row>
      <xdr:rowOff>37468</xdr:rowOff>
    </xdr:to>
    <xdr:sp macro="" textlink="">
      <xdr:nvSpPr>
        <xdr:cNvPr id="16" name="Text Box 28">
          <a:extLst>
            <a:ext uri="{FF2B5EF4-FFF2-40B4-BE49-F238E27FC236}">
              <a16:creationId xmlns:a16="http://schemas.microsoft.com/office/drawing/2014/main" id="{4C7E0374-9CAF-40AD-A729-3F3E59C90127}"/>
            </a:ext>
          </a:extLst>
        </xdr:cNvPr>
        <xdr:cNvSpPr txBox="1">
          <a:spLocks noChangeArrowheads="1"/>
        </xdr:cNvSpPr>
      </xdr:nvSpPr>
      <xdr:spPr bwMode="auto">
        <a:xfrm>
          <a:off x="3425190" y="4058284"/>
          <a:ext cx="613410" cy="50355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ysClr val="windowText" lastClr="000000"/>
            </a:solidFill>
            <a:effectLst/>
            <a:latin typeface="+mn-lt"/>
            <a:ea typeface="+mn-ea"/>
            <a:cs typeface="+mn-cs"/>
          </a:endParaRPr>
        </a:p>
        <a:p>
          <a:endParaRPr lang="ja-JP" altLang="ja-JP" sz="9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5</xdr:col>
      <xdr:colOff>487680</xdr:colOff>
      <xdr:row>19</xdr:row>
      <xdr:rowOff>19526</xdr:rowOff>
    </xdr:from>
    <xdr:to>
      <xdr:col>5</xdr:col>
      <xdr:colOff>834390</xdr:colOff>
      <xdr:row>19</xdr:row>
      <xdr:rowOff>23814</xdr:rowOff>
    </xdr:to>
    <xdr:cxnSp macro="">
      <xdr:nvCxnSpPr>
        <xdr:cNvPr id="17" name="Line 39">
          <a:extLst>
            <a:ext uri="{FF2B5EF4-FFF2-40B4-BE49-F238E27FC236}">
              <a16:creationId xmlns:a16="http://schemas.microsoft.com/office/drawing/2014/main" id="{D7A6D2A0-40F9-46C8-8215-CEA08D84C4E6}"/>
            </a:ext>
          </a:extLst>
        </xdr:cNvPr>
        <xdr:cNvCxnSpPr>
          <a:cxnSpLocks noChangeShapeType="1"/>
          <a:endCxn id="16" idx="1"/>
        </xdr:cNvCxnSpPr>
      </xdr:nvCxnSpPr>
      <xdr:spPr bwMode="auto">
        <a:xfrm>
          <a:off x="3230880" y="4305776"/>
          <a:ext cx="1943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47625</xdr:colOff>
      <xdr:row>19</xdr:row>
      <xdr:rowOff>19050</xdr:rowOff>
    </xdr:from>
    <xdr:to>
      <xdr:col>4</xdr:col>
      <xdr:colOff>253365</xdr:colOff>
      <xdr:row>22</xdr:row>
      <xdr:rowOff>136845</xdr:rowOff>
    </xdr:to>
    <xdr:cxnSp macro="">
      <xdr:nvCxnSpPr>
        <xdr:cNvPr id="18" name="コネクタ: カギ線 17">
          <a:extLst>
            <a:ext uri="{FF2B5EF4-FFF2-40B4-BE49-F238E27FC236}">
              <a16:creationId xmlns:a16="http://schemas.microsoft.com/office/drawing/2014/main" id="{5CFDA855-A107-4CC5-B8CC-BC16F4FCFA71}"/>
            </a:ext>
          </a:extLst>
        </xdr:cNvPr>
        <xdr:cNvCxnSpPr>
          <a:cxnSpLocks/>
        </xdr:cNvCxnSpPr>
      </xdr:nvCxnSpPr>
      <xdr:spPr>
        <a:xfrm rot="16200000" flipH="1">
          <a:off x="1791810" y="4618515"/>
          <a:ext cx="83217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215266</xdr:colOff>
      <xdr:row>19</xdr:row>
      <xdr:rowOff>23814</xdr:rowOff>
    </xdr:from>
    <xdr:to>
      <xdr:col>2</xdr:col>
      <xdr:colOff>853440</xdr:colOff>
      <xdr:row>19</xdr:row>
      <xdr:rowOff>23815</xdr:rowOff>
    </xdr:to>
    <xdr:cxnSp macro="">
      <xdr:nvCxnSpPr>
        <xdr:cNvPr id="19" name="Line 39">
          <a:extLst>
            <a:ext uri="{FF2B5EF4-FFF2-40B4-BE49-F238E27FC236}">
              <a16:creationId xmlns:a16="http://schemas.microsoft.com/office/drawing/2014/main" id="{C1C287B1-0CA7-43AC-B898-38FC525AFD37}"/>
            </a:ext>
          </a:extLst>
        </xdr:cNvPr>
        <xdr:cNvCxnSpPr>
          <a:cxnSpLocks noChangeShapeType="1"/>
          <a:stCxn id="7" idx="1"/>
        </xdr:cNvCxnSpPr>
      </xdr:nvCxnSpPr>
      <xdr:spPr bwMode="auto">
        <a:xfrm flipH="1">
          <a:off x="901066" y="4310064"/>
          <a:ext cx="46672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276225</xdr:colOff>
      <xdr:row>3</xdr:row>
      <xdr:rowOff>38100</xdr:rowOff>
    </xdr:from>
    <xdr:to>
      <xdr:col>18</xdr:col>
      <xdr:colOff>304800</xdr:colOff>
      <xdr:row>34</xdr:row>
      <xdr:rowOff>171450</xdr:rowOff>
    </xdr:to>
    <xdr:pic>
      <xdr:nvPicPr>
        <xdr:cNvPr id="29" name="図 28">
          <a:extLst>
            <a:ext uri="{FF2B5EF4-FFF2-40B4-BE49-F238E27FC236}">
              <a16:creationId xmlns:a16="http://schemas.microsoft.com/office/drawing/2014/main" id="{BA55D68F-1034-47D2-BFAB-17305789F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619125"/>
          <a:ext cx="6886575" cy="8943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198059</xdr:colOff>
      <xdr:row>10</xdr:row>
      <xdr:rowOff>192011</xdr:rowOff>
    </xdr:from>
    <xdr:to>
      <xdr:col>51</xdr:col>
      <xdr:colOff>54428</xdr:colOff>
      <xdr:row>14</xdr:row>
      <xdr:rowOff>95250</xdr:rowOff>
    </xdr:to>
    <xdr:sp macro="" textlink="">
      <xdr:nvSpPr>
        <xdr:cNvPr id="3" name="テキスト ボックス 2">
          <a:extLst>
            <a:ext uri="{FF2B5EF4-FFF2-40B4-BE49-F238E27FC236}">
              <a16:creationId xmlns:a16="http://schemas.microsoft.com/office/drawing/2014/main" id="{7AFE670A-BAC7-4832-9E25-5D31743D4422}"/>
            </a:ext>
          </a:extLst>
        </xdr:cNvPr>
        <xdr:cNvSpPr txBox="1"/>
      </xdr:nvSpPr>
      <xdr:spPr>
        <a:xfrm>
          <a:off x="18703773" y="2709332"/>
          <a:ext cx="6020405" cy="828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latin typeface="+mj-ea"/>
              <a:ea typeface="+mj-ea"/>
            </a:rPr>
            <a:t>体制構築</a:t>
          </a:r>
          <a:endParaRPr kumimoji="1" lang="en-US" altLang="ja-JP" sz="1400">
            <a:solidFill>
              <a:srgbClr val="0070C0"/>
            </a:solidFill>
            <a:latin typeface="+mj-ea"/>
            <a:ea typeface="+mj-ea"/>
          </a:endParaRPr>
        </a:p>
        <a:p>
          <a:r>
            <a:rPr kumimoji="1" lang="ja-JP" altLang="en-US" sz="1400">
              <a:solidFill>
                <a:srgbClr val="0070C0"/>
              </a:solidFill>
              <a:latin typeface="+mj-ea"/>
              <a:ea typeface="+mj-ea"/>
            </a:rPr>
            <a:t>・協力事業者との連携体制、運用フローの構築などを記載してください</a:t>
          </a:r>
          <a:endParaRPr kumimoji="1" lang="en-US" altLang="ja-JP" sz="1400">
            <a:solidFill>
              <a:srgbClr val="0070C0"/>
            </a:solidFill>
            <a:latin typeface="+mj-ea"/>
            <a:ea typeface="+mj-ea"/>
          </a:endParaRPr>
        </a:p>
      </xdr:txBody>
    </xdr:sp>
    <xdr:clientData/>
  </xdr:twoCellAnchor>
  <xdr:twoCellAnchor>
    <xdr:from>
      <xdr:col>38</xdr:col>
      <xdr:colOff>297847</xdr:colOff>
      <xdr:row>25</xdr:row>
      <xdr:rowOff>163286</xdr:rowOff>
    </xdr:from>
    <xdr:to>
      <xdr:col>47</xdr:col>
      <xdr:colOff>489859</xdr:colOff>
      <xdr:row>29</xdr:row>
      <xdr:rowOff>54428</xdr:rowOff>
    </xdr:to>
    <xdr:sp macro="" textlink="">
      <xdr:nvSpPr>
        <xdr:cNvPr id="4" name="テキスト ボックス 3">
          <a:extLst>
            <a:ext uri="{FF2B5EF4-FFF2-40B4-BE49-F238E27FC236}">
              <a16:creationId xmlns:a16="http://schemas.microsoft.com/office/drawing/2014/main" id="{35B0B8CF-28B5-492F-AA1A-DD103BF0A64C}"/>
            </a:ext>
          </a:extLst>
        </xdr:cNvPr>
        <xdr:cNvSpPr txBox="1"/>
      </xdr:nvSpPr>
      <xdr:spPr>
        <a:xfrm>
          <a:off x="18803561" y="6150429"/>
          <a:ext cx="3906762" cy="816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rPr>
            <a:t>システム構築</a:t>
          </a:r>
          <a:endParaRPr kumimoji="1" lang="en-US" altLang="ja-JP" sz="1400">
            <a:solidFill>
              <a:srgbClr val="0070C0"/>
            </a:solidFill>
          </a:endParaRPr>
        </a:p>
        <a:p>
          <a:r>
            <a:rPr kumimoji="1" lang="ja-JP" altLang="en-US" sz="1400">
              <a:solidFill>
                <a:srgbClr val="0070C0"/>
              </a:solidFill>
            </a:rPr>
            <a:t>・各種システム開発などを記載してください</a:t>
          </a:r>
          <a:endParaRPr kumimoji="1" lang="en-US" altLang="ja-JP" sz="1400">
            <a:solidFill>
              <a:srgbClr val="0070C0"/>
            </a:solidFill>
          </a:endParaRPr>
        </a:p>
      </xdr:txBody>
    </xdr:sp>
    <xdr:clientData/>
  </xdr:twoCellAnchor>
  <xdr:twoCellAnchor>
    <xdr:from>
      <xdr:col>38</xdr:col>
      <xdr:colOff>305402</xdr:colOff>
      <xdr:row>40</xdr:row>
      <xdr:rowOff>163285</xdr:rowOff>
    </xdr:from>
    <xdr:to>
      <xdr:col>50</xdr:col>
      <xdr:colOff>99783</xdr:colOff>
      <xdr:row>50</xdr:row>
      <xdr:rowOff>136070</xdr:rowOff>
    </xdr:to>
    <xdr:sp macro="" textlink="">
      <xdr:nvSpPr>
        <xdr:cNvPr id="5" name="テキスト ボックス 4">
          <a:extLst>
            <a:ext uri="{FF2B5EF4-FFF2-40B4-BE49-F238E27FC236}">
              <a16:creationId xmlns:a16="http://schemas.microsoft.com/office/drawing/2014/main" id="{7A8E90C9-A8B1-4007-97CA-61DBF4FF89EC}"/>
            </a:ext>
          </a:extLst>
        </xdr:cNvPr>
        <xdr:cNvSpPr txBox="1"/>
      </xdr:nvSpPr>
      <xdr:spPr>
        <a:xfrm>
          <a:off x="18811116" y="9620249"/>
          <a:ext cx="5346096" cy="228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0070C0"/>
              </a:solidFill>
            </a:rPr>
            <a:t>実証事業</a:t>
          </a:r>
          <a:endParaRPr kumimoji="1" lang="en-US" altLang="ja-JP" sz="1400">
            <a:solidFill>
              <a:srgbClr val="0070C0"/>
            </a:solidFill>
          </a:endParaRPr>
        </a:p>
        <a:p>
          <a:r>
            <a:rPr kumimoji="1" lang="ja-JP" altLang="en-US" sz="1400">
              <a:solidFill>
                <a:srgbClr val="0070C0"/>
              </a:solidFill>
            </a:rPr>
            <a:t>・計測器等の設置</a:t>
          </a:r>
          <a:endParaRPr kumimoji="1" lang="en-US" altLang="ja-JP" sz="1400">
            <a:solidFill>
              <a:srgbClr val="0070C0"/>
            </a:solidFill>
          </a:endParaRPr>
        </a:p>
        <a:p>
          <a:r>
            <a:rPr kumimoji="1" lang="ja-JP" altLang="en-US" sz="1400">
              <a:solidFill>
                <a:srgbClr val="0070C0"/>
              </a:solidFill>
            </a:rPr>
            <a:t>・サービス提供／実証</a:t>
          </a:r>
          <a:endParaRPr kumimoji="1" lang="en-US" altLang="ja-JP" sz="1400">
            <a:solidFill>
              <a:srgbClr val="0070C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70C0"/>
              </a:solidFill>
            </a:rPr>
            <a:t>・</a:t>
          </a:r>
          <a:r>
            <a:rPr kumimoji="1" lang="ja-JP" altLang="ja-JP" sz="1400">
              <a:solidFill>
                <a:srgbClr val="0070C0"/>
              </a:solidFill>
              <a:effectLst/>
              <a:latin typeface="+mn-lt"/>
              <a:ea typeface="+mn-ea"/>
              <a:cs typeface="+mn-cs"/>
            </a:rPr>
            <a:t>実証参加者募集期間</a:t>
          </a:r>
          <a:endParaRPr kumimoji="1" lang="en-US" altLang="ja-JP" sz="140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0070C0"/>
              </a:solidFill>
            </a:rPr>
            <a:t>・充電シフト実証期間（非</a:t>
          </a:r>
          <a:r>
            <a:rPr kumimoji="1" lang="en-US" altLang="ja-JP" sz="1400">
              <a:solidFill>
                <a:srgbClr val="0070C0"/>
              </a:solidFill>
            </a:rPr>
            <a:t>DP</a:t>
          </a:r>
          <a:r>
            <a:rPr kumimoji="1" lang="ja-JP" altLang="en-US" sz="1400">
              <a:solidFill>
                <a:srgbClr val="0070C0"/>
              </a:solidFill>
            </a:rPr>
            <a:t>メニュー期間及び</a:t>
          </a:r>
          <a:r>
            <a:rPr kumimoji="1" lang="en-US" altLang="ja-JP" sz="1400">
              <a:solidFill>
                <a:srgbClr val="0070C0"/>
              </a:solidFill>
              <a:effectLst/>
              <a:latin typeface="+mn-lt"/>
              <a:ea typeface="+mn-ea"/>
              <a:cs typeface="+mn-cs"/>
            </a:rPr>
            <a:t>DP</a:t>
          </a:r>
          <a:r>
            <a:rPr kumimoji="1" lang="ja-JP" altLang="ja-JP" sz="1400">
              <a:solidFill>
                <a:srgbClr val="0070C0"/>
              </a:solidFill>
              <a:effectLst/>
              <a:latin typeface="+mn-lt"/>
              <a:ea typeface="+mn-ea"/>
              <a:cs typeface="+mn-cs"/>
            </a:rPr>
            <a:t>メニュー期間</a:t>
          </a:r>
          <a:r>
            <a:rPr kumimoji="1" lang="ja-JP" altLang="en-US" sz="1400">
              <a:solidFill>
                <a:srgbClr val="0070C0"/>
              </a:solidFill>
            </a:rPr>
            <a:t>）</a:t>
          </a:r>
          <a:endParaRPr kumimoji="1" lang="en-US" altLang="ja-JP" sz="1400">
            <a:solidFill>
              <a:srgbClr val="0070C0"/>
            </a:solidFill>
          </a:endParaRPr>
        </a:p>
        <a:p>
          <a:r>
            <a:rPr kumimoji="1" lang="ja-JP" altLang="en-US" sz="1400">
              <a:solidFill>
                <a:srgbClr val="0070C0"/>
              </a:solidFill>
            </a:rPr>
            <a:t>・アンケート関連（アンッケート配布、アンケートの取得等）</a:t>
          </a:r>
          <a:endParaRPr kumimoji="1" lang="en-US" altLang="ja-JP" sz="1400">
            <a:solidFill>
              <a:srgbClr val="0070C0"/>
            </a:solidFill>
          </a:endParaRPr>
        </a:p>
        <a:p>
          <a:r>
            <a:rPr kumimoji="1" lang="ja-JP" altLang="en-US" sz="1400">
              <a:solidFill>
                <a:srgbClr val="0070C0"/>
              </a:solidFill>
            </a:rPr>
            <a:t>・データ分析期間等</a:t>
          </a:r>
          <a:endParaRPr kumimoji="1" lang="en-US" altLang="ja-JP" sz="1400">
            <a:solidFill>
              <a:srgbClr val="0070C0"/>
            </a:solidFill>
          </a:endParaRPr>
        </a:p>
        <a:p>
          <a:r>
            <a:rPr kumimoji="1" lang="ja-JP" altLang="en-US" sz="1400">
              <a:solidFill>
                <a:srgbClr val="0070C0"/>
              </a:solidFill>
            </a:rPr>
            <a:t>を記載してください</a:t>
          </a:r>
          <a:endParaRPr kumimoji="1" lang="en-US" altLang="ja-JP" sz="14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iad01\zeh\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FB786-3345-46F8-94A2-20C73B4ABA06}">
  <dimension ref="A1:M25"/>
  <sheetViews>
    <sheetView showGridLines="0" tabSelected="1" view="pageBreakPreview" zoomScaleNormal="100" zoomScaleSheetLayoutView="100" workbookViewId="0">
      <selection activeCell="B1" sqref="B1"/>
    </sheetView>
  </sheetViews>
  <sheetFormatPr defaultRowHeight="30" customHeight="1"/>
  <cols>
    <col min="1" max="1" width="7.42578125" customWidth="1"/>
    <col min="2" max="2" width="6.5703125" customWidth="1"/>
    <col min="3" max="3" width="5" customWidth="1"/>
    <col min="4" max="4" width="13.5703125" customWidth="1"/>
    <col min="5" max="5" width="32" style="69" customWidth="1"/>
    <col min="6" max="9" width="8.85546875" style="69" customWidth="1"/>
    <col min="10" max="10" width="10.7109375" customWidth="1"/>
    <col min="11" max="12" width="12.28515625" customWidth="1"/>
    <col min="13" max="13" width="72.42578125" style="69" customWidth="1"/>
  </cols>
  <sheetData>
    <row r="1" spans="1:13" ht="30" customHeight="1">
      <c r="A1" s="34"/>
      <c r="B1" s="178" t="s">
        <v>129</v>
      </c>
      <c r="C1" s="179"/>
      <c r="D1" s="179"/>
      <c r="E1" s="179"/>
      <c r="M1" s="180" t="s">
        <v>127</v>
      </c>
    </row>
    <row r="2" spans="1:13" ht="30" customHeight="1">
      <c r="B2" s="379" t="s">
        <v>114</v>
      </c>
      <c r="C2" s="394" t="s">
        <v>115</v>
      </c>
      <c r="D2" s="395"/>
      <c r="E2" s="379" t="s">
        <v>113</v>
      </c>
      <c r="F2" s="380" t="s">
        <v>112</v>
      </c>
      <c r="G2" s="381"/>
      <c r="H2" s="382"/>
      <c r="I2" s="383" t="s">
        <v>111</v>
      </c>
      <c r="J2" s="384"/>
      <c r="K2" s="384"/>
      <c r="L2" s="385"/>
      <c r="M2" s="379" t="s">
        <v>110</v>
      </c>
    </row>
    <row r="3" spans="1:13" ht="42.75">
      <c r="B3" s="379"/>
      <c r="C3" s="396"/>
      <c r="D3" s="397"/>
      <c r="E3" s="379"/>
      <c r="F3" s="238" t="s">
        <v>233</v>
      </c>
      <c r="G3" s="239" t="s">
        <v>109</v>
      </c>
      <c r="H3" s="238" t="s">
        <v>234</v>
      </c>
      <c r="I3" s="240" t="s">
        <v>235</v>
      </c>
      <c r="J3" s="240" t="s">
        <v>236</v>
      </c>
      <c r="K3" s="241" t="s">
        <v>223</v>
      </c>
      <c r="L3" s="242" t="s">
        <v>224</v>
      </c>
      <c r="M3" s="379"/>
    </row>
    <row r="4" spans="1:13" ht="30" customHeight="1">
      <c r="B4" s="73">
        <v>1</v>
      </c>
      <c r="C4" s="398" t="s">
        <v>108</v>
      </c>
      <c r="D4" s="399"/>
      <c r="E4" s="70" t="s">
        <v>107</v>
      </c>
      <c r="F4" s="86" t="s">
        <v>20</v>
      </c>
      <c r="G4" s="82"/>
      <c r="H4" s="77"/>
      <c r="I4" s="86" t="s">
        <v>20</v>
      </c>
      <c r="J4" s="88" t="s">
        <v>20</v>
      </c>
      <c r="K4" s="88" t="s">
        <v>20</v>
      </c>
      <c r="L4" s="91"/>
      <c r="M4" s="70" t="s">
        <v>237</v>
      </c>
    </row>
    <row r="5" spans="1:13" ht="30" customHeight="1">
      <c r="B5" s="73">
        <v>2</v>
      </c>
      <c r="C5" s="390" t="s">
        <v>106</v>
      </c>
      <c r="D5" s="391"/>
      <c r="E5" s="70" t="s">
        <v>105</v>
      </c>
      <c r="F5" s="80" t="s">
        <v>85</v>
      </c>
      <c r="G5" s="82"/>
      <c r="H5" s="77"/>
      <c r="I5" s="80" t="s">
        <v>85</v>
      </c>
      <c r="J5" s="89" t="s">
        <v>85</v>
      </c>
      <c r="K5" s="89" t="s">
        <v>85</v>
      </c>
      <c r="L5" s="91"/>
      <c r="M5" s="70" t="s">
        <v>238</v>
      </c>
    </row>
    <row r="6" spans="1:13" ht="30" customHeight="1">
      <c r="B6" s="73">
        <v>3</v>
      </c>
      <c r="C6" s="388" t="s">
        <v>124</v>
      </c>
      <c r="D6" s="389"/>
      <c r="E6" s="70" t="s">
        <v>169</v>
      </c>
      <c r="F6" s="80" t="s">
        <v>123</v>
      </c>
      <c r="G6" s="84"/>
      <c r="H6" s="76"/>
      <c r="I6" s="80" t="s">
        <v>85</v>
      </c>
      <c r="J6" s="90" t="s">
        <v>85</v>
      </c>
      <c r="K6" s="90" t="s">
        <v>85</v>
      </c>
      <c r="L6" s="91"/>
      <c r="M6" s="70" t="s">
        <v>238</v>
      </c>
    </row>
    <row r="7" spans="1:13" ht="30" customHeight="1">
      <c r="B7" s="71">
        <v>4</v>
      </c>
      <c r="C7" s="398" t="s">
        <v>104</v>
      </c>
      <c r="D7" s="399"/>
      <c r="E7" s="70" t="s">
        <v>168</v>
      </c>
      <c r="F7" s="78"/>
      <c r="G7" s="75" t="s">
        <v>172</v>
      </c>
      <c r="H7" s="76" t="s">
        <v>269</v>
      </c>
      <c r="I7" s="80" t="s">
        <v>85</v>
      </c>
      <c r="J7" s="89" t="s">
        <v>85</v>
      </c>
      <c r="K7" s="89" t="s">
        <v>85</v>
      </c>
      <c r="L7" s="76"/>
      <c r="M7" s="70" t="s">
        <v>103</v>
      </c>
    </row>
    <row r="8" spans="1:13" s="4" customFormat="1" ht="30" customHeight="1">
      <c r="B8" s="73">
        <v>5</v>
      </c>
      <c r="C8" s="386" t="s">
        <v>102</v>
      </c>
      <c r="D8" s="387"/>
      <c r="E8" s="74" t="s">
        <v>101</v>
      </c>
      <c r="F8" s="79"/>
      <c r="G8" s="75" t="s">
        <v>172</v>
      </c>
      <c r="H8" s="75" t="s">
        <v>269</v>
      </c>
      <c r="I8" s="81" t="s">
        <v>85</v>
      </c>
      <c r="J8" s="90" t="s">
        <v>85</v>
      </c>
      <c r="K8" s="90" t="s">
        <v>85</v>
      </c>
      <c r="L8" s="75"/>
      <c r="M8" s="74" t="s">
        <v>100</v>
      </c>
    </row>
    <row r="9" spans="1:13" s="4" customFormat="1" ht="30" customHeight="1">
      <c r="B9" s="71">
        <v>6</v>
      </c>
      <c r="C9" s="388" t="s">
        <v>125</v>
      </c>
      <c r="D9" s="389"/>
      <c r="E9" s="74" t="s">
        <v>99</v>
      </c>
      <c r="F9" s="79"/>
      <c r="G9" s="85" t="s">
        <v>170</v>
      </c>
      <c r="H9" s="75"/>
      <c r="I9" s="81" t="s">
        <v>123</v>
      </c>
      <c r="J9" s="90"/>
      <c r="K9" s="90"/>
      <c r="L9" s="75"/>
      <c r="M9" s="74" t="s">
        <v>98</v>
      </c>
    </row>
    <row r="10" spans="1:13" s="4" customFormat="1" ht="30" customHeight="1">
      <c r="B10" s="73">
        <v>7</v>
      </c>
      <c r="C10" s="388" t="s">
        <v>117</v>
      </c>
      <c r="D10" s="389"/>
      <c r="E10" s="74" t="s">
        <v>97</v>
      </c>
      <c r="F10" s="79"/>
      <c r="G10" s="85" t="s">
        <v>170</v>
      </c>
      <c r="H10" s="75"/>
      <c r="I10" s="81" t="s">
        <v>85</v>
      </c>
      <c r="J10" s="90" t="s">
        <v>126</v>
      </c>
      <c r="K10" s="90" t="s">
        <v>126</v>
      </c>
      <c r="L10" s="75"/>
      <c r="M10" s="74" t="s">
        <v>96</v>
      </c>
    </row>
    <row r="11" spans="1:13" s="4" customFormat="1" ht="30" customHeight="1">
      <c r="B11" s="73">
        <v>8</v>
      </c>
      <c r="C11" s="388" t="s">
        <v>118</v>
      </c>
      <c r="D11" s="389"/>
      <c r="E11" s="74" t="s">
        <v>116</v>
      </c>
      <c r="F11" s="79"/>
      <c r="G11" s="85" t="s">
        <v>170</v>
      </c>
      <c r="H11" s="75"/>
      <c r="I11" s="81" t="s">
        <v>85</v>
      </c>
      <c r="J11" s="90"/>
      <c r="K11" s="90"/>
      <c r="L11" s="75"/>
      <c r="M11" s="74" t="s">
        <v>120</v>
      </c>
    </row>
    <row r="12" spans="1:13" s="4" customFormat="1" ht="30" customHeight="1">
      <c r="B12" s="71">
        <v>9</v>
      </c>
      <c r="C12" s="388" t="s">
        <v>132</v>
      </c>
      <c r="D12" s="389"/>
      <c r="E12" s="74" t="s">
        <v>133</v>
      </c>
      <c r="F12" s="79"/>
      <c r="G12" s="85" t="s">
        <v>171</v>
      </c>
      <c r="H12" s="75"/>
      <c r="I12" s="81"/>
      <c r="J12" s="90" t="s">
        <v>126</v>
      </c>
      <c r="K12" s="90" t="s">
        <v>126</v>
      </c>
      <c r="L12" s="75"/>
      <c r="M12" s="74" t="s">
        <v>239</v>
      </c>
    </row>
    <row r="13" spans="1:13" ht="30" customHeight="1">
      <c r="B13" s="73">
        <v>10</v>
      </c>
      <c r="C13" s="388" t="s">
        <v>240</v>
      </c>
      <c r="D13" s="389"/>
      <c r="E13" s="74" t="s">
        <v>128</v>
      </c>
      <c r="F13" s="79"/>
      <c r="G13" s="85" t="s">
        <v>173</v>
      </c>
      <c r="H13" s="75"/>
      <c r="I13" s="81" t="s">
        <v>85</v>
      </c>
      <c r="J13" s="90"/>
      <c r="K13" s="90"/>
      <c r="L13" s="75"/>
      <c r="M13" s="74" t="s">
        <v>241</v>
      </c>
    </row>
    <row r="14" spans="1:13" ht="30" customHeight="1">
      <c r="B14" s="71">
        <v>11</v>
      </c>
      <c r="C14" s="398" t="s">
        <v>119</v>
      </c>
      <c r="D14" s="399"/>
      <c r="E14" s="70" t="s">
        <v>130</v>
      </c>
      <c r="F14" s="78"/>
      <c r="G14" s="84" t="s">
        <v>172</v>
      </c>
      <c r="H14" s="76"/>
      <c r="I14" s="80" t="s">
        <v>126</v>
      </c>
      <c r="J14" s="89" t="s">
        <v>126</v>
      </c>
      <c r="K14" s="89" t="s">
        <v>126</v>
      </c>
      <c r="L14" s="76"/>
      <c r="M14" s="70" t="s">
        <v>242</v>
      </c>
    </row>
    <row r="15" spans="1:13" ht="30" customHeight="1">
      <c r="B15" s="73">
        <v>12</v>
      </c>
      <c r="C15" s="398" t="s">
        <v>207</v>
      </c>
      <c r="D15" s="399"/>
      <c r="E15" s="70" t="s">
        <v>131</v>
      </c>
      <c r="F15" s="78"/>
      <c r="G15" s="84" t="s">
        <v>172</v>
      </c>
      <c r="H15" s="76"/>
      <c r="I15" s="80" t="s">
        <v>126</v>
      </c>
      <c r="J15" s="89" t="s">
        <v>126</v>
      </c>
      <c r="K15" s="89" t="s">
        <v>126</v>
      </c>
      <c r="L15" s="76"/>
      <c r="M15" s="70" t="s">
        <v>95</v>
      </c>
    </row>
    <row r="16" spans="1:13" ht="30" customHeight="1">
      <c r="B16" s="71">
        <v>13</v>
      </c>
      <c r="C16" s="398" t="s">
        <v>208</v>
      </c>
      <c r="D16" s="399"/>
      <c r="E16" s="235" t="s">
        <v>243</v>
      </c>
      <c r="F16" s="78"/>
      <c r="G16" s="84" t="s">
        <v>172</v>
      </c>
      <c r="H16" s="76"/>
      <c r="I16" s="80" t="s">
        <v>126</v>
      </c>
      <c r="J16" s="89" t="s">
        <v>126</v>
      </c>
      <c r="K16" s="89" t="s">
        <v>126</v>
      </c>
      <c r="L16" s="76"/>
      <c r="M16" s="70" t="s">
        <v>244</v>
      </c>
    </row>
    <row r="17" spans="2:13" ht="30" customHeight="1">
      <c r="B17" s="73">
        <v>14</v>
      </c>
      <c r="C17" s="398" t="s">
        <v>209</v>
      </c>
      <c r="D17" s="399"/>
      <c r="E17" s="235" t="s">
        <v>245</v>
      </c>
      <c r="F17" s="78"/>
      <c r="G17" s="84" t="s">
        <v>172</v>
      </c>
      <c r="H17" s="76"/>
      <c r="I17" s="80" t="s">
        <v>126</v>
      </c>
      <c r="J17" s="89" t="s">
        <v>126</v>
      </c>
      <c r="K17" s="89" t="s">
        <v>126</v>
      </c>
      <c r="L17" s="76"/>
      <c r="M17" s="70" t="s">
        <v>95</v>
      </c>
    </row>
    <row r="18" spans="2:13" ht="30" customHeight="1">
      <c r="B18" s="71">
        <v>15</v>
      </c>
      <c r="C18" s="390" t="s">
        <v>225</v>
      </c>
      <c r="D18" s="391"/>
      <c r="E18" s="72" t="s">
        <v>94</v>
      </c>
      <c r="F18" s="87"/>
      <c r="G18" s="83"/>
      <c r="H18" s="76" t="s">
        <v>85</v>
      </c>
      <c r="I18" s="80" t="s">
        <v>85</v>
      </c>
      <c r="J18" s="89" t="s">
        <v>85</v>
      </c>
      <c r="K18" s="89" t="s">
        <v>85</v>
      </c>
      <c r="L18" s="76"/>
      <c r="M18" s="70" t="s">
        <v>93</v>
      </c>
    </row>
    <row r="19" spans="2:13" ht="50.1" customHeight="1">
      <c r="B19" s="73">
        <v>16</v>
      </c>
      <c r="C19" s="390"/>
      <c r="D19" s="391"/>
      <c r="E19" s="70" t="s">
        <v>92</v>
      </c>
      <c r="F19" s="78"/>
      <c r="G19" s="83"/>
      <c r="H19" s="76" t="s">
        <v>315</v>
      </c>
      <c r="I19" s="80" t="s">
        <v>126</v>
      </c>
      <c r="J19" s="89" t="s">
        <v>126</v>
      </c>
      <c r="K19" s="89" t="s">
        <v>126</v>
      </c>
      <c r="L19" s="76"/>
      <c r="M19" s="70" t="s">
        <v>246</v>
      </c>
    </row>
    <row r="20" spans="2:13" ht="30" customHeight="1">
      <c r="B20" s="71">
        <v>17</v>
      </c>
      <c r="C20" s="390"/>
      <c r="D20" s="391"/>
      <c r="E20" s="70" t="s">
        <v>91</v>
      </c>
      <c r="F20" s="78"/>
      <c r="G20" s="83"/>
      <c r="H20" s="76" t="s">
        <v>315</v>
      </c>
      <c r="I20" s="80" t="s">
        <v>126</v>
      </c>
      <c r="J20" s="89" t="s">
        <v>126</v>
      </c>
      <c r="K20" s="89" t="s">
        <v>126</v>
      </c>
      <c r="L20" s="76"/>
      <c r="M20" s="70" t="s">
        <v>174</v>
      </c>
    </row>
    <row r="21" spans="2:13" ht="30" customHeight="1">
      <c r="B21" s="73">
        <v>18</v>
      </c>
      <c r="C21" s="390"/>
      <c r="D21" s="391"/>
      <c r="E21" s="70" t="s">
        <v>90</v>
      </c>
      <c r="F21" s="78"/>
      <c r="G21" s="83"/>
      <c r="H21" s="76" t="s">
        <v>315</v>
      </c>
      <c r="I21" s="80" t="s">
        <v>126</v>
      </c>
      <c r="J21" s="89" t="s">
        <v>126</v>
      </c>
      <c r="K21" s="89" t="s">
        <v>126</v>
      </c>
      <c r="L21" s="76"/>
      <c r="M21" s="70" t="s">
        <v>247</v>
      </c>
    </row>
    <row r="22" spans="2:13" ht="45" customHeight="1">
      <c r="B22" s="71">
        <v>19</v>
      </c>
      <c r="C22" s="390"/>
      <c r="D22" s="391"/>
      <c r="E22" s="70" t="s">
        <v>89</v>
      </c>
      <c r="F22" s="78"/>
      <c r="G22" s="83"/>
      <c r="H22" s="76" t="s">
        <v>315</v>
      </c>
      <c r="I22" s="80" t="s">
        <v>126</v>
      </c>
      <c r="J22" s="89" t="s">
        <v>126</v>
      </c>
      <c r="K22" s="89" t="s">
        <v>126</v>
      </c>
      <c r="L22" s="76"/>
      <c r="M22" s="70" t="s">
        <v>175</v>
      </c>
    </row>
    <row r="23" spans="2:13" ht="45" customHeight="1">
      <c r="B23" s="73">
        <v>20</v>
      </c>
      <c r="C23" s="390"/>
      <c r="D23" s="391"/>
      <c r="E23" s="70" t="s">
        <v>88</v>
      </c>
      <c r="F23" s="78"/>
      <c r="G23" s="83"/>
      <c r="H23" s="76" t="s">
        <v>85</v>
      </c>
      <c r="I23" s="80" t="s">
        <v>85</v>
      </c>
      <c r="J23" s="89" t="s">
        <v>85</v>
      </c>
      <c r="K23" s="89" t="s">
        <v>85</v>
      </c>
      <c r="L23" s="76"/>
      <c r="M23" s="70" t="s">
        <v>87</v>
      </c>
    </row>
    <row r="24" spans="2:13" ht="30" customHeight="1">
      <c r="B24" s="71">
        <v>21</v>
      </c>
      <c r="C24" s="392"/>
      <c r="D24" s="393"/>
      <c r="E24" s="70" t="s">
        <v>86</v>
      </c>
      <c r="F24" s="78"/>
      <c r="G24" s="83"/>
      <c r="H24" s="76" t="s">
        <v>85</v>
      </c>
      <c r="I24" s="80" t="s">
        <v>85</v>
      </c>
      <c r="J24" s="89" t="s">
        <v>85</v>
      </c>
      <c r="K24" s="89" t="s">
        <v>85</v>
      </c>
      <c r="L24" s="76"/>
      <c r="M24" s="70" t="s">
        <v>84</v>
      </c>
    </row>
    <row r="25" spans="2:13" ht="30" customHeight="1">
      <c r="B25" s="68"/>
      <c r="C25" s="68"/>
      <c r="D25" s="68"/>
      <c r="E25" s="31" t="s">
        <v>122</v>
      </c>
      <c r="F25" s="31"/>
      <c r="G25" s="31"/>
      <c r="H25" s="31"/>
      <c r="I25" s="31"/>
      <c r="J25" s="68"/>
      <c r="K25" s="68"/>
      <c r="L25" s="68"/>
      <c r="M25" s="31"/>
    </row>
  </sheetData>
  <sheetProtection algorithmName="SHA-512" hashValue="WXtTOO+W5dDgR5rGtbiIUOZ5HibVR4/3aYi55QAo8VkbIAqljvlDmrlJlz2KX/fB+aUEH68uWt9snjWw0JiFQQ==" saltValue="jcLVXb8LO41d7PLOUCSV9Q==" spinCount="100000" sheet="1" objects="1" scenarios="1"/>
  <mergeCells count="21">
    <mergeCell ref="C8:D8"/>
    <mergeCell ref="C13:D13"/>
    <mergeCell ref="C18:D24"/>
    <mergeCell ref="C2:D3"/>
    <mergeCell ref="C16:D16"/>
    <mergeCell ref="C12:D12"/>
    <mergeCell ref="C11:D11"/>
    <mergeCell ref="C14:D14"/>
    <mergeCell ref="C15:D15"/>
    <mergeCell ref="C6:D6"/>
    <mergeCell ref="C9:D9"/>
    <mergeCell ref="C10:D10"/>
    <mergeCell ref="C17:D17"/>
    <mergeCell ref="C4:D4"/>
    <mergeCell ref="C5:D5"/>
    <mergeCell ref="C7:D7"/>
    <mergeCell ref="B2:B3"/>
    <mergeCell ref="E2:E3"/>
    <mergeCell ref="F2:H2"/>
    <mergeCell ref="M2:M3"/>
    <mergeCell ref="I2:L2"/>
  </mergeCells>
  <phoneticPr fontId="6"/>
  <pageMargins left="0.70866141732283472" right="0.70866141732283472" top="0.74803149606299213" bottom="0.74803149606299213" header="0.31496062992125984" footer="0.31496062992125984"/>
  <pageSetup paperSize="8"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2B47-6CFE-4E7A-B286-1C009C4AF5AD}">
  <dimension ref="A1:AW51"/>
  <sheetViews>
    <sheetView showGridLines="0" view="pageBreakPreview" zoomScaleNormal="100" zoomScaleSheetLayoutView="100" workbookViewId="0">
      <selection activeCell="C7" sqref="C7:H8"/>
    </sheetView>
  </sheetViews>
  <sheetFormatPr defaultColWidth="12.140625" defaultRowHeight="20.100000000000001" customHeight="1"/>
  <cols>
    <col min="1" max="1" width="18.140625" style="244" bestFit="1" customWidth="1"/>
    <col min="2" max="2" width="1.5703125" style="243" customWidth="1"/>
    <col min="3" max="8" width="3" style="113" customWidth="1"/>
    <col min="9" max="9" width="3" style="112" customWidth="1"/>
    <col min="10" max="14" width="3" style="113" customWidth="1"/>
    <col min="15" max="22" width="2.5703125" style="113" customWidth="1"/>
    <col min="23" max="38" width="3" style="113" customWidth="1"/>
    <col min="39" max="39" width="1.85546875" style="113" customWidth="1"/>
    <col min="40" max="40" width="3.42578125" style="113" customWidth="1"/>
    <col min="41" max="256" width="12.140625" style="113"/>
    <col min="257" max="257" width="4.140625" style="113" customWidth="1"/>
    <col min="258" max="258" width="1.5703125" style="113" customWidth="1"/>
    <col min="259" max="270" width="3" style="113" customWidth="1"/>
    <col min="271" max="278" width="2.5703125" style="113" customWidth="1"/>
    <col min="279" max="294" width="3" style="113" customWidth="1"/>
    <col min="295" max="295" width="4.140625" style="113" customWidth="1"/>
    <col min="296" max="512" width="12.140625" style="113"/>
    <col min="513" max="513" width="4.140625" style="113" customWidth="1"/>
    <col min="514" max="514" width="1.5703125" style="113" customWidth="1"/>
    <col min="515" max="526" width="3" style="113" customWidth="1"/>
    <col min="527" max="534" width="2.5703125" style="113" customWidth="1"/>
    <col min="535" max="550" width="3" style="113" customWidth="1"/>
    <col min="551" max="551" width="4.140625" style="113" customWidth="1"/>
    <col min="552" max="768" width="12.140625" style="113"/>
    <col min="769" max="769" width="4.140625" style="113" customWidth="1"/>
    <col min="770" max="770" width="1.5703125" style="113" customWidth="1"/>
    <col min="771" max="782" width="3" style="113" customWidth="1"/>
    <col min="783" max="790" width="2.5703125" style="113" customWidth="1"/>
    <col min="791" max="806" width="3" style="113" customWidth="1"/>
    <col min="807" max="807" width="4.140625" style="113" customWidth="1"/>
    <col min="808" max="1024" width="12.140625" style="113"/>
    <col min="1025" max="1025" width="4.140625" style="113" customWidth="1"/>
    <col min="1026" max="1026" width="1.5703125" style="113" customWidth="1"/>
    <col min="1027" max="1038" width="3" style="113" customWidth="1"/>
    <col min="1039" max="1046" width="2.5703125" style="113" customWidth="1"/>
    <col min="1047" max="1062" width="3" style="113" customWidth="1"/>
    <col min="1063" max="1063" width="4.140625" style="113" customWidth="1"/>
    <col min="1064" max="1280" width="12.140625" style="113"/>
    <col min="1281" max="1281" width="4.140625" style="113" customWidth="1"/>
    <col min="1282" max="1282" width="1.5703125" style="113" customWidth="1"/>
    <col min="1283" max="1294" width="3" style="113" customWidth="1"/>
    <col min="1295" max="1302" width="2.5703125" style="113" customWidth="1"/>
    <col min="1303" max="1318" width="3" style="113" customWidth="1"/>
    <col min="1319" max="1319" width="4.140625" style="113" customWidth="1"/>
    <col min="1320" max="1536" width="12.140625" style="113"/>
    <col min="1537" max="1537" width="4.140625" style="113" customWidth="1"/>
    <col min="1538" max="1538" width="1.5703125" style="113" customWidth="1"/>
    <col min="1539" max="1550" width="3" style="113" customWidth="1"/>
    <col min="1551" max="1558" width="2.5703125" style="113" customWidth="1"/>
    <col min="1559" max="1574" width="3" style="113" customWidth="1"/>
    <col min="1575" max="1575" width="4.140625" style="113" customWidth="1"/>
    <col min="1576" max="1792" width="12.140625" style="113"/>
    <col min="1793" max="1793" width="4.140625" style="113" customWidth="1"/>
    <col min="1794" max="1794" width="1.5703125" style="113" customWidth="1"/>
    <col min="1795" max="1806" width="3" style="113" customWidth="1"/>
    <col min="1807" max="1814" width="2.5703125" style="113" customWidth="1"/>
    <col min="1815" max="1830" width="3" style="113" customWidth="1"/>
    <col min="1831" max="1831" width="4.140625" style="113" customWidth="1"/>
    <col min="1832" max="2048" width="12.140625" style="113"/>
    <col min="2049" max="2049" width="4.140625" style="113" customWidth="1"/>
    <col min="2050" max="2050" width="1.5703125" style="113" customWidth="1"/>
    <col min="2051" max="2062" width="3" style="113" customWidth="1"/>
    <col min="2063" max="2070" width="2.5703125" style="113" customWidth="1"/>
    <col min="2071" max="2086" width="3" style="113" customWidth="1"/>
    <col min="2087" max="2087" width="4.140625" style="113" customWidth="1"/>
    <col min="2088" max="2304" width="12.140625" style="113"/>
    <col min="2305" max="2305" width="4.140625" style="113" customWidth="1"/>
    <col min="2306" max="2306" width="1.5703125" style="113" customWidth="1"/>
    <col min="2307" max="2318" width="3" style="113" customWidth="1"/>
    <col min="2319" max="2326" width="2.5703125" style="113" customWidth="1"/>
    <col min="2327" max="2342" width="3" style="113" customWidth="1"/>
    <col min="2343" max="2343" width="4.140625" style="113" customWidth="1"/>
    <col min="2344" max="2560" width="12.140625" style="113"/>
    <col min="2561" max="2561" width="4.140625" style="113" customWidth="1"/>
    <col min="2562" max="2562" width="1.5703125" style="113" customWidth="1"/>
    <col min="2563" max="2574" width="3" style="113" customWidth="1"/>
    <col min="2575" max="2582" width="2.5703125" style="113" customWidth="1"/>
    <col min="2583" max="2598" width="3" style="113" customWidth="1"/>
    <col min="2599" max="2599" width="4.140625" style="113" customWidth="1"/>
    <col min="2600" max="2816" width="12.140625" style="113"/>
    <col min="2817" max="2817" width="4.140625" style="113" customWidth="1"/>
    <col min="2818" max="2818" width="1.5703125" style="113" customWidth="1"/>
    <col min="2819" max="2830" width="3" style="113" customWidth="1"/>
    <col min="2831" max="2838" width="2.5703125" style="113" customWidth="1"/>
    <col min="2839" max="2854" width="3" style="113" customWidth="1"/>
    <col min="2855" max="2855" width="4.140625" style="113" customWidth="1"/>
    <col min="2856" max="3072" width="12.140625" style="113"/>
    <col min="3073" max="3073" width="4.140625" style="113" customWidth="1"/>
    <col min="3074" max="3074" width="1.5703125" style="113" customWidth="1"/>
    <col min="3075" max="3086" width="3" style="113" customWidth="1"/>
    <col min="3087" max="3094" width="2.5703125" style="113" customWidth="1"/>
    <col min="3095" max="3110" width="3" style="113" customWidth="1"/>
    <col min="3111" max="3111" width="4.140625" style="113" customWidth="1"/>
    <col min="3112" max="3328" width="12.140625" style="113"/>
    <col min="3329" max="3329" width="4.140625" style="113" customWidth="1"/>
    <col min="3330" max="3330" width="1.5703125" style="113" customWidth="1"/>
    <col min="3331" max="3342" width="3" style="113" customWidth="1"/>
    <col min="3343" max="3350" width="2.5703125" style="113" customWidth="1"/>
    <col min="3351" max="3366" width="3" style="113" customWidth="1"/>
    <col min="3367" max="3367" width="4.140625" style="113" customWidth="1"/>
    <col min="3368" max="3584" width="12.140625" style="113"/>
    <col min="3585" max="3585" width="4.140625" style="113" customWidth="1"/>
    <col min="3586" max="3586" width="1.5703125" style="113" customWidth="1"/>
    <col min="3587" max="3598" width="3" style="113" customWidth="1"/>
    <col min="3599" max="3606" width="2.5703125" style="113" customWidth="1"/>
    <col min="3607" max="3622" width="3" style="113" customWidth="1"/>
    <col min="3623" max="3623" width="4.140625" style="113" customWidth="1"/>
    <col min="3624" max="3840" width="12.140625" style="113"/>
    <col min="3841" max="3841" width="4.140625" style="113" customWidth="1"/>
    <col min="3842" max="3842" width="1.5703125" style="113" customWidth="1"/>
    <col min="3843" max="3854" width="3" style="113" customWidth="1"/>
    <col min="3855" max="3862" width="2.5703125" style="113" customWidth="1"/>
    <col min="3863" max="3878" width="3" style="113" customWidth="1"/>
    <col min="3879" max="3879" width="4.140625" style="113" customWidth="1"/>
    <col min="3880" max="4096" width="12.140625" style="113"/>
    <col min="4097" max="4097" width="4.140625" style="113" customWidth="1"/>
    <col min="4098" max="4098" width="1.5703125" style="113" customWidth="1"/>
    <col min="4099" max="4110" width="3" style="113" customWidth="1"/>
    <col min="4111" max="4118" width="2.5703125" style="113" customWidth="1"/>
    <col min="4119" max="4134" width="3" style="113" customWidth="1"/>
    <col min="4135" max="4135" width="4.140625" style="113" customWidth="1"/>
    <col min="4136" max="4352" width="12.140625" style="113"/>
    <col min="4353" max="4353" width="4.140625" style="113" customWidth="1"/>
    <col min="4354" max="4354" width="1.5703125" style="113" customWidth="1"/>
    <col min="4355" max="4366" width="3" style="113" customWidth="1"/>
    <col min="4367" max="4374" width="2.5703125" style="113" customWidth="1"/>
    <col min="4375" max="4390" width="3" style="113" customWidth="1"/>
    <col min="4391" max="4391" width="4.140625" style="113" customWidth="1"/>
    <col min="4392" max="4608" width="12.140625" style="113"/>
    <col min="4609" max="4609" width="4.140625" style="113" customWidth="1"/>
    <col min="4610" max="4610" width="1.5703125" style="113" customWidth="1"/>
    <col min="4611" max="4622" width="3" style="113" customWidth="1"/>
    <col min="4623" max="4630" width="2.5703125" style="113" customWidth="1"/>
    <col min="4631" max="4646" width="3" style="113" customWidth="1"/>
    <col min="4647" max="4647" width="4.140625" style="113" customWidth="1"/>
    <col min="4648" max="4864" width="12.140625" style="113"/>
    <col min="4865" max="4865" width="4.140625" style="113" customWidth="1"/>
    <col min="4866" max="4866" width="1.5703125" style="113" customWidth="1"/>
    <col min="4867" max="4878" width="3" style="113" customWidth="1"/>
    <col min="4879" max="4886" width="2.5703125" style="113" customWidth="1"/>
    <col min="4887" max="4902" width="3" style="113" customWidth="1"/>
    <col min="4903" max="4903" width="4.140625" style="113" customWidth="1"/>
    <col min="4904" max="5120" width="12.140625" style="113"/>
    <col min="5121" max="5121" width="4.140625" style="113" customWidth="1"/>
    <col min="5122" max="5122" width="1.5703125" style="113" customWidth="1"/>
    <col min="5123" max="5134" width="3" style="113" customWidth="1"/>
    <col min="5135" max="5142" width="2.5703125" style="113" customWidth="1"/>
    <col min="5143" max="5158" width="3" style="113" customWidth="1"/>
    <col min="5159" max="5159" width="4.140625" style="113" customWidth="1"/>
    <col min="5160" max="5376" width="12.140625" style="113"/>
    <col min="5377" max="5377" width="4.140625" style="113" customWidth="1"/>
    <col min="5378" max="5378" width="1.5703125" style="113" customWidth="1"/>
    <col min="5379" max="5390" width="3" style="113" customWidth="1"/>
    <col min="5391" max="5398" width="2.5703125" style="113" customWidth="1"/>
    <col min="5399" max="5414" width="3" style="113" customWidth="1"/>
    <col min="5415" max="5415" width="4.140625" style="113" customWidth="1"/>
    <col min="5416" max="5632" width="12.140625" style="113"/>
    <col min="5633" max="5633" width="4.140625" style="113" customWidth="1"/>
    <col min="5634" max="5634" width="1.5703125" style="113" customWidth="1"/>
    <col min="5635" max="5646" width="3" style="113" customWidth="1"/>
    <col min="5647" max="5654" width="2.5703125" style="113" customWidth="1"/>
    <col min="5655" max="5670" width="3" style="113" customWidth="1"/>
    <col min="5671" max="5671" width="4.140625" style="113" customWidth="1"/>
    <col min="5672" max="5888" width="12.140625" style="113"/>
    <col min="5889" max="5889" width="4.140625" style="113" customWidth="1"/>
    <col min="5890" max="5890" width="1.5703125" style="113" customWidth="1"/>
    <col min="5891" max="5902" width="3" style="113" customWidth="1"/>
    <col min="5903" max="5910" width="2.5703125" style="113" customWidth="1"/>
    <col min="5911" max="5926" width="3" style="113" customWidth="1"/>
    <col min="5927" max="5927" width="4.140625" style="113" customWidth="1"/>
    <col min="5928" max="6144" width="12.140625" style="113"/>
    <col min="6145" max="6145" width="4.140625" style="113" customWidth="1"/>
    <col min="6146" max="6146" width="1.5703125" style="113" customWidth="1"/>
    <col min="6147" max="6158" width="3" style="113" customWidth="1"/>
    <col min="6159" max="6166" width="2.5703125" style="113" customWidth="1"/>
    <col min="6167" max="6182" width="3" style="113" customWidth="1"/>
    <col min="6183" max="6183" width="4.140625" style="113" customWidth="1"/>
    <col min="6184" max="6400" width="12.140625" style="113"/>
    <col min="6401" max="6401" width="4.140625" style="113" customWidth="1"/>
    <col min="6402" max="6402" width="1.5703125" style="113" customWidth="1"/>
    <col min="6403" max="6414" width="3" style="113" customWidth="1"/>
    <col min="6415" max="6422" width="2.5703125" style="113" customWidth="1"/>
    <col min="6423" max="6438" width="3" style="113" customWidth="1"/>
    <col min="6439" max="6439" width="4.140625" style="113" customWidth="1"/>
    <col min="6440" max="6656" width="12.140625" style="113"/>
    <col min="6657" max="6657" width="4.140625" style="113" customWidth="1"/>
    <col min="6658" max="6658" width="1.5703125" style="113" customWidth="1"/>
    <col min="6659" max="6670" width="3" style="113" customWidth="1"/>
    <col min="6671" max="6678" width="2.5703125" style="113" customWidth="1"/>
    <col min="6679" max="6694" width="3" style="113" customWidth="1"/>
    <col min="6695" max="6695" width="4.140625" style="113" customWidth="1"/>
    <col min="6696" max="6912" width="12.140625" style="113"/>
    <col min="6913" max="6913" width="4.140625" style="113" customWidth="1"/>
    <col min="6914" max="6914" width="1.5703125" style="113" customWidth="1"/>
    <col min="6915" max="6926" width="3" style="113" customWidth="1"/>
    <col min="6927" max="6934" width="2.5703125" style="113" customWidth="1"/>
    <col min="6935" max="6950" width="3" style="113" customWidth="1"/>
    <col min="6951" max="6951" width="4.140625" style="113" customWidth="1"/>
    <col min="6952" max="7168" width="12.140625" style="113"/>
    <col min="7169" max="7169" width="4.140625" style="113" customWidth="1"/>
    <col min="7170" max="7170" width="1.5703125" style="113" customWidth="1"/>
    <col min="7171" max="7182" width="3" style="113" customWidth="1"/>
    <col min="7183" max="7190" width="2.5703125" style="113" customWidth="1"/>
    <col min="7191" max="7206" width="3" style="113" customWidth="1"/>
    <col min="7207" max="7207" width="4.140625" style="113" customWidth="1"/>
    <col min="7208" max="7424" width="12.140625" style="113"/>
    <col min="7425" max="7425" width="4.140625" style="113" customWidth="1"/>
    <col min="7426" max="7426" width="1.5703125" style="113" customWidth="1"/>
    <col min="7427" max="7438" width="3" style="113" customWidth="1"/>
    <col min="7439" max="7446" width="2.5703125" style="113" customWidth="1"/>
    <col min="7447" max="7462" width="3" style="113" customWidth="1"/>
    <col min="7463" max="7463" width="4.140625" style="113" customWidth="1"/>
    <col min="7464" max="7680" width="12.140625" style="113"/>
    <col min="7681" max="7681" width="4.140625" style="113" customWidth="1"/>
    <col min="7682" max="7682" width="1.5703125" style="113" customWidth="1"/>
    <col min="7683" max="7694" width="3" style="113" customWidth="1"/>
    <col min="7695" max="7702" width="2.5703125" style="113" customWidth="1"/>
    <col min="7703" max="7718" width="3" style="113" customWidth="1"/>
    <col min="7719" max="7719" width="4.140625" style="113" customWidth="1"/>
    <col min="7720" max="7936" width="12.140625" style="113"/>
    <col min="7937" max="7937" width="4.140625" style="113" customWidth="1"/>
    <col min="7938" max="7938" width="1.5703125" style="113" customWidth="1"/>
    <col min="7939" max="7950" width="3" style="113" customWidth="1"/>
    <col min="7951" max="7958" width="2.5703125" style="113" customWidth="1"/>
    <col min="7959" max="7974" width="3" style="113" customWidth="1"/>
    <col min="7975" max="7975" width="4.140625" style="113" customWidth="1"/>
    <col min="7976" max="8192" width="12.140625" style="113"/>
    <col min="8193" max="8193" width="4.140625" style="113" customWidth="1"/>
    <col min="8194" max="8194" width="1.5703125" style="113" customWidth="1"/>
    <col min="8195" max="8206" width="3" style="113" customWidth="1"/>
    <col min="8207" max="8214" width="2.5703125" style="113" customWidth="1"/>
    <col min="8215" max="8230" width="3" style="113" customWidth="1"/>
    <col min="8231" max="8231" width="4.140625" style="113" customWidth="1"/>
    <col min="8232" max="8448" width="12.140625" style="113"/>
    <col min="8449" max="8449" width="4.140625" style="113" customWidth="1"/>
    <col min="8450" max="8450" width="1.5703125" style="113" customWidth="1"/>
    <col min="8451" max="8462" width="3" style="113" customWidth="1"/>
    <col min="8463" max="8470" width="2.5703125" style="113" customWidth="1"/>
    <col min="8471" max="8486" width="3" style="113" customWidth="1"/>
    <col min="8487" max="8487" width="4.140625" style="113" customWidth="1"/>
    <col min="8488" max="8704" width="12.140625" style="113"/>
    <col min="8705" max="8705" width="4.140625" style="113" customWidth="1"/>
    <col min="8706" max="8706" width="1.5703125" style="113" customWidth="1"/>
    <col min="8707" max="8718" width="3" style="113" customWidth="1"/>
    <col min="8719" max="8726" width="2.5703125" style="113" customWidth="1"/>
    <col min="8727" max="8742" width="3" style="113" customWidth="1"/>
    <col min="8743" max="8743" width="4.140625" style="113" customWidth="1"/>
    <col min="8744" max="8960" width="12.140625" style="113"/>
    <col min="8961" max="8961" width="4.140625" style="113" customWidth="1"/>
    <col min="8962" max="8962" width="1.5703125" style="113" customWidth="1"/>
    <col min="8963" max="8974" width="3" style="113" customWidth="1"/>
    <col min="8975" max="8982" width="2.5703125" style="113" customWidth="1"/>
    <col min="8983" max="8998" width="3" style="113" customWidth="1"/>
    <col min="8999" max="8999" width="4.140625" style="113" customWidth="1"/>
    <col min="9000" max="9216" width="12.140625" style="113"/>
    <col min="9217" max="9217" width="4.140625" style="113" customWidth="1"/>
    <col min="9218" max="9218" width="1.5703125" style="113" customWidth="1"/>
    <col min="9219" max="9230" width="3" style="113" customWidth="1"/>
    <col min="9231" max="9238" width="2.5703125" style="113" customWidth="1"/>
    <col min="9239" max="9254" width="3" style="113" customWidth="1"/>
    <col min="9255" max="9255" width="4.140625" style="113" customWidth="1"/>
    <col min="9256" max="9472" width="12.140625" style="113"/>
    <col min="9473" max="9473" width="4.140625" style="113" customWidth="1"/>
    <col min="9474" max="9474" width="1.5703125" style="113" customWidth="1"/>
    <col min="9475" max="9486" width="3" style="113" customWidth="1"/>
    <col min="9487" max="9494" width="2.5703125" style="113" customWidth="1"/>
    <col min="9495" max="9510" width="3" style="113" customWidth="1"/>
    <col min="9511" max="9511" width="4.140625" style="113" customWidth="1"/>
    <col min="9512" max="9728" width="12.140625" style="113"/>
    <col min="9729" max="9729" width="4.140625" style="113" customWidth="1"/>
    <col min="9730" max="9730" width="1.5703125" style="113" customWidth="1"/>
    <col min="9731" max="9742" width="3" style="113" customWidth="1"/>
    <col min="9743" max="9750" width="2.5703125" style="113" customWidth="1"/>
    <col min="9751" max="9766" width="3" style="113" customWidth="1"/>
    <col min="9767" max="9767" width="4.140625" style="113" customWidth="1"/>
    <col min="9768" max="9984" width="12.140625" style="113"/>
    <col min="9985" max="9985" width="4.140625" style="113" customWidth="1"/>
    <col min="9986" max="9986" width="1.5703125" style="113" customWidth="1"/>
    <col min="9987" max="9998" width="3" style="113" customWidth="1"/>
    <col min="9999" max="10006" width="2.5703125" style="113" customWidth="1"/>
    <col min="10007" max="10022" width="3" style="113" customWidth="1"/>
    <col min="10023" max="10023" width="4.140625" style="113" customWidth="1"/>
    <col min="10024" max="10240" width="12.140625" style="113"/>
    <col min="10241" max="10241" width="4.140625" style="113" customWidth="1"/>
    <col min="10242" max="10242" width="1.5703125" style="113" customWidth="1"/>
    <col min="10243" max="10254" width="3" style="113" customWidth="1"/>
    <col min="10255" max="10262" width="2.5703125" style="113" customWidth="1"/>
    <col min="10263" max="10278" width="3" style="113" customWidth="1"/>
    <col min="10279" max="10279" width="4.140625" style="113" customWidth="1"/>
    <col min="10280" max="10496" width="12.140625" style="113"/>
    <col min="10497" max="10497" width="4.140625" style="113" customWidth="1"/>
    <col min="10498" max="10498" width="1.5703125" style="113" customWidth="1"/>
    <col min="10499" max="10510" width="3" style="113" customWidth="1"/>
    <col min="10511" max="10518" width="2.5703125" style="113" customWidth="1"/>
    <col min="10519" max="10534" width="3" style="113" customWidth="1"/>
    <col min="10535" max="10535" width="4.140625" style="113" customWidth="1"/>
    <col min="10536" max="10752" width="12.140625" style="113"/>
    <col min="10753" max="10753" width="4.140625" style="113" customWidth="1"/>
    <col min="10754" max="10754" width="1.5703125" style="113" customWidth="1"/>
    <col min="10755" max="10766" width="3" style="113" customWidth="1"/>
    <col min="10767" max="10774" width="2.5703125" style="113" customWidth="1"/>
    <col min="10775" max="10790" width="3" style="113" customWidth="1"/>
    <col min="10791" max="10791" width="4.140625" style="113" customWidth="1"/>
    <col min="10792" max="11008" width="12.140625" style="113"/>
    <col min="11009" max="11009" width="4.140625" style="113" customWidth="1"/>
    <col min="11010" max="11010" width="1.5703125" style="113" customWidth="1"/>
    <col min="11011" max="11022" width="3" style="113" customWidth="1"/>
    <col min="11023" max="11030" width="2.5703125" style="113" customWidth="1"/>
    <col min="11031" max="11046" width="3" style="113" customWidth="1"/>
    <col min="11047" max="11047" width="4.140625" style="113" customWidth="1"/>
    <col min="11048" max="11264" width="12.140625" style="113"/>
    <col min="11265" max="11265" width="4.140625" style="113" customWidth="1"/>
    <col min="11266" max="11266" width="1.5703125" style="113" customWidth="1"/>
    <col min="11267" max="11278" width="3" style="113" customWidth="1"/>
    <col min="11279" max="11286" width="2.5703125" style="113" customWidth="1"/>
    <col min="11287" max="11302" width="3" style="113" customWidth="1"/>
    <col min="11303" max="11303" width="4.140625" style="113" customWidth="1"/>
    <col min="11304" max="11520" width="12.140625" style="113"/>
    <col min="11521" max="11521" width="4.140625" style="113" customWidth="1"/>
    <col min="11522" max="11522" width="1.5703125" style="113" customWidth="1"/>
    <col min="11523" max="11534" width="3" style="113" customWidth="1"/>
    <col min="11535" max="11542" width="2.5703125" style="113" customWidth="1"/>
    <col min="11543" max="11558" width="3" style="113" customWidth="1"/>
    <col min="11559" max="11559" width="4.140625" style="113" customWidth="1"/>
    <col min="11560" max="11776" width="12.140625" style="113"/>
    <col min="11777" max="11777" width="4.140625" style="113" customWidth="1"/>
    <col min="11778" max="11778" width="1.5703125" style="113" customWidth="1"/>
    <col min="11779" max="11790" width="3" style="113" customWidth="1"/>
    <col min="11791" max="11798" width="2.5703125" style="113" customWidth="1"/>
    <col min="11799" max="11814" width="3" style="113" customWidth="1"/>
    <col min="11815" max="11815" width="4.140625" style="113" customWidth="1"/>
    <col min="11816" max="12032" width="12.140625" style="113"/>
    <col min="12033" max="12033" width="4.140625" style="113" customWidth="1"/>
    <col min="12034" max="12034" width="1.5703125" style="113" customWidth="1"/>
    <col min="12035" max="12046" width="3" style="113" customWidth="1"/>
    <col min="12047" max="12054" width="2.5703125" style="113" customWidth="1"/>
    <col min="12055" max="12070" width="3" style="113" customWidth="1"/>
    <col min="12071" max="12071" width="4.140625" style="113" customWidth="1"/>
    <col min="12072" max="12288" width="12.140625" style="113"/>
    <col min="12289" max="12289" width="4.140625" style="113" customWidth="1"/>
    <col min="12290" max="12290" width="1.5703125" style="113" customWidth="1"/>
    <col min="12291" max="12302" width="3" style="113" customWidth="1"/>
    <col min="12303" max="12310" width="2.5703125" style="113" customWidth="1"/>
    <col min="12311" max="12326" width="3" style="113" customWidth="1"/>
    <col min="12327" max="12327" width="4.140625" style="113" customWidth="1"/>
    <col min="12328" max="12544" width="12.140625" style="113"/>
    <col min="12545" max="12545" width="4.140625" style="113" customWidth="1"/>
    <col min="12546" max="12546" width="1.5703125" style="113" customWidth="1"/>
    <col min="12547" max="12558" width="3" style="113" customWidth="1"/>
    <col min="12559" max="12566" width="2.5703125" style="113" customWidth="1"/>
    <col min="12567" max="12582" width="3" style="113" customWidth="1"/>
    <col min="12583" max="12583" width="4.140625" style="113" customWidth="1"/>
    <col min="12584" max="12800" width="12.140625" style="113"/>
    <col min="12801" max="12801" width="4.140625" style="113" customWidth="1"/>
    <col min="12802" max="12802" width="1.5703125" style="113" customWidth="1"/>
    <col min="12803" max="12814" width="3" style="113" customWidth="1"/>
    <col min="12815" max="12822" width="2.5703125" style="113" customWidth="1"/>
    <col min="12823" max="12838" width="3" style="113" customWidth="1"/>
    <col min="12839" max="12839" width="4.140625" style="113" customWidth="1"/>
    <col min="12840" max="13056" width="12.140625" style="113"/>
    <col min="13057" max="13057" width="4.140625" style="113" customWidth="1"/>
    <col min="13058" max="13058" width="1.5703125" style="113" customWidth="1"/>
    <col min="13059" max="13070" width="3" style="113" customWidth="1"/>
    <col min="13071" max="13078" width="2.5703125" style="113" customWidth="1"/>
    <col min="13079" max="13094" width="3" style="113" customWidth="1"/>
    <col min="13095" max="13095" width="4.140625" style="113" customWidth="1"/>
    <col min="13096" max="13312" width="12.140625" style="113"/>
    <col min="13313" max="13313" width="4.140625" style="113" customWidth="1"/>
    <col min="13314" max="13314" width="1.5703125" style="113" customWidth="1"/>
    <col min="13315" max="13326" width="3" style="113" customWidth="1"/>
    <col min="13327" max="13334" width="2.5703125" style="113" customWidth="1"/>
    <col min="13335" max="13350" width="3" style="113" customWidth="1"/>
    <col min="13351" max="13351" width="4.140625" style="113" customWidth="1"/>
    <col min="13352" max="13568" width="12.140625" style="113"/>
    <col min="13569" max="13569" width="4.140625" style="113" customWidth="1"/>
    <col min="13570" max="13570" width="1.5703125" style="113" customWidth="1"/>
    <col min="13571" max="13582" width="3" style="113" customWidth="1"/>
    <col min="13583" max="13590" width="2.5703125" style="113" customWidth="1"/>
    <col min="13591" max="13606" width="3" style="113" customWidth="1"/>
    <col min="13607" max="13607" width="4.140625" style="113" customWidth="1"/>
    <col min="13608" max="13824" width="12.140625" style="113"/>
    <col min="13825" max="13825" width="4.140625" style="113" customWidth="1"/>
    <col min="13826" max="13826" width="1.5703125" style="113" customWidth="1"/>
    <col min="13827" max="13838" width="3" style="113" customWidth="1"/>
    <col min="13839" max="13846" width="2.5703125" style="113" customWidth="1"/>
    <col min="13847" max="13862" width="3" style="113" customWidth="1"/>
    <col min="13863" max="13863" width="4.140625" style="113" customWidth="1"/>
    <col min="13864" max="14080" width="12.140625" style="113"/>
    <col min="14081" max="14081" width="4.140625" style="113" customWidth="1"/>
    <col min="14082" max="14082" width="1.5703125" style="113" customWidth="1"/>
    <col min="14083" max="14094" width="3" style="113" customWidth="1"/>
    <col min="14095" max="14102" width="2.5703125" style="113" customWidth="1"/>
    <col min="14103" max="14118" width="3" style="113" customWidth="1"/>
    <col min="14119" max="14119" width="4.140625" style="113" customWidth="1"/>
    <col min="14120" max="14336" width="12.140625" style="113"/>
    <col min="14337" max="14337" width="4.140625" style="113" customWidth="1"/>
    <col min="14338" max="14338" width="1.5703125" style="113" customWidth="1"/>
    <col min="14339" max="14350" width="3" style="113" customWidth="1"/>
    <col min="14351" max="14358" width="2.5703125" style="113" customWidth="1"/>
    <col min="14359" max="14374" width="3" style="113" customWidth="1"/>
    <col min="14375" max="14375" width="4.140625" style="113" customWidth="1"/>
    <col min="14376" max="14592" width="12.140625" style="113"/>
    <col min="14593" max="14593" width="4.140625" style="113" customWidth="1"/>
    <col min="14594" max="14594" width="1.5703125" style="113" customWidth="1"/>
    <col min="14595" max="14606" width="3" style="113" customWidth="1"/>
    <col min="14607" max="14614" width="2.5703125" style="113" customWidth="1"/>
    <col min="14615" max="14630" width="3" style="113" customWidth="1"/>
    <col min="14631" max="14631" width="4.140625" style="113" customWidth="1"/>
    <col min="14632" max="14848" width="12.140625" style="113"/>
    <col min="14849" max="14849" width="4.140625" style="113" customWidth="1"/>
    <col min="14850" max="14850" width="1.5703125" style="113" customWidth="1"/>
    <col min="14851" max="14862" width="3" style="113" customWidth="1"/>
    <col min="14863" max="14870" width="2.5703125" style="113" customWidth="1"/>
    <col min="14871" max="14886" width="3" style="113" customWidth="1"/>
    <col min="14887" max="14887" width="4.140625" style="113" customWidth="1"/>
    <col min="14888" max="15104" width="12.140625" style="113"/>
    <col min="15105" max="15105" width="4.140625" style="113" customWidth="1"/>
    <col min="15106" max="15106" width="1.5703125" style="113" customWidth="1"/>
    <col min="15107" max="15118" width="3" style="113" customWidth="1"/>
    <col min="15119" max="15126" width="2.5703125" style="113" customWidth="1"/>
    <col min="15127" max="15142" width="3" style="113" customWidth="1"/>
    <col min="15143" max="15143" width="4.140625" style="113" customWidth="1"/>
    <col min="15144" max="15360" width="12.140625" style="113"/>
    <col min="15361" max="15361" width="4.140625" style="113" customWidth="1"/>
    <col min="15362" max="15362" width="1.5703125" style="113" customWidth="1"/>
    <col min="15363" max="15374" width="3" style="113" customWidth="1"/>
    <col min="15375" max="15382" width="2.5703125" style="113" customWidth="1"/>
    <col min="15383" max="15398" width="3" style="113" customWidth="1"/>
    <col min="15399" max="15399" width="4.140625" style="113" customWidth="1"/>
    <col min="15400" max="15616" width="12.140625" style="113"/>
    <col min="15617" max="15617" width="4.140625" style="113" customWidth="1"/>
    <col min="15618" max="15618" width="1.5703125" style="113" customWidth="1"/>
    <col min="15619" max="15630" width="3" style="113" customWidth="1"/>
    <col min="15631" max="15638" width="2.5703125" style="113" customWidth="1"/>
    <col min="15639" max="15654" width="3" style="113" customWidth="1"/>
    <col min="15655" max="15655" width="4.140625" style="113" customWidth="1"/>
    <col min="15656" max="15872" width="12.140625" style="113"/>
    <col min="15873" max="15873" width="4.140625" style="113" customWidth="1"/>
    <col min="15874" max="15874" width="1.5703125" style="113" customWidth="1"/>
    <col min="15875" max="15886" width="3" style="113" customWidth="1"/>
    <col min="15887" max="15894" width="2.5703125" style="113" customWidth="1"/>
    <col min="15895" max="15910" width="3" style="113" customWidth="1"/>
    <col min="15911" max="15911" width="4.140625" style="113" customWidth="1"/>
    <col min="15912" max="16128" width="12.140625" style="113"/>
    <col min="16129" max="16129" width="4.140625" style="113" customWidth="1"/>
    <col min="16130" max="16130" width="1.5703125" style="113" customWidth="1"/>
    <col min="16131" max="16142" width="3" style="113" customWidth="1"/>
    <col min="16143" max="16150" width="2.5703125" style="113" customWidth="1"/>
    <col min="16151" max="16166" width="3" style="113" customWidth="1"/>
    <col min="16167" max="16167" width="4.140625" style="113" customWidth="1"/>
    <col min="16168" max="16384" width="12.140625" style="113"/>
  </cols>
  <sheetData>
    <row r="1" spans="1:49" ht="19.5">
      <c r="A1" s="250"/>
      <c r="B1" s="339" t="s">
        <v>267</v>
      </c>
      <c r="C1" s="340"/>
      <c r="D1" s="340"/>
      <c r="E1" s="340"/>
      <c r="F1" s="341"/>
      <c r="G1" s="340"/>
      <c r="H1" s="340"/>
      <c r="I1" s="340"/>
      <c r="J1" s="340"/>
      <c r="K1" s="340"/>
      <c r="L1" s="340"/>
      <c r="M1" s="340"/>
      <c r="N1" s="342"/>
      <c r="O1" s="342"/>
      <c r="P1" s="342"/>
      <c r="Q1" s="342"/>
      <c r="R1" s="342"/>
      <c r="S1" s="342"/>
      <c r="T1" s="342"/>
      <c r="U1" s="342"/>
      <c r="V1" s="342"/>
      <c r="W1" s="343"/>
      <c r="X1" s="343"/>
      <c r="Y1" s="413"/>
      <c r="Z1" s="413"/>
      <c r="AA1" s="413"/>
      <c r="AB1" s="413"/>
      <c r="AC1" s="413"/>
      <c r="AD1" s="413"/>
      <c r="AE1" s="344"/>
      <c r="AF1" s="344"/>
      <c r="AG1" s="344"/>
      <c r="AH1" s="344"/>
      <c r="AI1" s="344"/>
      <c r="AJ1" s="344"/>
      <c r="AK1" s="344"/>
      <c r="AL1" s="344"/>
      <c r="AM1" s="342"/>
    </row>
    <row r="2" spans="1:49" ht="19.5">
      <c r="B2" s="339"/>
      <c r="C2" s="340"/>
      <c r="D2" s="340"/>
      <c r="E2" s="340"/>
      <c r="F2" s="341"/>
      <c r="G2" s="340"/>
      <c r="H2" s="340"/>
      <c r="I2" s="340"/>
      <c r="J2" s="340"/>
      <c r="K2" s="340"/>
      <c r="L2" s="340"/>
      <c r="M2" s="340"/>
      <c r="N2" s="342"/>
      <c r="O2" s="342"/>
      <c r="P2" s="342"/>
      <c r="Q2" s="342"/>
      <c r="R2" s="342"/>
      <c r="S2" s="342"/>
      <c r="T2" s="342"/>
      <c r="U2" s="342"/>
      <c r="V2" s="342"/>
      <c r="W2" s="343"/>
      <c r="X2" s="343"/>
      <c r="Y2" s="343"/>
      <c r="Z2" s="343"/>
      <c r="AA2" s="345"/>
      <c r="AB2" s="345"/>
      <c r="AC2" s="345"/>
      <c r="AD2" s="345"/>
      <c r="AE2" s="345"/>
      <c r="AF2" s="345"/>
      <c r="AG2" s="345"/>
      <c r="AH2" s="345"/>
      <c r="AI2" s="345"/>
      <c r="AJ2" s="345"/>
      <c r="AK2" s="345"/>
      <c r="AL2" s="345"/>
      <c r="AM2" s="342"/>
    </row>
    <row r="3" spans="1:49" ht="13.5" customHeight="1">
      <c r="A3" s="249"/>
      <c r="B3" s="346"/>
      <c r="C3" s="414" t="s">
        <v>266</v>
      </c>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347"/>
    </row>
    <row r="4" spans="1:49" ht="13.5" customHeight="1">
      <c r="A4" s="249"/>
      <c r="B4" s="346"/>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347"/>
    </row>
    <row r="5" spans="1:49" ht="16.5">
      <c r="A5" s="248"/>
      <c r="B5" s="348"/>
      <c r="C5" s="416" t="s">
        <v>265</v>
      </c>
      <c r="D5" s="416"/>
      <c r="E5" s="416"/>
      <c r="F5" s="416"/>
      <c r="G5" s="416"/>
      <c r="H5" s="416"/>
      <c r="I5" s="416" t="s">
        <v>264</v>
      </c>
      <c r="J5" s="416"/>
      <c r="K5" s="416"/>
      <c r="L5" s="416"/>
      <c r="M5" s="416"/>
      <c r="N5" s="416"/>
      <c r="O5" s="416" t="s">
        <v>263</v>
      </c>
      <c r="P5" s="416"/>
      <c r="Q5" s="416"/>
      <c r="R5" s="416"/>
      <c r="S5" s="416"/>
      <c r="T5" s="416"/>
      <c r="U5" s="416"/>
      <c r="V5" s="416"/>
      <c r="W5" s="416" t="s">
        <v>262</v>
      </c>
      <c r="X5" s="416"/>
      <c r="Y5" s="416" t="s">
        <v>261</v>
      </c>
      <c r="Z5" s="416"/>
      <c r="AA5" s="416"/>
      <c r="AB5" s="416"/>
      <c r="AC5" s="416"/>
      <c r="AD5" s="416"/>
      <c r="AE5" s="416"/>
      <c r="AF5" s="416" t="s">
        <v>260</v>
      </c>
      <c r="AG5" s="416"/>
      <c r="AH5" s="416"/>
      <c r="AI5" s="416"/>
      <c r="AJ5" s="416"/>
      <c r="AK5" s="416"/>
      <c r="AL5" s="416"/>
      <c r="AM5" s="349"/>
    </row>
    <row r="6" spans="1:49" ht="15.75">
      <c r="B6" s="350"/>
      <c r="C6" s="416"/>
      <c r="D6" s="416"/>
      <c r="E6" s="416"/>
      <c r="F6" s="416"/>
      <c r="G6" s="416"/>
      <c r="H6" s="416"/>
      <c r="I6" s="416"/>
      <c r="J6" s="416"/>
      <c r="K6" s="416"/>
      <c r="L6" s="416"/>
      <c r="M6" s="416"/>
      <c r="N6" s="416"/>
      <c r="O6" s="401" t="s">
        <v>259</v>
      </c>
      <c r="P6" s="401"/>
      <c r="Q6" s="401" t="s">
        <v>258</v>
      </c>
      <c r="R6" s="401"/>
      <c r="S6" s="401" t="s">
        <v>257</v>
      </c>
      <c r="T6" s="401"/>
      <c r="U6" s="401" t="s">
        <v>256</v>
      </c>
      <c r="V6" s="401"/>
      <c r="W6" s="416"/>
      <c r="X6" s="416"/>
      <c r="Y6" s="416"/>
      <c r="Z6" s="416"/>
      <c r="AA6" s="416"/>
      <c r="AB6" s="416"/>
      <c r="AC6" s="416"/>
      <c r="AD6" s="416"/>
      <c r="AE6" s="416"/>
      <c r="AF6" s="416"/>
      <c r="AG6" s="416"/>
      <c r="AH6" s="416"/>
      <c r="AI6" s="416"/>
      <c r="AJ6" s="416"/>
      <c r="AK6" s="416"/>
      <c r="AL6" s="416"/>
      <c r="AM6" s="347"/>
    </row>
    <row r="7" spans="1:49" ht="13.5" customHeight="1">
      <c r="B7" s="346"/>
      <c r="C7" s="402" t="s">
        <v>255</v>
      </c>
      <c r="D7" s="402"/>
      <c r="E7" s="402"/>
      <c r="F7" s="402"/>
      <c r="G7" s="402"/>
      <c r="H7" s="402"/>
      <c r="I7" s="402" t="s">
        <v>254</v>
      </c>
      <c r="J7" s="402"/>
      <c r="K7" s="402"/>
      <c r="L7" s="402"/>
      <c r="M7" s="402"/>
      <c r="N7" s="402"/>
      <c r="O7" s="403" t="s">
        <v>253</v>
      </c>
      <c r="P7" s="404"/>
      <c r="Q7" s="407" t="s">
        <v>252</v>
      </c>
      <c r="R7" s="408"/>
      <c r="S7" s="407" t="s">
        <v>251</v>
      </c>
      <c r="T7" s="408"/>
      <c r="U7" s="407" t="s">
        <v>251</v>
      </c>
      <c r="V7" s="408"/>
      <c r="W7" s="411" t="s">
        <v>250</v>
      </c>
      <c r="X7" s="411"/>
      <c r="Y7" s="412" t="s">
        <v>249</v>
      </c>
      <c r="Z7" s="412"/>
      <c r="AA7" s="412"/>
      <c r="AB7" s="412"/>
      <c r="AC7" s="412"/>
      <c r="AD7" s="412"/>
      <c r="AE7" s="412"/>
      <c r="AF7" s="412" t="s">
        <v>248</v>
      </c>
      <c r="AG7" s="412"/>
      <c r="AH7" s="412"/>
      <c r="AI7" s="412"/>
      <c r="AJ7" s="412"/>
      <c r="AK7" s="412"/>
      <c r="AL7" s="412"/>
      <c r="AM7" s="347"/>
      <c r="AO7" s="400" t="s">
        <v>316</v>
      </c>
      <c r="AP7" s="400"/>
      <c r="AQ7" s="400"/>
      <c r="AR7" s="400"/>
      <c r="AS7" s="400"/>
      <c r="AT7" s="400"/>
      <c r="AU7" s="400"/>
      <c r="AV7" s="400"/>
      <c r="AW7" s="400"/>
    </row>
    <row r="8" spans="1:49" ht="13.5" customHeight="1">
      <c r="B8" s="346"/>
      <c r="C8" s="402"/>
      <c r="D8" s="402"/>
      <c r="E8" s="402"/>
      <c r="F8" s="402"/>
      <c r="G8" s="402"/>
      <c r="H8" s="402"/>
      <c r="I8" s="402"/>
      <c r="J8" s="402"/>
      <c r="K8" s="402"/>
      <c r="L8" s="402"/>
      <c r="M8" s="402"/>
      <c r="N8" s="402"/>
      <c r="O8" s="405"/>
      <c r="P8" s="406"/>
      <c r="Q8" s="409"/>
      <c r="R8" s="410"/>
      <c r="S8" s="409"/>
      <c r="T8" s="410"/>
      <c r="U8" s="409"/>
      <c r="V8" s="410"/>
      <c r="W8" s="411"/>
      <c r="X8" s="411"/>
      <c r="Y8" s="412"/>
      <c r="Z8" s="412"/>
      <c r="AA8" s="412"/>
      <c r="AB8" s="412"/>
      <c r="AC8" s="412"/>
      <c r="AD8" s="412"/>
      <c r="AE8" s="412"/>
      <c r="AF8" s="412"/>
      <c r="AG8" s="412"/>
      <c r="AH8" s="412"/>
      <c r="AI8" s="412"/>
      <c r="AJ8" s="412"/>
      <c r="AK8" s="412"/>
      <c r="AL8" s="412"/>
      <c r="AM8" s="347"/>
      <c r="AO8" s="400"/>
      <c r="AP8" s="400"/>
      <c r="AQ8" s="400"/>
      <c r="AR8" s="400"/>
      <c r="AS8" s="400"/>
      <c r="AT8" s="400"/>
      <c r="AU8" s="400"/>
      <c r="AV8" s="400"/>
      <c r="AW8" s="400"/>
    </row>
    <row r="9" spans="1:49" ht="13.5" customHeight="1">
      <c r="B9" s="346"/>
      <c r="C9" s="417"/>
      <c r="D9" s="417"/>
      <c r="E9" s="417"/>
      <c r="F9" s="417"/>
      <c r="G9" s="417"/>
      <c r="H9" s="417"/>
      <c r="I9" s="417"/>
      <c r="J9" s="417"/>
      <c r="K9" s="417"/>
      <c r="L9" s="417"/>
      <c r="M9" s="417"/>
      <c r="N9" s="417"/>
      <c r="O9" s="418"/>
      <c r="P9" s="419"/>
      <c r="Q9" s="422"/>
      <c r="R9" s="423"/>
      <c r="S9" s="422"/>
      <c r="T9" s="423"/>
      <c r="U9" s="422"/>
      <c r="V9" s="423"/>
      <c r="W9" s="426"/>
      <c r="X9" s="426"/>
      <c r="Y9" s="427"/>
      <c r="Z9" s="427"/>
      <c r="AA9" s="427"/>
      <c r="AB9" s="427"/>
      <c r="AC9" s="427"/>
      <c r="AD9" s="427"/>
      <c r="AE9" s="427"/>
      <c r="AF9" s="427"/>
      <c r="AG9" s="427"/>
      <c r="AH9" s="427"/>
      <c r="AI9" s="427"/>
      <c r="AJ9" s="427"/>
      <c r="AK9" s="427"/>
      <c r="AL9" s="427"/>
      <c r="AM9" s="347"/>
      <c r="AO9" s="440" t="s">
        <v>303</v>
      </c>
      <c r="AP9" s="440"/>
      <c r="AQ9" s="440"/>
      <c r="AR9" s="440"/>
      <c r="AS9" s="440"/>
      <c r="AT9" s="440"/>
    </row>
    <row r="10" spans="1:49" ht="13.5" customHeight="1">
      <c r="B10" s="346"/>
      <c r="C10" s="417"/>
      <c r="D10" s="417"/>
      <c r="E10" s="417"/>
      <c r="F10" s="417"/>
      <c r="G10" s="417"/>
      <c r="H10" s="417"/>
      <c r="I10" s="417"/>
      <c r="J10" s="417"/>
      <c r="K10" s="417"/>
      <c r="L10" s="417"/>
      <c r="M10" s="417"/>
      <c r="N10" s="417"/>
      <c r="O10" s="420"/>
      <c r="P10" s="421"/>
      <c r="Q10" s="424"/>
      <c r="R10" s="425"/>
      <c r="S10" s="424"/>
      <c r="T10" s="425"/>
      <c r="U10" s="424"/>
      <c r="V10" s="425"/>
      <c r="W10" s="426"/>
      <c r="X10" s="426"/>
      <c r="Y10" s="427"/>
      <c r="Z10" s="427"/>
      <c r="AA10" s="427"/>
      <c r="AB10" s="427"/>
      <c r="AC10" s="427"/>
      <c r="AD10" s="427"/>
      <c r="AE10" s="427"/>
      <c r="AF10" s="427"/>
      <c r="AG10" s="427"/>
      <c r="AH10" s="427"/>
      <c r="AI10" s="427"/>
      <c r="AJ10" s="427"/>
      <c r="AK10" s="427"/>
      <c r="AL10" s="427"/>
      <c r="AM10" s="347"/>
      <c r="AO10" s="440"/>
      <c r="AP10" s="440"/>
      <c r="AQ10" s="440"/>
      <c r="AR10" s="440"/>
      <c r="AS10" s="440"/>
      <c r="AT10" s="440"/>
    </row>
    <row r="11" spans="1:49" ht="13.5" customHeight="1">
      <c r="B11" s="346"/>
      <c r="C11" s="417"/>
      <c r="D11" s="417"/>
      <c r="E11" s="417"/>
      <c r="F11" s="417"/>
      <c r="G11" s="417"/>
      <c r="H11" s="417"/>
      <c r="I11" s="417"/>
      <c r="J11" s="417"/>
      <c r="K11" s="417"/>
      <c r="L11" s="417"/>
      <c r="M11" s="417"/>
      <c r="N11" s="417"/>
      <c r="O11" s="418"/>
      <c r="P11" s="419"/>
      <c r="Q11" s="422"/>
      <c r="R11" s="423"/>
      <c r="S11" s="422"/>
      <c r="T11" s="423"/>
      <c r="U11" s="422"/>
      <c r="V11" s="423"/>
      <c r="W11" s="426"/>
      <c r="X11" s="426"/>
      <c r="Y11" s="427"/>
      <c r="Z11" s="427"/>
      <c r="AA11" s="427"/>
      <c r="AB11" s="427"/>
      <c r="AC11" s="427"/>
      <c r="AD11" s="427"/>
      <c r="AE11" s="427"/>
      <c r="AF11" s="427"/>
      <c r="AG11" s="427"/>
      <c r="AH11" s="427"/>
      <c r="AI11" s="427"/>
      <c r="AJ11" s="427"/>
      <c r="AK11" s="427"/>
      <c r="AL11" s="427"/>
      <c r="AM11" s="347"/>
      <c r="AO11" s="247"/>
      <c r="AP11" s="247"/>
      <c r="AQ11" s="247"/>
    </row>
    <row r="12" spans="1:49" ht="13.5" customHeight="1">
      <c r="B12" s="346"/>
      <c r="C12" s="417"/>
      <c r="D12" s="417"/>
      <c r="E12" s="417"/>
      <c r="F12" s="417"/>
      <c r="G12" s="417"/>
      <c r="H12" s="417"/>
      <c r="I12" s="417"/>
      <c r="J12" s="417"/>
      <c r="K12" s="417"/>
      <c r="L12" s="417"/>
      <c r="M12" s="417"/>
      <c r="N12" s="417"/>
      <c r="O12" s="420"/>
      <c r="P12" s="421"/>
      <c r="Q12" s="424"/>
      <c r="R12" s="425"/>
      <c r="S12" s="424"/>
      <c r="T12" s="425"/>
      <c r="U12" s="424"/>
      <c r="V12" s="425"/>
      <c r="W12" s="426"/>
      <c r="X12" s="426"/>
      <c r="Y12" s="427"/>
      <c r="Z12" s="427"/>
      <c r="AA12" s="427"/>
      <c r="AB12" s="427"/>
      <c r="AC12" s="427"/>
      <c r="AD12" s="427"/>
      <c r="AE12" s="427"/>
      <c r="AF12" s="427"/>
      <c r="AG12" s="427"/>
      <c r="AH12" s="427"/>
      <c r="AI12" s="427"/>
      <c r="AJ12" s="427"/>
      <c r="AK12" s="427"/>
      <c r="AL12" s="427"/>
      <c r="AM12" s="347"/>
      <c r="AO12" s="247"/>
      <c r="AP12" s="247"/>
      <c r="AQ12" s="247"/>
    </row>
    <row r="13" spans="1:49" ht="13.5" customHeight="1">
      <c r="B13" s="346"/>
      <c r="C13" s="417"/>
      <c r="D13" s="417"/>
      <c r="E13" s="417"/>
      <c r="F13" s="417"/>
      <c r="G13" s="417"/>
      <c r="H13" s="417"/>
      <c r="I13" s="417"/>
      <c r="J13" s="417"/>
      <c r="K13" s="417"/>
      <c r="L13" s="417"/>
      <c r="M13" s="417"/>
      <c r="N13" s="417"/>
      <c r="O13" s="418"/>
      <c r="P13" s="419"/>
      <c r="Q13" s="422"/>
      <c r="R13" s="423"/>
      <c r="S13" s="422"/>
      <c r="T13" s="423"/>
      <c r="U13" s="422"/>
      <c r="V13" s="423"/>
      <c r="W13" s="426"/>
      <c r="X13" s="426"/>
      <c r="Y13" s="427"/>
      <c r="Z13" s="427"/>
      <c r="AA13" s="427"/>
      <c r="AB13" s="427"/>
      <c r="AC13" s="427"/>
      <c r="AD13" s="427"/>
      <c r="AE13" s="427"/>
      <c r="AF13" s="428"/>
      <c r="AG13" s="429"/>
      <c r="AH13" s="429"/>
      <c r="AI13" s="429"/>
      <c r="AJ13" s="429"/>
      <c r="AK13" s="429"/>
      <c r="AL13" s="430"/>
      <c r="AM13" s="347"/>
      <c r="AO13" s="247"/>
      <c r="AP13" s="247"/>
      <c r="AQ13" s="247"/>
    </row>
    <row r="14" spans="1:49" ht="13.5" customHeight="1">
      <c r="B14" s="350"/>
      <c r="C14" s="417"/>
      <c r="D14" s="417"/>
      <c r="E14" s="417"/>
      <c r="F14" s="417"/>
      <c r="G14" s="417"/>
      <c r="H14" s="417"/>
      <c r="I14" s="417"/>
      <c r="J14" s="417"/>
      <c r="K14" s="417"/>
      <c r="L14" s="417"/>
      <c r="M14" s="417"/>
      <c r="N14" s="417"/>
      <c r="O14" s="420"/>
      <c r="P14" s="421"/>
      <c r="Q14" s="424"/>
      <c r="R14" s="425"/>
      <c r="S14" s="424"/>
      <c r="T14" s="425"/>
      <c r="U14" s="424"/>
      <c r="V14" s="425"/>
      <c r="W14" s="426"/>
      <c r="X14" s="426"/>
      <c r="Y14" s="427"/>
      <c r="Z14" s="427"/>
      <c r="AA14" s="427"/>
      <c r="AB14" s="427"/>
      <c r="AC14" s="427"/>
      <c r="AD14" s="427"/>
      <c r="AE14" s="427"/>
      <c r="AF14" s="431"/>
      <c r="AG14" s="432"/>
      <c r="AH14" s="432"/>
      <c r="AI14" s="432"/>
      <c r="AJ14" s="432"/>
      <c r="AK14" s="432"/>
      <c r="AL14" s="433"/>
      <c r="AM14" s="347"/>
      <c r="AO14" s="247"/>
      <c r="AP14" s="247"/>
      <c r="AQ14" s="247"/>
    </row>
    <row r="15" spans="1:49" ht="13.5" customHeight="1">
      <c r="B15" s="350"/>
      <c r="C15" s="417"/>
      <c r="D15" s="417"/>
      <c r="E15" s="417"/>
      <c r="F15" s="417"/>
      <c r="G15" s="417"/>
      <c r="H15" s="417"/>
      <c r="I15" s="417"/>
      <c r="J15" s="417"/>
      <c r="K15" s="417"/>
      <c r="L15" s="417"/>
      <c r="M15" s="417"/>
      <c r="N15" s="417"/>
      <c r="O15" s="418"/>
      <c r="P15" s="419"/>
      <c r="Q15" s="422"/>
      <c r="R15" s="423"/>
      <c r="S15" s="422"/>
      <c r="T15" s="423"/>
      <c r="U15" s="422"/>
      <c r="V15" s="423"/>
      <c r="W15" s="426"/>
      <c r="X15" s="426"/>
      <c r="Y15" s="427"/>
      <c r="Z15" s="427"/>
      <c r="AA15" s="427"/>
      <c r="AB15" s="427"/>
      <c r="AC15" s="427"/>
      <c r="AD15" s="427"/>
      <c r="AE15" s="427"/>
      <c r="AF15" s="428"/>
      <c r="AG15" s="429"/>
      <c r="AH15" s="429"/>
      <c r="AI15" s="429"/>
      <c r="AJ15" s="429"/>
      <c r="AK15" s="429"/>
      <c r="AL15" s="430"/>
      <c r="AM15" s="347"/>
      <c r="AO15" s="247"/>
      <c r="AP15" s="247"/>
      <c r="AQ15" s="247"/>
    </row>
    <row r="16" spans="1:49" ht="13.5" customHeight="1">
      <c r="B16" s="350"/>
      <c r="C16" s="417"/>
      <c r="D16" s="417"/>
      <c r="E16" s="417"/>
      <c r="F16" s="417"/>
      <c r="G16" s="417"/>
      <c r="H16" s="417"/>
      <c r="I16" s="417"/>
      <c r="J16" s="417"/>
      <c r="K16" s="417"/>
      <c r="L16" s="417"/>
      <c r="M16" s="417"/>
      <c r="N16" s="417"/>
      <c r="O16" s="420"/>
      <c r="P16" s="421"/>
      <c r="Q16" s="424"/>
      <c r="R16" s="425"/>
      <c r="S16" s="424"/>
      <c r="T16" s="425"/>
      <c r="U16" s="424"/>
      <c r="V16" s="425"/>
      <c r="W16" s="426"/>
      <c r="X16" s="426"/>
      <c r="Y16" s="427"/>
      <c r="Z16" s="427"/>
      <c r="AA16" s="427"/>
      <c r="AB16" s="427"/>
      <c r="AC16" s="427"/>
      <c r="AD16" s="427"/>
      <c r="AE16" s="427"/>
      <c r="AF16" s="431"/>
      <c r="AG16" s="432"/>
      <c r="AH16" s="432"/>
      <c r="AI16" s="432"/>
      <c r="AJ16" s="432"/>
      <c r="AK16" s="432"/>
      <c r="AL16" s="433"/>
      <c r="AM16" s="347"/>
      <c r="AO16" s="247"/>
      <c r="AP16" s="247"/>
      <c r="AQ16" s="247"/>
    </row>
    <row r="17" spans="1:43" ht="18.75" customHeight="1">
      <c r="A17" s="248"/>
      <c r="B17" s="346"/>
      <c r="C17" s="417"/>
      <c r="D17" s="417"/>
      <c r="E17" s="417"/>
      <c r="F17" s="417"/>
      <c r="G17" s="417"/>
      <c r="H17" s="417"/>
      <c r="I17" s="417"/>
      <c r="J17" s="417"/>
      <c r="K17" s="417"/>
      <c r="L17" s="417"/>
      <c r="M17" s="417"/>
      <c r="N17" s="417"/>
      <c r="O17" s="418"/>
      <c r="P17" s="419"/>
      <c r="Q17" s="422"/>
      <c r="R17" s="423"/>
      <c r="S17" s="422"/>
      <c r="T17" s="423"/>
      <c r="U17" s="422"/>
      <c r="V17" s="423"/>
      <c r="W17" s="426"/>
      <c r="X17" s="426"/>
      <c r="Y17" s="427"/>
      <c r="Z17" s="427"/>
      <c r="AA17" s="427"/>
      <c r="AB17" s="427"/>
      <c r="AC17" s="427"/>
      <c r="AD17" s="427"/>
      <c r="AE17" s="427"/>
      <c r="AF17" s="428"/>
      <c r="AG17" s="429"/>
      <c r="AH17" s="429"/>
      <c r="AI17" s="429"/>
      <c r="AJ17" s="429"/>
      <c r="AK17" s="429"/>
      <c r="AL17" s="430"/>
      <c r="AM17" s="347"/>
      <c r="AO17" s="247"/>
      <c r="AP17" s="247"/>
      <c r="AQ17" s="247"/>
    </row>
    <row r="18" spans="1:43" ht="18.75" customHeight="1">
      <c r="B18" s="346"/>
      <c r="C18" s="417"/>
      <c r="D18" s="417"/>
      <c r="E18" s="417"/>
      <c r="F18" s="417"/>
      <c r="G18" s="417"/>
      <c r="H18" s="417"/>
      <c r="I18" s="417"/>
      <c r="J18" s="417"/>
      <c r="K18" s="417"/>
      <c r="L18" s="417"/>
      <c r="M18" s="417"/>
      <c r="N18" s="417"/>
      <c r="O18" s="420"/>
      <c r="P18" s="421"/>
      <c r="Q18" s="424"/>
      <c r="R18" s="425"/>
      <c r="S18" s="424"/>
      <c r="T18" s="425"/>
      <c r="U18" s="424"/>
      <c r="V18" s="425"/>
      <c r="W18" s="426"/>
      <c r="X18" s="426"/>
      <c r="Y18" s="427"/>
      <c r="Z18" s="427"/>
      <c r="AA18" s="427"/>
      <c r="AB18" s="427"/>
      <c r="AC18" s="427"/>
      <c r="AD18" s="427"/>
      <c r="AE18" s="427"/>
      <c r="AF18" s="431"/>
      <c r="AG18" s="432"/>
      <c r="AH18" s="432"/>
      <c r="AI18" s="432"/>
      <c r="AJ18" s="432"/>
      <c r="AK18" s="432"/>
      <c r="AL18" s="433"/>
      <c r="AM18" s="347"/>
      <c r="AO18" s="247"/>
      <c r="AP18" s="247"/>
      <c r="AQ18" s="247"/>
    </row>
    <row r="19" spans="1:43" ht="18.75" customHeight="1">
      <c r="A19" s="248"/>
      <c r="B19" s="346"/>
      <c r="C19" s="417"/>
      <c r="D19" s="417"/>
      <c r="E19" s="417"/>
      <c r="F19" s="417"/>
      <c r="G19" s="417"/>
      <c r="H19" s="417"/>
      <c r="I19" s="417"/>
      <c r="J19" s="417"/>
      <c r="K19" s="417"/>
      <c r="L19" s="417"/>
      <c r="M19" s="417"/>
      <c r="N19" s="417"/>
      <c r="O19" s="418"/>
      <c r="P19" s="419"/>
      <c r="Q19" s="422"/>
      <c r="R19" s="423"/>
      <c r="S19" s="422"/>
      <c r="T19" s="423"/>
      <c r="U19" s="422"/>
      <c r="V19" s="423"/>
      <c r="W19" s="426"/>
      <c r="X19" s="426"/>
      <c r="Y19" s="427"/>
      <c r="Z19" s="427"/>
      <c r="AA19" s="427"/>
      <c r="AB19" s="427"/>
      <c r="AC19" s="427"/>
      <c r="AD19" s="427"/>
      <c r="AE19" s="427"/>
      <c r="AF19" s="428"/>
      <c r="AG19" s="429"/>
      <c r="AH19" s="429"/>
      <c r="AI19" s="429"/>
      <c r="AJ19" s="429"/>
      <c r="AK19" s="429"/>
      <c r="AL19" s="430"/>
      <c r="AM19" s="347"/>
      <c r="AO19" s="247"/>
      <c r="AP19" s="247"/>
      <c r="AQ19" s="247"/>
    </row>
    <row r="20" spans="1:43" ht="15.75">
      <c r="B20" s="346"/>
      <c r="C20" s="417"/>
      <c r="D20" s="417"/>
      <c r="E20" s="417"/>
      <c r="F20" s="417"/>
      <c r="G20" s="417"/>
      <c r="H20" s="417"/>
      <c r="I20" s="417"/>
      <c r="J20" s="417"/>
      <c r="K20" s="417"/>
      <c r="L20" s="417"/>
      <c r="M20" s="417"/>
      <c r="N20" s="417"/>
      <c r="O20" s="420"/>
      <c r="P20" s="421"/>
      <c r="Q20" s="424"/>
      <c r="R20" s="425"/>
      <c r="S20" s="424"/>
      <c r="T20" s="425"/>
      <c r="U20" s="424"/>
      <c r="V20" s="425"/>
      <c r="W20" s="426"/>
      <c r="X20" s="426"/>
      <c r="Y20" s="427"/>
      <c r="Z20" s="427"/>
      <c r="AA20" s="427"/>
      <c r="AB20" s="427"/>
      <c r="AC20" s="427"/>
      <c r="AD20" s="427"/>
      <c r="AE20" s="427"/>
      <c r="AF20" s="431"/>
      <c r="AG20" s="432"/>
      <c r="AH20" s="432"/>
      <c r="AI20" s="432"/>
      <c r="AJ20" s="432"/>
      <c r="AK20" s="432"/>
      <c r="AL20" s="433"/>
      <c r="AM20" s="347"/>
    </row>
    <row r="21" spans="1:43" ht="15.75">
      <c r="A21" s="246"/>
      <c r="B21" s="346"/>
      <c r="C21" s="417"/>
      <c r="D21" s="417"/>
      <c r="E21" s="417"/>
      <c r="F21" s="417"/>
      <c r="G21" s="417"/>
      <c r="H21" s="417"/>
      <c r="I21" s="417"/>
      <c r="J21" s="417"/>
      <c r="K21" s="417"/>
      <c r="L21" s="417"/>
      <c r="M21" s="417"/>
      <c r="N21" s="417"/>
      <c r="O21" s="418"/>
      <c r="P21" s="419"/>
      <c r="Q21" s="422"/>
      <c r="R21" s="423"/>
      <c r="S21" s="422"/>
      <c r="T21" s="423"/>
      <c r="U21" s="422"/>
      <c r="V21" s="423"/>
      <c r="W21" s="426"/>
      <c r="X21" s="426"/>
      <c r="Y21" s="427"/>
      <c r="Z21" s="427"/>
      <c r="AA21" s="427"/>
      <c r="AB21" s="427"/>
      <c r="AC21" s="427"/>
      <c r="AD21" s="427"/>
      <c r="AE21" s="427"/>
      <c r="AF21" s="428"/>
      <c r="AG21" s="429"/>
      <c r="AH21" s="429"/>
      <c r="AI21" s="429"/>
      <c r="AJ21" s="429"/>
      <c r="AK21" s="429"/>
      <c r="AL21" s="430"/>
      <c r="AM21" s="347"/>
    </row>
    <row r="22" spans="1:43" ht="15.75">
      <c r="A22" s="246"/>
      <c r="B22" s="346"/>
      <c r="C22" s="417"/>
      <c r="D22" s="417"/>
      <c r="E22" s="417"/>
      <c r="F22" s="417"/>
      <c r="G22" s="417"/>
      <c r="H22" s="417"/>
      <c r="I22" s="417"/>
      <c r="J22" s="417"/>
      <c r="K22" s="417"/>
      <c r="L22" s="417"/>
      <c r="M22" s="417"/>
      <c r="N22" s="417"/>
      <c r="O22" s="420"/>
      <c r="P22" s="421"/>
      <c r="Q22" s="424"/>
      <c r="R22" s="425"/>
      <c r="S22" s="424"/>
      <c r="T22" s="425"/>
      <c r="U22" s="424"/>
      <c r="V22" s="425"/>
      <c r="W22" s="426"/>
      <c r="X22" s="426"/>
      <c r="Y22" s="427"/>
      <c r="Z22" s="427"/>
      <c r="AA22" s="427"/>
      <c r="AB22" s="427"/>
      <c r="AC22" s="427"/>
      <c r="AD22" s="427"/>
      <c r="AE22" s="427"/>
      <c r="AF22" s="431"/>
      <c r="AG22" s="432"/>
      <c r="AH22" s="432"/>
      <c r="AI22" s="432"/>
      <c r="AJ22" s="432"/>
      <c r="AK22" s="432"/>
      <c r="AL22" s="433"/>
      <c r="AM22" s="347"/>
    </row>
    <row r="23" spans="1:43" ht="15.75">
      <c r="A23" s="246"/>
      <c r="B23" s="346"/>
      <c r="C23" s="434"/>
      <c r="D23" s="435"/>
      <c r="E23" s="435"/>
      <c r="F23" s="435"/>
      <c r="G23" s="435"/>
      <c r="H23" s="436"/>
      <c r="I23" s="417"/>
      <c r="J23" s="417"/>
      <c r="K23" s="417"/>
      <c r="L23" s="417"/>
      <c r="M23" s="417"/>
      <c r="N23" s="417"/>
      <c r="O23" s="418"/>
      <c r="P23" s="419"/>
      <c r="Q23" s="422"/>
      <c r="R23" s="423"/>
      <c r="S23" s="422"/>
      <c r="T23" s="423"/>
      <c r="U23" s="422"/>
      <c r="V23" s="423"/>
      <c r="W23" s="426"/>
      <c r="X23" s="426"/>
      <c r="Y23" s="427"/>
      <c r="Z23" s="427"/>
      <c r="AA23" s="427"/>
      <c r="AB23" s="427"/>
      <c r="AC23" s="427"/>
      <c r="AD23" s="427"/>
      <c r="AE23" s="427"/>
      <c r="AF23" s="428"/>
      <c r="AG23" s="429"/>
      <c r="AH23" s="429"/>
      <c r="AI23" s="429"/>
      <c r="AJ23" s="429"/>
      <c r="AK23" s="429"/>
      <c r="AL23" s="430"/>
      <c r="AM23" s="347"/>
    </row>
    <row r="24" spans="1:43" ht="15.75">
      <c r="A24" s="246"/>
      <c r="B24" s="346"/>
      <c r="C24" s="437"/>
      <c r="D24" s="438"/>
      <c r="E24" s="438"/>
      <c r="F24" s="438"/>
      <c r="G24" s="438"/>
      <c r="H24" s="439"/>
      <c r="I24" s="417"/>
      <c r="J24" s="417"/>
      <c r="K24" s="417"/>
      <c r="L24" s="417"/>
      <c r="M24" s="417"/>
      <c r="N24" s="417"/>
      <c r="O24" s="420"/>
      <c r="P24" s="421"/>
      <c r="Q24" s="424"/>
      <c r="R24" s="425"/>
      <c r="S24" s="424"/>
      <c r="T24" s="425"/>
      <c r="U24" s="424"/>
      <c r="V24" s="425"/>
      <c r="W24" s="426"/>
      <c r="X24" s="426"/>
      <c r="Y24" s="427"/>
      <c r="Z24" s="427"/>
      <c r="AA24" s="427"/>
      <c r="AB24" s="427"/>
      <c r="AC24" s="427"/>
      <c r="AD24" s="427"/>
      <c r="AE24" s="427"/>
      <c r="AF24" s="431"/>
      <c r="AG24" s="432"/>
      <c r="AH24" s="432"/>
      <c r="AI24" s="432"/>
      <c r="AJ24" s="432"/>
      <c r="AK24" s="432"/>
      <c r="AL24" s="433"/>
      <c r="AM24" s="347"/>
    </row>
    <row r="25" spans="1:43" ht="15.75">
      <c r="A25" s="246"/>
      <c r="B25" s="346"/>
      <c r="C25" s="417"/>
      <c r="D25" s="417"/>
      <c r="E25" s="417"/>
      <c r="F25" s="417"/>
      <c r="G25" s="417"/>
      <c r="H25" s="417"/>
      <c r="I25" s="417"/>
      <c r="J25" s="417"/>
      <c r="K25" s="417"/>
      <c r="L25" s="417"/>
      <c r="M25" s="417"/>
      <c r="N25" s="417"/>
      <c r="O25" s="418"/>
      <c r="P25" s="419"/>
      <c r="Q25" s="422"/>
      <c r="R25" s="423"/>
      <c r="S25" s="422"/>
      <c r="T25" s="423"/>
      <c r="U25" s="422"/>
      <c r="V25" s="423"/>
      <c r="W25" s="426"/>
      <c r="X25" s="426"/>
      <c r="Y25" s="427"/>
      <c r="Z25" s="427"/>
      <c r="AA25" s="427"/>
      <c r="AB25" s="427"/>
      <c r="AC25" s="427"/>
      <c r="AD25" s="427"/>
      <c r="AE25" s="427"/>
      <c r="AF25" s="428"/>
      <c r="AG25" s="429"/>
      <c r="AH25" s="429"/>
      <c r="AI25" s="429"/>
      <c r="AJ25" s="429"/>
      <c r="AK25" s="429"/>
      <c r="AL25" s="430"/>
      <c r="AM25" s="347"/>
    </row>
    <row r="26" spans="1:43" ht="15.75">
      <c r="A26" s="246"/>
      <c r="B26" s="346"/>
      <c r="C26" s="417"/>
      <c r="D26" s="417"/>
      <c r="E26" s="417"/>
      <c r="F26" s="417"/>
      <c r="G26" s="417"/>
      <c r="H26" s="417"/>
      <c r="I26" s="417"/>
      <c r="J26" s="417"/>
      <c r="K26" s="417"/>
      <c r="L26" s="417"/>
      <c r="M26" s="417"/>
      <c r="N26" s="417"/>
      <c r="O26" s="420"/>
      <c r="P26" s="421"/>
      <c r="Q26" s="424"/>
      <c r="R26" s="425"/>
      <c r="S26" s="424"/>
      <c r="T26" s="425"/>
      <c r="U26" s="424"/>
      <c r="V26" s="425"/>
      <c r="W26" s="426"/>
      <c r="X26" s="426"/>
      <c r="Y26" s="427"/>
      <c r="Z26" s="427"/>
      <c r="AA26" s="427"/>
      <c r="AB26" s="427"/>
      <c r="AC26" s="427"/>
      <c r="AD26" s="427"/>
      <c r="AE26" s="427"/>
      <c r="AF26" s="431"/>
      <c r="AG26" s="432"/>
      <c r="AH26" s="432"/>
      <c r="AI26" s="432"/>
      <c r="AJ26" s="432"/>
      <c r="AK26" s="432"/>
      <c r="AL26" s="433"/>
      <c r="AM26" s="347"/>
    </row>
    <row r="27" spans="1:43" ht="15.75">
      <c r="B27" s="346"/>
      <c r="C27" s="417"/>
      <c r="D27" s="417"/>
      <c r="E27" s="417"/>
      <c r="F27" s="417"/>
      <c r="G27" s="417"/>
      <c r="H27" s="417"/>
      <c r="I27" s="417"/>
      <c r="J27" s="417"/>
      <c r="K27" s="417"/>
      <c r="L27" s="417"/>
      <c r="M27" s="417"/>
      <c r="N27" s="417"/>
      <c r="O27" s="418"/>
      <c r="P27" s="419"/>
      <c r="Q27" s="422"/>
      <c r="R27" s="423"/>
      <c r="S27" s="422"/>
      <c r="T27" s="423"/>
      <c r="U27" s="422"/>
      <c r="V27" s="423"/>
      <c r="W27" s="426"/>
      <c r="X27" s="426"/>
      <c r="Y27" s="427"/>
      <c r="Z27" s="427"/>
      <c r="AA27" s="427"/>
      <c r="AB27" s="427"/>
      <c r="AC27" s="427"/>
      <c r="AD27" s="427"/>
      <c r="AE27" s="427"/>
      <c r="AF27" s="428"/>
      <c r="AG27" s="429"/>
      <c r="AH27" s="429"/>
      <c r="AI27" s="429"/>
      <c r="AJ27" s="429"/>
      <c r="AK27" s="429"/>
      <c r="AL27" s="430"/>
      <c r="AM27" s="347"/>
    </row>
    <row r="28" spans="1:43" ht="15.75">
      <c r="B28" s="346"/>
      <c r="C28" s="417"/>
      <c r="D28" s="417"/>
      <c r="E28" s="417"/>
      <c r="F28" s="417"/>
      <c r="G28" s="417"/>
      <c r="H28" s="417"/>
      <c r="I28" s="417"/>
      <c r="J28" s="417"/>
      <c r="K28" s="417"/>
      <c r="L28" s="417"/>
      <c r="M28" s="417"/>
      <c r="N28" s="417"/>
      <c r="O28" s="420"/>
      <c r="P28" s="421"/>
      <c r="Q28" s="424"/>
      <c r="R28" s="425"/>
      <c r="S28" s="424"/>
      <c r="T28" s="425"/>
      <c r="U28" s="424"/>
      <c r="V28" s="425"/>
      <c r="W28" s="426"/>
      <c r="X28" s="426"/>
      <c r="Y28" s="427"/>
      <c r="Z28" s="427"/>
      <c r="AA28" s="427"/>
      <c r="AB28" s="427"/>
      <c r="AC28" s="427"/>
      <c r="AD28" s="427"/>
      <c r="AE28" s="427"/>
      <c r="AF28" s="431"/>
      <c r="AG28" s="432"/>
      <c r="AH28" s="432"/>
      <c r="AI28" s="432"/>
      <c r="AJ28" s="432"/>
      <c r="AK28" s="432"/>
      <c r="AL28" s="433"/>
      <c r="AM28" s="347"/>
    </row>
    <row r="29" spans="1:43" ht="15.75">
      <c r="B29" s="346"/>
      <c r="C29" s="434"/>
      <c r="D29" s="435"/>
      <c r="E29" s="435"/>
      <c r="F29" s="435"/>
      <c r="G29" s="435"/>
      <c r="H29" s="436"/>
      <c r="I29" s="417"/>
      <c r="J29" s="417"/>
      <c r="K29" s="417"/>
      <c r="L29" s="417"/>
      <c r="M29" s="417"/>
      <c r="N29" s="417"/>
      <c r="O29" s="418"/>
      <c r="P29" s="419"/>
      <c r="Q29" s="422"/>
      <c r="R29" s="423"/>
      <c r="S29" s="422"/>
      <c r="T29" s="423"/>
      <c r="U29" s="422"/>
      <c r="V29" s="423"/>
      <c r="W29" s="426"/>
      <c r="X29" s="426"/>
      <c r="Y29" s="427"/>
      <c r="Z29" s="427"/>
      <c r="AA29" s="427"/>
      <c r="AB29" s="427"/>
      <c r="AC29" s="427"/>
      <c r="AD29" s="427"/>
      <c r="AE29" s="427"/>
      <c r="AF29" s="428"/>
      <c r="AG29" s="429"/>
      <c r="AH29" s="429"/>
      <c r="AI29" s="429"/>
      <c r="AJ29" s="429"/>
      <c r="AK29" s="429"/>
      <c r="AL29" s="430"/>
      <c r="AM29" s="347"/>
    </row>
    <row r="30" spans="1:43" ht="15.75">
      <c r="B30" s="346"/>
      <c r="C30" s="437"/>
      <c r="D30" s="438"/>
      <c r="E30" s="438"/>
      <c r="F30" s="438"/>
      <c r="G30" s="438"/>
      <c r="H30" s="439"/>
      <c r="I30" s="417"/>
      <c r="J30" s="417"/>
      <c r="K30" s="417"/>
      <c r="L30" s="417"/>
      <c r="M30" s="417"/>
      <c r="N30" s="417"/>
      <c r="O30" s="420"/>
      <c r="P30" s="421"/>
      <c r="Q30" s="424"/>
      <c r="R30" s="425"/>
      <c r="S30" s="424"/>
      <c r="T30" s="425"/>
      <c r="U30" s="424"/>
      <c r="V30" s="425"/>
      <c r="W30" s="426"/>
      <c r="X30" s="426"/>
      <c r="Y30" s="427"/>
      <c r="Z30" s="427"/>
      <c r="AA30" s="427"/>
      <c r="AB30" s="427"/>
      <c r="AC30" s="427"/>
      <c r="AD30" s="427"/>
      <c r="AE30" s="427"/>
      <c r="AF30" s="431"/>
      <c r="AG30" s="432"/>
      <c r="AH30" s="432"/>
      <c r="AI30" s="432"/>
      <c r="AJ30" s="432"/>
      <c r="AK30" s="432"/>
      <c r="AL30" s="433"/>
      <c r="AM30" s="347"/>
    </row>
    <row r="31" spans="1:43" ht="15.75">
      <c r="B31" s="346"/>
      <c r="C31" s="417"/>
      <c r="D31" s="417"/>
      <c r="E31" s="417"/>
      <c r="F31" s="417"/>
      <c r="G31" s="417"/>
      <c r="H31" s="417"/>
      <c r="I31" s="417"/>
      <c r="J31" s="417"/>
      <c r="K31" s="417"/>
      <c r="L31" s="417"/>
      <c r="M31" s="417"/>
      <c r="N31" s="417"/>
      <c r="O31" s="418"/>
      <c r="P31" s="419"/>
      <c r="Q31" s="422"/>
      <c r="R31" s="423"/>
      <c r="S31" s="422"/>
      <c r="T31" s="423"/>
      <c r="U31" s="422"/>
      <c r="V31" s="423"/>
      <c r="W31" s="426"/>
      <c r="X31" s="426"/>
      <c r="Y31" s="427"/>
      <c r="Z31" s="427"/>
      <c r="AA31" s="427"/>
      <c r="AB31" s="427"/>
      <c r="AC31" s="427"/>
      <c r="AD31" s="427"/>
      <c r="AE31" s="427"/>
      <c r="AF31" s="428"/>
      <c r="AG31" s="429"/>
      <c r="AH31" s="429"/>
      <c r="AI31" s="429"/>
      <c r="AJ31" s="429"/>
      <c r="AK31" s="429"/>
      <c r="AL31" s="430"/>
      <c r="AM31" s="347"/>
    </row>
    <row r="32" spans="1:43" ht="15.75">
      <c r="B32" s="346"/>
      <c r="C32" s="417"/>
      <c r="D32" s="417"/>
      <c r="E32" s="417"/>
      <c r="F32" s="417"/>
      <c r="G32" s="417"/>
      <c r="H32" s="417"/>
      <c r="I32" s="417"/>
      <c r="J32" s="417"/>
      <c r="K32" s="417"/>
      <c r="L32" s="417"/>
      <c r="M32" s="417"/>
      <c r="N32" s="417"/>
      <c r="O32" s="420"/>
      <c r="P32" s="421"/>
      <c r="Q32" s="424"/>
      <c r="R32" s="425"/>
      <c r="S32" s="424"/>
      <c r="T32" s="425"/>
      <c r="U32" s="424"/>
      <c r="V32" s="425"/>
      <c r="W32" s="426"/>
      <c r="X32" s="426"/>
      <c r="Y32" s="427"/>
      <c r="Z32" s="427"/>
      <c r="AA32" s="427"/>
      <c r="AB32" s="427"/>
      <c r="AC32" s="427"/>
      <c r="AD32" s="427"/>
      <c r="AE32" s="427"/>
      <c r="AF32" s="431"/>
      <c r="AG32" s="432"/>
      <c r="AH32" s="432"/>
      <c r="AI32" s="432"/>
      <c r="AJ32" s="432"/>
      <c r="AK32" s="432"/>
      <c r="AL32" s="433"/>
      <c r="AM32" s="347"/>
    </row>
    <row r="33" spans="1:39" ht="15.75">
      <c r="B33" s="346"/>
      <c r="C33" s="417"/>
      <c r="D33" s="417"/>
      <c r="E33" s="417"/>
      <c r="F33" s="417"/>
      <c r="G33" s="417"/>
      <c r="H33" s="417"/>
      <c r="I33" s="417"/>
      <c r="J33" s="417"/>
      <c r="K33" s="417"/>
      <c r="L33" s="417"/>
      <c r="M33" s="417"/>
      <c r="N33" s="417"/>
      <c r="O33" s="418"/>
      <c r="P33" s="419"/>
      <c r="Q33" s="422"/>
      <c r="R33" s="423"/>
      <c r="S33" s="422"/>
      <c r="T33" s="423"/>
      <c r="U33" s="422"/>
      <c r="V33" s="423"/>
      <c r="W33" s="426"/>
      <c r="X33" s="426"/>
      <c r="Y33" s="427"/>
      <c r="Z33" s="427"/>
      <c r="AA33" s="427"/>
      <c r="AB33" s="427"/>
      <c r="AC33" s="427"/>
      <c r="AD33" s="427"/>
      <c r="AE33" s="427"/>
      <c r="AF33" s="428"/>
      <c r="AG33" s="429"/>
      <c r="AH33" s="429"/>
      <c r="AI33" s="429"/>
      <c r="AJ33" s="429"/>
      <c r="AK33" s="429"/>
      <c r="AL33" s="430"/>
      <c r="AM33" s="347"/>
    </row>
    <row r="34" spans="1:39" ht="15.75">
      <c r="B34" s="346"/>
      <c r="C34" s="417"/>
      <c r="D34" s="417"/>
      <c r="E34" s="417"/>
      <c r="F34" s="417"/>
      <c r="G34" s="417"/>
      <c r="H34" s="417"/>
      <c r="I34" s="417"/>
      <c r="J34" s="417"/>
      <c r="K34" s="417"/>
      <c r="L34" s="417"/>
      <c r="M34" s="417"/>
      <c r="N34" s="417"/>
      <c r="O34" s="420"/>
      <c r="P34" s="421"/>
      <c r="Q34" s="424"/>
      <c r="R34" s="425"/>
      <c r="S34" s="424"/>
      <c r="T34" s="425"/>
      <c r="U34" s="424"/>
      <c r="V34" s="425"/>
      <c r="W34" s="426"/>
      <c r="X34" s="426"/>
      <c r="Y34" s="427"/>
      <c r="Z34" s="427"/>
      <c r="AA34" s="427"/>
      <c r="AB34" s="427"/>
      <c r="AC34" s="427"/>
      <c r="AD34" s="427"/>
      <c r="AE34" s="427"/>
      <c r="AF34" s="431"/>
      <c r="AG34" s="432"/>
      <c r="AH34" s="432"/>
      <c r="AI34" s="432"/>
      <c r="AJ34" s="432"/>
      <c r="AK34" s="432"/>
      <c r="AL34" s="433"/>
      <c r="AM34" s="347"/>
    </row>
    <row r="35" spans="1:39" ht="15.75">
      <c r="B35" s="346"/>
      <c r="C35" s="417"/>
      <c r="D35" s="417"/>
      <c r="E35" s="417"/>
      <c r="F35" s="417"/>
      <c r="G35" s="417"/>
      <c r="H35" s="417"/>
      <c r="I35" s="417"/>
      <c r="J35" s="417"/>
      <c r="K35" s="417"/>
      <c r="L35" s="417"/>
      <c r="M35" s="417"/>
      <c r="N35" s="417"/>
      <c r="O35" s="418"/>
      <c r="P35" s="419"/>
      <c r="Q35" s="422"/>
      <c r="R35" s="423"/>
      <c r="S35" s="422"/>
      <c r="T35" s="423"/>
      <c r="U35" s="422"/>
      <c r="V35" s="423"/>
      <c r="W35" s="426"/>
      <c r="X35" s="426"/>
      <c r="Y35" s="427"/>
      <c r="Z35" s="427"/>
      <c r="AA35" s="427"/>
      <c r="AB35" s="427"/>
      <c r="AC35" s="427"/>
      <c r="AD35" s="427"/>
      <c r="AE35" s="427"/>
      <c r="AF35" s="428"/>
      <c r="AG35" s="429"/>
      <c r="AH35" s="429"/>
      <c r="AI35" s="429"/>
      <c r="AJ35" s="429"/>
      <c r="AK35" s="429"/>
      <c r="AL35" s="430"/>
      <c r="AM35" s="347"/>
    </row>
    <row r="36" spans="1:39" ht="15.75">
      <c r="B36" s="339"/>
      <c r="C36" s="417"/>
      <c r="D36" s="417"/>
      <c r="E36" s="417"/>
      <c r="F36" s="417"/>
      <c r="G36" s="417"/>
      <c r="H36" s="417"/>
      <c r="I36" s="417"/>
      <c r="J36" s="417"/>
      <c r="K36" s="417"/>
      <c r="L36" s="417"/>
      <c r="M36" s="417"/>
      <c r="N36" s="417"/>
      <c r="O36" s="420"/>
      <c r="P36" s="421"/>
      <c r="Q36" s="424"/>
      <c r="R36" s="425"/>
      <c r="S36" s="424"/>
      <c r="T36" s="425"/>
      <c r="U36" s="424"/>
      <c r="V36" s="425"/>
      <c r="W36" s="426"/>
      <c r="X36" s="426"/>
      <c r="Y36" s="427"/>
      <c r="Z36" s="427"/>
      <c r="AA36" s="427"/>
      <c r="AB36" s="427"/>
      <c r="AC36" s="427"/>
      <c r="AD36" s="427"/>
      <c r="AE36" s="427"/>
      <c r="AF36" s="431"/>
      <c r="AG36" s="432"/>
      <c r="AH36" s="432"/>
      <c r="AI36" s="432"/>
      <c r="AJ36" s="432"/>
      <c r="AK36" s="432"/>
      <c r="AL36" s="433"/>
      <c r="AM36" s="342"/>
    </row>
    <row r="37" spans="1:39" ht="15.75">
      <c r="B37" s="339"/>
      <c r="C37" s="417"/>
      <c r="D37" s="417"/>
      <c r="E37" s="417"/>
      <c r="F37" s="417"/>
      <c r="G37" s="417"/>
      <c r="H37" s="417"/>
      <c r="I37" s="417"/>
      <c r="J37" s="417"/>
      <c r="K37" s="417"/>
      <c r="L37" s="417"/>
      <c r="M37" s="417"/>
      <c r="N37" s="417"/>
      <c r="O37" s="418"/>
      <c r="P37" s="419"/>
      <c r="Q37" s="422"/>
      <c r="R37" s="423"/>
      <c r="S37" s="422"/>
      <c r="T37" s="423"/>
      <c r="U37" s="422"/>
      <c r="V37" s="423"/>
      <c r="W37" s="426"/>
      <c r="X37" s="426"/>
      <c r="Y37" s="427"/>
      <c r="Z37" s="427"/>
      <c r="AA37" s="427"/>
      <c r="AB37" s="427"/>
      <c r="AC37" s="427"/>
      <c r="AD37" s="427"/>
      <c r="AE37" s="427"/>
      <c r="AF37" s="428"/>
      <c r="AG37" s="429"/>
      <c r="AH37" s="429"/>
      <c r="AI37" s="429"/>
      <c r="AJ37" s="429"/>
      <c r="AK37" s="429"/>
      <c r="AL37" s="430"/>
      <c r="AM37" s="342"/>
    </row>
    <row r="38" spans="1:39" ht="15.75">
      <c r="B38" s="339"/>
      <c r="C38" s="417"/>
      <c r="D38" s="417"/>
      <c r="E38" s="417"/>
      <c r="F38" s="417"/>
      <c r="G38" s="417"/>
      <c r="H38" s="417"/>
      <c r="I38" s="417"/>
      <c r="J38" s="417"/>
      <c r="K38" s="417"/>
      <c r="L38" s="417"/>
      <c r="M38" s="417"/>
      <c r="N38" s="417"/>
      <c r="O38" s="420"/>
      <c r="P38" s="421"/>
      <c r="Q38" s="424"/>
      <c r="R38" s="425"/>
      <c r="S38" s="424"/>
      <c r="T38" s="425"/>
      <c r="U38" s="424"/>
      <c r="V38" s="425"/>
      <c r="W38" s="426"/>
      <c r="X38" s="426"/>
      <c r="Y38" s="427"/>
      <c r="Z38" s="427"/>
      <c r="AA38" s="427"/>
      <c r="AB38" s="427"/>
      <c r="AC38" s="427"/>
      <c r="AD38" s="427"/>
      <c r="AE38" s="427"/>
      <c r="AF38" s="431"/>
      <c r="AG38" s="432"/>
      <c r="AH38" s="432"/>
      <c r="AI38" s="432"/>
      <c r="AJ38" s="432"/>
      <c r="AK38" s="432"/>
      <c r="AL38" s="433"/>
      <c r="AM38" s="342"/>
    </row>
    <row r="39" spans="1:39" ht="15.75">
      <c r="B39" s="339"/>
      <c r="C39" s="417"/>
      <c r="D39" s="417"/>
      <c r="E39" s="417"/>
      <c r="F39" s="417"/>
      <c r="G39" s="417"/>
      <c r="H39" s="417"/>
      <c r="I39" s="417"/>
      <c r="J39" s="417"/>
      <c r="K39" s="417"/>
      <c r="L39" s="417"/>
      <c r="M39" s="417"/>
      <c r="N39" s="417"/>
      <c r="O39" s="418"/>
      <c r="P39" s="419"/>
      <c r="Q39" s="422"/>
      <c r="R39" s="423"/>
      <c r="S39" s="422"/>
      <c r="T39" s="423"/>
      <c r="U39" s="422"/>
      <c r="V39" s="423"/>
      <c r="W39" s="426"/>
      <c r="X39" s="426"/>
      <c r="Y39" s="427"/>
      <c r="Z39" s="427"/>
      <c r="AA39" s="427"/>
      <c r="AB39" s="427"/>
      <c r="AC39" s="427"/>
      <c r="AD39" s="427"/>
      <c r="AE39" s="427"/>
      <c r="AF39" s="428"/>
      <c r="AG39" s="429"/>
      <c r="AH39" s="429"/>
      <c r="AI39" s="429"/>
      <c r="AJ39" s="429"/>
      <c r="AK39" s="429"/>
      <c r="AL39" s="430"/>
      <c r="AM39" s="342"/>
    </row>
    <row r="40" spans="1:39" ht="15.75">
      <c r="B40" s="339"/>
      <c r="C40" s="417"/>
      <c r="D40" s="417"/>
      <c r="E40" s="417"/>
      <c r="F40" s="417"/>
      <c r="G40" s="417"/>
      <c r="H40" s="417"/>
      <c r="I40" s="417"/>
      <c r="J40" s="417"/>
      <c r="K40" s="417"/>
      <c r="L40" s="417"/>
      <c r="M40" s="417"/>
      <c r="N40" s="417"/>
      <c r="O40" s="420"/>
      <c r="P40" s="421"/>
      <c r="Q40" s="424"/>
      <c r="R40" s="425"/>
      <c r="S40" s="424"/>
      <c r="T40" s="425"/>
      <c r="U40" s="424"/>
      <c r="V40" s="425"/>
      <c r="W40" s="426"/>
      <c r="X40" s="426"/>
      <c r="Y40" s="427"/>
      <c r="Z40" s="427"/>
      <c r="AA40" s="427"/>
      <c r="AB40" s="427"/>
      <c r="AC40" s="427"/>
      <c r="AD40" s="427"/>
      <c r="AE40" s="427"/>
      <c r="AF40" s="431"/>
      <c r="AG40" s="432"/>
      <c r="AH40" s="432"/>
      <c r="AI40" s="432"/>
      <c r="AJ40" s="432"/>
      <c r="AK40" s="432"/>
      <c r="AL40" s="433"/>
      <c r="AM40" s="342"/>
    </row>
    <row r="41" spans="1:39" ht="15.75">
      <c r="B41" s="339"/>
      <c r="C41" s="351"/>
      <c r="D41" s="351"/>
      <c r="E41" s="351"/>
      <c r="F41" s="351"/>
      <c r="G41" s="351"/>
      <c r="H41" s="351"/>
      <c r="I41" s="352"/>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42"/>
    </row>
    <row r="42" spans="1:39" ht="15.75">
      <c r="B42" s="339"/>
      <c r="C42" s="351"/>
      <c r="D42" s="351"/>
      <c r="E42" s="351"/>
      <c r="F42" s="351"/>
      <c r="G42" s="351"/>
      <c r="H42" s="351"/>
      <c r="I42" s="352"/>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42"/>
    </row>
    <row r="43" spans="1:39" ht="13.5" customHeight="1">
      <c r="B43" s="346"/>
      <c r="C43" s="353"/>
      <c r="D43" s="353"/>
      <c r="E43" s="441" t="s">
        <v>313</v>
      </c>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353"/>
      <c r="AL43" s="354"/>
      <c r="AM43" s="347"/>
    </row>
    <row r="44" spans="1:39" ht="15.75">
      <c r="B44" s="346"/>
      <c r="C44" s="353"/>
      <c r="D44" s="353"/>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353"/>
      <c r="AL44" s="355"/>
      <c r="AM44" s="347"/>
    </row>
    <row r="45" spans="1:39" s="245" customFormat="1" ht="15.75">
      <c r="A45" s="244"/>
      <c r="B45" s="356"/>
      <c r="C45" s="353"/>
      <c r="D45" s="353"/>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353"/>
      <c r="AL45" s="357"/>
      <c r="AM45" s="357"/>
    </row>
    <row r="46" spans="1:39" ht="15.75">
      <c r="B46" s="346"/>
      <c r="C46" s="353"/>
      <c r="D46" s="353"/>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353"/>
      <c r="AL46" s="347"/>
      <c r="AM46" s="347"/>
    </row>
    <row r="47" spans="1:39" ht="15.75">
      <c r="B47" s="346"/>
      <c r="C47" s="353"/>
      <c r="D47" s="353"/>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353"/>
      <c r="AL47" s="358"/>
      <c r="AM47" s="347"/>
    </row>
    <row r="48" spans="1:39" ht="15.75">
      <c r="B48" s="346"/>
      <c r="C48" s="353"/>
      <c r="D48" s="353"/>
      <c r="E48" s="441"/>
      <c r="F48" s="441"/>
      <c r="G48" s="441"/>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353"/>
      <c r="AL48" s="358"/>
      <c r="AM48" s="347"/>
    </row>
    <row r="49" spans="2:39" ht="16.5">
      <c r="B49" s="346"/>
      <c r="C49" s="359"/>
      <c r="D49" s="360"/>
      <c r="E49" s="441"/>
      <c r="F49" s="441"/>
      <c r="G49" s="441"/>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360"/>
      <c r="AL49" s="358"/>
      <c r="AM49" s="347"/>
    </row>
    <row r="50" spans="2:39" ht="16.5">
      <c r="B50" s="346"/>
      <c r="C50" s="359"/>
      <c r="D50" s="360"/>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360"/>
      <c r="AL50" s="358"/>
      <c r="AM50" s="347"/>
    </row>
    <row r="51" spans="2:39" ht="16.5">
      <c r="B51" s="346"/>
      <c r="C51" s="359"/>
      <c r="D51" s="360"/>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360"/>
      <c r="AL51" s="347"/>
      <c r="AM51" s="347"/>
    </row>
  </sheetData>
  <mergeCells count="168">
    <mergeCell ref="AF39:AL40"/>
    <mergeCell ref="AO9:AT10"/>
    <mergeCell ref="E43:AJ51"/>
    <mergeCell ref="AF37:AL38"/>
    <mergeCell ref="C39:H40"/>
    <mergeCell ref="I39:N40"/>
    <mergeCell ref="O39:P40"/>
    <mergeCell ref="Q39:R40"/>
    <mergeCell ref="S39:T40"/>
    <mergeCell ref="U39:V40"/>
    <mergeCell ref="W39:X40"/>
    <mergeCell ref="Y39:AE40"/>
    <mergeCell ref="Y35:AE36"/>
    <mergeCell ref="AF35:AL36"/>
    <mergeCell ref="C37:H38"/>
    <mergeCell ref="I37:N38"/>
    <mergeCell ref="O37:P38"/>
    <mergeCell ref="Q37:R38"/>
    <mergeCell ref="S37:T38"/>
    <mergeCell ref="U37:V38"/>
    <mergeCell ref="W37:X38"/>
    <mergeCell ref="Y37:AE38"/>
    <mergeCell ref="C33:H34"/>
    <mergeCell ref="I33:N34"/>
    <mergeCell ref="O33:P34"/>
    <mergeCell ref="Q33:R34"/>
    <mergeCell ref="S33:T34"/>
    <mergeCell ref="U33:V34"/>
    <mergeCell ref="W33:X34"/>
    <mergeCell ref="Y33:AE34"/>
    <mergeCell ref="AF33:AL34"/>
    <mergeCell ref="C35:H36"/>
    <mergeCell ref="I35:N36"/>
    <mergeCell ref="O35:P36"/>
    <mergeCell ref="Q35:R36"/>
    <mergeCell ref="S35:T36"/>
    <mergeCell ref="U35:V36"/>
    <mergeCell ref="W35:X36"/>
    <mergeCell ref="C31:H32"/>
    <mergeCell ref="I31:N32"/>
    <mergeCell ref="O31:P32"/>
    <mergeCell ref="Q31:R32"/>
    <mergeCell ref="S31:T32"/>
    <mergeCell ref="U31:V32"/>
    <mergeCell ref="W31:X32"/>
    <mergeCell ref="Y31:AE32"/>
    <mergeCell ref="AF31:AL32"/>
    <mergeCell ref="Y27:AE28"/>
    <mergeCell ref="AF27:AL28"/>
    <mergeCell ref="C29:H30"/>
    <mergeCell ref="I29:N30"/>
    <mergeCell ref="O29:P30"/>
    <mergeCell ref="Q29:R30"/>
    <mergeCell ref="S29:T30"/>
    <mergeCell ref="U29:V30"/>
    <mergeCell ref="W29:X30"/>
    <mergeCell ref="Y29:AE30"/>
    <mergeCell ref="C27:H28"/>
    <mergeCell ref="I27:N28"/>
    <mergeCell ref="O27:P28"/>
    <mergeCell ref="Q27:R28"/>
    <mergeCell ref="S27:T28"/>
    <mergeCell ref="U27:V28"/>
    <mergeCell ref="W27:X28"/>
    <mergeCell ref="AF29:AL30"/>
    <mergeCell ref="C25:H26"/>
    <mergeCell ref="I25:N26"/>
    <mergeCell ref="O25:P26"/>
    <mergeCell ref="Q25:R26"/>
    <mergeCell ref="S25:T26"/>
    <mergeCell ref="U25:V26"/>
    <mergeCell ref="W25:X26"/>
    <mergeCell ref="Y25:AE26"/>
    <mergeCell ref="AF25:AL26"/>
    <mergeCell ref="C23:H24"/>
    <mergeCell ref="I23:N24"/>
    <mergeCell ref="O23:P24"/>
    <mergeCell ref="Q23:R24"/>
    <mergeCell ref="S23:T24"/>
    <mergeCell ref="U23:V24"/>
    <mergeCell ref="W23:X24"/>
    <mergeCell ref="Y23:AE24"/>
    <mergeCell ref="AF23:AL24"/>
    <mergeCell ref="C19:H20"/>
    <mergeCell ref="I19:N20"/>
    <mergeCell ref="O19:P20"/>
    <mergeCell ref="Q19:R20"/>
    <mergeCell ref="S19:T20"/>
    <mergeCell ref="U19:V20"/>
    <mergeCell ref="Y19:AE20"/>
    <mergeCell ref="AF19:AL20"/>
    <mergeCell ref="C21:H22"/>
    <mergeCell ref="I21:N22"/>
    <mergeCell ref="O21:P22"/>
    <mergeCell ref="Q21:R22"/>
    <mergeCell ref="S21:T22"/>
    <mergeCell ref="U21:V22"/>
    <mergeCell ref="W21:X22"/>
    <mergeCell ref="Y21:AE22"/>
    <mergeCell ref="W19:X20"/>
    <mergeCell ref="AF21:AL22"/>
    <mergeCell ref="W15:X16"/>
    <mergeCell ref="Y15:AE16"/>
    <mergeCell ref="AF15:AL16"/>
    <mergeCell ref="W17:X18"/>
    <mergeCell ref="Y17:AE18"/>
    <mergeCell ref="AF17:AL18"/>
    <mergeCell ref="C15:H16"/>
    <mergeCell ref="I15:N16"/>
    <mergeCell ref="O15:P16"/>
    <mergeCell ref="Q15:R16"/>
    <mergeCell ref="S15:T16"/>
    <mergeCell ref="U15:V16"/>
    <mergeCell ref="C17:H18"/>
    <mergeCell ref="I17:N18"/>
    <mergeCell ref="O17:P18"/>
    <mergeCell ref="Q17:R18"/>
    <mergeCell ref="S17:T18"/>
    <mergeCell ref="U17:V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Y1:AD1"/>
    <mergeCell ref="C3:AL4"/>
    <mergeCell ref="C5:H6"/>
    <mergeCell ref="I5:N6"/>
    <mergeCell ref="O5:V5"/>
    <mergeCell ref="W5:X6"/>
    <mergeCell ref="Y5:AE6"/>
    <mergeCell ref="AF5:AL6"/>
    <mergeCell ref="O6:P6"/>
    <mergeCell ref="Q6:R6"/>
    <mergeCell ref="AO7:AW8"/>
    <mergeCell ref="S6:T6"/>
    <mergeCell ref="U6:V6"/>
    <mergeCell ref="C7:H8"/>
    <mergeCell ref="I7:N8"/>
    <mergeCell ref="O7:P8"/>
    <mergeCell ref="Q7:R8"/>
    <mergeCell ref="S7:T8"/>
    <mergeCell ref="U7:V8"/>
    <mergeCell ref="W7:X8"/>
    <mergeCell ref="Y7:AE8"/>
    <mergeCell ref="AF7:AL8"/>
  </mergeCells>
  <phoneticPr fontId="6"/>
  <conditionalFormatting sqref="O7:P8">
    <cfRule type="containsBlanks" dxfId="576" priority="4">
      <formula>LEN(TRIM(O7))=0</formula>
    </cfRule>
  </conditionalFormatting>
  <conditionalFormatting sqref="W7:X8">
    <cfRule type="containsBlanks" dxfId="575" priority="3">
      <formula>LEN(TRIM(W7))=0</formula>
    </cfRule>
  </conditionalFormatting>
  <conditionalFormatting sqref="O9:P40">
    <cfRule type="containsBlanks" dxfId="574" priority="2">
      <formula>LEN(TRIM(O9))=0</formula>
    </cfRule>
  </conditionalFormatting>
  <conditionalFormatting sqref="W9:X40">
    <cfRule type="containsBlanks" dxfId="573" priority="1">
      <formula>LEN(TRIM(W9))=0</formula>
    </cfRule>
  </conditionalFormatting>
  <dataValidations count="2">
    <dataValidation type="list" allowBlank="1" showInputMessage="1" showErrorMessage="1" sqref="O7:P40" xr:uid="{13AD8FA1-A687-473C-9E54-A1CA6CE90EC2}">
      <formula1>"T,S,H"</formula1>
    </dataValidation>
    <dataValidation type="list" allowBlank="1" showInputMessage="1" showErrorMessage="1" sqref="W7:X40" xr:uid="{AFE095FB-0E77-4EC4-97F1-452988727012}">
      <formula1>"M,F"</formula1>
    </dataValidation>
  </dataValidations>
  <printOptions horizontalCentered="1"/>
  <pageMargins left="0.62992125984251968" right="0.62992125984251968" top="0.59055118110236227" bottom="0.55118110236220474" header="0.11811023622047245" footer="0.19685039370078741"/>
  <pageSetup paperSize="9" scale="7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38DCB-4809-44F8-856B-C3D2FEF0685D}">
  <sheetPr>
    <pageSetUpPr fitToPage="1"/>
  </sheetPr>
  <dimension ref="B1:R39"/>
  <sheetViews>
    <sheetView showGridLines="0" view="pageBreakPreview" zoomScaleNormal="100" zoomScaleSheetLayoutView="100" workbookViewId="0">
      <selection activeCell="C9" sqref="C9"/>
    </sheetView>
  </sheetViews>
  <sheetFormatPr defaultColWidth="10.28515625" defaultRowHeight="14.25"/>
  <cols>
    <col min="1" max="1" width="10.28515625" style="316"/>
    <col min="2" max="2" width="3" style="320" customWidth="1"/>
    <col min="3" max="5" width="17.7109375" style="320" customWidth="1"/>
    <col min="6" max="6" width="24.42578125" style="320" customWidth="1"/>
    <col min="7" max="7" width="19" style="320" customWidth="1"/>
    <col min="8" max="8" width="3.5703125" style="320" customWidth="1"/>
    <col min="9" max="16384" width="10.28515625" style="316"/>
  </cols>
  <sheetData>
    <row r="1" spans="2:18">
      <c r="B1" s="361" t="s">
        <v>311</v>
      </c>
      <c r="C1" s="361"/>
      <c r="D1" s="361"/>
      <c r="E1" s="361"/>
      <c r="F1" s="361"/>
      <c r="G1" s="443"/>
      <c r="H1" s="443"/>
    </row>
    <row r="2" spans="2:18" ht="17.25" customHeight="1">
      <c r="B2" s="361"/>
      <c r="C2" s="361"/>
      <c r="D2" s="361"/>
      <c r="E2" s="361"/>
      <c r="F2" s="361"/>
      <c r="G2" s="362"/>
      <c r="H2" s="363"/>
      <c r="J2" s="447" t="s">
        <v>317</v>
      </c>
      <c r="K2" s="448"/>
      <c r="L2" s="448"/>
      <c r="M2" s="448"/>
      <c r="N2" s="448"/>
      <c r="O2" s="448"/>
      <c r="P2" s="448"/>
      <c r="Q2" s="448"/>
      <c r="R2" s="448"/>
    </row>
    <row r="3" spans="2:18" ht="14.25" customHeight="1">
      <c r="B3" s="361"/>
      <c r="C3" s="361"/>
      <c r="D3" s="361"/>
      <c r="E3" s="361"/>
      <c r="F3" s="361"/>
      <c r="G3" s="362"/>
      <c r="H3" s="362"/>
      <c r="J3" s="448"/>
      <c r="K3" s="448"/>
      <c r="L3" s="448"/>
      <c r="M3" s="448"/>
      <c r="N3" s="448"/>
      <c r="O3" s="448"/>
      <c r="P3" s="448"/>
      <c r="Q3" s="448"/>
      <c r="R3" s="448"/>
    </row>
    <row r="4" spans="2:18" ht="14.25" customHeight="1">
      <c r="B4" s="361"/>
      <c r="C4" s="361"/>
      <c r="D4" s="361"/>
      <c r="E4" s="361"/>
      <c r="F4" s="361"/>
      <c r="G4" s="362"/>
      <c r="H4" s="362"/>
      <c r="J4" s="333"/>
      <c r="K4" s="333"/>
      <c r="L4" s="333"/>
      <c r="M4" s="333"/>
      <c r="N4" s="333"/>
      <c r="O4" s="333"/>
      <c r="P4" s="333"/>
      <c r="Q4" s="333"/>
      <c r="R4" s="333"/>
    </row>
    <row r="5" spans="2:18" ht="14.25" customHeight="1">
      <c r="B5" s="361"/>
      <c r="C5" s="444" t="s">
        <v>310</v>
      </c>
      <c r="D5" s="444"/>
      <c r="E5" s="444"/>
      <c r="F5" s="444"/>
      <c r="G5" s="444"/>
      <c r="H5" s="362"/>
      <c r="J5" s="333"/>
      <c r="K5" s="333"/>
      <c r="L5" s="333"/>
      <c r="M5" s="333"/>
      <c r="N5" s="333"/>
      <c r="O5" s="333"/>
      <c r="P5" s="333"/>
      <c r="Q5" s="333"/>
      <c r="R5" s="333"/>
    </row>
    <row r="6" spans="2:18">
      <c r="B6" s="361"/>
      <c r="C6" s="361"/>
      <c r="D6" s="361"/>
      <c r="E6" s="361"/>
      <c r="F6" s="361"/>
      <c r="G6" s="361"/>
      <c r="H6" s="362"/>
    </row>
    <row r="7" spans="2:18">
      <c r="B7" s="361"/>
      <c r="C7" s="361" t="s">
        <v>268</v>
      </c>
      <c r="D7" s="361"/>
      <c r="E7" s="361"/>
      <c r="F7" s="361"/>
      <c r="G7" s="361"/>
      <c r="H7" s="362"/>
    </row>
    <row r="8" spans="2:18" ht="17.25" customHeight="1">
      <c r="B8" s="361"/>
      <c r="C8" s="364" t="s">
        <v>309</v>
      </c>
      <c r="D8" s="364" t="s">
        <v>308</v>
      </c>
      <c r="E8" s="364" t="s">
        <v>307</v>
      </c>
      <c r="F8" s="364" t="s">
        <v>306</v>
      </c>
      <c r="G8" s="364" t="s">
        <v>305</v>
      </c>
      <c r="H8" s="365"/>
    </row>
    <row r="9" spans="2:18" ht="42" customHeight="1">
      <c r="B9" s="361"/>
      <c r="C9" s="366"/>
      <c r="D9" s="366"/>
      <c r="E9" s="366"/>
      <c r="F9" s="366"/>
      <c r="G9" s="366"/>
      <c r="H9" s="367"/>
    </row>
    <row r="10" spans="2:18" ht="36" customHeight="1">
      <c r="B10" s="361"/>
      <c r="C10" s="366"/>
      <c r="D10" s="366"/>
      <c r="E10" s="366"/>
      <c r="F10" s="366"/>
      <c r="G10" s="366"/>
      <c r="H10" s="367"/>
    </row>
    <row r="11" spans="2:18" ht="45.75" customHeight="1">
      <c r="B11" s="361"/>
      <c r="C11" s="366"/>
      <c r="D11" s="366"/>
      <c r="E11" s="366"/>
      <c r="F11" s="366"/>
      <c r="G11" s="366"/>
      <c r="H11" s="368"/>
    </row>
    <row r="12" spans="2:18" ht="44.25" customHeight="1">
      <c r="B12" s="361"/>
      <c r="C12" s="366"/>
      <c r="D12" s="369"/>
      <c r="E12" s="366"/>
      <c r="F12" s="366"/>
      <c r="G12" s="366"/>
      <c r="H12" s="368"/>
      <c r="I12" s="445"/>
      <c r="J12" s="445"/>
      <c r="K12" s="445"/>
      <c r="L12" s="445"/>
      <c r="M12" s="445"/>
    </row>
    <row r="13" spans="2:18" ht="42" customHeight="1">
      <c r="B13" s="361"/>
      <c r="C13" s="366"/>
      <c r="D13" s="369"/>
      <c r="E13" s="366"/>
      <c r="F13" s="366"/>
      <c r="G13" s="366"/>
      <c r="H13" s="368"/>
      <c r="I13" s="445"/>
      <c r="J13" s="445"/>
      <c r="K13" s="445"/>
      <c r="L13" s="445"/>
      <c r="M13" s="445"/>
    </row>
    <row r="14" spans="2:18" ht="42" customHeight="1">
      <c r="B14" s="361"/>
      <c r="C14" s="370"/>
      <c r="D14" s="371"/>
      <c r="E14" s="371"/>
      <c r="F14" s="371"/>
      <c r="G14" s="371"/>
      <c r="H14" s="368"/>
      <c r="I14" s="318"/>
      <c r="J14" s="318"/>
      <c r="K14" s="318"/>
      <c r="L14" s="318"/>
      <c r="M14" s="318"/>
    </row>
    <row r="15" spans="2:18">
      <c r="B15" s="361"/>
      <c r="C15" s="361"/>
      <c r="D15" s="361"/>
      <c r="E15" s="361"/>
      <c r="F15" s="361"/>
      <c r="G15" s="361"/>
      <c r="H15" s="362"/>
    </row>
    <row r="16" spans="2:18">
      <c r="B16" s="372"/>
      <c r="C16" s="372"/>
      <c r="D16" s="372"/>
      <c r="E16" s="372"/>
      <c r="F16" s="372"/>
      <c r="G16" s="372"/>
      <c r="H16" s="372"/>
    </row>
    <row r="17" spans="2:9" ht="16.5">
      <c r="B17" s="372"/>
      <c r="C17" s="373"/>
      <c r="D17" s="374"/>
      <c r="E17" s="372"/>
      <c r="F17" s="372"/>
      <c r="G17" s="372"/>
      <c r="H17" s="375"/>
    </row>
    <row r="18" spans="2:9">
      <c r="B18" s="361"/>
      <c r="C18" s="361"/>
      <c r="D18" s="361"/>
      <c r="E18" s="361"/>
      <c r="F18" s="361"/>
      <c r="G18" s="361"/>
      <c r="H18" s="361"/>
    </row>
    <row r="19" spans="2:9" ht="16.5">
      <c r="B19" s="361"/>
      <c r="C19" s="361"/>
      <c r="D19" s="373"/>
      <c r="E19" s="361"/>
      <c r="F19" s="361"/>
      <c r="G19" s="361"/>
      <c r="H19" s="375"/>
    </row>
    <row r="20" spans="2:9">
      <c r="B20" s="361"/>
      <c r="C20" s="361"/>
      <c r="D20" s="361"/>
      <c r="E20" s="361"/>
      <c r="F20" s="361"/>
      <c r="G20" s="361"/>
      <c r="H20" s="361"/>
    </row>
    <row r="21" spans="2:9">
      <c r="B21" s="361"/>
      <c r="C21" s="361"/>
      <c r="D21" s="361"/>
      <c r="E21" s="361"/>
      <c r="F21" s="373"/>
      <c r="G21" s="361"/>
      <c r="H21" s="361"/>
    </row>
    <row r="22" spans="2:9">
      <c r="B22" s="361"/>
      <c r="C22" s="361"/>
      <c r="D22" s="361"/>
      <c r="E22" s="361"/>
      <c r="F22" s="361"/>
      <c r="G22" s="361"/>
      <c r="H22" s="361"/>
    </row>
    <row r="23" spans="2:9" ht="39.950000000000003" customHeight="1">
      <c r="B23" s="361"/>
      <c r="C23" s="361"/>
      <c r="D23" s="373"/>
      <c r="E23" s="372"/>
      <c r="F23" s="372"/>
      <c r="G23" s="372"/>
      <c r="H23" s="361"/>
    </row>
    <row r="24" spans="2:9">
      <c r="B24" s="361"/>
      <c r="C24" s="361"/>
      <c r="D24" s="361"/>
      <c r="E24" s="361"/>
      <c r="F24" s="361"/>
      <c r="G24" s="361"/>
      <c r="H24" s="361"/>
    </row>
    <row r="25" spans="2:9">
      <c r="B25" s="361"/>
      <c r="C25" s="376"/>
      <c r="D25" s="361"/>
      <c r="E25" s="361"/>
      <c r="F25" s="361"/>
      <c r="G25" s="361"/>
      <c r="H25" s="361"/>
    </row>
    <row r="26" spans="2:9">
      <c r="B26" s="361"/>
      <c r="C26" s="376"/>
      <c r="D26" s="361"/>
      <c r="E26" s="361"/>
      <c r="F26" s="361"/>
      <c r="G26" s="361"/>
      <c r="H26" s="361"/>
    </row>
    <row r="27" spans="2:9">
      <c r="B27" s="361"/>
      <c r="C27" s="446"/>
      <c r="D27" s="446"/>
      <c r="E27" s="446"/>
      <c r="F27" s="446"/>
      <c r="G27" s="446"/>
      <c r="H27" s="361"/>
    </row>
    <row r="28" spans="2:9">
      <c r="B28" s="361"/>
      <c r="C28" s="446" t="s">
        <v>304</v>
      </c>
      <c r="D28" s="446"/>
      <c r="E28" s="446"/>
      <c r="F28" s="446"/>
      <c r="G28" s="446"/>
      <c r="H28" s="361"/>
    </row>
    <row r="29" spans="2:9" ht="40.5" customHeight="1">
      <c r="B29" s="361"/>
      <c r="C29" s="446" t="s">
        <v>318</v>
      </c>
      <c r="D29" s="446"/>
      <c r="E29" s="446"/>
      <c r="F29" s="446"/>
      <c r="G29" s="446"/>
      <c r="H29" s="361"/>
    </row>
    <row r="30" spans="2:9" ht="40.5" customHeight="1">
      <c r="B30" s="361"/>
      <c r="C30" s="442" t="s">
        <v>319</v>
      </c>
      <c r="D30" s="442"/>
      <c r="E30" s="442"/>
      <c r="F30" s="442"/>
      <c r="G30" s="442"/>
      <c r="H30" s="362"/>
    </row>
    <row r="31" spans="2:9">
      <c r="B31" s="329"/>
      <c r="C31" s="330"/>
      <c r="D31" s="328"/>
      <c r="E31" s="328"/>
      <c r="F31" s="328"/>
      <c r="G31" s="328"/>
      <c r="H31" s="329"/>
      <c r="I31" s="317"/>
    </row>
    <row r="32" spans="2:9">
      <c r="B32" s="329"/>
      <c r="C32" s="330"/>
      <c r="D32" s="331"/>
      <c r="E32" s="331"/>
      <c r="F32" s="332"/>
      <c r="G32" s="331"/>
      <c r="H32" s="329"/>
    </row>
    <row r="33" spans="2:8">
      <c r="B33" s="321"/>
      <c r="C33" s="322"/>
      <c r="D33" s="323"/>
      <c r="E33" s="323"/>
      <c r="F33" s="324"/>
      <c r="G33" s="323"/>
      <c r="H33" s="321"/>
    </row>
    <row r="34" spans="2:8">
      <c r="B34" s="319"/>
      <c r="C34" s="319"/>
      <c r="D34" s="319"/>
      <c r="E34" s="319"/>
      <c r="F34" s="319"/>
      <c r="G34" s="319"/>
      <c r="H34" s="319"/>
    </row>
    <row r="35" spans="2:8">
      <c r="B35" s="325"/>
      <c r="C35" s="325"/>
      <c r="D35" s="325"/>
      <c r="E35" s="325"/>
      <c r="F35" s="325"/>
      <c r="G35" s="325"/>
      <c r="H35" s="325"/>
    </row>
    <row r="36" spans="2:8">
      <c r="B36" s="326"/>
      <c r="C36" s="325"/>
      <c r="D36" s="325"/>
      <c r="E36" s="325"/>
      <c r="F36" s="325"/>
      <c r="G36" s="325"/>
      <c r="H36" s="325"/>
    </row>
    <row r="37" spans="2:8">
      <c r="B37" s="326"/>
      <c r="C37" s="325"/>
      <c r="D37" s="325"/>
      <c r="E37" s="325"/>
      <c r="F37" s="325"/>
      <c r="G37" s="325"/>
      <c r="H37" s="325"/>
    </row>
    <row r="39" spans="2:8">
      <c r="C39" s="327"/>
    </row>
  </sheetData>
  <mergeCells count="8">
    <mergeCell ref="C30:G30"/>
    <mergeCell ref="G1:H1"/>
    <mergeCell ref="C5:G5"/>
    <mergeCell ref="I12:M13"/>
    <mergeCell ref="C27:G27"/>
    <mergeCell ref="C28:G28"/>
    <mergeCell ref="C29:G29"/>
    <mergeCell ref="J2:R3"/>
  </mergeCells>
  <phoneticPr fontId="6"/>
  <pageMargins left="0.54" right="0.39370078740157483" top="0.3937007874015748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8E6E-2500-4D55-AE28-1D96564584A0}">
  <dimension ref="A1:CS70"/>
  <sheetViews>
    <sheetView showGridLines="0" view="pageBreakPreview" zoomScaleNormal="100" zoomScaleSheetLayoutView="100" workbookViewId="0">
      <selection activeCell="H6" sqref="H6:AB7"/>
    </sheetView>
  </sheetViews>
  <sheetFormatPr defaultRowHeight="14.25"/>
  <cols>
    <col min="1" max="1" width="7.42578125" style="32" customWidth="1"/>
    <col min="2" max="27" width="4.7109375" customWidth="1"/>
    <col min="28" max="28" width="6.42578125" customWidth="1"/>
    <col min="29" max="32" width="4.7109375" customWidth="1"/>
    <col min="33" max="53" width="4.7109375" style="5" customWidth="1"/>
  </cols>
  <sheetData>
    <row r="1" spans="1:97" s="4" customFormat="1" ht="21">
      <c r="A1" s="34"/>
      <c r="B1" s="181" t="s">
        <v>320</v>
      </c>
      <c r="C1" s="182"/>
      <c r="D1" s="182"/>
      <c r="E1" s="182"/>
      <c r="AD1" s="450" t="s">
        <v>226</v>
      </c>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c r="CF1" s="451"/>
      <c r="CG1" s="451"/>
      <c r="CH1" s="451"/>
      <c r="CI1" s="451"/>
      <c r="CJ1" s="451"/>
      <c r="CK1" s="451"/>
      <c r="CL1" s="451"/>
      <c r="CM1" s="451"/>
      <c r="CN1" s="451"/>
      <c r="CO1" s="451"/>
      <c r="CP1" s="451"/>
      <c r="CQ1" s="451"/>
      <c r="CR1" s="451"/>
      <c r="CS1" s="303"/>
    </row>
    <row r="2" spans="1:97" s="32" customFormat="1" ht="24.95" customHeight="1">
      <c r="A2" s="29"/>
      <c r="B2" s="47" t="s">
        <v>23</v>
      </c>
      <c r="L2" s="57"/>
      <c r="AC2" s="30"/>
      <c r="AD2" s="452"/>
      <c r="AE2" s="452"/>
      <c r="AF2" s="452"/>
      <c r="AG2" s="452"/>
      <c r="AH2" s="452"/>
      <c r="AI2" s="452"/>
      <c r="AJ2" s="452"/>
      <c r="AK2" s="452"/>
      <c r="AL2" s="452"/>
      <c r="AM2" s="452"/>
      <c r="AN2" s="452"/>
      <c r="AO2" s="452"/>
      <c r="AP2" s="452"/>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row>
    <row r="3" spans="1:97" s="32" customFormat="1" ht="24.95" customHeight="1">
      <c r="A3" s="29"/>
      <c r="B3" s="467" t="s">
        <v>13</v>
      </c>
      <c r="C3" s="467"/>
      <c r="D3" s="467"/>
      <c r="E3" s="467"/>
      <c r="F3" s="467"/>
      <c r="G3" s="467"/>
      <c r="H3" s="468"/>
      <c r="I3" s="469"/>
      <c r="J3" s="469"/>
      <c r="K3" s="469"/>
      <c r="L3" s="469"/>
      <c r="M3" s="469"/>
      <c r="N3" s="469"/>
      <c r="O3" s="469"/>
      <c r="P3" s="469"/>
      <c r="Q3" s="469"/>
      <c r="R3" s="469"/>
      <c r="S3" s="469"/>
      <c r="T3" s="469"/>
      <c r="U3" s="469"/>
      <c r="V3" s="469"/>
      <c r="W3" s="469"/>
      <c r="X3" s="469"/>
      <c r="Y3" s="469"/>
      <c r="Z3" s="469"/>
      <c r="AA3" s="469"/>
      <c r="AB3" s="470"/>
      <c r="AC3" s="30"/>
      <c r="AD3" s="526" t="s">
        <v>343</v>
      </c>
      <c r="AE3" s="526"/>
      <c r="AF3" s="526"/>
      <c r="AG3" s="526"/>
      <c r="AH3" s="526"/>
      <c r="AI3" s="526"/>
      <c r="AJ3" s="526"/>
      <c r="AK3" s="526"/>
      <c r="AL3" s="526"/>
      <c r="AM3" s="526"/>
      <c r="AN3" s="526"/>
      <c r="AO3" s="526"/>
      <c r="AP3" s="526"/>
      <c r="AQ3" s="526"/>
      <c r="AR3" s="526"/>
      <c r="AS3" s="526"/>
      <c r="AT3" s="526"/>
      <c r="AU3" s="526"/>
      <c r="AV3" s="526"/>
      <c r="AW3" s="526"/>
      <c r="AX3" s="526"/>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row>
    <row r="4" spans="1:97" s="32" customFormat="1" ht="24.95" customHeight="1">
      <c r="A4" s="29"/>
      <c r="B4" s="467" t="s">
        <v>0</v>
      </c>
      <c r="C4" s="467"/>
      <c r="D4" s="467"/>
      <c r="E4" s="467"/>
      <c r="F4" s="467"/>
      <c r="G4" s="467"/>
      <c r="H4" s="468"/>
      <c r="I4" s="469"/>
      <c r="J4" s="469"/>
      <c r="K4" s="469"/>
      <c r="L4" s="469"/>
      <c r="M4" s="469"/>
      <c r="N4" s="469"/>
      <c r="O4" s="469"/>
      <c r="P4" s="469"/>
      <c r="Q4" s="469"/>
      <c r="R4" s="469"/>
      <c r="S4" s="469"/>
      <c r="T4" s="469"/>
      <c r="U4" s="469"/>
      <c r="V4" s="469"/>
      <c r="W4" s="469"/>
      <c r="X4" s="469"/>
      <c r="Y4" s="469"/>
      <c r="Z4" s="469"/>
      <c r="AA4" s="469"/>
      <c r="AB4" s="470"/>
      <c r="AC4" s="30"/>
      <c r="AD4" s="526"/>
      <c r="AE4" s="526"/>
      <c r="AF4" s="526"/>
      <c r="AG4" s="526"/>
      <c r="AH4" s="526"/>
      <c r="AI4" s="526"/>
      <c r="AJ4" s="526"/>
      <c r="AK4" s="526"/>
      <c r="AL4" s="526"/>
      <c r="AM4" s="526"/>
      <c r="AN4" s="526"/>
      <c r="AO4" s="526"/>
      <c r="AP4" s="526"/>
      <c r="AQ4" s="526"/>
      <c r="AR4" s="526"/>
      <c r="AS4" s="526"/>
      <c r="AT4" s="526"/>
      <c r="AU4" s="526"/>
      <c r="AV4" s="526"/>
      <c r="AW4" s="526"/>
      <c r="AX4" s="526"/>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89"/>
      <c r="CN4" s="189"/>
      <c r="CO4" s="189"/>
      <c r="CP4" s="189"/>
      <c r="CQ4" s="189"/>
      <c r="CR4" s="189"/>
      <c r="CS4" s="189"/>
    </row>
    <row r="5" spans="1:97" s="33" customFormat="1" ht="24.95" customHeight="1">
      <c r="A5" s="29"/>
      <c r="B5" s="47" t="s">
        <v>312</v>
      </c>
      <c r="C5" s="49"/>
      <c r="D5" s="49"/>
      <c r="E5" s="49"/>
      <c r="F5" s="49"/>
      <c r="G5" s="49"/>
      <c r="H5" s="49"/>
      <c r="I5" s="49"/>
      <c r="J5" s="49"/>
      <c r="K5" s="49"/>
      <c r="L5" s="49"/>
      <c r="M5" s="49"/>
      <c r="N5" s="49"/>
      <c r="O5" s="49"/>
      <c r="P5" s="49"/>
      <c r="Q5" s="49"/>
      <c r="R5" s="49"/>
      <c r="S5" s="49"/>
      <c r="T5" s="49"/>
      <c r="U5" s="49"/>
      <c r="V5" s="49"/>
      <c r="W5" s="49"/>
      <c r="X5" s="49"/>
      <c r="Y5" s="49"/>
      <c r="Z5" s="49"/>
      <c r="AA5" s="49"/>
      <c r="AB5" s="49"/>
      <c r="AC5" s="30"/>
      <c r="AD5" s="526"/>
      <c r="AE5" s="526"/>
      <c r="AF5" s="526"/>
      <c r="AG5" s="526"/>
      <c r="AH5" s="526"/>
      <c r="AI5" s="526"/>
      <c r="AJ5" s="526"/>
      <c r="AK5" s="526"/>
      <c r="AL5" s="526"/>
      <c r="AM5" s="526"/>
      <c r="AN5" s="526"/>
      <c r="AO5" s="526"/>
      <c r="AP5" s="526"/>
      <c r="AQ5" s="526"/>
      <c r="AR5" s="526"/>
      <c r="AS5" s="526"/>
      <c r="AT5" s="526"/>
      <c r="AU5" s="526"/>
      <c r="AV5" s="526"/>
      <c r="AW5" s="526"/>
      <c r="AX5" s="526"/>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188"/>
      <c r="BY5" s="188"/>
      <c r="BZ5" s="188"/>
      <c r="CA5" s="188"/>
      <c r="CB5" s="188"/>
      <c r="CC5" s="188"/>
      <c r="CD5" s="188"/>
      <c r="CE5" s="188"/>
      <c r="CF5" s="188"/>
      <c r="CG5" s="188"/>
      <c r="CH5" s="188"/>
      <c r="CI5" s="188"/>
      <c r="CJ5" s="188"/>
      <c r="CK5" s="188"/>
      <c r="CL5" s="188"/>
      <c r="CM5" s="188"/>
      <c r="CN5" s="188"/>
      <c r="CO5" s="188"/>
      <c r="CP5" s="188"/>
      <c r="CQ5" s="188"/>
      <c r="CR5" s="188"/>
      <c r="CS5" s="186"/>
    </row>
    <row r="6" spans="1:97" s="30" customFormat="1" ht="24.95" customHeight="1">
      <c r="A6" s="29"/>
      <c r="B6" s="506" t="s">
        <v>321</v>
      </c>
      <c r="C6" s="507"/>
      <c r="D6" s="507"/>
      <c r="E6" s="507"/>
      <c r="F6" s="507"/>
      <c r="G6" s="508"/>
      <c r="H6" s="481"/>
      <c r="I6" s="482"/>
      <c r="J6" s="482"/>
      <c r="K6" s="482"/>
      <c r="L6" s="482"/>
      <c r="M6" s="482"/>
      <c r="N6" s="482"/>
      <c r="O6" s="482"/>
      <c r="P6" s="482"/>
      <c r="Q6" s="482"/>
      <c r="R6" s="482"/>
      <c r="S6" s="482"/>
      <c r="T6" s="482"/>
      <c r="U6" s="482"/>
      <c r="V6" s="482"/>
      <c r="W6" s="482"/>
      <c r="X6" s="482"/>
      <c r="Y6" s="482"/>
      <c r="Z6" s="482"/>
      <c r="AA6" s="482"/>
      <c r="AB6" s="483"/>
      <c r="AC6" s="45"/>
      <c r="AD6" s="189" t="s">
        <v>302</v>
      </c>
      <c r="AE6" s="50"/>
      <c r="AF6" s="45"/>
      <c r="AG6" s="45"/>
      <c r="AH6" s="45"/>
      <c r="AI6" s="45"/>
      <c r="AJ6" s="45"/>
      <c r="AK6" s="45"/>
      <c r="AL6" s="45"/>
      <c r="AM6" s="45"/>
      <c r="AN6" s="45"/>
      <c r="AO6" s="45"/>
      <c r="AP6" s="45"/>
      <c r="AQ6" s="45"/>
      <c r="AR6" s="45"/>
      <c r="AS6" s="45"/>
      <c r="AT6" s="45"/>
      <c r="AU6" s="45"/>
      <c r="AV6" s="45"/>
      <c r="AW6" s="45"/>
      <c r="AX6" s="45"/>
      <c r="CS6" s="101"/>
    </row>
    <row r="7" spans="1:97" s="45" customFormat="1" ht="24.95" customHeight="1">
      <c r="A7" s="44"/>
      <c r="B7" s="509"/>
      <c r="C7" s="510"/>
      <c r="D7" s="510"/>
      <c r="E7" s="510"/>
      <c r="F7" s="510"/>
      <c r="G7" s="511"/>
      <c r="H7" s="484"/>
      <c r="I7" s="485"/>
      <c r="J7" s="485"/>
      <c r="K7" s="485"/>
      <c r="L7" s="485"/>
      <c r="M7" s="485"/>
      <c r="N7" s="485"/>
      <c r="O7" s="485"/>
      <c r="P7" s="485"/>
      <c r="Q7" s="485"/>
      <c r="R7" s="485"/>
      <c r="S7" s="485"/>
      <c r="T7" s="485"/>
      <c r="U7" s="485"/>
      <c r="V7" s="485"/>
      <c r="W7" s="485"/>
      <c r="X7" s="485"/>
      <c r="Y7" s="485"/>
      <c r="Z7" s="485"/>
      <c r="AA7" s="485"/>
      <c r="AB7" s="486"/>
      <c r="BB7" s="50"/>
    </row>
    <row r="8" spans="1:97" s="45" customFormat="1" ht="24.95" customHeight="1">
      <c r="A8" s="44"/>
      <c r="B8" s="47" t="s">
        <v>24</v>
      </c>
      <c r="BB8" s="50"/>
    </row>
    <row r="9" spans="1:97" s="45" customFormat="1" ht="33.75" customHeight="1">
      <c r="A9" s="44"/>
      <c r="B9" s="457" t="s">
        <v>322</v>
      </c>
      <c r="C9" s="512"/>
      <c r="D9" s="512"/>
      <c r="E9" s="512"/>
      <c r="F9" s="512"/>
      <c r="G9" s="513"/>
      <c r="H9" s="520" t="s">
        <v>25</v>
      </c>
      <c r="I9" s="521"/>
      <c r="J9" s="521"/>
      <c r="K9" s="521"/>
      <c r="L9" s="521"/>
      <c r="M9" s="521"/>
      <c r="N9" s="521"/>
      <c r="O9" s="521"/>
      <c r="P9" s="521"/>
      <c r="Q9" s="522"/>
      <c r="R9" s="520" t="s">
        <v>26</v>
      </c>
      <c r="S9" s="521"/>
      <c r="T9" s="521"/>
      <c r="U9" s="521"/>
      <c r="V9" s="521"/>
      <c r="W9" s="521"/>
      <c r="X9" s="521"/>
      <c r="Y9" s="521"/>
      <c r="Z9" s="522"/>
      <c r="AA9" s="514" t="s">
        <v>35</v>
      </c>
      <c r="AB9" s="514"/>
      <c r="AE9" s="50"/>
      <c r="BB9" s="50"/>
    </row>
    <row r="10" spans="1:97" s="45" customFormat="1" ht="24.95" customHeight="1">
      <c r="A10" s="44"/>
      <c r="B10" s="35"/>
      <c r="C10" s="455"/>
      <c r="D10" s="460"/>
      <c r="E10" s="460"/>
      <c r="F10" s="460"/>
      <c r="G10" s="456"/>
      <c r="H10" s="523"/>
      <c r="I10" s="524"/>
      <c r="J10" s="524"/>
      <c r="K10" s="524"/>
      <c r="L10" s="524"/>
      <c r="M10" s="524"/>
      <c r="N10" s="524"/>
      <c r="O10" s="524"/>
      <c r="P10" s="524"/>
      <c r="Q10" s="525"/>
      <c r="R10" s="461"/>
      <c r="S10" s="462"/>
      <c r="T10" s="462"/>
      <c r="U10" s="462"/>
      <c r="V10" s="462"/>
      <c r="W10" s="462"/>
      <c r="X10" s="462"/>
      <c r="Y10" s="462"/>
      <c r="Z10" s="463"/>
      <c r="AA10" s="455"/>
      <c r="AB10" s="456"/>
      <c r="AD10" s="449" t="s">
        <v>344</v>
      </c>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row>
    <row r="11" spans="1:97" s="45" customFormat="1" ht="24.95" customHeight="1">
      <c r="A11" s="44"/>
      <c r="B11" s="35"/>
      <c r="C11" s="455"/>
      <c r="D11" s="460"/>
      <c r="E11" s="460"/>
      <c r="F11" s="460"/>
      <c r="G11" s="456"/>
      <c r="H11" s="461"/>
      <c r="I11" s="462"/>
      <c r="J11" s="462"/>
      <c r="K11" s="462"/>
      <c r="L11" s="462"/>
      <c r="M11" s="462"/>
      <c r="N11" s="462"/>
      <c r="O11" s="462"/>
      <c r="P11" s="462"/>
      <c r="Q11" s="463"/>
      <c r="R11" s="461"/>
      <c r="S11" s="462"/>
      <c r="T11" s="462"/>
      <c r="U11" s="462"/>
      <c r="V11" s="462"/>
      <c r="W11" s="462"/>
      <c r="X11" s="462"/>
      <c r="Y11" s="462"/>
      <c r="Z11" s="463"/>
      <c r="AA11" s="455"/>
      <c r="AB11" s="456"/>
      <c r="AD11" s="449"/>
      <c r="AE11" s="449"/>
      <c r="AF11" s="449"/>
      <c r="AG11" s="449"/>
      <c r="AH11" s="449"/>
      <c r="AI11" s="449"/>
      <c r="AJ11" s="449"/>
      <c r="AK11" s="449"/>
      <c r="AL11" s="449"/>
      <c r="AM11" s="449"/>
      <c r="AN11" s="449"/>
      <c r="AO11" s="449"/>
      <c r="AP11" s="449"/>
      <c r="AQ11" s="449"/>
      <c r="AR11" s="449"/>
      <c r="AS11" s="449"/>
      <c r="AT11" s="449"/>
      <c r="AU11" s="449"/>
      <c r="AV11" s="449"/>
      <c r="AW11" s="449"/>
      <c r="AX11" s="449"/>
      <c r="AY11" s="449"/>
      <c r="AZ11" s="449"/>
      <c r="BA11" s="449"/>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row>
    <row r="12" spans="1:97" s="45" customFormat="1" ht="24.95" customHeight="1">
      <c r="A12" s="44"/>
      <c r="B12" s="35"/>
      <c r="C12" s="455"/>
      <c r="D12" s="460"/>
      <c r="E12" s="460"/>
      <c r="F12" s="460"/>
      <c r="G12" s="456"/>
      <c r="H12" s="461"/>
      <c r="I12" s="462"/>
      <c r="J12" s="462"/>
      <c r="K12" s="462"/>
      <c r="L12" s="462"/>
      <c r="M12" s="462"/>
      <c r="N12" s="462"/>
      <c r="O12" s="462"/>
      <c r="P12" s="462"/>
      <c r="Q12" s="463"/>
      <c r="R12" s="461"/>
      <c r="S12" s="462"/>
      <c r="T12" s="462"/>
      <c r="U12" s="462"/>
      <c r="V12" s="462"/>
      <c r="W12" s="462"/>
      <c r="X12" s="462"/>
      <c r="Y12" s="462"/>
      <c r="Z12" s="463"/>
      <c r="AA12" s="455"/>
      <c r="AB12" s="456"/>
      <c r="AD12" s="449"/>
      <c r="AE12" s="449"/>
      <c r="AF12" s="449"/>
      <c r="AG12" s="449"/>
      <c r="AH12" s="449"/>
      <c r="AI12" s="449"/>
      <c r="AJ12" s="449"/>
      <c r="AK12" s="449"/>
      <c r="AL12" s="449"/>
      <c r="AM12" s="449"/>
      <c r="AN12" s="449"/>
      <c r="AO12" s="449"/>
      <c r="AP12" s="449"/>
      <c r="AQ12" s="449"/>
      <c r="AR12" s="449"/>
      <c r="AS12" s="449"/>
      <c r="AT12" s="449"/>
      <c r="AU12" s="449"/>
      <c r="AV12" s="449"/>
      <c r="AW12" s="449"/>
      <c r="AX12" s="449"/>
      <c r="AY12" s="449"/>
      <c r="AZ12" s="449"/>
      <c r="BA12" s="449"/>
    </row>
    <row r="13" spans="1:97" s="45" customFormat="1" ht="24.95" customHeight="1">
      <c r="A13" s="44"/>
      <c r="B13" s="35"/>
      <c r="C13" s="455"/>
      <c r="D13" s="460"/>
      <c r="E13" s="460"/>
      <c r="F13" s="460"/>
      <c r="G13" s="456"/>
      <c r="H13" s="461"/>
      <c r="I13" s="462"/>
      <c r="J13" s="462"/>
      <c r="K13" s="462"/>
      <c r="L13" s="462"/>
      <c r="M13" s="462"/>
      <c r="N13" s="462"/>
      <c r="O13" s="462"/>
      <c r="P13" s="462"/>
      <c r="Q13" s="463"/>
      <c r="R13" s="461"/>
      <c r="S13" s="462"/>
      <c r="T13" s="462"/>
      <c r="U13" s="462"/>
      <c r="V13" s="462"/>
      <c r="W13" s="462"/>
      <c r="X13" s="462"/>
      <c r="Y13" s="462"/>
      <c r="Z13" s="463"/>
      <c r="AA13" s="455"/>
      <c r="AB13" s="456"/>
      <c r="AE13" s="50"/>
    </row>
    <row r="14" spans="1:97" s="45" customFormat="1" ht="24.95" customHeight="1">
      <c r="A14" s="44"/>
      <c r="B14" s="35"/>
      <c r="C14" s="455"/>
      <c r="D14" s="460"/>
      <c r="E14" s="460"/>
      <c r="F14" s="460"/>
      <c r="G14" s="456"/>
      <c r="H14" s="461"/>
      <c r="I14" s="462"/>
      <c r="J14" s="462"/>
      <c r="K14" s="462"/>
      <c r="L14" s="462"/>
      <c r="M14" s="462"/>
      <c r="N14" s="462"/>
      <c r="O14" s="462"/>
      <c r="P14" s="462"/>
      <c r="Q14" s="463"/>
      <c r="R14" s="461"/>
      <c r="S14" s="462"/>
      <c r="T14" s="462"/>
      <c r="U14" s="462"/>
      <c r="V14" s="462"/>
      <c r="W14" s="462"/>
      <c r="X14" s="462"/>
      <c r="Y14" s="462"/>
      <c r="Z14" s="463"/>
      <c r="AA14" s="455"/>
      <c r="AB14" s="456"/>
      <c r="BB14" s="50"/>
    </row>
    <row r="15" spans="1:97" s="45" customFormat="1" ht="24.95" customHeight="1">
      <c r="A15" s="44"/>
      <c r="B15" s="35"/>
      <c r="C15" s="455"/>
      <c r="D15" s="460"/>
      <c r="E15" s="460"/>
      <c r="F15" s="460"/>
      <c r="G15" s="456"/>
      <c r="H15" s="461"/>
      <c r="I15" s="462"/>
      <c r="J15" s="462"/>
      <c r="K15" s="462"/>
      <c r="L15" s="462"/>
      <c r="M15" s="462"/>
      <c r="N15" s="462"/>
      <c r="O15" s="462"/>
      <c r="P15" s="462"/>
      <c r="Q15" s="463"/>
      <c r="R15" s="461"/>
      <c r="S15" s="462"/>
      <c r="T15" s="462"/>
      <c r="U15" s="462"/>
      <c r="V15" s="462"/>
      <c r="W15" s="462"/>
      <c r="X15" s="462"/>
      <c r="Y15" s="462"/>
      <c r="Z15" s="463"/>
      <c r="AA15" s="455"/>
      <c r="AB15" s="456"/>
      <c r="BB15" s="50"/>
    </row>
    <row r="16" spans="1:97" s="45" customFormat="1" ht="24.95" customHeight="1">
      <c r="A16" s="44"/>
      <c r="B16" s="47" t="s">
        <v>27</v>
      </c>
      <c r="H16" s="50"/>
      <c r="I16" s="50"/>
      <c r="J16" s="50"/>
      <c r="K16" s="50"/>
      <c r="L16" s="59"/>
      <c r="M16" s="50"/>
      <c r="N16" s="50"/>
      <c r="O16" s="50"/>
      <c r="P16" s="50"/>
      <c r="Q16" s="50"/>
      <c r="R16" s="50"/>
      <c r="S16" s="50"/>
      <c r="T16" s="50"/>
      <c r="U16" s="50"/>
      <c r="V16" s="50"/>
      <c r="W16" s="50"/>
      <c r="X16" s="50"/>
      <c r="Y16" s="50"/>
      <c r="Z16" s="50"/>
      <c r="AA16" s="50"/>
      <c r="AB16" s="50"/>
      <c r="AC16" s="50"/>
      <c r="AD16" s="50"/>
      <c r="BB16" s="50"/>
      <c r="BC16" s="50"/>
      <c r="BD16" s="50"/>
      <c r="BE16" s="50"/>
    </row>
    <row r="17" spans="1:97" s="45" customFormat="1" ht="24.95" customHeight="1">
      <c r="A17" s="44"/>
      <c r="B17" s="467" t="s">
        <v>40</v>
      </c>
      <c r="C17" s="467"/>
      <c r="D17" s="467"/>
      <c r="E17" s="467"/>
      <c r="F17" s="467"/>
      <c r="G17" s="467"/>
      <c r="H17" s="496"/>
      <c r="I17" s="497"/>
      <c r="J17" s="497"/>
      <c r="K17" s="497"/>
      <c r="L17" s="497"/>
      <c r="M17" s="497"/>
      <c r="N17" s="497"/>
      <c r="O17" s="497"/>
      <c r="P17" s="497"/>
      <c r="Q17" s="497"/>
      <c r="R17" s="497"/>
      <c r="S17" s="497"/>
      <c r="T17" s="497"/>
      <c r="U17" s="497"/>
      <c r="V17" s="497"/>
      <c r="W17" s="497"/>
      <c r="X17" s="497"/>
      <c r="Y17" s="497"/>
      <c r="Z17" s="497"/>
      <c r="AA17" s="497"/>
      <c r="AB17" s="498"/>
      <c r="BB17" s="50"/>
    </row>
    <row r="18" spans="1:97" s="45" customFormat="1" ht="24.95" customHeight="1">
      <c r="A18" s="44"/>
      <c r="B18" s="506" t="s">
        <v>37</v>
      </c>
      <c r="C18" s="507"/>
      <c r="D18" s="507"/>
      <c r="E18" s="507"/>
      <c r="F18" s="507"/>
      <c r="G18" s="508"/>
      <c r="H18" s="499"/>
      <c r="I18" s="500"/>
      <c r="J18" s="500"/>
      <c r="K18" s="500"/>
      <c r="L18" s="500"/>
      <c r="M18" s="500"/>
      <c r="N18" s="500"/>
      <c r="O18" s="500"/>
      <c r="P18" s="500"/>
      <c r="Q18" s="500"/>
      <c r="R18" s="500"/>
      <c r="S18" s="500"/>
      <c r="T18" s="500"/>
      <c r="U18" s="500"/>
      <c r="V18" s="500"/>
      <c r="W18" s="500"/>
      <c r="X18" s="500"/>
      <c r="Y18" s="500"/>
      <c r="Z18" s="500"/>
      <c r="AA18" s="500"/>
      <c r="AB18" s="501"/>
      <c r="BB18" s="50"/>
    </row>
    <row r="19" spans="1:97" s="45" customFormat="1" ht="24.95" customHeight="1">
      <c r="A19" s="44"/>
      <c r="B19" s="509"/>
      <c r="C19" s="510"/>
      <c r="D19" s="510"/>
      <c r="E19" s="510"/>
      <c r="F19" s="510"/>
      <c r="G19" s="511"/>
      <c r="H19" s="502"/>
      <c r="I19" s="503"/>
      <c r="J19" s="503"/>
      <c r="K19" s="503"/>
      <c r="L19" s="503"/>
      <c r="M19" s="503"/>
      <c r="N19" s="503"/>
      <c r="O19" s="503"/>
      <c r="P19" s="503"/>
      <c r="Q19" s="503"/>
      <c r="R19" s="503"/>
      <c r="S19" s="503"/>
      <c r="T19" s="503"/>
      <c r="U19" s="503"/>
      <c r="V19" s="503"/>
      <c r="W19" s="503"/>
      <c r="X19" s="503"/>
      <c r="Y19" s="503"/>
      <c r="Z19" s="503"/>
      <c r="AA19" s="503"/>
      <c r="AB19" s="504"/>
      <c r="BB19" s="50"/>
    </row>
    <row r="20" spans="1:97" s="45" customFormat="1" ht="24.95" customHeight="1">
      <c r="A20" s="44"/>
      <c r="B20" s="506" t="s">
        <v>36</v>
      </c>
      <c r="C20" s="507"/>
      <c r="D20" s="507"/>
      <c r="E20" s="507"/>
      <c r="F20" s="507"/>
      <c r="G20" s="508"/>
      <c r="H20" s="499"/>
      <c r="I20" s="500"/>
      <c r="J20" s="500"/>
      <c r="K20" s="500"/>
      <c r="L20" s="500"/>
      <c r="M20" s="500"/>
      <c r="N20" s="500"/>
      <c r="O20" s="500"/>
      <c r="P20" s="500"/>
      <c r="Q20" s="500"/>
      <c r="R20" s="500"/>
      <c r="S20" s="500"/>
      <c r="T20" s="500"/>
      <c r="U20" s="500"/>
      <c r="V20" s="500"/>
      <c r="W20" s="500"/>
      <c r="X20" s="500"/>
      <c r="Y20" s="500"/>
      <c r="Z20" s="500"/>
      <c r="AA20" s="500"/>
      <c r="AB20" s="501"/>
      <c r="BB20" s="50"/>
    </row>
    <row r="21" spans="1:97" s="45" customFormat="1" ht="24.95" customHeight="1">
      <c r="A21" s="44"/>
      <c r="B21" s="509"/>
      <c r="C21" s="510"/>
      <c r="D21" s="510"/>
      <c r="E21" s="510"/>
      <c r="F21" s="510"/>
      <c r="G21" s="511"/>
      <c r="H21" s="502"/>
      <c r="I21" s="503"/>
      <c r="J21" s="503"/>
      <c r="K21" s="503"/>
      <c r="L21" s="503"/>
      <c r="M21" s="503"/>
      <c r="N21" s="503"/>
      <c r="O21" s="503"/>
      <c r="P21" s="503"/>
      <c r="Q21" s="503"/>
      <c r="R21" s="503"/>
      <c r="S21" s="503"/>
      <c r="T21" s="503"/>
      <c r="U21" s="503"/>
      <c r="V21" s="503"/>
      <c r="W21" s="503"/>
      <c r="X21" s="503"/>
      <c r="Y21" s="503"/>
      <c r="Z21" s="503"/>
      <c r="AA21" s="503"/>
      <c r="AB21" s="504"/>
      <c r="BB21" s="50"/>
    </row>
    <row r="22" spans="1:97" s="45" customFormat="1" ht="24.95" customHeight="1">
      <c r="A22" s="44"/>
      <c r="B22" s="47" t="s">
        <v>28</v>
      </c>
      <c r="H22" s="50"/>
      <c r="I22" s="50"/>
      <c r="J22" s="50"/>
      <c r="K22" s="50"/>
      <c r="L22" s="59"/>
      <c r="M22" s="50"/>
      <c r="N22" s="50"/>
      <c r="O22" s="50"/>
      <c r="P22" s="50"/>
      <c r="Q22" s="50"/>
      <c r="R22" s="50"/>
      <c r="S22" s="50"/>
      <c r="T22" s="50"/>
      <c r="U22" s="50"/>
      <c r="V22" s="50"/>
      <c r="W22" s="50"/>
      <c r="X22" s="50"/>
      <c r="Y22" s="50"/>
      <c r="Z22" s="50"/>
      <c r="AA22" s="50"/>
      <c r="AB22" s="50"/>
      <c r="BB22" s="50"/>
    </row>
    <row r="23" spans="1:97" s="45" customFormat="1" ht="24.95" customHeight="1">
      <c r="A23" s="44"/>
      <c r="B23" s="51" t="s">
        <v>34</v>
      </c>
      <c r="C23" s="471" t="s">
        <v>70</v>
      </c>
      <c r="D23" s="471"/>
      <c r="E23" s="471"/>
      <c r="F23" s="471"/>
      <c r="G23" s="471"/>
      <c r="H23" s="471" t="s">
        <v>22</v>
      </c>
      <c r="I23" s="471"/>
      <c r="J23" s="471"/>
      <c r="K23" s="471"/>
      <c r="L23" s="471"/>
      <c r="M23" s="471"/>
      <c r="N23" s="471"/>
      <c r="O23" s="471"/>
      <c r="P23" s="471"/>
      <c r="Q23" s="471"/>
      <c r="R23" s="471" t="s">
        <v>21</v>
      </c>
      <c r="S23" s="471"/>
      <c r="T23" s="471"/>
      <c r="U23" s="471"/>
      <c r="V23" s="471"/>
      <c r="W23" s="471"/>
      <c r="X23" s="471"/>
      <c r="Y23" s="471"/>
      <c r="Z23" s="457" t="s">
        <v>76</v>
      </c>
      <c r="AA23" s="458"/>
      <c r="AB23" s="459"/>
      <c r="AE23" s="50"/>
      <c r="BB23" s="50"/>
    </row>
    <row r="24" spans="1:97" s="45" customFormat="1" ht="38.1" customHeight="1">
      <c r="A24" s="44"/>
      <c r="B24" s="51">
        <v>1</v>
      </c>
      <c r="C24" s="467" t="s">
        <v>69</v>
      </c>
      <c r="D24" s="467"/>
      <c r="E24" s="467"/>
      <c r="F24" s="467"/>
      <c r="G24" s="467"/>
      <c r="H24" s="464" t="s">
        <v>290</v>
      </c>
      <c r="I24" s="464"/>
      <c r="J24" s="464"/>
      <c r="K24" s="464"/>
      <c r="L24" s="464"/>
      <c r="M24" s="464"/>
      <c r="N24" s="464"/>
      <c r="O24" s="464"/>
      <c r="P24" s="464"/>
      <c r="Q24" s="464"/>
      <c r="R24" s="461" t="s">
        <v>176</v>
      </c>
      <c r="S24" s="462"/>
      <c r="T24" s="462"/>
      <c r="U24" s="462"/>
      <c r="V24" s="462"/>
      <c r="W24" s="462"/>
      <c r="X24" s="462"/>
      <c r="Y24" s="463"/>
      <c r="Z24" s="527" t="s">
        <v>298</v>
      </c>
      <c r="AA24" s="528"/>
      <c r="AB24" s="529"/>
      <c r="AE24" s="50"/>
      <c r="BB24" s="50"/>
    </row>
    <row r="25" spans="1:97" s="45" customFormat="1" ht="38.1" customHeight="1">
      <c r="A25" s="44"/>
      <c r="B25" s="51">
        <v>2</v>
      </c>
      <c r="C25" s="467"/>
      <c r="D25" s="467"/>
      <c r="E25" s="467"/>
      <c r="F25" s="467"/>
      <c r="G25" s="467"/>
      <c r="H25" s="464" t="s">
        <v>41</v>
      </c>
      <c r="I25" s="464"/>
      <c r="J25" s="464"/>
      <c r="K25" s="464"/>
      <c r="L25" s="464"/>
      <c r="M25" s="464"/>
      <c r="N25" s="464"/>
      <c r="O25" s="464"/>
      <c r="P25" s="464"/>
      <c r="Q25" s="464"/>
      <c r="R25" s="461"/>
      <c r="S25" s="462"/>
      <c r="T25" s="462"/>
      <c r="U25" s="462"/>
      <c r="V25" s="462"/>
      <c r="W25" s="462"/>
      <c r="X25" s="462"/>
      <c r="Y25" s="463"/>
      <c r="Z25" s="530"/>
      <c r="AA25" s="531"/>
      <c r="AB25" s="532"/>
      <c r="AE25" s="50"/>
      <c r="BB25" s="50"/>
    </row>
    <row r="26" spans="1:97" s="45" customFormat="1" ht="47.25" customHeight="1">
      <c r="A26" s="44"/>
      <c r="B26" s="51">
        <v>3</v>
      </c>
      <c r="C26" s="467"/>
      <c r="D26" s="467"/>
      <c r="E26" s="467"/>
      <c r="F26" s="467"/>
      <c r="G26" s="467"/>
      <c r="H26" s="464" t="s">
        <v>323</v>
      </c>
      <c r="I26" s="464"/>
      <c r="J26" s="464"/>
      <c r="K26" s="464"/>
      <c r="L26" s="464"/>
      <c r="M26" s="464"/>
      <c r="N26" s="464"/>
      <c r="O26" s="464"/>
      <c r="P26" s="464"/>
      <c r="Q26" s="464"/>
      <c r="R26" s="461"/>
      <c r="S26" s="462"/>
      <c r="T26" s="462"/>
      <c r="U26" s="462"/>
      <c r="V26" s="462"/>
      <c r="W26" s="462"/>
      <c r="X26" s="462"/>
      <c r="Y26" s="463"/>
      <c r="Z26" s="530"/>
      <c r="AA26" s="531"/>
      <c r="AB26" s="532"/>
      <c r="AE26" s="50"/>
      <c r="BB26" s="50"/>
    </row>
    <row r="27" spans="1:97" s="45" customFormat="1" ht="50.25" customHeight="1">
      <c r="A27" s="44"/>
      <c r="B27" s="51">
        <v>4</v>
      </c>
      <c r="C27" s="467"/>
      <c r="D27" s="467"/>
      <c r="E27" s="467"/>
      <c r="F27" s="467"/>
      <c r="G27" s="467"/>
      <c r="H27" s="464" t="s">
        <v>227</v>
      </c>
      <c r="I27" s="464"/>
      <c r="J27" s="464"/>
      <c r="K27" s="464"/>
      <c r="L27" s="464"/>
      <c r="M27" s="464"/>
      <c r="N27" s="464"/>
      <c r="O27" s="464"/>
      <c r="P27" s="464"/>
      <c r="Q27" s="464"/>
      <c r="R27" s="461"/>
      <c r="S27" s="462"/>
      <c r="T27" s="462"/>
      <c r="U27" s="462"/>
      <c r="V27" s="462"/>
      <c r="W27" s="462"/>
      <c r="X27" s="462"/>
      <c r="Y27" s="463"/>
      <c r="Z27" s="533"/>
      <c r="AA27" s="534"/>
      <c r="AB27" s="535"/>
      <c r="AE27" s="50"/>
      <c r="BB27" s="50"/>
    </row>
    <row r="28" spans="1:97" s="45" customFormat="1" ht="38.1" customHeight="1">
      <c r="A28" s="44"/>
      <c r="B28" s="51">
        <v>5</v>
      </c>
      <c r="C28" s="506" t="s">
        <v>71</v>
      </c>
      <c r="D28" s="515"/>
      <c r="E28" s="515"/>
      <c r="F28" s="515"/>
      <c r="G28" s="516"/>
      <c r="H28" s="464" t="s">
        <v>29</v>
      </c>
      <c r="I28" s="464"/>
      <c r="J28" s="464"/>
      <c r="K28" s="464"/>
      <c r="L28" s="464"/>
      <c r="M28" s="464"/>
      <c r="N28" s="464"/>
      <c r="O28" s="464"/>
      <c r="P28" s="464"/>
      <c r="Q28" s="464"/>
      <c r="R28" s="461"/>
      <c r="S28" s="462"/>
      <c r="T28" s="462"/>
      <c r="U28" s="462"/>
      <c r="V28" s="462"/>
      <c r="W28" s="462"/>
      <c r="X28" s="462"/>
      <c r="Y28" s="463"/>
      <c r="Z28" s="455"/>
      <c r="AA28" s="460"/>
      <c r="AB28" s="456"/>
      <c r="AD28" s="449" t="s">
        <v>345</v>
      </c>
      <c r="AE28" s="449"/>
      <c r="AF28" s="449"/>
      <c r="AG28" s="449"/>
      <c r="AH28" s="449"/>
      <c r="AI28" s="449"/>
      <c r="AJ28" s="449"/>
      <c r="AK28" s="449"/>
      <c r="AL28" s="449"/>
      <c r="AM28" s="449"/>
      <c r="AN28" s="449"/>
      <c r="AO28" s="449"/>
      <c r="AP28" s="449"/>
      <c r="AQ28" s="449"/>
      <c r="AR28" s="449"/>
      <c r="AS28" s="449"/>
      <c r="AT28" s="449"/>
      <c r="AU28" s="449"/>
      <c r="AV28" s="449"/>
      <c r="AW28" s="449"/>
      <c r="AX28" s="449"/>
      <c r="AY28" s="449"/>
      <c r="AZ28" s="449"/>
      <c r="BA28" s="449"/>
      <c r="BB28" s="287"/>
      <c r="BC28" s="287"/>
      <c r="BD28" s="287"/>
      <c r="BE28" s="287"/>
      <c r="BF28" s="287"/>
      <c r="BG28" s="287"/>
      <c r="BH28" s="287"/>
      <c r="BI28" s="287"/>
      <c r="BJ28" s="287"/>
      <c r="BK28" s="287"/>
      <c r="BL28" s="287"/>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row>
    <row r="29" spans="1:97" s="45" customFormat="1" ht="38.1" customHeight="1">
      <c r="A29" s="44"/>
      <c r="B29" s="51">
        <v>6</v>
      </c>
      <c r="C29" s="517"/>
      <c r="D29" s="518"/>
      <c r="E29" s="518"/>
      <c r="F29" s="518"/>
      <c r="G29" s="519"/>
      <c r="H29" s="464" t="s">
        <v>30</v>
      </c>
      <c r="I29" s="464"/>
      <c r="J29" s="464"/>
      <c r="K29" s="464"/>
      <c r="L29" s="464"/>
      <c r="M29" s="464"/>
      <c r="N29" s="464"/>
      <c r="O29" s="464"/>
      <c r="P29" s="464"/>
      <c r="Q29" s="464"/>
      <c r="R29" s="461"/>
      <c r="S29" s="462"/>
      <c r="T29" s="462"/>
      <c r="U29" s="462"/>
      <c r="V29" s="462"/>
      <c r="W29" s="462"/>
      <c r="X29" s="462"/>
      <c r="Y29" s="463"/>
      <c r="Z29" s="455"/>
      <c r="AA29" s="460"/>
      <c r="AB29" s="456"/>
      <c r="AD29" s="449"/>
      <c r="AE29" s="449"/>
      <c r="AF29" s="449"/>
      <c r="AG29" s="449"/>
      <c r="AH29" s="449"/>
      <c r="AI29" s="449"/>
      <c r="AJ29" s="449"/>
      <c r="AK29" s="449"/>
      <c r="AL29" s="449"/>
      <c r="AM29" s="449"/>
      <c r="AN29" s="449"/>
      <c r="AO29" s="449"/>
      <c r="AP29" s="449"/>
      <c r="AQ29" s="449"/>
      <c r="AR29" s="449"/>
      <c r="AS29" s="449"/>
      <c r="AT29" s="449"/>
      <c r="AU29" s="449"/>
      <c r="AV29" s="449"/>
      <c r="AW29" s="449"/>
      <c r="AX29" s="449"/>
      <c r="AY29" s="449"/>
      <c r="AZ29" s="449"/>
      <c r="BA29" s="449"/>
      <c r="BB29" s="287"/>
      <c r="BC29" s="287"/>
      <c r="BD29" s="287"/>
      <c r="BE29" s="287"/>
      <c r="BF29" s="287"/>
      <c r="BG29" s="287"/>
      <c r="BH29" s="287"/>
      <c r="BI29" s="287"/>
      <c r="BJ29" s="287"/>
      <c r="BK29" s="287"/>
      <c r="BL29" s="287"/>
    </row>
    <row r="30" spans="1:97" s="45" customFormat="1" ht="49.5" customHeight="1">
      <c r="A30" s="44"/>
      <c r="B30" s="51">
        <v>7</v>
      </c>
      <c r="C30" s="506" t="s">
        <v>292</v>
      </c>
      <c r="D30" s="515"/>
      <c r="E30" s="515"/>
      <c r="F30" s="515"/>
      <c r="G30" s="516"/>
      <c r="H30" s="464" t="s">
        <v>291</v>
      </c>
      <c r="I30" s="464"/>
      <c r="J30" s="464"/>
      <c r="K30" s="464"/>
      <c r="L30" s="464"/>
      <c r="M30" s="464"/>
      <c r="N30" s="464"/>
      <c r="O30" s="464"/>
      <c r="P30" s="464"/>
      <c r="Q30" s="464"/>
      <c r="R30" s="461"/>
      <c r="S30" s="462"/>
      <c r="T30" s="462"/>
      <c r="U30" s="462"/>
      <c r="V30" s="462"/>
      <c r="W30" s="462"/>
      <c r="X30" s="462"/>
      <c r="Y30" s="463"/>
      <c r="Z30" s="455"/>
      <c r="AA30" s="460"/>
      <c r="AB30" s="456"/>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287"/>
      <c r="BC30" s="287"/>
      <c r="BD30" s="287"/>
      <c r="BE30" s="287"/>
      <c r="BF30" s="287"/>
      <c r="BG30" s="287"/>
      <c r="BH30" s="287"/>
      <c r="BI30" s="287"/>
      <c r="BJ30" s="287"/>
      <c r="BK30" s="287"/>
      <c r="BL30" s="287"/>
    </row>
    <row r="31" spans="1:97" s="45" customFormat="1" ht="38.1" customHeight="1">
      <c r="A31" s="44"/>
      <c r="B31" s="51">
        <v>8</v>
      </c>
      <c r="C31" s="536"/>
      <c r="D31" s="537"/>
      <c r="E31" s="537"/>
      <c r="F31" s="537"/>
      <c r="G31" s="538"/>
      <c r="H31" s="464" t="s">
        <v>293</v>
      </c>
      <c r="I31" s="464"/>
      <c r="J31" s="464"/>
      <c r="K31" s="464"/>
      <c r="L31" s="464"/>
      <c r="M31" s="464"/>
      <c r="N31" s="464"/>
      <c r="O31" s="464"/>
      <c r="P31" s="464"/>
      <c r="Q31" s="464"/>
      <c r="R31" s="461"/>
      <c r="S31" s="462"/>
      <c r="T31" s="462"/>
      <c r="U31" s="462"/>
      <c r="V31" s="462"/>
      <c r="W31" s="462"/>
      <c r="X31" s="462"/>
      <c r="Y31" s="463"/>
      <c r="Z31" s="455"/>
      <c r="AA31" s="460"/>
      <c r="AB31" s="456"/>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7"/>
      <c r="BG31" s="287"/>
      <c r="BH31" s="287"/>
      <c r="BI31" s="287"/>
      <c r="BJ31" s="287"/>
      <c r="BK31" s="287"/>
      <c r="BL31" s="287"/>
    </row>
    <row r="32" spans="1:97" s="45" customFormat="1" ht="38.1" customHeight="1">
      <c r="A32" s="44"/>
      <c r="B32" s="51">
        <v>9</v>
      </c>
      <c r="C32" s="517"/>
      <c r="D32" s="518"/>
      <c r="E32" s="518"/>
      <c r="F32" s="518"/>
      <c r="G32" s="519"/>
      <c r="H32" s="464" t="s">
        <v>324</v>
      </c>
      <c r="I32" s="464"/>
      <c r="J32" s="464"/>
      <c r="K32" s="464"/>
      <c r="L32" s="464"/>
      <c r="M32" s="464"/>
      <c r="N32" s="464"/>
      <c r="O32" s="464"/>
      <c r="P32" s="464"/>
      <c r="Q32" s="464"/>
      <c r="R32" s="461"/>
      <c r="S32" s="462"/>
      <c r="T32" s="462"/>
      <c r="U32" s="462"/>
      <c r="V32" s="462"/>
      <c r="W32" s="462"/>
      <c r="X32" s="462"/>
      <c r="Y32" s="463"/>
      <c r="Z32" s="455"/>
      <c r="AA32" s="460"/>
      <c r="AB32" s="456"/>
      <c r="AE32" s="50"/>
      <c r="BB32" s="50"/>
    </row>
    <row r="33" spans="1:54" s="45" customFormat="1" ht="58.5" customHeight="1">
      <c r="A33" s="44"/>
      <c r="B33" s="51">
        <v>10</v>
      </c>
      <c r="C33" s="506" t="s">
        <v>296</v>
      </c>
      <c r="D33" s="515"/>
      <c r="E33" s="515"/>
      <c r="F33" s="515"/>
      <c r="G33" s="516"/>
      <c r="H33" s="464" t="s">
        <v>294</v>
      </c>
      <c r="I33" s="464"/>
      <c r="J33" s="464"/>
      <c r="K33" s="464"/>
      <c r="L33" s="464"/>
      <c r="M33" s="464"/>
      <c r="N33" s="464"/>
      <c r="O33" s="464"/>
      <c r="P33" s="464"/>
      <c r="Q33" s="464"/>
      <c r="R33" s="461"/>
      <c r="S33" s="462"/>
      <c r="T33" s="462"/>
      <c r="U33" s="462"/>
      <c r="V33" s="462"/>
      <c r="W33" s="462"/>
      <c r="X33" s="462"/>
      <c r="Y33" s="463"/>
      <c r="Z33" s="455"/>
      <c r="AA33" s="460"/>
      <c r="AB33" s="456"/>
      <c r="AE33" s="50"/>
      <c r="BB33" s="50"/>
    </row>
    <row r="34" spans="1:54" s="45" customFormat="1" ht="54.75" customHeight="1">
      <c r="A34" s="44"/>
      <c r="B34" s="51">
        <v>11</v>
      </c>
      <c r="C34" s="517"/>
      <c r="D34" s="518"/>
      <c r="E34" s="518"/>
      <c r="F34" s="518"/>
      <c r="G34" s="519"/>
      <c r="H34" s="464" t="s">
        <v>295</v>
      </c>
      <c r="I34" s="464"/>
      <c r="J34" s="464"/>
      <c r="K34" s="464"/>
      <c r="L34" s="464"/>
      <c r="M34" s="464"/>
      <c r="N34" s="464"/>
      <c r="O34" s="464"/>
      <c r="P34" s="464"/>
      <c r="Q34" s="464"/>
      <c r="R34" s="461"/>
      <c r="S34" s="462"/>
      <c r="T34" s="462"/>
      <c r="U34" s="462"/>
      <c r="V34" s="462"/>
      <c r="W34" s="462"/>
      <c r="X34" s="462"/>
      <c r="Y34" s="463"/>
      <c r="Z34" s="455"/>
      <c r="AA34" s="460"/>
      <c r="AB34" s="456"/>
      <c r="AE34" s="50"/>
      <c r="BB34" s="50"/>
    </row>
    <row r="35" spans="1:54" s="45" customFormat="1" ht="24.95" customHeight="1">
      <c r="A35" s="44"/>
      <c r="B35" s="301" t="s">
        <v>289</v>
      </c>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48"/>
      <c r="AA35" s="48"/>
      <c r="AB35" s="48"/>
      <c r="AC35" s="48"/>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row>
    <row r="36" spans="1:54" s="46" customFormat="1" ht="24.95" customHeight="1">
      <c r="B36" s="457" t="s">
        <v>50</v>
      </c>
      <c r="C36" s="458"/>
      <c r="D36" s="458"/>
      <c r="E36" s="458"/>
      <c r="F36" s="458"/>
      <c r="G36" s="459"/>
      <c r="H36" s="465" t="s">
        <v>277</v>
      </c>
      <c r="I36" s="466"/>
      <c r="J36" s="465" t="s">
        <v>278</v>
      </c>
      <c r="K36" s="466"/>
      <c r="L36" s="465" t="s">
        <v>279</v>
      </c>
      <c r="M36" s="466"/>
      <c r="N36" s="465" t="s">
        <v>280</v>
      </c>
      <c r="O36" s="466"/>
      <c r="P36" s="465" t="s">
        <v>281</v>
      </c>
      <c r="Q36" s="466"/>
      <c r="R36" s="465" t="s">
        <v>282</v>
      </c>
      <c r="S36" s="466"/>
      <c r="T36" s="465" t="s">
        <v>283</v>
      </c>
      <c r="U36" s="466"/>
      <c r="V36" s="465" t="s">
        <v>284</v>
      </c>
      <c r="W36" s="466"/>
      <c r="X36" s="465" t="s">
        <v>285</v>
      </c>
      <c r="Y36" s="466"/>
      <c r="Z36" s="465" t="s">
        <v>286</v>
      </c>
      <c r="AA36" s="466"/>
      <c r="AB36" s="302" t="s">
        <v>287</v>
      </c>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row>
    <row r="37" spans="1:54" s="46" customFormat="1" ht="24.95" customHeight="1">
      <c r="B37" s="457" t="s">
        <v>275</v>
      </c>
      <c r="C37" s="458"/>
      <c r="D37" s="458"/>
      <c r="E37" s="458"/>
      <c r="F37" s="458"/>
      <c r="G37" s="459"/>
      <c r="H37" s="464"/>
      <c r="I37" s="464"/>
      <c r="J37" s="464"/>
      <c r="K37" s="464"/>
      <c r="L37" s="464"/>
      <c r="M37" s="464"/>
      <c r="N37" s="464"/>
      <c r="O37" s="464"/>
      <c r="P37" s="464"/>
      <c r="Q37" s="464"/>
      <c r="R37" s="464"/>
      <c r="S37" s="464"/>
      <c r="T37" s="464"/>
      <c r="U37" s="464"/>
      <c r="V37" s="464"/>
      <c r="W37" s="464"/>
      <c r="X37" s="464"/>
      <c r="Y37" s="464"/>
      <c r="Z37" s="464"/>
      <c r="AA37" s="464"/>
      <c r="AB37" s="177">
        <f>SUM(H37:AA37)</f>
        <v>0</v>
      </c>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row>
    <row r="38" spans="1:54" s="46" customFormat="1" ht="24.95" customHeight="1">
      <c r="B38" s="457" t="s">
        <v>276</v>
      </c>
      <c r="C38" s="458"/>
      <c r="D38" s="458"/>
      <c r="E38" s="458"/>
      <c r="F38" s="458"/>
      <c r="G38" s="459"/>
      <c r="H38" s="464"/>
      <c r="I38" s="464"/>
      <c r="J38" s="464"/>
      <c r="K38" s="464"/>
      <c r="L38" s="464"/>
      <c r="M38" s="464"/>
      <c r="N38" s="464"/>
      <c r="O38" s="464"/>
      <c r="P38" s="464"/>
      <c r="Q38" s="464"/>
      <c r="R38" s="464"/>
      <c r="S38" s="464"/>
      <c r="T38" s="464"/>
      <c r="U38" s="464"/>
      <c r="V38" s="464"/>
      <c r="W38" s="464"/>
      <c r="X38" s="464"/>
      <c r="Y38" s="464"/>
      <c r="Z38" s="464"/>
      <c r="AA38" s="464"/>
      <c r="AB38" s="177">
        <f>SUM(H38:AA38)</f>
        <v>0</v>
      </c>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row>
    <row r="39" spans="1:54" s="46" customFormat="1" ht="24.95" customHeight="1">
      <c r="B39" s="457" t="s">
        <v>288</v>
      </c>
      <c r="C39" s="458"/>
      <c r="D39" s="458"/>
      <c r="E39" s="458"/>
      <c r="F39" s="458"/>
      <c r="G39" s="459"/>
      <c r="H39" s="464"/>
      <c r="I39" s="464"/>
      <c r="J39" s="464"/>
      <c r="K39" s="464"/>
      <c r="L39" s="464"/>
      <c r="M39" s="464"/>
      <c r="N39" s="464"/>
      <c r="O39" s="464"/>
      <c r="P39" s="464"/>
      <c r="Q39" s="464"/>
      <c r="R39" s="464"/>
      <c r="S39" s="464"/>
      <c r="T39" s="464"/>
      <c r="U39" s="464"/>
      <c r="V39" s="464"/>
      <c r="W39" s="464"/>
      <c r="X39" s="464"/>
      <c r="Y39" s="464"/>
      <c r="Z39" s="464"/>
      <c r="AA39" s="464"/>
      <c r="AB39" s="177">
        <f>SUM(H39:AA39)</f>
        <v>0</v>
      </c>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row>
    <row r="40" spans="1:54" s="46" customFormat="1" ht="24.95" customHeight="1">
      <c r="B40" s="457" t="s">
        <v>51</v>
      </c>
      <c r="C40" s="458"/>
      <c r="D40" s="458"/>
      <c r="E40" s="458"/>
      <c r="F40" s="458"/>
      <c r="G40" s="459"/>
      <c r="H40" s="468"/>
      <c r="I40" s="469"/>
      <c r="J40" s="469"/>
      <c r="K40" s="469"/>
      <c r="L40" s="469"/>
      <c r="M40" s="469"/>
      <c r="N40" s="469"/>
      <c r="O40" s="469"/>
      <c r="P40" s="469"/>
      <c r="Q40" s="469"/>
      <c r="R40" s="469"/>
      <c r="S40" s="469"/>
      <c r="T40" s="469"/>
      <c r="U40" s="469"/>
      <c r="V40" s="469"/>
      <c r="W40" s="469"/>
      <c r="X40" s="469"/>
      <c r="Y40" s="469"/>
      <c r="Z40" s="469"/>
      <c r="AA40" s="469"/>
      <c r="AB40" s="470"/>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row>
    <row r="41" spans="1:54" s="46" customFormat="1" ht="24.95" customHeight="1">
      <c r="B41" s="457" t="s">
        <v>331</v>
      </c>
      <c r="C41" s="458"/>
      <c r="D41" s="458"/>
      <c r="E41" s="458"/>
      <c r="F41" s="458"/>
      <c r="G41" s="459"/>
      <c r="H41" s="468"/>
      <c r="I41" s="469"/>
      <c r="J41" s="469"/>
      <c r="K41" s="469"/>
      <c r="L41" s="469"/>
      <c r="M41" s="469"/>
      <c r="N41" s="337" t="s">
        <v>332</v>
      </c>
      <c r="O41" s="337"/>
      <c r="P41" s="337"/>
      <c r="Q41" s="337"/>
      <c r="R41" s="337"/>
      <c r="S41" s="337"/>
      <c r="T41" s="337"/>
      <c r="U41" s="337"/>
      <c r="V41" s="337"/>
      <c r="W41" s="337"/>
      <c r="X41" s="337"/>
      <c r="Y41" s="337"/>
      <c r="Z41" s="337"/>
      <c r="AA41" s="337"/>
      <c r="AB41" s="338"/>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row>
    <row r="42" spans="1:54" s="46" customFormat="1" ht="24.95" customHeight="1">
      <c r="B42" s="47" t="s">
        <v>65</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G42" s="44"/>
      <c r="AH42" s="44"/>
      <c r="AI42" s="44"/>
      <c r="AJ42" s="44"/>
      <c r="AK42" s="44"/>
      <c r="AL42" s="44"/>
      <c r="AM42" s="44"/>
      <c r="AN42" s="44"/>
      <c r="AO42" s="44"/>
      <c r="AP42" s="44"/>
      <c r="AQ42" s="44"/>
      <c r="AR42" s="44"/>
      <c r="AS42" s="44"/>
      <c r="AT42" s="44"/>
      <c r="AU42" s="44"/>
      <c r="AV42" s="44"/>
      <c r="AW42" s="44"/>
      <c r="AX42" s="44"/>
      <c r="AY42" s="44"/>
      <c r="AZ42" s="44"/>
      <c r="BA42" s="44"/>
    </row>
    <row r="43" spans="1:54" s="46" customFormat="1" ht="24.95" customHeight="1">
      <c r="B43" s="457" t="s">
        <v>75</v>
      </c>
      <c r="C43" s="458"/>
      <c r="D43" s="459"/>
      <c r="E43" s="467" t="s">
        <v>66</v>
      </c>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G43" s="44"/>
      <c r="AH43" s="44"/>
      <c r="AI43" s="44"/>
      <c r="AJ43" s="44"/>
      <c r="AK43" s="44"/>
      <c r="AL43" s="44"/>
      <c r="AM43" s="44"/>
      <c r="AN43" s="44"/>
      <c r="AO43" s="44"/>
      <c r="AP43" s="44"/>
      <c r="AQ43" s="44"/>
      <c r="AR43" s="44"/>
      <c r="AS43" s="44"/>
      <c r="AT43" s="44"/>
      <c r="AU43" s="44"/>
      <c r="AV43" s="44"/>
      <c r="AW43" s="44"/>
      <c r="AX43" s="44"/>
      <c r="AY43" s="44"/>
      <c r="AZ43" s="44"/>
      <c r="BA43" s="44"/>
    </row>
    <row r="44" spans="1:54" s="46" customFormat="1" ht="24.95" customHeight="1">
      <c r="B44" s="455"/>
      <c r="C44" s="460"/>
      <c r="D44" s="456"/>
      <c r="E44" s="461"/>
      <c r="F44" s="462"/>
      <c r="G44" s="462"/>
      <c r="H44" s="462"/>
      <c r="I44" s="462"/>
      <c r="J44" s="462"/>
      <c r="K44" s="462"/>
      <c r="L44" s="462"/>
      <c r="M44" s="462"/>
      <c r="N44" s="462"/>
      <c r="O44" s="462"/>
      <c r="P44" s="462"/>
      <c r="Q44" s="462"/>
      <c r="R44" s="462"/>
      <c r="S44" s="462"/>
      <c r="T44" s="462"/>
      <c r="U44" s="462"/>
      <c r="V44" s="462"/>
      <c r="W44" s="462"/>
      <c r="X44" s="462"/>
      <c r="Y44" s="462"/>
      <c r="Z44" s="462"/>
      <c r="AA44" s="462"/>
      <c r="AB44" s="463"/>
      <c r="AG44" s="44"/>
      <c r="AH44" s="44"/>
      <c r="AI44" s="44"/>
      <c r="AJ44" s="44"/>
      <c r="AK44" s="44"/>
      <c r="AL44" s="44"/>
      <c r="AM44" s="44"/>
      <c r="AN44" s="44"/>
      <c r="AO44" s="44"/>
      <c r="AP44" s="44"/>
      <c r="AQ44" s="44"/>
      <c r="AR44" s="44"/>
      <c r="AS44" s="44"/>
      <c r="AT44" s="44"/>
      <c r="AU44" s="44"/>
      <c r="AV44" s="44"/>
      <c r="AW44" s="44"/>
      <c r="AX44" s="44"/>
      <c r="AY44" s="44"/>
      <c r="AZ44" s="44"/>
      <c r="BA44" s="44"/>
    </row>
    <row r="45" spans="1:54" s="46" customFormat="1" ht="24.95" customHeight="1">
      <c r="B45" s="47" t="s">
        <v>64</v>
      </c>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G45" s="44"/>
      <c r="AH45" s="44"/>
      <c r="AI45" s="44"/>
      <c r="AJ45" s="44"/>
      <c r="AK45" s="44"/>
      <c r="AL45" s="44"/>
      <c r="AM45" s="44"/>
      <c r="AN45" s="44"/>
      <c r="AO45" s="44"/>
      <c r="AP45" s="44"/>
      <c r="AQ45" s="44"/>
      <c r="AR45" s="44"/>
      <c r="AS45" s="44"/>
      <c r="AT45" s="44"/>
      <c r="AU45" s="44"/>
      <c r="AV45" s="44"/>
      <c r="AW45" s="44"/>
      <c r="AX45" s="44"/>
      <c r="AY45" s="44"/>
      <c r="AZ45" s="44"/>
      <c r="BA45" s="44"/>
    </row>
    <row r="46" spans="1:54" s="46" customFormat="1" ht="24.95" customHeight="1">
      <c r="B46" s="457" t="s">
        <v>75</v>
      </c>
      <c r="C46" s="458"/>
      <c r="D46" s="459"/>
      <c r="E46" s="467" t="s">
        <v>67</v>
      </c>
      <c r="F46" s="467"/>
      <c r="G46" s="467"/>
      <c r="H46" s="467"/>
      <c r="I46" s="467"/>
      <c r="J46" s="467"/>
      <c r="K46" s="467"/>
      <c r="L46" s="467"/>
      <c r="M46" s="467"/>
      <c r="N46" s="467"/>
      <c r="O46" s="467"/>
      <c r="P46" s="467"/>
      <c r="Q46" s="467"/>
      <c r="R46" s="467"/>
      <c r="S46" s="467"/>
      <c r="T46" s="467"/>
      <c r="U46" s="467"/>
      <c r="V46" s="467"/>
      <c r="W46" s="467"/>
      <c r="X46" s="467"/>
      <c r="Y46" s="467"/>
      <c r="Z46" s="467"/>
      <c r="AA46" s="467"/>
      <c r="AB46" s="467"/>
      <c r="AG46" s="44"/>
      <c r="AH46" s="44"/>
      <c r="AI46" s="44"/>
      <c r="AJ46" s="44"/>
      <c r="AK46" s="44"/>
      <c r="AL46" s="44"/>
      <c r="AM46" s="44"/>
      <c r="AN46" s="44"/>
      <c r="AO46" s="44"/>
      <c r="AP46" s="44"/>
      <c r="AQ46" s="44"/>
      <c r="AR46" s="44"/>
      <c r="AS46" s="44"/>
      <c r="AT46" s="44"/>
      <c r="AU46" s="44"/>
      <c r="AV46" s="44"/>
      <c r="AW46" s="44"/>
      <c r="AX46" s="44"/>
      <c r="AY46" s="44"/>
      <c r="AZ46" s="44"/>
      <c r="BA46" s="44"/>
    </row>
    <row r="47" spans="1:54" s="46" customFormat="1" ht="24.95" customHeight="1">
      <c r="B47" s="455"/>
      <c r="C47" s="460"/>
      <c r="D47" s="456"/>
      <c r="E47" s="461"/>
      <c r="F47" s="462"/>
      <c r="G47" s="462"/>
      <c r="H47" s="462"/>
      <c r="I47" s="462"/>
      <c r="J47" s="462"/>
      <c r="K47" s="462"/>
      <c r="L47" s="462"/>
      <c r="M47" s="462"/>
      <c r="N47" s="462"/>
      <c r="O47" s="462"/>
      <c r="P47" s="462"/>
      <c r="Q47" s="462"/>
      <c r="R47" s="462"/>
      <c r="S47" s="462"/>
      <c r="T47" s="462"/>
      <c r="U47" s="462"/>
      <c r="V47" s="462"/>
      <c r="W47" s="462"/>
      <c r="X47" s="462"/>
      <c r="Y47" s="462"/>
      <c r="Z47" s="462"/>
      <c r="AA47" s="462"/>
      <c r="AB47" s="463"/>
      <c r="AG47" s="44"/>
      <c r="AH47" s="44"/>
      <c r="AI47" s="44"/>
      <c r="AJ47" s="44"/>
      <c r="AK47" s="44"/>
      <c r="AL47" s="44"/>
      <c r="AM47" s="44"/>
      <c r="AN47" s="44"/>
      <c r="AO47" s="44"/>
      <c r="AP47" s="44"/>
      <c r="AQ47" s="44"/>
      <c r="AR47" s="44"/>
      <c r="AS47" s="44"/>
      <c r="AT47" s="44"/>
      <c r="AU47" s="44"/>
      <c r="AV47" s="44"/>
      <c r="AW47" s="44"/>
      <c r="AX47" s="44"/>
      <c r="AY47" s="44"/>
      <c r="AZ47" s="44"/>
      <c r="BA47" s="44"/>
    </row>
    <row r="48" spans="1:54" s="46" customFormat="1" ht="24.95" customHeight="1">
      <c r="B48" s="47" t="s">
        <v>72</v>
      </c>
      <c r="C48" s="50"/>
      <c r="D48" s="50"/>
      <c r="E48" s="50"/>
      <c r="F48" s="50"/>
      <c r="G48" s="50"/>
      <c r="H48" s="50"/>
      <c r="I48" s="50"/>
      <c r="J48" s="50"/>
      <c r="K48" s="50"/>
      <c r="L48" s="59"/>
      <c r="M48" s="50"/>
      <c r="N48" s="50"/>
      <c r="O48" s="50"/>
      <c r="P48" s="50"/>
      <c r="Q48" s="50"/>
      <c r="R48" s="50"/>
      <c r="S48" s="50"/>
      <c r="T48" s="50"/>
      <c r="U48" s="50"/>
      <c r="V48" s="50"/>
      <c r="W48" s="50"/>
      <c r="X48" s="50"/>
      <c r="Y48" s="50"/>
      <c r="Z48" s="50"/>
      <c r="AA48" s="50"/>
      <c r="AB48" s="50"/>
      <c r="AC48" s="44"/>
      <c r="AD48" s="44"/>
      <c r="AG48" s="44"/>
      <c r="AH48" s="44"/>
      <c r="AI48" s="44"/>
      <c r="AJ48" s="44"/>
      <c r="AK48" s="44"/>
      <c r="AL48" s="44"/>
      <c r="AM48" s="44"/>
      <c r="AN48" s="44"/>
      <c r="AO48" s="44"/>
      <c r="AP48" s="44"/>
      <c r="AQ48" s="44"/>
      <c r="AR48" s="44"/>
      <c r="AS48" s="44"/>
      <c r="AT48" s="44"/>
      <c r="AU48" s="44"/>
      <c r="AV48" s="44"/>
      <c r="AW48" s="44"/>
      <c r="AX48" s="44"/>
      <c r="AY48" s="44"/>
      <c r="AZ48" s="44"/>
      <c r="BA48" s="44"/>
    </row>
    <row r="49" spans="1:54" s="46" customFormat="1" ht="24.95" customHeight="1">
      <c r="B49" s="471" t="s">
        <v>15</v>
      </c>
      <c r="C49" s="471"/>
      <c r="D49" s="471"/>
      <c r="E49" s="471"/>
      <c r="F49" s="471"/>
      <c r="G49" s="471"/>
      <c r="H49" s="454"/>
      <c r="I49" s="453"/>
      <c r="J49" s="52" t="s">
        <v>32</v>
      </c>
      <c r="K49" s="453"/>
      <c r="L49" s="453"/>
      <c r="M49" s="52" t="s">
        <v>33</v>
      </c>
      <c r="N49" s="53"/>
      <c r="O49" s="54" t="s">
        <v>42</v>
      </c>
      <c r="P49" s="55" t="s">
        <v>77</v>
      </c>
      <c r="Q49" s="453"/>
      <c r="R49" s="453"/>
      <c r="S49" s="52" t="s">
        <v>32</v>
      </c>
      <c r="T49" s="176"/>
      <c r="U49" s="52" t="s">
        <v>33</v>
      </c>
      <c r="V49" s="176"/>
      <c r="W49" s="54" t="s">
        <v>42</v>
      </c>
      <c r="X49" s="469" t="s">
        <v>78</v>
      </c>
      <c r="Y49" s="469"/>
      <c r="Z49" s="469"/>
      <c r="AA49" s="469"/>
      <c r="AB49" s="470"/>
      <c r="AG49" s="44"/>
      <c r="AH49" s="44"/>
      <c r="AI49" s="44"/>
      <c r="AJ49" s="44"/>
      <c r="AK49" s="44"/>
      <c r="AL49" s="44"/>
      <c r="AM49" s="44"/>
      <c r="AN49" s="44"/>
      <c r="AO49" s="44"/>
      <c r="AP49" s="44"/>
      <c r="AQ49" s="44"/>
      <c r="AR49" s="44"/>
      <c r="AS49" s="44"/>
      <c r="AT49" s="44"/>
      <c r="AU49" s="44"/>
      <c r="AV49" s="44"/>
      <c r="AW49" s="44"/>
      <c r="AX49" s="44"/>
      <c r="AY49" s="44"/>
      <c r="AZ49" s="44"/>
      <c r="BA49" s="44"/>
    </row>
    <row r="50" spans="1:54" s="46" customFormat="1" ht="24.95" customHeight="1">
      <c r="B50" s="471" t="s">
        <v>19</v>
      </c>
      <c r="C50" s="471"/>
      <c r="D50" s="471"/>
      <c r="E50" s="471"/>
      <c r="F50" s="471"/>
      <c r="G50" s="471"/>
      <c r="H50" s="454"/>
      <c r="I50" s="453"/>
      <c r="J50" s="52" t="s">
        <v>32</v>
      </c>
      <c r="K50" s="453"/>
      <c r="L50" s="453"/>
      <c r="M50" s="52" t="s">
        <v>33</v>
      </c>
      <c r="N50" s="176"/>
      <c r="O50" s="54" t="s">
        <v>42</v>
      </c>
      <c r="P50" s="55" t="s">
        <v>77</v>
      </c>
      <c r="Q50" s="453"/>
      <c r="R50" s="453"/>
      <c r="S50" s="52" t="s">
        <v>32</v>
      </c>
      <c r="T50" s="176"/>
      <c r="U50" s="52" t="s">
        <v>33</v>
      </c>
      <c r="V50" s="176"/>
      <c r="W50" s="54" t="s">
        <v>42</v>
      </c>
      <c r="X50" s="469" t="s">
        <v>78</v>
      </c>
      <c r="Y50" s="469"/>
      <c r="Z50" s="469"/>
      <c r="AA50" s="469"/>
      <c r="AB50" s="470"/>
      <c r="AG50" s="44"/>
      <c r="AH50" s="44"/>
      <c r="AI50" s="44"/>
      <c r="AJ50" s="44"/>
      <c r="AK50" s="44"/>
      <c r="AL50" s="44"/>
      <c r="AM50" s="44"/>
      <c r="AN50" s="44"/>
      <c r="AO50" s="44"/>
      <c r="AP50" s="44"/>
      <c r="AQ50" s="44"/>
      <c r="AR50" s="44"/>
      <c r="AS50" s="44"/>
      <c r="AT50" s="44"/>
      <c r="AU50" s="44"/>
      <c r="AV50" s="44"/>
      <c r="AW50" s="44"/>
      <c r="AX50" s="44"/>
      <c r="AY50" s="44"/>
      <c r="AZ50" s="44"/>
      <c r="BA50" s="44"/>
    </row>
    <row r="51" spans="1:54" s="46" customFormat="1" ht="24.95" customHeight="1">
      <c r="B51" s="471" t="s">
        <v>31</v>
      </c>
      <c r="C51" s="471"/>
      <c r="D51" s="471"/>
      <c r="E51" s="471"/>
      <c r="F51" s="471"/>
      <c r="G51" s="471"/>
      <c r="H51" s="454"/>
      <c r="I51" s="453"/>
      <c r="J51" s="52" t="s">
        <v>32</v>
      </c>
      <c r="K51" s="453"/>
      <c r="L51" s="453"/>
      <c r="M51" s="52" t="s">
        <v>33</v>
      </c>
      <c r="N51" s="176"/>
      <c r="O51" s="54" t="s">
        <v>42</v>
      </c>
      <c r="P51" s="55" t="s">
        <v>77</v>
      </c>
      <c r="Q51" s="453"/>
      <c r="R51" s="453"/>
      <c r="S51" s="52" t="s">
        <v>32</v>
      </c>
      <c r="T51" s="176"/>
      <c r="U51" s="52" t="s">
        <v>33</v>
      </c>
      <c r="V51" s="176"/>
      <c r="W51" s="54" t="s">
        <v>42</v>
      </c>
      <c r="X51" s="469" t="s">
        <v>78</v>
      </c>
      <c r="Y51" s="469"/>
      <c r="Z51" s="469"/>
      <c r="AA51" s="469"/>
      <c r="AB51" s="470"/>
      <c r="AG51" s="56"/>
      <c r="AH51" s="44"/>
      <c r="AI51" s="44"/>
      <c r="AJ51" s="44"/>
      <c r="AK51" s="44"/>
      <c r="AL51" s="44"/>
      <c r="AM51" s="44"/>
      <c r="AN51" s="44"/>
      <c r="AO51" s="44"/>
      <c r="AP51" s="44"/>
      <c r="AQ51" s="44"/>
      <c r="AR51" s="44"/>
      <c r="AS51" s="44"/>
      <c r="AT51" s="44"/>
      <c r="AU51" s="44"/>
      <c r="AV51" s="44"/>
      <c r="AW51" s="44"/>
      <c r="AX51" s="44"/>
      <c r="AY51" s="44"/>
      <c r="AZ51" s="44"/>
      <c r="BA51" s="44"/>
    </row>
    <row r="52" spans="1:54" s="46" customFormat="1" ht="24.95" customHeight="1">
      <c r="B52" s="471" t="s">
        <v>43</v>
      </c>
      <c r="C52" s="471"/>
      <c r="D52" s="467" t="s">
        <v>38</v>
      </c>
      <c r="E52" s="467"/>
      <c r="F52" s="467"/>
      <c r="G52" s="467"/>
      <c r="H52" s="454"/>
      <c r="I52" s="453"/>
      <c r="J52" s="52" t="s">
        <v>32</v>
      </c>
      <c r="K52" s="453"/>
      <c r="L52" s="453"/>
      <c r="M52" s="52" t="s">
        <v>33</v>
      </c>
      <c r="N52" s="176"/>
      <c r="O52" s="54" t="s">
        <v>42</v>
      </c>
      <c r="P52" s="55" t="s">
        <v>77</v>
      </c>
      <c r="Q52" s="453"/>
      <c r="R52" s="453"/>
      <c r="S52" s="52" t="s">
        <v>32</v>
      </c>
      <c r="T52" s="176"/>
      <c r="U52" s="52" t="s">
        <v>33</v>
      </c>
      <c r="V52" s="176"/>
      <c r="W52" s="54" t="s">
        <v>42</v>
      </c>
      <c r="X52" s="469" t="s">
        <v>78</v>
      </c>
      <c r="Y52" s="469"/>
      <c r="Z52" s="469"/>
      <c r="AA52" s="469"/>
      <c r="AB52" s="470"/>
      <c r="AG52" s="44"/>
      <c r="AH52" s="44"/>
      <c r="AI52" s="44"/>
      <c r="AJ52" s="44"/>
      <c r="AK52" s="44"/>
      <c r="AL52" s="44"/>
      <c r="AM52" s="44"/>
      <c r="AN52" s="44"/>
      <c r="AO52" s="44"/>
      <c r="AP52" s="44"/>
      <c r="AQ52" s="44"/>
      <c r="AR52" s="44"/>
      <c r="AS52" s="44"/>
      <c r="AT52" s="44"/>
      <c r="AU52" s="44"/>
      <c r="AV52" s="44"/>
      <c r="AW52" s="44"/>
      <c r="AX52" s="44"/>
      <c r="AY52" s="44"/>
      <c r="AZ52" s="44"/>
      <c r="BA52" s="44"/>
    </row>
    <row r="53" spans="1:54" s="46" customFormat="1" ht="24.95" customHeight="1">
      <c r="B53" s="471"/>
      <c r="C53" s="471"/>
      <c r="D53" s="467" t="s">
        <v>39</v>
      </c>
      <c r="E53" s="467"/>
      <c r="F53" s="467"/>
      <c r="G53" s="467"/>
      <c r="H53" s="454"/>
      <c r="I53" s="453"/>
      <c r="J53" s="52" t="s">
        <v>32</v>
      </c>
      <c r="K53" s="453"/>
      <c r="L53" s="453"/>
      <c r="M53" s="52" t="s">
        <v>33</v>
      </c>
      <c r="N53" s="176"/>
      <c r="O53" s="54" t="s">
        <v>42</v>
      </c>
      <c r="P53" s="55" t="s">
        <v>77</v>
      </c>
      <c r="Q53" s="453"/>
      <c r="R53" s="453"/>
      <c r="S53" s="52" t="s">
        <v>32</v>
      </c>
      <c r="T53" s="176"/>
      <c r="U53" s="52" t="s">
        <v>33</v>
      </c>
      <c r="V53" s="176"/>
      <c r="W53" s="54" t="s">
        <v>42</v>
      </c>
      <c r="X53" s="469" t="s">
        <v>78</v>
      </c>
      <c r="Y53" s="469"/>
      <c r="Z53" s="469"/>
      <c r="AA53" s="469"/>
      <c r="AB53" s="470"/>
      <c r="AG53" s="44"/>
      <c r="AH53" s="44"/>
      <c r="AI53" s="44"/>
      <c r="AJ53" s="44"/>
      <c r="AK53" s="44"/>
      <c r="AL53" s="44"/>
      <c r="AM53" s="44"/>
      <c r="AN53" s="44"/>
      <c r="AO53" s="44"/>
      <c r="AP53" s="44"/>
      <c r="AQ53" s="44"/>
      <c r="AR53" s="44"/>
      <c r="AS53" s="44"/>
      <c r="AT53" s="44"/>
      <c r="AU53" s="44"/>
      <c r="AV53" s="44"/>
      <c r="AW53" s="44"/>
      <c r="AX53" s="44"/>
      <c r="AY53" s="44"/>
      <c r="AZ53" s="44"/>
      <c r="BA53" s="44"/>
    </row>
    <row r="54" spans="1:54" s="46" customFormat="1" ht="24.95" customHeight="1">
      <c r="B54" s="471" t="s">
        <v>68</v>
      </c>
      <c r="C54" s="471"/>
      <c r="D54" s="471"/>
      <c r="E54" s="471"/>
      <c r="F54" s="471"/>
      <c r="G54" s="471"/>
      <c r="H54" s="454"/>
      <c r="I54" s="453"/>
      <c r="J54" s="52" t="s">
        <v>32</v>
      </c>
      <c r="K54" s="453"/>
      <c r="L54" s="453"/>
      <c r="M54" s="52" t="s">
        <v>33</v>
      </c>
      <c r="N54" s="176"/>
      <c r="O54" s="54" t="s">
        <v>42</v>
      </c>
      <c r="P54" s="55" t="s">
        <v>77</v>
      </c>
      <c r="Q54" s="453"/>
      <c r="R54" s="453"/>
      <c r="S54" s="52" t="s">
        <v>32</v>
      </c>
      <c r="T54" s="176"/>
      <c r="U54" s="52" t="s">
        <v>33</v>
      </c>
      <c r="V54" s="176"/>
      <c r="W54" s="54" t="s">
        <v>42</v>
      </c>
      <c r="X54" s="469" t="s">
        <v>78</v>
      </c>
      <c r="Y54" s="469"/>
      <c r="Z54" s="469"/>
      <c r="AA54" s="469"/>
      <c r="AB54" s="470"/>
      <c r="AG54" s="44"/>
      <c r="AH54" s="44"/>
      <c r="AI54" s="44"/>
      <c r="AJ54" s="44"/>
      <c r="AK54" s="44"/>
      <c r="AL54" s="44"/>
      <c r="AM54" s="44"/>
      <c r="AN54" s="44"/>
      <c r="AO54" s="44"/>
      <c r="AP54" s="44"/>
      <c r="AQ54" s="44"/>
      <c r="AR54" s="44"/>
      <c r="AS54" s="44"/>
      <c r="AT54" s="44"/>
      <c r="AU54" s="44"/>
      <c r="AV54" s="44"/>
      <c r="AW54" s="44"/>
      <c r="AX54" s="44"/>
      <c r="AY54" s="44"/>
      <c r="AZ54" s="44"/>
      <c r="BA54" s="44"/>
    </row>
    <row r="55" spans="1:54" s="45" customFormat="1" ht="24.95" customHeight="1">
      <c r="A55" s="44"/>
      <c r="B55" s="47" t="s">
        <v>73</v>
      </c>
      <c r="H55" s="50"/>
      <c r="I55" s="50"/>
      <c r="J55" s="50"/>
      <c r="K55" s="50"/>
      <c r="L55" s="59"/>
      <c r="M55" s="50"/>
      <c r="N55" s="50"/>
      <c r="O55" s="50"/>
      <c r="P55" s="50"/>
      <c r="Q55" s="50"/>
      <c r="R55" s="50"/>
      <c r="S55" s="50"/>
      <c r="T55" s="50"/>
      <c r="U55" s="50"/>
      <c r="V55" s="50"/>
      <c r="W55" s="50"/>
      <c r="X55" s="50"/>
      <c r="Y55" s="50"/>
      <c r="Z55" s="50"/>
      <c r="AA55" s="50"/>
      <c r="AB55" s="50"/>
      <c r="BB55" s="50"/>
    </row>
    <row r="56" spans="1:54" s="45" customFormat="1" ht="24.95" customHeight="1">
      <c r="A56" s="44"/>
      <c r="B56" s="51" t="s">
        <v>34</v>
      </c>
      <c r="C56" s="471" t="s">
        <v>299</v>
      </c>
      <c r="D56" s="471"/>
      <c r="E56" s="471"/>
      <c r="F56" s="471"/>
      <c r="G56" s="471"/>
      <c r="H56" s="471" t="s">
        <v>53</v>
      </c>
      <c r="I56" s="471"/>
      <c r="J56" s="471"/>
      <c r="K56" s="471"/>
      <c r="L56" s="471"/>
      <c r="M56" s="471"/>
      <c r="N56" s="471"/>
      <c r="O56" s="471"/>
      <c r="P56" s="471"/>
      <c r="Q56" s="471"/>
      <c r="R56" s="471"/>
      <c r="S56" s="471"/>
      <c r="T56" s="471"/>
      <c r="U56" s="471"/>
      <c r="V56" s="471"/>
      <c r="W56" s="471"/>
      <c r="X56" s="471"/>
      <c r="Y56" s="471"/>
      <c r="Z56" s="471" t="s">
        <v>79</v>
      </c>
      <c r="AA56" s="471"/>
      <c r="AB56" s="471"/>
      <c r="AE56" s="50"/>
      <c r="BB56" s="50"/>
    </row>
    <row r="57" spans="1:54" s="45" customFormat="1" ht="24.95" customHeight="1">
      <c r="A57" s="44"/>
      <c r="B57" s="51">
        <v>1</v>
      </c>
      <c r="C57" s="506" t="s">
        <v>300</v>
      </c>
      <c r="D57" s="515"/>
      <c r="E57" s="515"/>
      <c r="F57" s="515"/>
      <c r="G57" s="516"/>
      <c r="H57" s="468" t="s">
        <v>54</v>
      </c>
      <c r="I57" s="469"/>
      <c r="J57" s="469"/>
      <c r="K57" s="469"/>
      <c r="L57" s="469"/>
      <c r="M57" s="469"/>
      <c r="N57" s="469"/>
      <c r="O57" s="469"/>
      <c r="P57" s="469"/>
      <c r="Q57" s="469"/>
      <c r="R57" s="469"/>
      <c r="S57" s="469"/>
      <c r="T57" s="469"/>
      <c r="U57" s="469"/>
      <c r="V57" s="469"/>
      <c r="W57" s="469"/>
      <c r="X57" s="469"/>
      <c r="Y57" s="470"/>
      <c r="Z57" s="527" t="s">
        <v>298</v>
      </c>
      <c r="AA57" s="528"/>
      <c r="AB57" s="528"/>
      <c r="AE57" s="50"/>
      <c r="BB57" s="50"/>
    </row>
    <row r="58" spans="1:54" s="45" customFormat="1" ht="24.95" customHeight="1">
      <c r="A58" s="44"/>
      <c r="B58" s="51">
        <v>2</v>
      </c>
      <c r="C58" s="536"/>
      <c r="D58" s="537"/>
      <c r="E58" s="537"/>
      <c r="F58" s="537"/>
      <c r="G58" s="538"/>
      <c r="H58" s="468" t="s">
        <v>55</v>
      </c>
      <c r="I58" s="469"/>
      <c r="J58" s="469"/>
      <c r="K58" s="469"/>
      <c r="L58" s="469"/>
      <c r="M58" s="469"/>
      <c r="N58" s="469"/>
      <c r="O58" s="469"/>
      <c r="P58" s="469"/>
      <c r="Q58" s="469"/>
      <c r="R58" s="469"/>
      <c r="S58" s="469"/>
      <c r="T58" s="469"/>
      <c r="U58" s="469"/>
      <c r="V58" s="469"/>
      <c r="W58" s="469"/>
      <c r="X58" s="469"/>
      <c r="Y58" s="470"/>
      <c r="Z58" s="530"/>
      <c r="AA58" s="531"/>
      <c r="AB58" s="531"/>
      <c r="AE58" s="50"/>
      <c r="BB58" s="50"/>
    </row>
    <row r="59" spans="1:54" s="45" customFormat="1" ht="24.95" customHeight="1">
      <c r="A59" s="44"/>
      <c r="B59" s="51">
        <v>3</v>
      </c>
      <c r="C59" s="517"/>
      <c r="D59" s="518"/>
      <c r="E59" s="518"/>
      <c r="F59" s="518"/>
      <c r="G59" s="519"/>
      <c r="H59" s="468" t="s">
        <v>56</v>
      </c>
      <c r="I59" s="469"/>
      <c r="J59" s="469"/>
      <c r="K59" s="469"/>
      <c r="L59" s="469"/>
      <c r="M59" s="469"/>
      <c r="N59" s="469"/>
      <c r="O59" s="469"/>
      <c r="P59" s="469"/>
      <c r="Q59" s="469"/>
      <c r="R59" s="469"/>
      <c r="S59" s="469"/>
      <c r="T59" s="469"/>
      <c r="U59" s="469"/>
      <c r="V59" s="469"/>
      <c r="W59" s="469"/>
      <c r="X59" s="469"/>
      <c r="Y59" s="470"/>
      <c r="Z59" s="530"/>
      <c r="AA59" s="531"/>
      <c r="AB59" s="531"/>
      <c r="AE59" s="50"/>
      <c r="BB59" s="50"/>
    </row>
    <row r="60" spans="1:54" s="45" customFormat="1" ht="24.95" customHeight="1">
      <c r="A60" s="44"/>
      <c r="B60" s="51">
        <v>4</v>
      </c>
      <c r="C60" s="506" t="s">
        <v>121</v>
      </c>
      <c r="D60" s="515"/>
      <c r="E60" s="515"/>
      <c r="F60" s="515"/>
      <c r="G60" s="516"/>
      <c r="H60" s="468" t="s">
        <v>57</v>
      </c>
      <c r="I60" s="469"/>
      <c r="J60" s="469"/>
      <c r="K60" s="469"/>
      <c r="L60" s="469"/>
      <c r="M60" s="469"/>
      <c r="N60" s="469"/>
      <c r="O60" s="469"/>
      <c r="P60" s="469"/>
      <c r="Q60" s="469"/>
      <c r="R60" s="469"/>
      <c r="S60" s="469"/>
      <c r="T60" s="469"/>
      <c r="U60" s="469"/>
      <c r="V60" s="469"/>
      <c r="W60" s="469"/>
      <c r="X60" s="469"/>
      <c r="Y60" s="470"/>
      <c r="Z60" s="533"/>
      <c r="AA60" s="534"/>
      <c r="AB60" s="534"/>
      <c r="AE60" s="50"/>
      <c r="BB60" s="50"/>
    </row>
    <row r="61" spans="1:54" s="45" customFormat="1" ht="24.95" customHeight="1">
      <c r="A61" s="44"/>
      <c r="B61" s="51">
        <v>5</v>
      </c>
      <c r="C61" s="517"/>
      <c r="D61" s="518"/>
      <c r="E61" s="518"/>
      <c r="F61" s="518"/>
      <c r="G61" s="519"/>
      <c r="H61" s="468" t="s">
        <v>58</v>
      </c>
      <c r="I61" s="469"/>
      <c r="J61" s="469"/>
      <c r="K61" s="469"/>
      <c r="L61" s="469"/>
      <c r="M61" s="469"/>
      <c r="N61" s="469"/>
      <c r="O61" s="469"/>
      <c r="P61" s="469"/>
      <c r="Q61" s="469"/>
      <c r="R61" s="469"/>
      <c r="S61" s="469"/>
      <c r="T61" s="469"/>
      <c r="U61" s="469"/>
      <c r="V61" s="469"/>
      <c r="W61" s="469"/>
      <c r="X61" s="469"/>
      <c r="Y61" s="470"/>
      <c r="Z61" s="455"/>
      <c r="AA61" s="460"/>
      <c r="AB61" s="460"/>
      <c r="AE61" s="50"/>
      <c r="BB61" s="50"/>
    </row>
    <row r="62" spans="1:54" s="45" customFormat="1" ht="24.95" customHeight="1">
      <c r="A62" s="44"/>
      <c r="B62" s="51">
        <v>6</v>
      </c>
      <c r="C62" s="471" t="s">
        <v>301</v>
      </c>
      <c r="D62" s="471"/>
      <c r="E62" s="471"/>
      <c r="F62" s="471"/>
      <c r="G62" s="471"/>
      <c r="H62" s="468" t="s">
        <v>59</v>
      </c>
      <c r="I62" s="469"/>
      <c r="J62" s="469"/>
      <c r="K62" s="469"/>
      <c r="L62" s="469"/>
      <c r="M62" s="469"/>
      <c r="N62" s="469"/>
      <c r="O62" s="469"/>
      <c r="P62" s="469"/>
      <c r="Q62" s="469"/>
      <c r="R62" s="469"/>
      <c r="S62" s="469"/>
      <c r="T62" s="469"/>
      <c r="U62" s="469"/>
      <c r="V62" s="469"/>
      <c r="W62" s="469"/>
      <c r="X62" s="469"/>
      <c r="Y62" s="470"/>
      <c r="Z62" s="455"/>
      <c r="AA62" s="460"/>
      <c r="AB62" s="460"/>
      <c r="AE62" s="50"/>
      <c r="BB62" s="50"/>
    </row>
    <row r="63" spans="1:54" s="45" customFormat="1" ht="24.95" customHeight="1">
      <c r="A63" s="44"/>
      <c r="B63" s="51">
        <v>7</v>
      </c>
      <c r="C63" s="472"/>
      <c r="D63" s="473"/>
      <c r="E63" s="473"/>
      <c r="F63" s="473"/>
      <c r="G63" s="474"/>
      <c r="H63" s="468" t="s">
        <v>60</v>
      </c>
      <c r="I63" s="469"/>
      <c r="J63" s="469"/>
      <c r="K63" s="469"/>
      <c r="L63" s="469"/>
      <c r="M63" s="469"/>
      <c r="N63" s="469"/>
      <c r="O63" s="469"/>
      <c r="P63" s="469"/>
      <c r="Q63" s="469"/>
      <c r="R63" s="469"/>
      <c r="S63" s="469"/>
      <c r="T63" s="469"/>
      <c r="U63" s="469"/>
      <c r="V63" s="469"/>
      <c r="W63" s="469"/>
      <c r="X63" s="469"/>
      <c r="Y63" s="470"/>
      <c r="Z63" s="455"/>
      <c r="AA63" s="460"/>
      <c r="AB63" s="460"/>
      <c r="AE63" s="50"/>
      <c r="BB63" s="50"/>
    </row>
    <row r="64" spans="1:54" s="45" customFormat="1" ht="24.95" customHeight="1">
      <c r="A64" s="44"/>
      <c r="B64" s="51">
        <v>8</v>
      </c>
      <c r="C64" s="475"/>
      <c r="D64" s="476"/>
      <c r="E64" s="476"/>
      <c r="F64" s="476"/>
      <c r="G64" s="477"/>
      <c r="H64" s="468" t="s">
        <v>61</v>
      </c>
      <c r="I64" s="469"/>
      <c r="J64" s="469"/>
      <c r="K64" s="469"/>
      <c r="L64" s="469"/>
      <c r="M64" s="469"/>
      <c r="N64" s="469"/>
      <c r="O64" s="469"/>
      <c r="P64" s="469"/>
      <c r="Q64" s="469"/>
      <c r="R64" s="469"/>
      <c r="S64" s="469"/>
      <c r="T64" s="469"/>
      <c r="U64" s="469"/>
      <c r="V64" s="469"/>
      <c r="W64" s="469"/>
      <c r="X64" s="469"/>
      <c r="Y64" s="470"/>
      <c r="Z64" s="455"/>
      <c r="AA64" s="460"/>
      <c r="AB64" s="460"/>
      <c r="AE64" s="50"/>
      <c r="BB64" s="50"/>
    </row>
    <row r="65" spans="1:54" s="45" customFormat="1" ht="25.5" customHeight="1">
      <c r="A65" s="44"/>
      <c r="B65" s="51">
        <v>9</v>
      </c>
      <c r="C65" s="478"/>
      <c r="D65" s="479"/>
      <c r="E65" s="479"/>
      <c r="F65" s="479"/>
      <c r="G65" s="480"/>
      <c r="H65" s="468" t="s">
        <v>62</v>
      </c>
      <c r="I65" s="469"/>
      <c r="J65" s="469"/>
      <c r="K65" s="469"/>
      <c r="L65" s="469"/>
      <c r="M65" s="469"/>
      <c r="N65" s="469"/>
      <c r="O65" s="469"/>
      <c r="P65" s="469"/>
      <c r="Q65" s="469"/>
      <c r="R65" s="469"/>
      <c r="S65" s="469"/>
      <c r="T65" s="469"/>
      <c r="U65" s="469"/>
      <c r="V65" s="469"/>
      <c r="W65" s="469"/>
      <c r="X65" s="469"/>
      <c r="Y65" s="470"/>
      <c r="Z65" s="455" t="s">
        <v>298</v>
      </c>
      <c r="AA65" s="460"/>
      <c r="AB65" s="460"/>
      <c r="AE65" s="50"/>
      <c r="BB65" s="50"/>
    </row>
    <row r="66" spans="1:54" s="46" customFormat="1" ht="38.1" customHeight="1">
      <c r="B66" s="505" t="s">
        <v>74</v>
      </c>
      <c r="C66" s="505"/>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44"/>
      <c r="AG66" s="44"/>
      <c r="AH66" s="44"/>
      <c r="AI66" s="44"/>
      <c r="AJ66" s="44"/>
      <c r="AK66" s="44"/>
      <c r="AL66" s="44"/>
      <c r="AM66" s="44"/>
      <c r="AN66" s="44"/>
      <c r="AO66" s="44"/>
      <c r="AP66" s="44"/>
      <c r="AQ66" s="44"/>
      <c r="AR66" s="44"/>
      <c r="AS66" s="44"/>
      <c r="AT66" s="44"/>
      <c r="AU66" s="44"/>
      <c r="AV66" s="44"/>
      <c r="AW66" s="44"/>
      <c r="AX66" s="44"/>
      <c r="AY66" s="44"/>
      <c r="AZ66" s="44"/>
      <c r="BA66" s="44"/>
    </row>
    <row r="67" spans="1:54" s="46" customFormat="1" ht="24.95" customHeight="1">
      <c r="B67" s="487"/>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9"/>
      <c r="AC67" s="44"/>
      <c r="AG67" s="44"/>
      <c r="AH67" s="44"/>
      <c r="AI67" s="44"/>
      <c r="AJ67" s="44"/>
      <c r="AK67" s="44"/>
      <c r="AL67" s="44"/>
      <c r="AM67" s="44"/>
      <c r="AN67" s="44"/>
      <c r="AO67" s="44"/>
      <c r="AP67" s="44"/>
      <c r="AQ67" s="44"/>
      <c r="AR67" s="44"/>
      <c r="AS67" s="44"/>
      <c r="AT67" s="44"/>
      <c r="AU67" s="44"/>
      <c r="AV67" s="44"/>
      <c r="AW67" s="44"/>
      <c r="AX67" s="44"/>
      <c r="AY67" s="44"/>
      <c r="AZ67" s="44"/>
      <c r="BA67" s="44"/>
    </row>
    <row r="68" spans="1:54" s="46" customFormat="1" ht="24.95" customHeight="1">
      <c r="B68" s="490"/>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2"/>
      <c r="AC68" s="44"/>
      <c r="AG68" s="44"/>
      <c r="AH68" s="44"/>
      <c r="AI68" s="44"/>
      <c r="AJ68" s="44"/>
      <c r="AK68" s="44"/>
      <c r="AL68" s="44"/>
      <c r="AM68" s="44"/>
      <c r="AN68" s="44"/>
      <c r="AO68" s="44"/>
      <c r="AP68" s="44"/>
      <c r="AQ68" s="44"/>
      <c r="AR68" s="44"/>
      <c r="AS68" s="44"/>
      <c r="AT68" s="44"/>
      <c r="AU68" s="44"/>
      <c r="AV68" s="44"/>
      <c r="AW68" s="44"/>
      <c r="AX68" s="44"/>
      <c r="AY68" s="44"/>
      <c r="AZ68" s="44"/>
      <c r="BA68" s="44"/>
    </row>
    <row r="69" spans="1:54" s="46" customFormat="1" ht="24.95" customHeight="1">
      <c r="B69" s="490"/>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2"/>
      <c r="AC69" s="44"/>
      <c r="AG69" s="44"/>
      <c r="AH69" s="44"/>
      <c r="AI69" s="44"/>
      <c r="AJ69" s="44"/>
      <c r="AK69" s="44"/>
      <c r="AL69" s="44"/>
      <c r="AM69" s="44"/>
      <c r="AN69" s="44"/>
      <c r="AO69" s="44"/>
      <c r="AP69" s="44"/>
      <c r="AQ69" s="44"/>
      <c r="AR69" s="44"/>
      <c r="AS69" s="44"/>
      <c r="AT69" s="44"/>
      <c r="AU69" s="44"/>
      <c r="AV69" s="44"/>
      <c r="AW69" s="44"/>
      <c r="AX69" s="44"/>
      <c r="AY69" s="44"/>
      <c r="AZ69" s="44"/>
      <c r="BA69" s="44"/>
    </row>
    <row r="70" spans="1:54" s="46" customFormat="1" ht="24.95" customHeight="1">
      <c r="B70" s="493"/>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5"/>
      <c r="AC70" s="44"/>
      <c r="AG70" s="44"/>
      <c r="AH70" s="44"/>
      <c r="AI70" s="44"/>
      <c r="AJ70" s="44"/>
      <c r="AK70" s="44"/>
      <c r="AL70" s="44"/>
      <c r="AM70" s="44"/>
      <c r="AN70" s="44"/>
      <c r="AO70" s="44"/>
      <c r="AP70" s="44"/>
      <c r="AQ70" s="44"/>
      <c r="AR70" s="44"/>
      <c r="AS70" s="44"/>
      <c r="AT70" s="44"/>
      <c r="AU70" s="44"/>
      <c r="AV70" s="44"/>
      <c r="AW70" s="44"/>
      <c r="AX70" s="44"/>
      <c r="AY70" s="44"/>
      <c r="AZ70" s="44"/>
      <c r="BA70" s="44"/>
    </row>
  </sheetData>
  <mergeCells count="194">
    <mergeCell ref="Z57:AB60"/>
    <mergeCell ref="C57:G59"/>
    <mergeCell ref="C60:G61"/>
    <mergeCell ref="C62:G62"/>
    <mergeCell ref="C30:G32"/>
    <mergeCell ref="C33:G34"/>
    <mergeCell ref="Z37:AA37"/>
    <mergeCell ref="H38:I38"/>
    <mergeCell ref="J38:K38"/>
    <mergeCell ref="L38:M38"/>
    <mergeCell ref="N38:O38"/>
    <mergeCell ref="P38:Q38"/>
    <mergeCell ref="R38:S38"/>
    <mergeCell ref="T38:U38"/>
    <mergeCell ref="V38:W38"/>
    <mergeCell ref="X38:Y38"/>
    <mergeCell ref="Z38:AA38"/>
    <mergeCell ref="H37:I37"/>
    <mergeCell ref="J37:K37"/>
    <mergeCell ref="L37:M37"/>
    <mergeCell ref="B41:G41"/>
    <mergeCell ref="T37:U37"/>
    <mergeCell ref="B44:D44"/>
    <mergeCell ref="B46:D46"/>
    <mergeCell ref="B47:D47"/>
    <mergeCell ref="H51:I51"/>
    <mergeCell ref="Q51:R51"/>
    <mergeCell ref="B39:G39"/>
    <mergeCell ref="B49:G49"/>
    <mergeCell ref="AD3:AX5"/>
    <mergeCell ref="Z24:AB27"/>
    <mergeCell ref="B38:G38"/>
    <mergeCell ref="H39:I39"/>
    <mergeCell ref="J39:K39"/>
    <mergeCell ref="L39:M39"/>
    <mergeCell ref="P39:Q39"/>
    <mergeCell ref="R39:S39"/>
    <mergeCell ref="T39:U39"/>
    <mergeCell ref="V39:W39"/>
    <mergeCell ref="X39:Y39"/>
    <mergeCell ref="B6:G7"/>
    <mergeCell ref="B4:G4"/>
    <mergeCell ref="B3:G3"/>
    <mergeCell ref="H9:Q9"/>
    <mergeCell ref="H10:Q10"/>
    <mergeCell ref="H15:Q15"/>
    <mergeCell ref="R15:Z15"/>
    <mergeCell ref="R9:Z9"/>
    <mergeCell ref="R10:Z10"/>
    <mergeCell ref="H11:Q11"/>
    <mergeCell ref="R11:Z11"/>
    <mergeCell ref="H12:Q12"/>
    <mergeCell ref="R12:Z12"/>
    <mergeCell ref="H13:Q13"/>
    <mergeCell ref="R13:Z13"/>
    <mergeCell ref="H14:Q14"/>
    <mergeCell ref="R14:Z14"/>
    <mergeCell ref="C10:G10"/>
    <mergeCell ref="C11:G11"/>
    <mergeCell ref="C12:G12"/>
    <mergeCell ref="C14:G14"/>
    <mergeCell ref="C15:G15"/>
    <mergeCell ref="H3:AB3"/>
    <mergeCell ref="H4:AB4"/>
    <mergeCell ref="C13:G13"/>
    <mergeCell ref="B9:G9"/>
    <mergeCell ref="R29:Y29"/>
    <mergeCell ref="R30:Y30"/>
    <mergeCell ref="R31:Y31"/>
    <mergeCell ref="AA9:AB9"/>
    <mergeCell ref="AA10:AB10"/>
    <mergeCell ref="C23:G23"/>
    <mergeCell ref="H23:Q23"/>
    <mergeCell ref="R23:Y23"/>
    <mergeCell ref="R27:Y27"/>
    <mergeCell ref="R28:Y28"/>
    <mergeCell ref="C28:G29"/>
    <mergeCell ref="C24:G27"/>
    <mergeCell ref="H24:Q24"/>
    <mergeCell ref="H25:Q25"/>
    <mergeCell ref="R24:Y24"/>
    <mergeCell ref="R25:Y25"/>
    <mergeCell ref="R26:Y26"/>
    <mergeCell ref="B67:AB70"/>
    <mergeCell ref="B36:G36"/>
    <mergeCell ref="B37:G37"/>
    <mergeCell ref="H17:AB17"/>
    <mergeCell ref="H18:AB19"/>
    <mergeCell ref="H20:AB21"/>
    <mergeCell ref="B66:AB66"/>
    <mergeCell ref="B52:C53"/>
    <mergeCell ref="B17:G17"/>
    <mergeCell ref="B20:G21"/>
    <mergeCell ref="B18:G19"/>
    <mergeCell ref="H62:Y62"/>
    <mergeCell ref="C56:G56"/>
    <mergeCell ref="H26:Q26"/>
    <mergeCell ref="H27:Q27"/>
    <mergeCell ref="V36:W36"/>
    <mergeCell ref="B43:D43"/>
    <mergeCell ref="N39:O39"/>
    <mergeCell ref="V37:W37"/>
    <mergeCell ref="X37:Y37"/>
    <mergeCell ref="X49:AB49"/>
    <mergeCell ref="X50:AB50"/>
    <mergeCell ref="X51:AB51"/>
    <mergeCell ref="B40:G40"/>
    <mergeCell ref="K54:L54"/>
    <mergeCell ref="X52:AB52"/>
    <mergeCell ref="X53:AB53"/>
    <mergeCell ref="X54:AB54"/>
    <mergeCell ref="H53:I53"/>
    <mergeCell ref="H6:AB7"/>
    <mergeCell ref="AA14:AB14"/>
    <mergeCell ref="AA15:AB15"/>
    <mergeCell ref="H34:Q34"/>
    <mergeCell ref="H28:Q28"/>
    <mergeCell ref="H29:Q29"/>
    <mergeCell ref="AA11:AB11"/>
    <mergeCell ref="AA12:AB12"/>
    <mergeCell ref="H40:AB40"/>
    <mergeCell ref="H41:M41"/>
    <mergeCell ref="Q52:R52"/>
    <mergeCell ref="H33:Q33"/>
    <mergeCell ref="H63:Y63"/>
    <mergeCell ref="H64:Y64"/>
    <mergeCell ref="H65:Y65"/>
    <mergeCell ref="B50:G50"/>
    <mergeCell ref="B51:G51"/>
    <mergeCell ref="E44:AB44"/>
    <mergeCell ref="N37:O37"/>
    <mergeCell ref="P37:Q37"/>
    <mergeCell ref="R37:S37"/>
    <mergeCell ref="C63:G65"/>
    <mergeCell ref="Z56:AB56"/>
    <mergeCell ref="H56:Y56"/>
    <mergeCell ref="H57:Y57"/>
    <mergeCell ref="H58:Y58"/>
    <mergeCell ref="H59:Y59"/>
    <mergeCell ref="H60:Y60"/>
    <mergeCell ref="H61:Y61"/>
    <mergeCell ref="D52:G52"/>
    <mergeCell ref="D53:G53"/>
    <mergeCell ref="B54:G54"/>
    <mergeCell ref="K52:L52"/>
    <mergeCell ref="K53:L53"/>
    <mergeCell ref="Z61:AB61"/>
    <mergeCell ref="Z62:AB62"/>
    <mergeCell ref="Z63:AB63"/>
    <mergeCell ref="Z64:AB64"/>
    <mergeCell ref="Z65:AB65"/>
    <mergeCell ref="Z33:AB33"/>
    <mergeCell ref="Z34:AB34"/>
    <mergeCell ref="H36:I36"/>
    <mergeCell ref="J36:K36"/>
    <mergeCell ref="L36:M36"/>
    <mergeCell ref="N36:O36"/>
    <mergeCell ref="P36:Q36"/>
    <mergeCell ref="R36:S36"/>
    <mergeCell ref="T36:U36"/>
    <mergeCell ref="X36:Y36"/>
    <mergeCell ref="Z36:AA36"/>
    <mergeCell ref="E43:AB43"/>
    <mergeCell ref="E46:AB46"/>
    <mergeCell ref="E47:AB47"/>
    <mergeCell ref="Z39:AA39"/>
    <mergeCell ref="Q53:R53"/>
    <mergeCell ref="H54:I54"/>
    <mergeCell ref="Q54:R54"/>
    <mergeCell ref="H52:I52"/>
    <mergeCell ref="AD10:BA12"/>
    <mergeCell ref="AD28:BA30"/>
    <mergeCell ref="AD1:CR1"/>
    <mergeCell ref="AD2:AP2"/>
    <mergeCell ref="K49:L49"/>
    <mergeCell ref="K50:L50"/>
    <mergeCell ref="K51:L51"/>
    <mergeCell ref="H49:I49"/>
    <mergeCell ref="Q49:R49"/>
    <mergeCell ref="H50:I50"/>
    <mergeCell ref="Q50:R50"/>
    <mergeCell ref="AA13:AB13"/>
    <mergeCell ref="Z23:AB23"/>
    <mergeCell ref="Z28:AB28"/>
    <mergeCell ref="Z29:AB29"/>
    <mergeCell ref="Z30:AB30"/>
    <mergeCell ref="Z31:AB31"/>
    <mergeCell ref="Z32:AB32"/>
    <mergeCell ref="R32:Y32"/>
    <mergeCell ref="R33:Y33"/>
    <mergeCell ref="R34:Y34"/>
    <mergeCell ref="H30:Q30"/>
    <mergeCell ref="H31:Q31"/>
    <mergeCell ref="H32:Q32"/>
  </mergeCells>
  <phoneticPr fontId="6"/>
  <conditionalFormatting sqref="AH37:AH39">
    <cfRule type="containsBlanks" dxfId="572" priority="202">
      <formula>LEN(TRIM(AH37))=0</formula>
    </cfRule>
  </conditionalFormatting>
  <conditionalFormatting sqref="AA10">
    <cfRule type="containsBlanks" dxfId="571" priority="182">
      <formula>LEN(TRIM(AA10))=0</formula>
    </cfRule>
  </conditionalFormatting>
  <conditionalFormatting sqref="AA11 AA14:AA15">
    <cfRule type="containsBlanks" dxfId="570" priority="181">
      <formula>LEN(TRIM(AA11))=0</formula>
    </cfRule>
  </conditionalFormatting>
  <conditionalFormatting sqref="C10:D10">
    <cfRule type="containsBlanks" dxfId="569" priority="180">
      <formula>LEN(TRIM(C10))=0</formula>
    </cfRule>
  </conditionalFormatting>
  <conditionalFormatting sqref="B14:B15 B10:B12">
    <cfRule type="containsBlanks" dxfId="568" priority="177">
      <formula>LEN(TRIM(B10))=0</formula>
    </cfRule>
  </conditionalFormatting>
  <conditionalFormatting sqref="AU37:AW39 AN37:AR39 AJ37:AJ39 H17:AB21 B67:AB70 H6:AB7">
    <cfRule type="containsBlanks" dxfId="567" priority="209">
      <formula>LEN(TRIM(B6))=0</formula>
    </cfRule>
  </conditionalFormatting>
  <conditionalFormatting sqref="AC49">
    <cfRule type="containsBlanks" dxfId="566" priority="168">
      <formula>LEN(TRIM(AC49))=0</formula>
    </cfRule>
  </conditionalFormatting>
  <conditionalFormatting sqref="U50">
    <cfRule type="containsBlanks" dxfId="565" priority="160">
      <formula>LEN(TRIM(U50))=0</formula>
    </cfRule>
  </conditionalFormatting>
  <conditionalFormatting sqref="B44">
    <cfRule type="containsBlanks" dxfId="564" priority="143">
      <formula>LEN(TRIM(B44))=0</formula>
    </cfRule>
  </conditionalFormatting>
  <conditionalFormatting sqref="K49:K50">
    <cfRule type="containsBlanks" dxfId="563" priority="130">
      <formula>LEN(TRIM(K49))=0</formula>
    </cfRule>
  </conditionalFormatting>
  <conditionalFormatting sqref="Z24">
    <cfRule type="containsBlanks" dxfId="562" priority="136">
      <formula>LEN(TRIM(Z24))=0</formula>
    </cfRule>
  </conditionalFormatting>
  <conditionalFormatting sqref="Z28">
    <cfRule type="containsBlanks" dxfId="561" priority="132">
      <formula>LEN(TRIM(Z28))=0</formula>
    </cfRule>
  </conditionalFormatting>
  <conditionalFormatting sqref="U49">
    <cfRule type="containsBlanks" dxfId="560" priority="110">
      <formula>LEN(TRIM(U49))=0</formula>
    </cfRule>
  </conditionalFormatting>
  <conditionalFormatting sqref="H50">
    <cfRule type="containsBlanks" dxfId="559" priority="129">
      <formula>LEN(TRIM(H50))=0</formula>
    </cfRule>
  </conditionalFormatting>
  <conditionalFormatting sqref="T50">
    <cfRule type="containsBlanks" dxfId="558" priority="128">
      <formula>LEN(TRIM(T50))=0</formula>
    </cfRule>
  </conditionalFormatting>
  <conditionalFormatting sqref="R50">
    <cfRule type="containsBlanks" dxfId="557" priority="121">
      <formula>LEN(TRIM(R50))=0</formula>
    </cfRule>
  </conditionalFormatting>
  <conditionalFormatting sqref="Q50">
    <cfRule type="containsBlanks" dxfId="556" priority="126">
      <formula>LEN(TRIM(Q50))=0</formula>
    </cfRule>
  </conditionalFormatting>
  <conditionalFormatting sqref="M50 O50">
    <cfRule type="containsBlanks" dxfId="555" priority="124">
      <formula>LEN(TRIM(M50))=0</formula>
    </cfRule>
  </conditionalFormatting>
  <conditionalFormatting sqref="I50">
    <cfRule type="containsBlanks" dxfId="554" priority="123">
      <formula>LEN(TRIM(I50))=0</formula>
    </cfRule>
  </conditionalFormatting>
  <conditionalFormatting sqref="U50 W50">
    <cfRule type="containsBlanks" dxfId="553" priority="122">
      <formula>LEN(TRIM(U50))=0</formula>
    </cfRule>
  </conditionalFormatting>
  <conditionalFormatting sqref="R49">
    <cfRule type="containsBlanks" dxfId="552" priority="101">
      <formula>LEN(TRIM(R49))=0</formula>
    </cfRule>
  </conditionalFormatting>
  <conditionalFormatting sqref="U51:U54">
    <cfRule type="containsBlanks" dxfId="551" priority="120">
      <formula>LEN(TRIM(U51))=0</formula>
    </cfRule>
  </conditionalFormatting>
  <conditionalFormatting sqref="K51:K54">
    <cfRule type="containsBlanks" dxfId="550" priority="119">
      <formula>LEN(TRIM(K51))=0</formula>
    </cfRule>
  </conditionalFormatting>
  <conditionalFormatting sqref="H51:H54">
    <cfRule type="containsBlanks" dxfId="549" priority="118">
      <formula>LEN(TRIM(H51))=0</formula>
    </cfRule>
  </conditionalFormatting>
  <conditionalFormatting sqref="T51:T54">
    <cfRule type="containsBlanks" dxfId="548" priority="117">
      <formula>LEN(TRIM(T51))=0</formula>
    </cfRule>
  </conditionalFormatting>
  <conditionalFormatting sqref="R51:R54">
    <cfRule type="containsBlanks" dxfId="547" priority="111">
      <formula>LEN(TRIM(R51))=0</formula>
    </cfRule>
  </conditionalFormatting>
  <conditionalFormatting sqref="Q51:Q54">
    <cfRule type="containsBlanks" dxfId="546" priority="116">
      <formula>LEN(TRIM(Q51))=0</formula>
    </cfRule>
  </conditionalFormatting>
  <conditionalFormatting sqref="M51:M54 O51:O54">
    <cfRule type="containsBlanks" dxfId="545" priority="114">
      <formula>LEN(TRIM(M51))=0</formula>
    </cfRule>
  </conditionalFormatting>
  <conditionalFormatting sqref="I51:I54">
    <cfRule type="containsBlanks" dxfId="544" priority="113">
      <formula>LEN(TRIM(I51))=0</formula>
    </cfRule>
  </conditionalFormatting>
  <conditionalFormatting sqref="U51:U54 W51:W54">
    <cfRule type="containsBlanks" dxfId="543" priority="112">
      <formula>LEN(TRIM(U51))=0</formula>
    </cfRule>
  </conditionalFormatting>
  <conditionalFormatting sqref="N49:N54">
    <cfRule type="containsBlanks" dxfId="542" priority="207">
      <formula>LEN(TRIM(N49))=0</formula>
    </cfRule>
  </conditionalFormatting>
  <conditionalFormatting sqref="H49">
    <cfRule type="containsBlanks" dxfId="541" priority="108">
      <formula>LEN(TRIM(H49))=0</formula>
    </cfRule>
  </conditionalFormatting>
  <conditionalFormatting sqref="T49">
    <cfRule type="containsBlanks" dxfId="540" priority="107">
      <formula>LEN(TRIM(T49))=0</formula>
    </cfRule>
  </conditionalFormatting>
  <conditionalFormatting sqref="Q49">
    <cfRule type="containsBlanks" dxfId="539" priority="106">
      <formula>LEN(TRIM(Q49))=0</formula>
    </cfRule>
  </conditionalFormatting>
  <conditionalFormatting sqref="M49 O49">
    <cfRule type="containsBlanks" dxfId="538" priority="104">
      <formula>LEN(TRIM(M49))=0</formula>
    </cfRule>
  </conditionalFormatting>
  <conditionalFormatting sqref="I49">
    <cfRule type="containsBlanks" dxfId="537" priority="103">
      <formula>LEN(TRIM(I49))=0</formula>
    </cfRule>
  </conditionalFormatting>
  <conditionalFormatting sqref="U49 W49">
    <cfRule type="containsBlanks" dxfId="536" priority="102">
      <formula>LEN(TRIM(U49))=0</formula>
    </cfRule>
  </conditionalFormatting>
  <conditionalFormatting sqref="H3:AB4">
    <cfRule type="containsBlanks" dxfId="535" priority="205">
      <formula>LEN(TRIM(H3))=0</formula>
    </cfRule>
  </conditionalFormatting>
  <conditionalFormatting sqref="AA13">
    <cfRule type="containsBlanks" dxfId="534" priority="95">
      <formula>LEN(TRIM(AA13))=0</formula>
    </cfRule>
  </conditionalFormatting>
  <conditionalFormatting sqref="B13">
    <cfRule type="containsBlanks" dxfId="533" priority="94">
      <formula>LEN(TRIM(B13))=0</formula>
    </cfRule>
  </conditionalFormatting>
  <conditionalFormatting sqref="R10:Z10">
    <cfRule type="notContainsBlanks" dxfId="532" priority="85">
      <formula>LEN(TRIM(R10))&gt;0</formula>
    </cfRule>
    <cfRule type="expression" dxfId="531" priority="88">
      <formula>$C$10&lt;&gt;""</formula>
    </cfRule>
  </conditionalFormatting>
  <conditionalFormatting sqref="H10:Q10">
    <cfRule type="expression" dxfId="530" priority="206">
      <formula>$C$10&lt;&gt;""</formula>
    </cfRule>
  </conditionalFormatting>
  <conditionalFormatting sqref="H10">
    <cfRule type="notContainsBlanks" dxfId="529" priority="87">
      <formula>LEN(TRIM(H10))&gt;0</formula>
    </cfRule>
  </conditionalFormatting>
  <conditionalFormatting sqref="C11:D11">
    <cfRule type="containsBlanks" dxfId="528" priority="83">
      <formula>LEN(TRIM(C11))=0</formula>
    </cfRule>
  </conditionalFormatting>
  <conditionalFormatting sqref="H11:Q11">
    <cfRule type="expression" dxfId="527" priority="84">
      <formula>$C$11&lt;&gt;""</formula>
    </cfRule>
  </conditionalFormatting>
  <conditionalFormatting sqref="H11">
    <cfRule type="notContainsBlanks" dxfId="526" priority="81">
      <formula>LEN(TRIM(H11))&gt;0</formula>
    </cfRule>
  </conditionalFormatting>
  <conditionalFormatting sqref="R11:Z11">
    <cfRule type="notContainsBlanks" dxfId="525" priority="80">
      <formula>LEN(TRIM(R11))&gt;0</formula>
    </cfRule>
    <cfRule type="expression" dxfId="524" priority="82">
      <formula>$C$11&lt;&gt;""</formula>
    </cfRule>
  </conditionalFormatting>
  <conditionalFormatting sqref="AA12">
    <cfRule type="containsBlanks" dxfId="523" priority="79">
      <formula>LEN(TRIM(AA12))=0</formula>
    </cfRule>
  </conditionalFormatting>
  <conditionalFormatting sqref="C12:D12">
    <cfRule type="containsBlanks" dxfId="522" priority="77">
      <formula>LEN(TRIM(C12))=0</formula>
    </cfRule>
  </conditionalFormatting>
  <conditionalFormatting sqref="H12:Q12">
    <cfRule type="expression" dxfId="521" priority="78">
      <formula>$C$12&lt;&gt;""</formula>
    </cfRule>
  </conditionalFormatting>
  <conditionalFormatting sqref="H12">
    <cfRule type="notContainsBlanks" dxfId="520" priority="75">
      <formula>LEN(TRIM(H12))&gt;0</formula>
    </cfRule>
  </conditionalFormatting>
  <conditionalFormatting sqref="R12:Z12">
    <cfRule type="notContainsBlanks" dxfId="519" priority="72">
      <formula>LEN(TRIM(R12))&gt;0</formula>
    </cfRule>
    <cfRule type="expression" dxfId="518" priority="73">
      <formula>$C$12&lt;&gt;""</formula>
    </cfRule>
  </conditionalFormatting>
  <conditionalFormatting sqref="C13:D13">
    <cfRule type="containsBlanks" dxfId="517" priority="70">
      <formula>LEN(TRIM(C13))=0</formula>
    </cfRule>
  </conditionalFormatting>
  <conditionalFormatting sqref="H13:Q13">
    <cfRule type="expression" dxfId="516" priority="71">
      <formula>$C$13&lt;&gt;""</formula>
    </cfRule>
  </conditionalFormatting>
  <conditionalFormatting sqref="H13">
    <cfRule type="notContainsBlanks" dxfId="515" priority="69">
      <formula>LEN(TRIM(H13))&gt;0</formula>
    </cfRule>
  </conditionalFormatting>
  <conditionalFormatting sqref="R13:Z13">
    <cfRule type="notContainsBlanks" dxfId="514" priority="67">
      <formula>LEN(TRIM(R13))&gt;0</formula>
    </cfRule>
    <cfRule type="expression" dxfId="513" priority="68">
      <formula>$C$13&lt;&gt;""</formula>
    </cfRule>
  </conditionalFormatting>
  <conditionalFormatting sqref="C14:D14">
    <cfRule type="containsBlanks" dxfId="512" priority="65">
      <formula>LEN(TRIM(C14))=0</formula>
    </cfRule>
  </conditionalFormatting>
  <conditionalFormatting sqref="H14:Q14">
    <cfRule type="expression" dxfId="511" priority="66">
      <formula>$C$14&lt;&gt;""</formula>
    </cfRule>
  </conditionalFormatting>
  <conditionalFormatting sqref="H14">
    <cfRule type="notContainsBlanks" dxfId="510" priority="64">
      <formula>LEN(TRIM(H14))&gt;0</formula>
    </cfRule>
  </conditionalFormatting>
  <conditionalFormatting sqref="R14:Z14">
    <cfRule type="notContainsBlanks" dxfId="509" priority="62">
      <formula>LEN(TRIM(R14))&gt;0</formula>
    </cfRule>
    <cfRule type="expression" dxfId="508" priority="63">
      <formula>$C$14&lt;&gt;""</formula>
    </cfRule>
  </conditionalFormatting>
  <conditionalFormatting sqref="C15:D15">
    <cfRule type="containsBlanks" dxfId="507" priority="60">
      <formula>LEN(TRIM(C15))=0</formula>
    </cfRule>
  </conditionalFormatting>
  <conditionalFormatting sqref="H15:Q15">
    <cfRule type="expression" dxfId="506" priority="61">
      <formula>$C$15&lt;&gt;""</formula>
    </cfRule>
  </conditionalFormatting>
  <conditionalFormatting sqref="H15">
    <cfRule type="notContainsBlanks" dxfId="505" priority="59">
      <formula>LEN(TRIM(H15))&gt;0</formula>
    </cfRule>
  </conditionalFormatting>
  <conditionalFormatting sqref="R15:Z15">
    <cfRule type="notContainsBlanks" dxfId="504" priority="57">
      <formula>LEN(TRIM(R15))&gt;0</formula>
    </cfRule>
    <cfRule type="expression" dxfId="503" priority="58">
      <formula>$C$15&lt;&gt;""</formula>
    </cfRule>
  </conditionalFormatting>
  <conditionalFormatting sqref="R25:Y27">
    <cfRule type="containsBlanks" dxfId="502" priority="56">
      <formula>LEN(TRIM(R25))=0</formula>
    </cfRule>
  </conditionalFormatting>
  <conditionalFormatting sqref="Z29">
    <cfRule type="containsBlanks" dxfId="501" priority="53">
      <formula>LEN(TRIM(Z29))=0</formula>
    </cfRule>
  </conditionalFormatting>
  <conditionalFormatting sqref="Z30">
    <cfRule type="containsBlanks" dxfId="500" priority="50">
      <formula>LEN(TRIM(Z30))=0</formula>
    </cfRule>
  </conditionalFormatting>
  <conditionalFormatting sqref="Z31">
    <cfRule type="containsBlanks" dxfId="499" priority="47">
      <formula>LEN(TRIM(Z31))=0</formula>
    </cfRule>
  </conditionalFormatting>
  <conditionalFormatting sqref="Z32">
    <cfRule type="containsBlanks" dxfId="498" priority="44">
      <formula>LEN(TRIM(Z32))=0</formula>
    </cfRule>
  </conditionalFormatting>
  <conditionalFormatting sqref="Z33">
    <cfRule type="containsBlanks" dxfId="497" priority="41">
      <formula>LEN(TRIM(Z33))=0</formula>
    </cfRule>
  </conditionalFormatting>
  <conditionalFormatting sqref="Z34">
    <cfRule type="containsBlanks" dxfId="496" priority="38">
      <formula>LEN(TRIM(Z34))=0</formula>
    </cfRule>
  </conditionalFormatting>
  <conditionalFormatting sqref="E44:AB44">
    <cfRule type="expression" dxfId="495" priority="31">
      <formula>$E$44&lt;&gt;""</formula>
    </cfRule>
    <cfRule type="expression" dxfId="494" priority="34">
      <formula>$B$44="あり"</formula>
    </cfRule>
  </conditionalFormatting>
  <conditionalFormatting sqref="B47">
    <cfRule type="containsBlanks" dxfId="493" priority="30">
      <formula>LEN(TRIM(B47))=0</formula>
    </cfRule>
  </conditionalFormatting>
  <conditionalFormatting sqref="E47:AB47">
    <cfRule type="expression" dxfId="492" priority="28">
      <formula>$E$47&lt;&gt;""</formula>
    </cfRule>
    <cfRule type="expression" dxfId="491" priority="29">
      <formula>$B$47="あり"</formula>
    </cfRule>
  </conditionalFormatting>
  <conditionalFormatting sqref="H37">
    <cfRule type="containsBlanks" dxfId="490" priority="26">
      <formula>LEN(TRIM(H37))=0</formula>
    </cfRule>
  </conditionalFormatting>
  <conditionalFormatting sqref="V49:V54">
    <cfRule type="containsBlanks" dxfId="489" priority="208">
      <formula>LEN(TRIM(V49))=0</formula>
    </cfRule>
  </conditionalFormatting>
  <conditionalFormatting sqref="Z57 Z61:Z65">
    <cfRule type="containsBlanks" dxfId="488" priority="23">
      <formula>LEN(TRIM(Z57))=0</formula>
    </cfRule>
  </conditionalFormatting>
  <conditionalFormatting sqref="R25:Y25">
    <cfRule type="expression" priority="22">
      <formula>$Z$25="なし"</formula>
    </cfRule>
  </conditionalFormatting>
  <conditionalFormatting sqref="H40:AB40">
    <cfRule type="containsBlanks" dxfId="487" priority="21">
      <formula>LEN(TRIM(H40))=0</formula>
    </cfRule>
  </conditionalFormatting>
  <conditionalFormatting sqref="J37 L37 N37 P37 R37 T37 V37 X37 Z37">
    <cfRule type="containsBlanks" dxfId="486" priority="20">
      <formula>LEN(TRIM(J37))=0</formula>
    </cfRule>
  </conditionalFormatting>
  <conditionalFormatting sqref="H38">
    <cfRule type="containsBlanks" dxfId="485" priority="19">
      <formula>LEN(TRIM(H38))=0</formula>
    </cfRule>
  </conditionalFormatting>
  <conditionalFormatting sqref="J38 L38 N38 P38 R38 T38 V38 X38 Z38">
    <cfRule type="containsBlanks" dxfId="484" priority="18">
      <formula>LEN(TRIM(J38))=0</formula>
    </cfRule>
  </conditionalFormatting>
  <conditionalFormatting sqref="H39 J39 L39 N39 P39 R39 T39 V39 X39 Z39">
    <cfRule type="containsBlanks" dxfId="483" priority="17">
      <formula>LEN(TRIM(H39))=0</formula>
    </cfRule>
  </conditionalFormatting>
  <conditionalFormatting sqref="R28:Y28">
    <cfRule type="expression" dxfId="482" priority="14">
      <formula>$R$28&lt;&gt;""</formula>
    </cfRule>
    <cfRule type="expression" dxfId="481" priority="15">
      <formula>$Z$28="あり"</formula>
    </cfRule>
  </conditionalFormatting>
  <conditionalFormatting sqref="R29:Y29">
    <cfRule type="expression" dxfId="480" priority="12">
      <formula>$R$29&lt;&gt;""</formula>
    </cfRule>
    <cfRule type="expression" dxfId="479" priority="13">
      <formula>$Z$29="あり"</formula>
    </cfRule>
  </conditionalFormatting>
  <conditionalFormatting sqref="R30:Y30">
    <cfRule type="expression" dxfId="478" priority="10">
      <formula>$R$30&lt;&gt;""</formula>
    </cfRule>
    <cfRule type="expression" dxfId="477" priority="11">
      <formula>$Z$30="あり"</formula>
    </cfRule>
  </conditionalFormatting>
  <conditionalFormatting sqref="R31:Y31">
    <cfRule type="expression" dxfId="476" priority="8">
      <formula>$R$31&lt;&gt;""</formula>
    </cfRule>
    <cfRule type="expression" dxfId="475" priority="9">
      <formula>$Z$31="あり"</formula>
    </cfRule>
  </conditionalFormatting>
  <conditionalFormatting sqref="R32:Y32">
    <cfRule type="expression" dxfId="474" priority="6">
      <formula>$R$32&lt;&gt;""</formula>
    </cfRule>
    <cfRule type="expression" dxfId="473" priority="7">
      <formula>$Z$32="あり"</formula>
    </cfRule>
  </conditionalFormatting>
  <conditionalFormatting sqref="R33:Y33">
    <cfRule type="expression" dxfId="472" priority="4">
      <formula>$R$33&lt;&gt;""</formula>
    </cfRule>
    <cfRule type="expression" dxfId="471" priority="5">
      <formula>$Z$33="あり"</formula>
    </cfRule>
  </conditionalFormatting>
  <conditionalFormatting sqref="R34:Y34">
    <cfRule type="expression" dxfId="470" priority="2">
      <formula>$R$34&lt;&gt;""</formula>
    </cfRule>
    <cfRule type="expression" dxfId="469" priority="3">
      <formula>$Z$34="あり"</formula>
    </cfRule>
  </conditionalFormatting>
  <conditionalFormatting sqref="H41">
    <cfRule type="containsBlanks" dxfId="468" priority="1">
      <formula>LEN(TRIM(H41))=0</formula>
    </cfRule>
  </conditionalFormatting>
  <dataValidations count="4">
    <dataValidation type="list" allowBlank="1" showInputMessage="1" showErrorMessage="1" sqref="B47 AA10:AB15 B44 Z28:Z34 Z61:Z64" xr:uid="{5995D92E-D451-4576-A5D2-63C4739C465A}">
      <formula1>"あり,なし"</formula1>
    </dataValidation>
    <dataValidation type="list" allowBlank="1" showInputMessage="1" sqref="B10:B15" xr:uid="{E6FEDD19-F91E-4F52-9CFD-0D352CC53142}">
      <formula1>"●"</formula1>
    </dataValidation>
    <dataValidation type="list" allowBlank="1" showInputMessage="1" sqref="C10:G15" xr:uid="{B3E11C04-2E31-470C-90D1-91EBA69231CD}">
      <formula1>"小売電気事業者,実証協力者　区分Ⅰ,実証協力者　区分Ⅱ"</formula1>
    </dataValidation>
    <dataValidation type="list" allowBlank="1" showInputMessage="1" showErrorMessage="1" sqref="N49:N54 V49:V54" xr:uid="{A23A0E29-0EBF-4667-95F1-05994A83BAA8}">
      <formula1>"上,中,下"</formula1>
    </dataValidation>
  </dataValidations>
  <pageMargins left="0.70866141732283472" right="0.70866141732283472" top="0.74803149606299213" bottom="0.74803149606299213" header="0.31496062992125984" footer="0.31496062992125984"/>
  <pageSetup paperSize="9" scale="72" fitToHeight="0" orientation="portrait" r:id="rId1"/>
  <headerFooter>
    <oddHeader>&amp;R&amp;K01+022指定様式１</oddHeader>
  </headerFooter>
  <rowBreaks count="1" manualBreakCount="1">
    <brk id="34" min="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BCC8-18D6-4CDA-85E4-76D0BC876D81}">
  <sheetPr codeName="Sheet7"/>
  <dimension ref="A1:CM40"/>
  <sheetViews>
    <sheetView showGridLines="0" view="pageBreakPreview" zoomScaleNormal="100" zoomScaleSheetLayoutView="100" workbookViewId="0">
      <selection activeCell="F6" sqref="F6:V7"/>
    </sheetView>
  </sheetViews>
  <sheetFormatPr defaultRowHeight="14.25"/>
  <cols>
    <col min="1" max="1" width="7.42578125" style="32" customWidth="1"/>
    <col min="2" max="23" width="4.7109375" customWidth="1"/>
  </cols>
  <sheetData>
    <row r="1" spans="1:91" s="4" customFormat="1" ht="21">
      <c r="A1" s="34"/>
      <c r="B1" s="181" t="s">
        <v>325</v>
      </c>
      <c r="C1" s="30"/>
      <c r="D1" s="30"/>
      <c r="E1" s="30"/>
      <c r="F1" s="30"/>
      <c r="X1" s="450" t="s">
        <v>226</v>
      </c>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1"/>
      <c r="AX1" s="451"/>
      <c r="AY1" s="451"/>
      <c r="AZ1" s="451"/>
      <c r="BA1" s="451"/>
      <c r="BB1" s="451"/>
      <c r="BC1" s="451"/>
      <c r="BD1" s="451"/>
      <c r="BE1" s="451"/>
      <c r="BF1" s="451"/>
      <c r="BG1" s="451"/>
      <c r="BH1" s="451"/>
      <c r="BI1" s="451"/>
      <c r="BJ1" s="451"/>
      <c r="BK1" s="451"/>
      <c r="BL1" s="451"/>
      <c r="BM1" s="451"/>
      <c r="BN1" s="451"/>
      <c r="BO1" s="451"/>
      <c r="BP1" s="451"/>
      <c r="BQ1" s="451"/>
      <c r="BR1" s="451"/>
      <c r="BS1" s="451"/>
      <c r="BT1" s="451"/>
      <c r="BU1" s="451"/>
      <c r="BV1" s="451"/>
      <c r="BW1" s="451"/>
      <c r="BX1" s="451"/>
      <c r="BY1" s="451"/>
      <c r="BZ1" s="451"/>
      <c r="CA1" s="451"/>
      <c r="CB1" s="451"/>
      <c r="CC1" s="451"/>
      <c r="CD1" s="451"/>
      <c r="CE1" s="451"/>
      <c r="CF1" s="451"/>
      <c r="CG1" s="451"/>
      <c r="CH1" s="451"/>
      <c r="CI1" s="451"/>
      <c r="CJ1" s="451"/>
      <c r="CK1" s="451"/>
      <c r="CL1" s="451"/>
      <c r="CM1" s="186"/>
    </row>
    <row r="2" spans="1:91" s="4" customFormat="1" ht="18.75" customHeight="1">
      <c r="A2" s="29"/>
      <c r="J2"/>
      <c r="K2"/>
      <c r="L2"/>
      <c r="M2"/>
      <c r="N2"/>
      <c r="O2"/>
      <c r="P2"/>
      <c r="Q2"/>
      <c r="R2"/>
      <c r="S2"/>
      <c r="T2"/>
      <c r="U2"/>
      <c r="V2"/>
      <c r="X2" s="305" t="s">
        <v>273</v>
      </c>
      <c r="Y2" s="305"/>
      <c r="Z2" s="305"/>
      <c r="AA2" s="305"/>
      <c r="AB2" s="305"/>
      <c r="AC2" s="305"/>
      <c r="AD2" s="305"/>
      <c r="AE2" s="305"/>
      <c r="AF2" s="305"/>
      <c r="AG2" s="305"/>
      <c r="AH2" s="305"/>
      <c r="AI2" s="305"/>
      <c r="AJ2" s="305"/>
      <c r="AK2" s="306"/>
      <c r="AL2" s="306"/>
      <c r="AM2" s="306"/>
      <c r="AN2" s="306"/>
      <c r="AO2" s="306"/>
      <c r="AP2" s="306"/>
      <c r="AQ2" s="306"/>
      <c r="AR2" s="306"/>
      <c r="AS2" s="306"/>
      <c r="AT2" s="306"/>
      <c r="AU2" s="306"/>
      <c r="AV2" s="306"/>
      <c r="AW2" s="306"/>
      <c r="AX2" s="306"/>
      <c r="AY2" s="306"/>
      <c r="AZ2" s="306"/>
      <c r="BA2" s="306"/>
      <c r="BB2" s="306"/>
      <c r="BC2" s="306"/>
      <c r="BD2" s="306"/>
      <c r="BE2" s="306"/>
      <c r="BF2" s="306"/>
      <c r="BG2" s="306"/>
      <c r="BH2" s="306"/>
      <c r="BI2" s="306"/>
      <c r="BJ2" s="306"/>
      <c r="BK2" s="306"/>
      <c r="BL2" s="306"/>
      <c r="BM2" s="306"/>
      <c r="BN2" s="306"/>
      <c r="BO2" s="306"/>
      <c r="BP2" s="306"/>
      <c r="BQ2" s="306"/>
      <c r="BR2" s="306"/>
      <c r="BS2" s="306"/>
      <c r="BT2" s="306"/>
      <c r="BU2" s="306"/>
      <c r="BV2" s="306"/>
      <c r="BW2" s="306"/>
      <c r="BX2" s="306"/>
      <c r="BY2" s="306"/>
      <c r="BZ2" s="306"/>
      <c r="CA2" s="306"/>
      <c r="CB2" s="306"/>
      <c r="CC2" s="306"/>
      <c r="CD2" s="306"/>
      <c r="CE2" s="306"/>
      <c r="CF2" s="306"/>
      <c r="CG2" s="306"/>
      <c r="CH2" s="306"/>
      <c r="CI2" s="306"/>
      <c r="CJ2" s="306"/>
      <c r="CK2" s="306"/>
      <c r="CL2" s="306"/>
    </row>
    <row r="3" spans="1:91" ht="24.95" customHeight="1">
      <c r="A3" s="29"/>
      <c r="B3" s="540" t="s">
        <v>13</v>
      </c>
      <c r="C3" s="512"/>
      <c r="D3" s="512"/>
      <c r="E3" s="513"/>
      <c r="F3" s="542">
        <f>事業計画書!H3</f>
        <v>0</v>
      </c>
      <c r="G3" s="542"/>
      <c r="H3" s="542"/>
      <c r="I3" s="542"/>
      <c r="J3" s="542"/>
      <c r="K3" s="542"/>
      <c r="L3" s="542"/>
      <c r="M3" s="542"/>
      <c r="N3" s="542"/>
      <c r="O3" s="542"/>
      <c r="P3" s="542"/>
      <c r="Q3" s="542"/>
      <c r="R3" s="542"/>
      <c r="S3" s="542"/>
      <c r="T3" s="542"/>
      <c r="U3" s="542"/>
      <c r="V3" s="542"/>
      <c r="X3" s="452" t="s">
        <v>314</v>
      </c>
      <c r="Y3" s="452"/>
      <c r="Z3" s="452"/>
      <c r="AA3" s="452"/>
      <c r="AB3" s="452"/>
      <c r="AC3" s="452"/>
      <c r="AD3" s="452"/>
      <c r="AE3" s="452"/>
      <c r="AF3" s="452"/>
      <c r="AG3" s="452"/>
      <c r="AH3" s="452"/>
      <c r="AI3" s="452"/>
      <c r="AJ3" s="452"/>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187"/>
    </row>
    <row r="4" spans="1:91" ht="24.95" customHeight="1">
      <c r="A4" s="29"/>
      <c r="B4" s="540" t="s">
        <v>0</v>
      </c>
      <c r="C4" s="512"/>
      <c r="D4" s="512"/>
      <c r="E4" s="513"/>
      <c r="F4" s="542">
        <f>事業計画書!H4</f>
        <v>0</v>
      </c>
      <c r="G4" s="542"/>
      <c r="H4" s="542"/>
      <c r="I4" s="542"/>
      <c r="J4" s="542"/>
      <c r="K4" s="542"/>
      <c r="L4" s="542"/>
      <c r="M4" s="542"/>
      <c r="N4" s="542"/>
      <c r="O4" s="542"/>
      <c r="P4" s="542"/>
      <c r="Q4" s="542"/>
      <c r="R4" s="542"/>
      <c r="S4" s="542"/>
      <c r="T4" s="542"/>
      <c r="U4" s="542"/>
      <c r="V4" s="542"/>
      <c r="X4" s="189" t="s">
        <v>297</v>
      </c>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9"/>
      <c r="CH4" s="189"/>
      <c r="CI4" s="189"/>
      <c r="CJ4" s="189"/>
      <c r="CK4" s="189"/>
      <c r="CL4" s="189"/>
      <c r="CM4" s="190"/>
    </row>
    <row r="5" spans="1:91" ht="20.100000000000001" customHeight="1">
      <c r="A5" s="29"/>
      <c r="B5" s="1"/>
      <c r="C5" s="28"/>
      <c r="D5" s="28"/>
      <c r="E5" s="28"/>
      <c r="F5" s="28"/>
      <c r="G5" s="28"/>
      <c r="H5" s="28"/>
      <c r="I5" s="28"/>
      <c r="J5" s="28"/>
      <c r="K5" s="28"/>
      <c r="L5" s="28"/>
      <c r="M5" s="28"/>
      <c r="N5" s="28"/>
      <c r="O5" s="28"/>
      <c r="P5" s="28"/>
      <c r="Q5" s="28"/>
      <c r="R5" s="28"/>
      <c r="S5" s="28"/>
      <c r="T5" s="28"/>
      <c r="U5" s="28"/>
      <c r="V5" s="28"/>
      <c r="X5" s="189"/>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row>
    <row r="6" spans="1:91" s="1" customFormat="1" ht="20.100000000000001" customHeight="1">
      <c r="A6" s="29"/>
      <c r="B6" s="467" t="s">
        <v>1</v>
      </c>
      <c r="C6" s="467"/>
      <c r="D6" s="467"/>
      <c r="E6" s="467"/>
      <c r="F6" s="541"/>
      <c r="G6" s="541"/>
      <c r="H6" s="541"/>
      <c r="I6" s="541"/>
      <c r="J6" s="541"/>
      <c r="K6" s="541"/>
      <c r="L6" s="541"/>
      <c r="M6" s="541"/>
      <c r="N6" s="541"/>
      <c r="O6" s="541"/>
      <c r="P6" s="541"/>
      <c r="Q6" s="541"/>
      <c r="R6" s="541"/>
      <c r="S6" s="541"/>
      <c r="T6" s="541"/>
      <c r="U6" s="541"/>
      <c r="V6" s="541"/>
    </row>
    <row r="7" spans="1:91" ht="20.100000000000001" customHeight="1">
      <c r="A7" s="29"/>
      <c r="B7" s="467"/>
      <c r="C7" s="467"/>
      <c r="D7" s="467"/>
      <c r="E7" s="467"/>
      <c r="F7" s="541"/>
      <c r="G7" s="541"/>
      <c r="H7" s="541"/>
      <c r="I7" s="541"/>
      <c r="J7" s="541"/>
      <c r="K7" s="541"/>
      <c r="L7" s="541"/>
      <c r="M7" s="541"/>
      <c r="N7" s="541"/>
      <c r="O7" s="541"/>
      <c r="P7" s="541"/>
      <c r="Q7" s="541"/>
      <c r="R7" s="541"/>
      <c r="S7" s="541"/>
      <c r="T7" s="541"/>
      <c r="U7" s="541"/>
      <c r="V7" s="541"/>
    </row>
    <row r="8" spans="1:91" ht="20.100000000000001" customHeight="1">
      <c r="A8" s="29"/>
      <c r="B8" s="467" t="s">
        <v>18</v>
      </c>
      <c r="C8" s="467"/>
      <c r="D8" s="467"/>
      <c r="E8" s="467"/>
      <c r="F8" s="539"/>
      <c r="G8" s="539"/>
      <c r="H8" s="539"/>
      <c r="I8" s="539"/>
      <c r="J8" s="539"/>
      <c r="K8" s="539"/>
      <c r="L8" s="539"/>
      <c r="M8" s="539"/>
      <c r="N8" s="539"/>
      <c r="O8" s="539"/>
      <c r="P8" s="539"/>
      <c r="Q8" s="539"/>
      <c r="R8" s="539"/>
      <c r="S8" s="539"/>
      <c r="T8" s="539"/>
      <c r="U8" s="539"/>
      <c r="V8" s="539"/>
    </row>
    <row r="9" spans="1:91" ht="20.100000000000001" customHeight="1">
      <c r="A9" s="29"/>
      <c r="B9" s="467"/>
      <c r="C9" s="467"/>
      <c r="D9" s="467"/>
      <c r="E9" s="467"/>
      <c r="F9" s="539"/>
      <c r="G9" s="539"/>
      <c r="H9" s="539"/>
      <c r="I9" s="539"/>
      <c r="J9" s="539"/>
      <c r="K9" s="539"/>
      <c r="L9" s="539"/>
      <c r="M9" s="539"/>
      <c r="N9" s="539"/>
      <c r="O9" s="539"/>
      <c r="P9" s="539"/>
      <c r="Q9" s="539"/>
      <c r="R9" s="539"/>
      <c r="S9" s="539"/>
      <c r="T9" s="539"/>
      <c r="U9" s="539"/>
      <c r="V9" s="539"/>
    </row>
    <row r="10" spans="1:91" ht="20.100000000000001" customHeight="1">
      <c r="A10" s="29"/>
      <c r="B10" s="467"/>
      <c r="C10" s="467"/>
      <c r="D10" s="467"/>
      <c r="E10" s="467"/>
      <c r="F10" s="539"/>
      <c r="G10" s="539"/>
      <c r="H10" s="539"/>
      <c r="I10" s="539"/>
      <c r="J10" s="539"/>
      <c r="K10" s="539"/>
      <c r="L10" s="539"/>
      <c r="M10" s="539"/>
      <c r="N10" s="539"/>
      <c r="O10" s="539"/>
      <c r="P10" s="539"/>
      <c r="Q10" s="539"/>
      <c r="R10" s="539"/>
      <c r="S10" s="539"/>
      <c r="T10" s="539"/>
      <c r="U10" s="539"/>
      <c r="V10" s="539"/>
    </row>
    <row r="11" spans="1:91" ht="20.100000000000001" customHeight="1">
      <c r="A11" s="29"/>
      <c r="B11" s="467"/>
      <c r="C11" s="467"/>
      <c r="D11" s="467"/>
      <c r="E11" s="467"/>
      <c r="F11" s="539"/>
      <c r="G11" s="539"/>
      <c r="H11" s="539"/>
      <c r="I11" s="539"/>
      <c r="J11" s="539"/>
      <c r="K11" s="539"/>
      <c r="L11" s="539"/>
      <c r="M11" s="539"/>
      <c r="N11" s="539"/>
      <c r="O11" s="539"/>
      <c r="P11" s="539"/>
      <c r="Q11" s="539"/>
      <c r="R11" s="539"/>
      <c r="S11" s="539"/>
      <c r="T11" s="539"/>
      <c r="U11" s="539"/>
      <c r="V11" s="539"/>
    </row>
    <row r="12" spans="1:91" ht="20.100000000000001" customHeight="1">
      <c r="A12" s="29"/>
      <c r="B12" s="467"/>
      <c r="C12" s="467"/>
      <c r="D12" s="467"/>
      <c r="E12" s="467"/>
      <c r="F12" s="539"/>
      <c r="G12" s="539"/>
      <c r="H12" s="539"/>
      <c r="I12" s="539"/>
      <c r="J12" s="539"/>
      <c r="K12" s="539"/>
      <c r="L12" s="539"/>
      <c r="M12" s="539"/>
      <c r="N12" s="539"/>
      <c r="O12" s="539"/>
      <c r="P12" s="539"/>
      <c r="Q12" s="539"/>
      <c r="R12" s="539"/>
      <c r="S12" s="539"/>
      <c r="T12" s="539"/>
      <c r="U12" s="539"/>
      <c r="V12" s="539"/>
    </row>
    <row r="13" spans="1:91" ht="20.100000000000001" customHeight="1">
      <c r="A13" s="29"/>
      <c r="B13" s="36"/>
      <c r="C13" s="37"/>
      <c r="D13" s="37"/>
      <c r="E13" s="37"/>
      <c r="F13" s="37"/>
      <c r="G13" s="37"/>
      <c r="H13" s="37"/>
      <c r="I13" s="37"/>
      <c r="J13" s="37"/>
      <c r="K13" s="37"/>
      <c r="L13" s="37"/>
      <c r="M13" s="37"/>
      <c r="N13" s="37"/>
      <c r="O13" s="37"/>
      <c r="P13" s="37"/>
      <c r="Q13" s="37"/>
      <c r="R13" s="37"/>
      <c r="S13" s="37"/>
      <c r="T13" s="37"/>
      <c r="U13" s="37"/>
      <c r="V13" s="38"/>
    </row>
    <row r="14" spans="1:91" ht="20.100000000000001" customHeight="1">
      <c r="A14" s="29"/>
      <c r="B14" s="39"/>
      <c r="C14" s="3"/>
      <c r="D14" s="3"/>
      <c r="E14" s="3"/>
      <c r="F14" s="3"/>
      <c r="G14" s="3"/>
      <c r="H14" s="3"/>
      <c r="I14" s="3"/>
      <c r="J14" s="3"/>
      <c r="K14" s="3"/>
      <c r="L14" s="3"/>
      <c r="M14" s="3"/>
      <c r="N14" s="3"/>
      <c r="O14" s="3"/>
      <c r="P14" s="3"/>
      <c r="Q14" s="3"/>
      <c r="R14" s="3"/>
      <c r="S14" s="3"/>
      <c r="T14" s="3"/>
      <c r="U14" s="3"/>
      <c r="V14" s="40"/>
    </row>
    <row r="15" spans="1:91" ht="20.100000000000001" customHeight="1">
      <c r="A15" s="29"/>
      <c r="B15" s="39"/>
      <c r="C15" s="3"/>
      <c r="D15" s="3"/>
      <c r="E15" s="3"/>
      <c r="F15" s="3"/>
      <c r="G15" s="3"/>
      <c r="H15" s="3"/>
      <c r="I15" s="3"/>
      <c r="J15" s="3"/>
      <c r="K15" s="3"/>
      <c r="L15" s="3"/>
      <c r="M15" s="3"/>
      <c r="N15" s="3"/>
      <c r="O15" s="3"/>
      <c r="P15" s="3"/>
      <c r="Q15" s="3"/>
      <c r="R15" s="3"/>
      <c r="S15" s="3"/>
      <c r="T15" s="3"/>
      <c r="U15" s="3"/>
      <c r="V15" s="40"/>
    </row>
    <row r="16" spans="1:91" ht="20.100000000000001" customHeight="1">
      <c r="A16" s="29"/>
      <c r="B16" s="39"/>
      <c r="C16" s="3"/>
      <c r="D16" s="3"/>
      <c r="E16" s="3"/>
      <c r="F16" s="3"/>
      <c r="G16" s="3"/>
      <c r="H16" s="3"/>
      <c r="I16" s="3"/>
      <c r="J16" s="3"/>
      <c r="K16" s="3"/>
      <c r="L16" s="3"/>
      <c r="M16" s="3"/>
      <c r="N16" s="3"/>
      <c r="O16" s="3"/>
      <c r="P16" s="3"/>
      <c r="Q16" s="3"/>
      <c r="R16" s="3"/>
      <c r="S16" s="3"/>
      <c r="T16" s="3"/>
      <c r="U16" s="3"/>
      <c r="V16" s="40"/>
    </row>
    <row r="17" spans="1:22" ht="20.100000000000001" customHeight="1">
      <c r="A17" s="29"/>
      <c r="B17" s="39"/>
      <c r="C17" s="3"/>
      <c r="D17" s="3"/>
      <c r="E17" s="3"/>
      <c r="F17" s="3"/>
      <c r="G17" s="3"/>
      <c r="H17" s="3"/>
      <c r="I17" s="3"/>
      <c r="J17" s="3"/>
      <c r="K17" s="3"/>
      <c r="L17" s="3"/>
      <c r="M17" s="3"/>
      <c r="N17" s="3"/>
      <c r="O17" s="3"/>
      <c r="P17" s="3"/>
      <c r="Q17" s="3"/>
      <c r="R17" s="3"/>
      <c r="S17" s="3"/>
      <c r="T17" s="3"/>
      <c r="U17" s="3"/>
      <c r="V17" s="40"/>
    </row>
    <row r="18" spans="1:22" ht="20.100000000000001" customHeight="1">
      <c r="A18" s="29"/>
      <c r="B18" s="39"/>
      <c r="C18" s="3"/>
      <c r="D18" s="3"/>
      <c r="E18" s="3"/>
      <c r="F18" s="3"/>
      <c r="G18" s="3"/>
      <c r="H18" s="3"/>
      <c r="I18" s="3"/>
      <c r="J18" s="3"/>
      <c r="K18" s="3"/>
      <c r="L18" s="3"/>
      <c r="M18" s="3"/>
      <c r="N18" s="3"/>
      <c r="O18" s="3"/>
      <c r="P18" s="3"/>
      <c r="Q18" s="3"/>
      <c r="R18" s="3"/>
      <c r="S18" s="3"/>
      <c r="T18" s="3"/>
      <c r="U18" s="3"/>
      <c r="V18" s="40"/>
    </row>
    <row r="19" spans="1:22" ht="20.100000000000001" customHeight="1">
      <c r="A19" s="29"/>
      <c r="B19" s="39"/>
      <c r="C19" s="3"/>
      <c r="D19" s="3"/>
      <c r="E19" s="3"/>
      <c r="F19" s="3"/>
      <c r="G19" s="3"/>
      <c r="H19" s="3"/>
      <c r="I19" s="3"/>
      <c r="J19" s="3"/>
      <c r="K19" s="3"/>
      <c r="L19" s="3"/>
      <c r="M19" s="3"/>
      <c r="N19" s="3"/>
      <c r="O19" s="3"/>
      <c r="P19" s="3"/>
      <c r="Q19" s="3"/>
      <c r="R19" s="3"/>
      <c r="S19" s="3"/>
      <c r="T19" s="3"/>
      <c r="U19" s="3"/>
      <c r="V19" s="40"/>
    </row>
    <row r="20" spans="1:22" ht="20.100000000000001" customHeight="1">
      <c r="A20" s="29"/>
      <c r="B20" s="39"/>
      <c r="C20" s="3"/>
      <c r="D20" s="3"/>
      <c r="E20" s="3"/>
      <c r="F20" s="3"/>
      <c r="G20" s="3"/>
      <c r="H20" s="3"/>
      <c r="I20" s="3"/>
      <c r="J20" s="3"/>
      <c r="K20" s="3"/>
      <c r="L20" s="3"/>
      <c r="M20" s="3"/>
      <c r="N20" s="3"/>
      <c r="O20" s="3"/>
      <c r="P20" s="3"/>
      <c r="Q20" s="3"/>
      <c r="R20" s="3"/>
      <c r="S20" s="3"/>
      <c r="T20" s="3"/>
      <c r="U20" s="3"/>
      <c r="V20" s="40"/>
    </row>
    <row r="21" spans="1:22" ht="20.100000000000001" customHeight="1">
      <c r="A21" s="29"/>
      <c r="B21" s="39"/>
      <c r="C21" s="3"/>
      <c r="D21" s="3"/>
      <c r="E21" s="3"/>
      <c r="F21" s="3"/>
      <c r="G21" s="3"/>
      <c r="H21" s="3"/>
      <c r="I21" s="3"/>
      <c r="J21" s="3"/>
      <c r="K21" s="3"/>
      <c r="L21" s="3"/>
      <c r="M21" s="3"/>
      <c r="N21" s="3"/>
      <c r="O21" s="3"/>
      <c r="P21" s="3"/>
      <c r="Q21" s="3"/>
      <c r="R21" s="3"/>
      <c r="S21" s="3"/>
      <c r="T21" s="3"/>
      <c r="U21" s="3"/>
      <c r="V21" s="40"/>
    </row>
    <row r="22" spans="1:22" ht="20.100000000000001" customHeight="1">
      <c r="A22" s="29"/>
      <c r="B22" s="39"/>
      <c r="C22" s="3"/>
      <c r="D22" s="3"/>
      <c r="E22" s="3"/>
      <c r="F22" s="3"/>
      <c r="G22" s="3"/>
      <c r="H22" s="3"/>
      <c r="I22" s="3"/>
      <c r="J22" s="3"/>
      <c r="K22" s="3"/>
      <c r="L22" s="3"/>
      <c r="M22" s="3"/>
      <c r="N22" s="3"/>
      <c r="O22" s="3"/>
      <c r="P22" s="3"/>
      <c r="Q22" s="3"/>
      <c r="R22" s="3"/>
      <c r="S22" s="3"/>
      <c r="T22" s="3"/>
      <c r="U22" s="3"/>
      <c r="V22" s="40"/>
    </row>
    <row r="23" spans="1:22" ht="20.100000000000001" customHeight="1">
      <c r="A23" s="29"/>
      <c r="B23" s="39"/>
      <c r="C23" s="3"/>
      <c r="D23" s="3"/>
      <c r="E23" s="3"/>
      <c r="F23" s="3"/>
      <c r="G23" s="3"/>
      <c r="H23" s="3"/>
      <c r="I23" s="3"/>
      <c r="J23" s="3"/>
      <c r="K23" s="3"/>
      <c r="L23" s="3"/>
      <c r="M23" s="3"/>
      <c r="N23" s="3"/>
      <c r="O23" s="3"/>
      <c r="P23" s="3"/>
      <c r="Q23" s="3"/>
      <c r="R23" s="3"/>
      <c r="S23" s="3"/>
      <c r="T23" s="3"/>
      <c r="U23" s="3"/>
      <c r="V23" s="40"/>
    </row>
    <row r="24" spans="1:22" ht="20.100000000000001" customHeight="1">
      <c r="A24" s="29"/>
      <c r="B24" s="39"/>
      <c r="C24" s="3"/>
      <c r="D24" s="3"/>
      <c r="E24" s="3"/>
      <c r="F24" s="3"/>
      <c r="G24" s="3"/>
      <c r="H24" s="3"/>
      <c r="I24" s="3"/>
      <c r="J24" s="3"/>
      <c r="K24" s="3"/>
      <c r="L24" s="3"/>
      <c r="M24" s="3"/>
      <c r="N24" s="3"/>
      <c r="O24" s="3"/>
      <c r="P24" s="3"/>
      <c r="Q24" s="3"/>
      <c r="R24" s="3"/>
      <c r="S24" s="3"/>
      <c r="T24" s="3"/>
      <c r="U24" s="3"/>
      <c r="V24" s="40"/>
    </row>
    <row r="25" spans="1:22" ht="20.100000000000001" customHeight="1">
      <c r="A25" s="29"/>
      <c r="B25" s="39"/>
      <c r="C25" s="3"/>
      <c r="D25" s="3"/>
      <c r="E25" s="3"/>
      <c r="F25" s="3"/>
      <c r="G25" s="3"/>
      <c r="H25" s="3"/>
      <c r="I25" s="3"/>
      <c r="J25" s="3"/>
      <c r="K25" s="3"/>
      <c r="L25" s="3"/>
      <c r="M25" s="3"/>
      <c r="N25" s="3"/>
      <c r="O25" s="3"/>
      <c r="P25" s="3"/>
      <c r="Q25" s="3"/>
      <c r="R25" s="3"/>
      <c r="S25" s="3"/>
      <c r="T25" s="3"/>
      <c r="U25" s="3"/>
      <c r="V25" s="40"/>
    </row>
    <row r="26" spans="1:22" ht="20.100000000000001" customHeight="1">
      <c r="A26" s="29"/>
      <c r="B26" s="39"/>
      <c r="C26" s="3"/>
      <c r="D26" s="3"/>
      <c r="E26" s="3"/>
      <c r="F26" s="3"/>
      <c r="G26" s="3"/>
      <c r="H26" s="3"/>
      <c r="I26" s="3"/>
      <c r="J26" s="3"/>
      <c r="K26" s="3"/>
      <c r="L26" s="3"/>
      <c r="M26" s="3"/>
      <c r="N26" s="3"/>
      <c r="O26" s="3"/>
      <c r="P26" s="3"/>
      <c r="Q26" s="3"/>
      <c r="R26" s="3"/>
      <c r="S26" s="3"/>
      <c r="T26" s="3"/>
      <c r="U26" s="3"/>
      <c r="V26" s="40"/>
    </row>
    <row r="27" spans="1:22" ht="20.100000000000001" customHeight="1">
      <c r="A27" s="29"/>
      <c r="B27" s="39"/>
      <c r="C27" s="3"/>
      <c r="D27" s="3"/>
      <c r="E27" s="3"/>
      <c r="F27" s="3"/>
      <c r="G27" s="3"/>
      <c r="H27" s="3"/>
      <c r="I27" s="3"/>
      <c r="J27" s="3"/>
      <c r="K27" s="3"/>
      <c r="L27" s="3"/>
      <c r="M27" s="3"/>
      <c r="N27" s="3"/>
      <c r="O27" s="3"/>
      <c r="P27" s="3"/>
      <c r="Q27" s="3"/>
      <c r="R27" s="3"/>
      <c r="S27" s="3"/>
      <c r="T27" s="3"/>
      <c r="U27" s="3"/>
      <c r="V27" s="40"/>
    </row>
    <row r="28" spans="1:22" ht="20.100000000000001" customHeight="1">
      <c r="A28" s="29"/>
      <c r="B28" s="39"/>
      <c r="C28" s="3"/>
      <c r="D28" s="3"/>
      <c r="E28" s="3"/>
      <c r="F28" s="3"/>
      <c r="G28" s="3"/>
      <c r="H28" s="3"/>
      <c r="I28" s="3"/>
      <c r="J28" s="3"/>
      <c r="K28" s="3"/>
      <c r="L28" s="3"/>
      <c r="M28" s="3"/>
      <c r="N28" s="3"/>
      <c r="O28" s="3"/>
      <c r="P28" s="3"/>
      <c r="Q28" s="3"/>
      <c r="R28" s="3"/>
      <c r="S28" s="3"/>
      <c r="T28" s="3"/>
      <c r="U28" s="3"/>
      <c r="V28" s="40"/>
    </row>
    <row r="29" spans="1:22" ht="20.100000000000001" customHeight="1">
      <c r="A29" s="29"/>
      <c r="B29" s="39"/>
      <c r="C29" s="3"/>
      <c r="D29" s="3"/>
      <c r="E29" s="3"/>
      <c r="F29" s="3"/>
      <c r="G29" s="3"/>
      <c r="H29" s="3"/>
      <c r="I29" s="3"/>
      <c r="J29" s="3"/>
      <c r="K29" s="3"/>
      <c r="L29" s="3"/>
      <c r="M29" s="3"/>
      <c r="N29" s="3"/>
      <c r="O29" s="3"/>
      <c r="P29" s="3"/>
      <c r="Q29" s="3"/>
      <c r="R29" s="3"/>
      <c r="S29" s="3"/>
      <c r="T29" s="3"/>
      <c r="U29" s="3"/>
      <c r="V29" s="40"/>
    </row>
    <row r="30" spans="1:22" ht="20.100000000000001" customHeight="1">
      <c r="A30" s="29"/>
      <c r="B30" s="39"/>
      <c r="C30" s="3"/>
      <c r="D30" s="3"/>
      <c r="E30" s="3"/>
      <c r="F30" s="3"/>
      <c r="G30" s="3"/>
      <c r="H30" s="3"/>
      <c r="I30" s="3"/>
      <c r="J30" s="3"/>
      <c r="K30" s="3"/>
      <c r="L30" s="3"/>
      <c r="M30" s="3"/>
      <c r="N30" s="3"/>
      <c r="O30" s="3"/>
      <c r="P30" s="3"/>
      <c r="Q30" s="3"/>
      <c r="R30" s="3"/>
      <c r="S30" s="3"/>
      <c r="T30" s="3"/>
      <c r="U30" s="3"/>
      <c r="V30" s="40"/>
    </row>
    <row r="31" spans="1:22" ht="20.100000000000001" customHeight="1">
      <c r="A31" s="29"/>
      <c r="B31" s="39"/>
      <c r="C31" s="3"/>
      <c r="D31" s="3"/>
      <c r="E31" s="3"/>
      <c r="F31" s="3"/>
      <c r="G31" s="3"/>
      <c r="H31" s="3"/>
      <c r="I31" s="3"/>
      <c r="J31" s="3"/>
      <c r="K31" s="3"/>
      <c r="L31" s="3"/>
      <c r="M31" s="3"/>
      <c r="N31" s="3"/>
      <c r="O31" s="3"/>
      <c r="P31" s="3"/>
      <c r="Q31" s="3"/>
      <c r="R31" s="3"/>
      <c r="S31" s="3"/>
      <c r="T31" s="3"/>
      <c r="U31" s="3"/>
      <c r="V31" s="40"/>
    </row>
    <row r="32" spans="1:22" ht="20.100000000000001" customHeight="1">
      <c r="A32" s="29"/>
      <c r="B32" s="39"/>
      <c r="C32" s="3"/>
      <c r="D32" s="3"/>
      <c r="E32" s="3"/>
      <c r="F32" s="3"/>
      <c r="G32" s="3"/>
      <c r="H32" s="3"/>
      <c r="I32" s="3"/>
      <c r="J32" s="3"/>
      <c r="K32" s="3"/>
      <c r="L32" s="3"/>
      <c r="M32" s="3"/>
      <c r="N32" s="3"/>
      <c r="O32" s="3"/>
      <c r="P32" s="3"/>
      <c r="Q32" s="3"/>
      <c r="R32" s="3"/>
      <c r="S32" s="3"/>
      <c r="T32" s="3"/>
      <c r="U32" s="3"/>
      <c r="V32" s="40"/>
    </row>
    <row r="33" spans="1:22" ht="20.100000000000001" customHeight="1">
      <c r="A33" s="29"/>
      <c r="B33" s="39"/>
      <c r="C33" s="3"/>
      <c r="D33" s="3"/>
      <c r="E33" s="3"/>
      <c r="F33" s="3"/>
      <c r="G33" s="3"/>
      <c r="H33" s="3"/>
      <c r="I33" s="3"/>
      <c r="J33" s="3"/>
      <c r="K33" s="3"/>
      <c r="L33" s="3"/>
      <c r="M33" s="3"/>
      <c r="N33" s="3"/>
      <c r="O33" s="3"/>
      <c r="P33" s="3"/>
      <c r="Q33" s="3"/>
      <c r="R33" s="3"/>
      <c r="S33" s="3"/>
      <c r="T33" s="3"/>
      <c r="U33" s="3"/>
      <c r="V33" s="40"/>
    </row>
    <row r="34" spans="1:22" ht="20.100000000000001" customHeight="1">
      <c r="A34" s="29"/>
      <c r="B34" s="39"/>
      <c r="C34" s="3"/>
      <c r="D34" s="3"/>
      <c r="E34" s="3"/>
      <c r="F34" s="3"/>
      <c r="G34" s="3"/>
      <c r="H34" s="3"/>
      <c r="I34" s="3"/>
      <c r="J34" s="3"/>
      <c r="K34" s="3"/>
      <c r="L34" s="3"/>
      <c r="M34" s="3"/>
      <c r="N34" s="3"/>
      <c r="O34" s="3"/>
      <c r="P34" s="3"/>
      <c r="Q34" s="3"/>
      <c r="R34" s="3"/>
      <c r="S34" s="3"/>
      <c r="T34" s="3"/>
      <c r="U34" s="3"/>
      <c r="V34" s="40"/>
    </row>
    <row r="35" spans="1:22" ht="20.100000000000001" customHeight="1">
      <c r="A35" s="29"/>
      <c r="B35" s="39"/>
      <c r="C35" s="3"/>
      <c r="D35" s="3"/>
      <c r="E35" s="3"/>
      <c r="F35" s="3"/>
      <c r="G35" s="3"/>
      <c r="H35" s="3"/>
      <c r="I35" s="3"/>
      <c r="J35" s="3"/>
      <c r="K35" s="3"/>
      <c r="L35" s="3"/>
      <c r="M35" s="3"/>
      <c r="N35" s="3"/>
      <c r="O35" s="3"/>
      <c r="P35" s="3"/>
      <c r="Q35" s="3"/>
      <c r="R35" s="3"/>
      <c r="S35" s="3"/>
      <c r="T35" s="3"/>
      <c r="U35" s="3"/>
      <c r="V35" s="40"/>
    </row>
    <row r="36" spans="1:22" ht="20.100000000000001" customHeight="1">
      <c r="A36" s="29"/>
      <c r="B36" s="39"/>
      <c r="C36" s="3"/>
      <c r="D36" s="3"/>
      <c r="E36" s="3"/>
      <c r="F36" s="3"/>
      <c r="G36" s="3"/>
      <c r="H36" s="3"/>
      <c r="I36" s="3"/>
      <c r="J36" s="3"/>
      <c r="K36" s="3"/>
      <c r="L36" s="3"/>
      <c r="M36" s="3"/>
      <c r="N36" s="3"/>
      <c r="O36" s="3"/>
      <c r="P36" s="3"/>
      <c r="Q36" s="3"/>
      <c r="R36" s="3"/>
      <c r="S36" s="3"/>
      <c r="T36" s="3"/>
      <c r="U36" s="3"/>
      <c r="V36" s="40"/>
    </row>
    <row r="37" spans="1:22" ht="20.100000000000001" customHeight="1">
      <c r="A37" s="29"/>
      <c r="B37" s="39"/>
      <c r="C37" s="3"/>
      <c r="D37" s="3"/>
      <c r="E37" s="3"/>
      <c r="F37" s="3"/>
      <c r="G37" s="3"/>
      <c r="H37" s="3"/>
      <c r="I37" s="3"/>
      <c r="J37" s="3"/>
      <c r="K37" s="3"/>
      <c r="L37" s="3"/>
      <c r="M37" s="3"/>
      <c r="N37" s="3"/>
      <c r="O37" s="3"/>
      <c r="P37" s="3"/>
      <c r="Q37" s="3"/>
      <c r="R37" s="3"/>
      <c r="S37" s="3"/>
      <c r="T37" s="3"/>
      <c r="U37" s="3"/>
      <c r="V37" s="40"/>
    </row>
    <row r="38" spans="1:22" ht="20.100000000000001" customHeight="1">
      <c r="A38" s="29"/>
      <c r="B38" s="39"/>
      <c r="C38" s="3"/>
      <c r="D38" s="3"/>
      <c r="E38" s="3"/>
      <c r="F38" s="3"/>
      <c r="G38" s="3"/>
      <c r="H38" s="3"/>
      <c r="I38" s="3"/>
      <c r="J38" s="3"/>
      <c r="K38" s="3"/>
      <c r="L38" s="3"/>
      <c r="M38" s="3"/>
      <c r="N38" s="3"/>
      <c r="O38" s="3"/>
      <c r="P38" s="3"/>
      <c r="Q38" s="3"/>
      <c r="R38" s="3"/>
      <c r="S38" s="3"/>
      <c r="T38" s="3"/>
      <c r="U38" s="3"/>
      <c r="V38" s="40"/>
    </row>
    <row r="39" spans="1:22" ht="20.100000000000001" customHeight="1">
      <c r="A39" s="29"/>
      <c r="B39" s="39"/>
      <c r="C39" s="3"/>
      <c r="D39" s="3"/>
      <c r="E39" s="3"/>
      <c r="F39" s="3"/>
      <c r="G39" s="3"/>
      <c r="H39" s="3"/>
      <c r="I39" s="3"/>
      <c r="J39" s="3"/>
      <c r="K39" s="3"/>
      <c r="L39" s="3"/>
      <c r="M39" s="3"/>
      <c r="N39" s="3"/>
      <c r="O39" s="3"/>
      <c r="P39" s="3"/>
      <c r="Q39" s="3"/>
      <c r="R39" s="3"/>
      <c r="S39" s="3"/>
      <c r="T39" s="3"/>
      <c r="U39" s="3"/>
      <c r="V39" s="40"/>
    </row>
    <row r="40" spans="1:22" ht="20.100000000000001" customHeight="1">
      <c r="A40" s="29"/>
      <c r="B40" s="41"/>
      <c r="C40" s="42"/>
      <c r="D40" s="42"/>
      <c r="E40" s="42"/>
      <c r="F40" s="42"/>
      <c r="G40" s="42"/>
      <c r="H40" s="42"/>
      <c r="I40" s="42"/>
      <c r="J40" s="42"/>
      <c r="K40" s="42"/>
      <c r="L40" s="42"/>
      <c r="M40" s="42"/>
      <c r="N40" s="42"/>
      <c r="O40" s="42"/>
      <c r="P40" s="42"/>
      <c r="Q40" s="42"/>
      <c r="R40" s="42"/>
      <c r="S40" s="42"/>
      <c r="T40" s="42"/>
      <c r="U40" s="42"/>
      <c r="V40" s="43"/>
    </row>
  </sheetData>
  <mergeCells count="10">
    <mergeCell ref="X1:CL1"/>
    <mergeCell ref="X3:AJ3"/>
    <mergeCell ref="B8:E12"/>
    <mergeCell ref="F8:V12"/>
    <mergeCell ref="B3:E3"/>
    <mergeCell ref="F6:V7"/>
    <mergeCell ref="B6:E7"/>
    <mergeCell ref="F3:V3"/>
    <mergeCell ref="B4:E4"/>
    <mergeCell ref="F4:V4"/>
  </mergeCells>
  <phoneticPr fontId="6"/>
  <conditionalFormatting sqref="F6:V12">
    <cfRule type="containsBlanks" dxfId="467" priority="2">
      <formula>LEN(TRIM(F6))=0</formula>
    </cfRule>
  </conditionalFormatting>
  <conditionalFormatting sqref="F3:V4">
    <cfRule type="containsBlanks" dxfId="466" priority="4">
      <formula>LEN(TRIM(F3))=0</formula>
    </cfRule>
  </conditionalFormatting>
  <pageMargins left="0.70866141732283472" right="0.70866141732283472" top="0.74803149606299213" bottom="0.74803149606299213" header="0.31496062992125984" footer="0.31496062992125984"/>
  <pageSetup paperSize="9" scale="95" fitToHeight="0" orientation="portrait" r:id="rId1"/>
  <headerFooter>
    <oddHeader>&amp;R&amp;K01+022指定様式２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2D346-E929-4AD4-BEEB-900622742A9B}">
  <sheetPr codeName="Sheet10"/>
  <dimension ref="A1:DB55"/>
  <sheetViews>
    <sheetView showGridLines="0" view="pageBreakPreview" zoomScale="70" zoomScaleNormal="100" zoomScaleSheetLayoutView="70" workbookViewId="0">
      <selection activeCell="C8" sqref="C8:E9"/>
    </sheetView>
  </sheetViews>
  <sheetFormatPr defaultRowHeight="14.25"/>
  <cols>
    <col min="1" max="1" width="7.42578125" style="32" customWidth="1"/>
    <col min="2" max="2" width="5.7109375" customWidth="1"/>
    <col min="3" max="38" width="7.28515625" customWidth="1"/>
    <col min="39" max="44" width="4.7109375" style="5" customWidth="1"/>
  </cols>
  <sheetData>
    <row r="1" spans="1:106" s="4" customFormat="1" ht="21">
      <c r="A1" s="34"/>
      <c r="B1" s="181" t="s">
        <v>342</v>
      </c>
      <c r="C1" s="182"/>
      <c r="D1" s="182"/>
      <c r="E1" s="182"/>
      <c r="F1" s="182"/>
      <c r="AM1" s="5"/>
      <c r="AN1" s="450" t="s">
        <v>226</v>
      </c>
      <c r="AO1" s="543"/>
      <c r="AP1" s="543"/>
      <c r="AQ1" s="543"/>
      <c r="AR1" s="543"/>
      <c r="AS1" s="543"/>
      <c r="AT1" s="543"/>
      <c r="AU1" s="543"/>
      <c r="AV1" s="543"/>
      <c r="AW1" s="543"/>
      <c r="AX1" s="543"/>
      <c r="AY1" s="543"/>
      <c r="AZ1" s="543"/>
      <c r="BA1" s="543"/>
      <c r="BB1" s="543"/>
      <c r="BC1" s="543"/>
      <c r="BD1" s="543"/>
      <c r="BE1" s="543"/>
      <c r="BF1" s="543"/>
      <c r="BG1" s="543"/>
      <c r="BH1" s="543"/>
      <c r="BI1" s="543"/>
      <c r="BJ1" s="543"/>
      <c r="BK1" s="543"/>
      <c r="BL1" s="543"/>
      <c r="BM1" s="543"/>
      <c r="BN1" s="543"/>
      <c r="BO1" s="543"/>
      <c r="BP1" s="543"/>
      <c r="BQ1" s="543"/>
      <c r="BR1" s="543"/>
      <c r="BS1" s="543"/>
      <c r="BT1" s="543"/>
      <c r="BU1" s="543"/>
      <c r="BV1" s="543"/>
      <c r="BW1" s="543"/>
      <c r="BX1" s="543"/>
      <c r="BY1" s="543"/>
      <c r="BZ1" s="543"/>
      <c r="CA1" s="543"/>
      <c r="CB1" s="543"/>
      <c r="CC1" s="543"/>
      <c r="CD1" s="543"/>
      <c r="CE1" s="543"/>
      <c r="CF1" s="543"/>
      <c r="CG1" s="543"/>
      <c r="CH1" s="543"/>
      <c r="CI1" s="543"/>
      <c r="CJ1" s="543"/>
      <c r="CK1" s="543"/>
      <c r="CL1" s="543"/>
      <c r="CM1" s="543"/>
      <c r="CN1" s="543"/>
      <c r="CO1" s="543"/>
      <c r="CP1" s="543"/>
      <c r="CQ1" s="543"/>
      <c r="CR1" s="543"/>
      <c r="CS1" s="543"/>
      <c r="CT1" s="543"/>
      <c r="CU1" s="543"/>
      <c r="CV1" s="543"/>
      <c r="CW1" s="543"/>
      <c r="CX1" s="543"/>
      <c r="CY1" s="543"/>
      <c r="CZ1" s="543"/>
      <c r="DA1" s="543"/>
      <c r="DB1" s="543"/>
    </row>
    <row r="2" spans="1:106" s="4" customFormat="1" ht="18.75">
      <c r="A2" s="29"/>
      <c r="AM2" s="5"/>
      <c r="AN2" s="574" t="s">
        <v>274</v>
      </c>
      <c r="AO2" s="574"/>
      <c r="AP2" s="574"/>
      <c r="AQ2" s="574"/>
      <c r="AR2" s="574"/>
      <c r="AS2" s="574"/>
      <c r="AT2" s="574"/>
      <c r="AU2" s="574"/>
      <c r="AV2" s="574"/>
      <c r="AW2" s="574"/>
      <c r="AX2" s="574"/>
      <c r="AY2" s="191"/>
      <c r="AZ2" s="191"/>
    </row>
    <row r="3" spans="1:106" s="4" customFormat="1" ht="30" customHeight="1">
      <c r="A3" s="29"/>
      <c r="B3" s="552" t="s">
        <v>13</v>
      </c>
      <c r="C3" s="553"/>
      <c r="D3" s="553"/>
      <c r="E3" s="554"/>
      <c r="F3" s="576">
        <f>事業計画書!H3</f>
        <v>0</v>
      </c>
      <c r="G3" s="577"/>
      <c r="H3" s="577"/>
      <c r="I3" s="577"/>
      <c r="J3" s="577"/>
      <c r="K3" s="577"/>
      <c r="L3" s="577"/>
      <c r="M3" s="577"/>
      <c r="N3" s="577"/>
      <c r="O3" s="577"/>
      <c r="P3" s="577"/>
      <c r="Q3" s="577"/>
      <c r="R3" s="577"/>
      <c r="S3" s="577"/>
      <c r="T3" s="578"/>
      <c r="U3" s="575" t="s">
        <v>0</v>
      </c>
      <c r="V3" s="575"/>
      <c r="W3" s="575"/>
      <c r="X3" s="577">
        <f>事業計画書!H4</f>
        <v>0</v>
      </c>
      <c r="Y3" s="577"/>
      <c r="Z3" s="577"/>
      <c r="AA3" s="577"/>
      <c r="AB3" s="577"/>
      <c r="AC3" s="577"/>
      <c r="AD3" s="577"/>
      <c r="AE3" s="577"/>
      <c r="AF3" s="577"/>
      <c r="AG3" s="577"/>
      <c r="AH3" s="577"/>
      <c r="AI3" s="577"/>
      <c r="AJ3" s="577"/>
      <c r="AK3" s="577"/>
      <c r="AL3" s="578"/>
      <c r="AM3" s="5"/>
      <c r="AN3" s="574"/>
      <c r="AO3" s="574"/>
      <c r="AP3" s="574"/>
      <c r="AQ3" s="574"/>
      <c r="AR3" s="574"/>
      <c r="AS3" s="574"/>
      <c r="AT3" s="574"/>
      <c r="AU3" s="574"/>
      <c r="AV3" s="574"/>
      <c r="AW3" s="574"/>
      <c r="AX3" s="574"/>
    </row>
    <row r="4" spans="1:106" s="5" customFormat="1" ht="15" thickBot="1">
      <c r="A4" s="29"/>
      <c r="AN4" s="574"/>
      <c r="AO4" s="574"/>
      <c r="AP4" s="574"/>
      <c r="AQ4" s="574"/>
      <c r="AR4" s="574"/>
      <c r="AS4" s="574"/>
      <c r="AT4" s="574"/>
      <c r="AU4" s="574"/>
      <c r="AV4" s="574"/>
      <c r="AW4" s="574"/>
      <c r="AX4" s="574"/>
    </row>
    <row r="5" spans="1:106" s="5" customFormat="1" ht="20.100000000000001" customHeight="1">
      <c r="A5" s="29"/>
      <c r="B5" s="565"/>
      <c r="C5" s="566"/>
      <c r="D5" s="566"/>
      <c r="E5" s="567"/>
      <c r="F5" s="561" t="s">
        <v>16</v>
      </c>
      <c r="G5" s="562"/>
      <c r="H5" s="562"/>
      <c r="I5" s="562"/>
      <c r="J5" s="562"/>
      <c r="K5" s="562"/>
      <c r="L5" s="562"/>
      <c r="M5" s="562"/>
      <c r="N5" s="562"/>
      <c r="O5" s="562"/>
      <c r="P5" s="562"/>
      <c r="Q5" s="562"/>
      <c r="R5" s="562"/>
      <c r="S5" s="562"/>
      <c r="T5" s="562"/>
      <c r="U5" s="562"/>
      <c r="V5" s="562"/>
      <c r="W5" s="562"/>
      <c r="X5" s="562"/>
      <c r="Y5" s="562"/>
      <c r="Z5" s="562"/>
      <c r="AA5" s="562"/>
      <c r="AB5" s="562"/>
      <c r="AC5" s="563"/>
      <c r="AD5" s="562" t="s">
        <v>17</v>
      </c>
      <c r="AE5" s="562"/>
      <c r="AF5" s="562"/>
      <c r="AG5" s="562"/>
      <c r="AH5" s="562"/>
      <c r="AI5" s="562"/>
      <c r="AJ5" s="562"/>
      <c r="AK5" s="562"/>
      <c r="AL5" s="564"/>
      <c r="AN5" s="574"/>
      <c r="AO5" s="574"/>
      <c r="AP5" s="574"/>
      <c r="AQ5" s="574"/>
      <c r="AR5" s="574"/>
      <c r="AS5" s="574"/>
      <c r="AT5" s="574"/>
      <c r="AU5" s="574"/>
      <c r="AV5" s="574"/>
      <c r="AW5" s="574"/>
      <c r="AX5" s="574"/>
    </row>
    <row r="6" spans="1:106" s="5" customFormat="1" ht="20.100000000000001" customHeight="1">
      <c r="A6" s="29"/>
      <c r="B6" s="568"/>
      <c r="C6" s="569"/>
      <c r="D6" s="569"/>
      <c r="E6" s="570"/>
      <c r="F6" s="572" t="s">
        <v>2</v>
      </c>
      <c r="G6" s="573"/>
      <c r="H6" s="573"/>
      <c r="I6" s="571" t="s">
        <v>3</v>
      </c>
      <c r="J6" s="571"/>
      <c r="K6" s="571"/>
      <c r="L6" s="571" t="s">
        <v>4</v>
      </c>
      <c r="M6" s="571"/>
      <c r="N6" s="571"/>
      <c r="O6" s="571" t="s">
        <v>5</v>
      </c>
      <c r="P6" s="571"/>
      <c r="Q6" s="571"/>
      <c r="R6" s="571" t="s">
        <v>6</v>
      </c>
      <c r="S6" s="571"/>
      <c r="T6" s="571"/>
      <c r="U6" s="571" t="s">
        <v>7</v>
      </c>
      <c r="V6" s="571"/>
      <c r="W6" s="571"/>
      <c r="X6" s="571" t="s">
        <v>8</v>
      </c>
      <c r="Y6" s="571"/>
      <c r="Z6" s="571"/>
      <c r="AA6" s="571" t="s">
        <v>9</v>
      </c>
      <c r="AB6" s="571"/>
      <c r="AC6" s="571"/>
      <c r="AD6" s="571" t="s">
        <v>12</v>
      </c>
      <c r="AE6" s="571"/>
      <c r="AF6" s="571"/>
      <c r="AG6" s="571" t="s">
        <v>10</v>
      </c>
      <c r="AH6" s="571"/>
      <c r="AI6" s="571"/>
      <c r="AJ6" s="571" t="s">
        <v>11</v>
      </c>
      <c r="AK6" s="571"/>
      <c r="AL6" s="579"/>
      <c r="AN6" s="574"/>
      <c r="AO6" s="574"/>
      <c r="AP6" s="574"/>
      <c r="AQ6" s="574"/>
      <c r="AR6" s="574"/>
      <c r="AS6" s="574"/>
      <c r="AT6" s="574"/>
      <c r="AU6" s="574"/>
      <c r="AV6" s="574"/>
      <c r="AW6" s="574"/>
      <c r="AX6" s="574"/>
    </row>
    <row r="7" spans="1:106" s="5" customFormat="1" ht="20.100000000000001" customHeight="1" thickBot="1">
      <c r="A7" s="29"/>
      <c r="B7" s="65"/>
      <c r="C7" s="66"/>
      <c r="D7" s="66"/>
      <c r="E7" s="67"/>
      <c r="F7" s="307" t="s">
        <v>80</v>
      </c>
      <c r="G7" s="308" t="s">
        <v>81</v>
      </c>
      <c r="H7" s="309" t="s">
        <v>82</v>
      </c>
      <c r="I7" s="310" t="s">
        <v>80</v>
      </c>
      <c r="J7" s="311" t="s">
        <v>81</v>
      </c>
      <c r="K7" s="312" t="s">
        <v>82</v>
      </c>
      <c r="L7" s="310" t="s">
        <v>80</v>
      </c>
      <c r="M7" s="311" t="s">
        <v>81</v>
      </c>
      <c r="N7" s="312" t="s">
        <v>82</v>
      </c>
      <c r="O7" s="310" t="s">
        <v>80</v>
      </c>
      <c r="P7" s="311" t="s">
        <v>81</v>
      </c>
      <c r="Q7" s="312" t="s">
        <v>82</v>
      </c>
      <c r="R7" s="310" t="s">
        <v>80</v>
      </c>
      <c r="S7" s="311" t="s">
        <v>81</v>
      </c>
      <c r="T7" s="312" t="s">
        <v>82</v>
      </c>
      <c r="U7" s="310" t="s">
        <v>80</v>
      </c>
      <c r="V7" s="311" t="s">
        <v>81</v>
      </c>
      <c r="W7" s="312" t="s">
        <v>82</v>
      </c>
      <c r="X7" s="310" t="s">
        <v>80</v>
      </c>
      <c r="Y7" s="311" t="s">
        <v>81</v>
      </c>
      <c r="Z7" s="312" t="s">
        <v>82</v>
      </c>
      <c r="AA7" s="310" t="s">
        <v>80</v>
      </c>
      <c r="AB7" s="311" t="s">
        <v>81</v>
      </c>
      <c r="AC7" s="312" t="s">
        <v>82</v>
      </c>
      <c r="AD7" s="310" t="s">
        <v>80</v>
      </c>
      <c r="AE7" s="311" t="s">
        <v>81</v>
      </c>
      <c r="AF7" s="312" t="s">
        <v>82</v>
      </c>
      <c r="AG7" s="310" t="s">
        <v>80</v>
      </c>
      <c r="AH7" s="311" t="s">
        <v>81</v>
      </c>
      <c r="AI7" s="312" t="s">
        <v>82</v>
      </c>
      <c r="AJ7" s="310" t="s">
        <v>80</v>
      </c>
      <c r="AK7" s="311" t="s">
        <v>81</v>
      </c>
      <c r="AL7" s="313" t="s">
        <v>82</v>
      </c>
      <c r="AN7" s="574"/>
      <c r="AO7" s="574"/>
      <c r="AP7" s="574"/>
      <c r="AQ7" s="574"/>
      <c r="AR7" s="574"/>
      <c r="AS7" s="574"/>
      <c r="AT7" s="574"/>
      <c r="AU7" s="574"/>
      <c r="AV7" s="574"/>
      <c r="AW7" s="574"/>
      <c r="AX7" s="574"/>
    </row>
    <row r="8" spans="1:106" s="5" customFormat="1" ht="18" customHeight="1">
      <c r="A8" s="29"/>
      <c r="B8" s="555" t="s">
        <v>15</v>
      </c>
      <c r="C8" s="557"/>
      <c r="D8" s="557"/>
      <c r="E8" s="558"/>
      <c r="F8" s="63"/>
      <c r="G8" s="19"/>
      <c r="H8" s="20"/>
      <c r="I8" s="18"/>
      <c r="J8" s="19"/>
      <c r="K8" s="20"/>
      <c r="L8" s="18"/>
      <c r="M8" s="19"/>
      <c r="N8" s="20"/>
      <c r="O8" s="18"/>
      <c r="P8" s="19"/>
      <c r="Q8" s="20"/>
      <c r="R8" s="18"/>
      <c r="S8" s="19"/>
      <c r="T8" s="20"/>
      <c r="U8" s="18"/>
      <c r="V8" s="19"/>
      <c r="W8" s="20"/>
      <c r="X8" s="18"/>
      <c r="Y8" s="19"/>
      <c r="Z8" s="20"/>
      <c r="AA8" s="18"/>
      <c r="AB8" s="19"/>
      <c r="AC8" s="20"/>
      <c r="AD8" s="18"/>
      <c r="AE8" s="19"/>
      <c r="AF8" s="20"/>
      <c r="AG8" s="18"/>
      <c r="AH8" s="19"/>
      <c r="AI8" s="20"/>
      <c r="AJ8" s="18"/>
      <c r="AK8" s="19"/>
      <c r="AL8" s="21"/>
      <c r="AM8" s="14"/>
    </row>
    <row r="9" spans="1:106" s="5" customFormat="1" ht="18" customHeight="1">
      <c r="A9" s="29"/>
      <c r="B9" s="550"/>
      <c r="C9" s="546"/>
      <c r="D9" s="546"/>
      <c r="E9" s="547"/>
      <c r="F9" s="64"/>
      <c r="G9" s="16"/>
      <c r="H9" s="17"/>
      <c r="I9" s="15"/>
      <c r="J9" s="16"/>
      <c r="K9" s="17"/>
      <c r="L9" s="15"/>
      <c r="M9" s="16"/>
      <c r="N9" s="17"/>
      <c r="O9" s="15"/>
      <c r="P9" s="16"/>
      <c r="Q9" s="17"/>
      <c r="R9" s="15"/>
      <c r="S9" s="16"/>
      <c r="T9" s="17"/>
      <c r="U9" s="15"/>
      <c r="V9" s="16"/>
      <c r="W9" s="17"/>
      <c r="X9" s="15"/>
      <c r="Y9" s="16"/>
      <c r="Z9" s="17"/>
      <c r="AA9" s="15"/>
      <c r="AB9" s="16"/>
      <c r="AC9" s="17"/>
      <c r="AD9" s="15"/>
      <c r="AE9" s="16"/>
      <c r="AF9" s="17"/>
      <c r="AG9" s="15"/>
      <c r="AH9" s="16"/>
      <c r="AI9" s="17"/>
      <c r="AJ9" s="15"/>
      <c r="AK9" s="16"/>
      <c r="AL9" s="22"/>
      <c r="AM9" s="14"/>
    </row>
    <row r="10" spans="1:106" s="5" customFormat="1" ht="18" customHeight="1">
      <c r="A10" s="29"/>
      <c r="B10" s="550"/>
      <c r="C10" s="556"/>
      <c r="D10" s="544"/>
      <c r="E10" s="545"/>
      <c r="F10" s="60"/>
      <c r="G10" s="8"/>
      <c r="H10" s="9"/>
      <c r="I10" s="7"/>
      <c r="J10" s="8"/>
      <c r="K10" s="9"/>
      <c r="L10" s="7"/>
      <c r="M10" s="8"/>
      <c r="N10" s="9"/>
      <c r="O10" s="7"/>
      <c r="P10" s="8"/>
      <c r="Q10" s="9"/>
      <c r="R10" s="7"/>
      <c r="S10" s="8"/>
      <c r="T10" s="9"/>
      <c r="U10" s="7"/>
      <c r="V10" s="8"/>
      <c r="W10" s="9"/>
      <c r="X10" s="7"/>
      <c r="Y10" s="8"/>
      <c r="Z10" s="9"/>
      <c r="AA10" s="7"/>
      <c r="AB10" s="8"/>
      <c r="AC10" s="9"/>
      <c r="AD10" s="7"/>
      <c r="AE10" s="8"/>
      <c r="AF10" s="9"/>
      <c r="AG10" s="7"/>
      <c r="AH10" s="8"/>
      <c r="AI10" s="9"/>
      <c r="AJ10" s="7"/>
      <c r="AK10" s="8"/>
      <c r="AL10" s="23"/>
      <c r="AM10" s="14"/>
      <c r="AP10" s="3"/>
      <c r="AQ10" s="3"/>
      <c r="AR10" s="3"/>
      <c r="AS10" s="3"/>
      <c r="AT10" s="3"/>
      <c r="AU10" s="3"/>
      <c r="AV10" s="3"/>
      <c r="AW10" s="3"/>
      <c r="AX10" s="3"/>
      <c r="AY10" s="3"/>
      <c r="AZ10" s="3"/>
      <c r="BA10" s="3"/>
      <c r="BB10" s="3"/>
      <c r="BC10" s="3"/>
    </row>
    <row r="11" spans="1:106" s="5" customFormat="1" ht="18" customHeight="1">
      <c r="A11" s="29"/>
      <c r="B11" s="550"/>
      <c r="C11" s="546"/>
      <c r="D11" s="546"/>
      <c r="E11" s="547"/>
      <c r="F11" s="64"/>
      <c r="G11" s="16"/>
      <c r="H11" s="17"/>
      <c r="I11" s="15"/>
      <c r="J11" s="16"/>
      <c r="K11" s="17"/>
      <c r="L11" s="15"/>
      <c r="M11" s="16"/>
      <c r="N11" s="17"/>
      <c r="O11" s="15"/>
      <c r="P11" s="16"/>
      <c r="Q11" s="17"/>
      <c r="R11" s="15"/>
      <c r="S11" s="16"/>
      <c r="T11" s="17"/>
      <c r="U11" s="15"/>
      <c r="V11" s="16"/>
      <c r="W11" s="17"/>
      <c r="X11" s="15"/>
      <c r="Y11" s="16"/>
      <c r="Z11" s="17"/>
      <c r="AA11" s="15"/>
      <c r="AB11" s="16"/>
      <c r="AC11" s="17"/>
      <c r="AD11" s="15"/>
      <c r="AE11" s="16"/>
      <c r="AF11" s="17"/>
      <c r="AG11" s="15"/>
      <c r="AH11" s="16"/>
      <c r="AI11" s="17"/>
      <c r="AJ11" s="15"/>
      <c r="AK11" s="16"/>
      <c r="AL11" s="22"/>
      <c r="AM11" s="14"/>
      <c r="AP11" s="3"/>
      <c r="AQ11" s="3"/>
      <c r="AR11" s="3"/>
      <c r="AS11" s="3"/>
      <c r="AT11" s="3"/>
      <c r="AU11" s="3"/>
      <c r="AV11" s="3"/>
      <c r="AW11" s="3"/>
      <c r="AX11" s="3"/>
      <c r="AY11" s="3"/>
      <c r="AZ11" s="3"/>
      <c r="BA11" s="3"/>
      <c r="BB11" s="3"/>
      <c r="BC11" s="3"/>
    </row>
    <row r="12" spans="1:106" s="5" customFormat="1" ht="18" customHeight="1">
      <c r="A12" s="29"/>
      <c r="B12" s="550"/>
      <c r="C12" s="544"/>
      <c r="D12" s="544"/>
      <c r="E12" s="545"/>
      <c r="F12" s="60"/>
      <c r="G12" s="8"/>
      <c r="H12" s="9"/>
      <c r="I12" s="7"/>
      <c r="J12" s="8"/>
      <c r="K12" s="9"/>
      <c r="L12" s="7"/>
      <c r="M12" s="8"/>
      <c r="N12" s="9"/>
      <c r="O12" s="7"/>
      <c r="P12" s="8"/>
      <c r="Q12" s="9"/>
      <c r="R12" s="7"/>
      <c r="S12" s="8"/>
      <c r="T12" s="9"/>
      <c r="U12" s="7"/>
      <c r="V12" s="8"/>
      <c r="W12" s="9"/>
      <c r="X12" s="7"/>
      <c r="Y12" s="8"/>
      <c r="Z12" s="9"/>
      <c r="AA12" s="7"/>
      <c r="AB12" s="8"/>
      <c r="AC12" s="9"/>
      <c r="AD12" s="7"/>
      <c r="AE12" s="8"/>
      <c r="AF12" s="9"/>
      <c r="AG12" s="7"/>
      <c r="AH12" s="8"/>
      <c r="AI12" s="9"/>
      <c r="AJ12" s="7"/>
      <c r="AK12" s="8"/>
      <c r="AL12" s="23"/>
      <c r="AM12" s="14"/>
      <c r="AP12" s="6"/>
      <c r="AQ12" s="6"/>
      <c r="AR12" s="2"/>
      <c r="AS12" s="2"/>
      <c r="AT12" s="2"/>
      <c r="AU12" s="2"/>
      <c r="AV12" s="2"/>
      <c r="AW12" s="2"/>
      <c r="AX12" s="2"/>
      <c r="AY12" s="2"/>
      <c r="AZ12" s="2"/>
      <c r="BA12" s="2"/>
      <c r="BB12" s="2"/>
      <c r="BC12" s="2"/>
    </row>
    <row r="13" spans="1:106" s="5" customFormat="1" ht="18" customHeight="1">
      <c r="A13" s="29"/>
      <c r="B13" s="550"/>
      <c r="C13" s="546"/>
      <c r="D13" s="546"/>
      <c r="E13" s="547"/>
      <c r="F13" s="64"/>
      <c r="G13" s="16"/>
      <c r="H13" s="17"/>
      <c r="I13" s="15"/>
      <c r="J13" s="16"/>
      <c r="K13" s="17"/>
      <c r="L13" s="15"/>
      <c r="M13" s="16"/>
      <c r="N13" s="17"/>
      <c r="O13" s="15"/>
      <c r="P13" s="16"/>
      <c r="Q13" s="17"/>
      <c r="R13" s="15"/>
      <c r="S13" s="16"/>
      <c r="T13" s="17"/>
      <c r="U13" s="15"/>
      <c r="V13" s="16"/>
      <c r="W13" s="17"/>
      <c r="X13" s="15"/>
      <c r="Y13" s="16"/>
      <c r="Z13" s="17"/>
      <c r="AA13" s="15"/>
      <c r="AB13" s="16"/>
      <c r="AC13" s="17"/>
      <c r="AD13" s="15"/>
      <c r="AE13" s="16"/>
      <c r="AF13" s="17"/>
      <c r="AG13" s="15"/>
      <c r="AH13" s="16"/>
      <c r="AI13" s="17"/>
      <c r="AJ13" s="15"/>
      <c r="AK13" s="16"/>
      <c r="AL13" s="22"/>
      <c r="AM13" s="14"/>
      <c r="AP13" s="2"/>
      <c r="AQ13" s="2"/>
      <c r="AR13" s="2"/>
      <c r="AS13" s="2"/>
      <c r="AT13" s="2"/>
      <c r="AU13" s="2"/>
      <c r="AV13" s="2"/>
      <c r="AW13" s="2"/>
      <c r="AX13" s="2"/>
      <c r="AY13" s="2"/>
      <c r="AZ13" s="2"/>
      <c r="BA13" s="2"/>
      <c r="BB13" s="2"/>
      <c r="BC13" s="2"/>
    </row>
    <row r="14" spans="1:106" s="5" customFormat="1" ht="18" customHeight="1">
      <c r="A14" s="29"/>
      <c r="B14" s="550"/>
      <c r="C14" s="556"/>
      <c r="D14" s="544"/>
      <c r="E14" s="545"/>
      <c r="F14" s="60"/>
      <c r="G14" s="8"/>
      <c r="H14" s="9"/>
      <c r="I14" s="7"/>
      <c r="J14" s="8"/>
      <c r="K14" s="9"/>
      <c r="L14" s="7"/>
      <c r="M14" s="8"/>
      <c r="N14" s="9"/>
      <c r="O14" s="7"/>
      <c r="P14" s="8"/>
      <c r="Q14" s="9"/>
      <c r="R14" s="7"/>
      <c r="S14" s="8"/>
      <c r="T14" s="9"/>
      <c r="U14" s="7"/>
      <c r="V14" s="8"/>
      <c r="W14" s="9"/>
      <c r="X14" s="7"/>
      <c r="Y14" s="8"/>
      <c r="Z14" s="9"/>
      <c r="AA14" s="7"/>
      <c r="AB14" s="8"/>
      <c r="AC14" s="9"/>
      <c r="AD14" s="7"/>
      <c r="AE14" s="8"/>
      <c r="AF14" s="9"/>
      <c r="AG14" s="7"/>
      <c r="AH14" s="8"/>
      <c r="AI14" s="9"/>
      <c r="AJ14" s="7"/>
      <c r="AK14" s="8"/>
      <c r="AL14" s="23"/>
      <c r="AM14" s="14"/>
      <c r="AP14" s="2"/>
      <c r="AQ14" s="2"/>
      <c r="AR14" s="2"/>
      <c r="AS14" s="2"/>
      <c r="AT14" s="2"/>
      <c r="AU14" s="2"/>
      <c r="AV14" s="2"/>
      <c r="AW14" s="2"/>
      <c r="AX14" s="2"/>
      <c r="AY14" s="2"/>
      <c r="AZ14" s="2"/>
      <c r="BA14" s="2"/>
      <c r="BB14" s="2"/>
      <c r="BC14" s="2"/>
    </row>
    <row r="15" spans="1:106" s="5" customFormat="1" ht="18" customHeight="1">
      <c r="A15" s="29"/>
      <c r="B15" s="550"/>
      <c r="C15" s="546"/>
      <c r="D15" s="546"/>
      <c r="E15" s="547"/>
      <c r="F15" s="64"/>
      <c r="G15" s="16"/>
      <c r="H15" s="17"/>
      <c r="I15" s="15"/>
      <c r="J15" s="16"/>
      <c r="K15" s="17"/>
      <c r="L15" s="15"/>
      <c r="M15" s="16"/>
      <c r="N15" s="17"/>
      <c r="O15" s="15"/>
      <c r="P15" s="16"/>
      <c r="Q15" s="17"/>
      <c r="R15" s="15"/>
      <c r="S15" s="16"/>
      <c r="T15" s="17"/>
      <c r="U15" s="15"/>
      <c r="V15" s="16"/>
      <c r="W15" s="17"/>
      <c r="X15" s="15"/>
      <c r="Y15" s="16"/>
      <c r="Z15" s="17"/>
      <c r="AA15" s="15"/>
      <c r="AB15" s="16"/>
      <c r="AC15" s="17"/>
      <c r="AD15" s="15"/>
      <c r="AE15" s="16"/>
      <c r="AF15" s="17"/>
      <c r="AG15" s="15"/>
      <c r="AH15" s="16"/>
      <c r="AI15" s="17"/>
      <c r="AJ15" s="15"/>
      <c r="AK15" s="16"/>
      <c r="AL15" s="22"/>
      <c r="AM15" s="14"/>
      <c r="AP15" s="2"/>
      <c r="AQ15" s="2"/>
      <c r="AR15" s="2"/>
      <c r="AS15" s="2"/>
      <c r="AT15" s="2"/>
      <c r="AU15" s="2"/>
      <c r="AV15" s="2"/>
      <c r="AW15" s="2"/>
      <c r="AX15" s="2"/>
      <c r="AY15" s="2"/>
      <c r="AZ15" s="2"/>
      <c r="BA15" s="2"/>
      <c r="BB15" s="2"/>
      <c r="BC15" s="2"/>
    </row>
    <row r="16" spans="1:106" s="5" customFormat="1" ht="18" customHeight="1">
      <c r="A16" s="29"/>
      <c r="B16" s="550"/>
      <c r="C16" s="556"/>
      <c r="D16" s="544"/>
      <c r="E16" s="545"/>
      <c r="F16" s="60"/>
      <c r="G16" s="8"/>
      <c r="H16" s="9"/>
      <c r="I16" s="7"/>
      <c r="J16" s="8"/>
      <c r="K16" s="9"/>
      <c r="L16" s="7"/>
      <c r="M16" s="8"/>
      <c r="N16" s="9"/>
      <c r="O16" s="7"/>
      <c r="P16" s="8"/>
      <c r="Q16" s="9"/>
      <c r="R16" s="7"/>
      <c r="S16" s="8"/>
      <c r="T16" s="9"/>
      <c r="U16" s="7"/>
      <c r="V16" s="8"/>
      <c r="W16" s="9"/>
      <c r="X16" s="7"/>
      <c r="Y16" s="8"/>
      <c r="Z16" s="9"/>
      <c r="AA16" s="7"/>
      <c r="AB16" s="8"/>
      <c r="AC16" s="9"/>
      <c r="AD16" s="7"/>
      <c r="AE16" s="8"/>
      <c r="AF16" s="9"/>
      <c r="AG16" s="7"/>
      <c r="AH16" s="8"/>
      <c r="AI16" s="9"/>
      <c r="AJ16" s="7"/>
      <c r="AK16" s="8"/>
      <c r="AL16" s="23"/>
      <c r="AM16" s="14"/>
      <c r="AP16" s="2"/>
      <c r="AQ16" s="2"/>
      <c r="AR16" s="2"/>
      <c r="AS16" s="2"/>
      <c r="AT16" s="2"/>
      <c r="AU16" s="2"/>
      <c r="AV16" s="2"/>
      <c r="AW16" s="2"/>
      <c r="AX16" s="2"/>
      <c r="AY16" s="2"/>
      <c r="AZ16" s="2"/>
      <c r="BA16" s="2"/>
      <c r="BB16" s="2"/>
      <c r="BC16" s="2"/>
    </row>
    <row r="17" spans="1:55" s="5" customFormat="1" ht="18" customHeight="1">
      <c r="A17" s="29"/>
      <c r="B17" s="550"/>
      <c r="C17" s="546"/>
      <c r="D17" s="546"/>
      <c r="E17" s="547"/>
      <c r="F17" s="64"/>
      <c r="G17" s="16"/>
      <c r="H17" s="17"/>
      <c r="I17" s="15"/>
      <c r="J17" s="16"/>
      <c r="K17" s="17"/>
      <c r="L17" s="15"/>
      <c r="M17" s="16"/>
      <c r="N17" s="17"/>
      <c r="O17" s="15"/>
      <c r="P17" s="16"/>
      <c r="Q17" s="17"/>
      <c r="R17" s="15"/>
      <c r="S17" s="16"/>
      <c r="T17" s="17"/>
      <c r="U17" s="15"/>
      <c r="V17" s="16"/>
      <c r="W17" s="17"/>
      <c r="X17" s="15"/>
      <c r="Y17" s="16"/>
      <c r="Z17" s="17"/>
      <c r="AA17" s="15"/>
      <c r="AB17" s="16"/>
      <c r="AC17" s="17"/>
      <c r="AD17" s="15"/>
      <c r="AE17" s="16"/>
      <c r="AF17" s="17"/>
      <c r="AG17" s="15"/>
      <c r="AH17" s="16"/>
      <c r="AI17" s="17"/>
      <c r="AJ17" s="15"/>
      <c r="AK17" s="16"/>
      <c r="AL17" s="22"/>
      <c r="AM17" s="14"/>
      <c r="AP17" s="2"/>
      <c r="AQ17" s="2"/>
      <c r="AR17" s="2"/>
      <c r="AS17" s="2"/>
      <c r="AT17" s="2"/>
      <c r="AU17" s="2"/>
      <c r="AV17" s="2"/>
      <c r="AW17" s="2"/>
      <c r="AX17" s="2"/>
      <c r="AY17" s="2"/>
      <c r="AZ17" s="2"/>
      <c r="BA17" s="2"/>
      <c r="BB17" s="2"/>
      <c r="BC17" s="2"/>
    </row>
    <row r="18" spans="1:55" s="5" customFormat="1" ht="18" customHeight="1">
      <c r="A18" s="29"/>
      <c r="B18" s="550"/>
      <c r="C18" s="556"/>
      <c r="D18" s="544"/>
      <c r="E18" s="545"/>
      <c r="F18" s="60"/>
      <c r="G18" s="8"/>
      <c r="H18" s="9"/>
      <c r="I18" s="7"/>
      <c r="J18" s="8"/>
      <c r="K18" s="9"/>
      <c r="L18" s="7"/>
      <c r="M18" s="8"/>
      <c r="N18" s="9"/>
      <c r="O18" s="7"/>
      <c r="P18" s="8"/>
      <c r="Q18" s="9"/>
      <c r="R18" s="7"/>
      <c r="S18" s="8"/>
      <c r="T18" s="9"/>
      <c r="U18" s="7"/>
      <c r="V18" s="8"/>
      <c r="W18" s="9"/>
      <c r="X18" s="7"/>
      <c r="Y18" s="8"/>
      <c r="Z18" s="9"/>
      <c r="AA18" s="7"/>
      <c r="AB18" s="8"/>
      <c r="AC18" s="9"/>
      <c r="AD18" s="7"/>
      <c r="AE18" s="8"/>
      <c r="AF18" s="9"/>
      <c r="AG18" s="7"/>
      <c r="AH18" s="8"/>
      <c r="AI18" s="9"/>
      <c r="AJ18" s="7"/>
      <c r="AK18" s="8"/>
      <c r="AL18" s="23"/>
      <c r="AM18" s="14"/>
      <c r="AP18" s="3"/>
      <c r="AQ18" s="3"/>
      <c r="AR18" s="3"/>
      <c r="AS18" s="3"/>
      <c r="AT18" s="3"/>
      <c r="AU18" s="3"/>
      <c r="AV18" s="3"/>
      <c r="AW18" s="3"/>
      <c r="AX18" s="3"/>
      <c r="AY18" s="3"/>
      <c r="AZ18" s="3"/>
      <c r="BA18" s="3"/>
      <c r="BB18" s="3"/>
      <c r="BC18" s="3"/>
    </row>
    <row r="19" spans="1:55" s="5" customFormat="1" ht="18" customHeight="1">
      <c r="A19" s="29"/>
      <c r="B19" s="550"/>
      <c r="C19" s="546"/>
      <c r="D19" s="546"/>
      <c r="E19" s="547"/>
      <c r="F19" s="64"/>
      <c r="G19" s="16"/>
      <c r="H19" s="17"/>
      <c r="I19" s="15"/>
      <c r="J19" s="16"/>
      <c r="K19" s="17"/>
      <c r="L19" s="15"/>
      <c r="M19" s="16"/>
      <c r="N19" s="17"/>
      <c r="O19" s="15"/>
      <c r="P19" s="16"/>
      <c r="Q19" s="17"/>
      <c r="R19" s="15"/>
      <c r="S19" s="16"/>
      <c r="T19" s="17"/>
      <c r="U19" s="15"/>
      <c r="V19" s="16"/>
      <c r="W19" s="17"/>
      <c r="X19" s="15"/>
      <c r="Y19" s="16"/>
      <c r="Z19" s="17"/>
      <c r="AA19" s="15"/>
      <c r="AB19" s="16"/>
      <c r="AC19" s="17"/>
      <c r="AD19" s="15"/>
      <c r="AE19" s="16"/>
      <c r="AF19" s="17"/>
      <c r="AG19" s="15"/>
      <c r="AH19" s="16"/>
      <c r="AI19" s="17"/>
      <c r="AJ19" s="15"/>
      <c r="AK19" s="16"/>
      <c r="AL19" s="22"/>
      <c r="AM19" s="14"/>
      <c r="AP19" s="3"/>
      <c r="AQ19" s="3"/>
      <c r="AR19" s="3"/>
      <c r="AS19" s="3"/>
      <c r="AT19" s="3"/>
      <c r="AU19" s="3"/>
      <c r="AV19" s="3"/>
      <c r="AW19" s="3"/>
      <c r="AX19" s="3"/>
      <c r="AY19" s="3"/>
      <c r="AZ19" s="3"/>
      <c r="BA19" s="3"/>
      <c r="BB19" s="3"/>
      <c r="BC19" s="3"/>
    </row>
    <row r="20" spans="1:55" s="5" customFormat="1" ht="18" customHeight="1">
      <c r="A20" s="29"/>
      <c r="B20" s="550"/>
      <c r="C20" s="556"/>
      <c r="D20" s="544"/>
      <c r="E20" s="545"/>
      <c r="F20" s="60"/>
      <c r="G20" s="8"/>
      <c r="H20" s="9"/>
      <c r="I20" s="7"/>
      <c r="J20" s="8"/>
      <c r="K20" s="9"/>
      <c r="L20" s="7"/>
      <c r="M20" s="8"/>
      <c r="N20" s="9"/>
      <c r="O20" s="7"/>
      <c r="P20" s="8"/>
      <c r="Q20" s="9"/>
      <c r="R20" s="7"/>
      <c r="S20" s="8"/>
      <c r="T20" s="9"/>
      <c r="U20" s="7"/>
      <c r="V20" s="8"/>
      <c r="W20" s="9"/>
      <c r="X20" s="7"/>
      <c r="Y20" s="8"/>
      <c r="Z20" s="9"/>
      <c r="AA20" s="7"/>
      <c r="AB20" s="8"/>
      <c r="AC20" s="9"/>
      <c r="AD20" s="7"/>
      <c r="AE20" s="8"/>
      <c r="AF20" s="9"/>
      <c r="AG20" s="7"/>
      <c r="AH20" s="8"/>
      <c r="AI20" s="9"/>
      <c r="AJ20" s="7"/>
      <c r="AK20" s="8"/>
      <c r="AL20" s="23"/>
      <c r="AM20" s="14"/>
      <c r="AP20" s="3"/>
      <c r="AQ20" s="3"/>
      <c r="AR20" s="3"/>
      <c r="AS20" s="3"/>
      <c r="AT20" s="3"/>
      <c r="AU20" s="3"/>
      <c r="AV20" s="3"/>
      <c r="AW20" s="3"/>
      <c r="AX20" s="3"/>
      <c r="AY20" s="3"/>
      <c r="AZ20" s="3"/>
      <c r="BA20" s="3"/>
      <c r="BB20" s="3"/>
      <c r="BC20" s="3"/>
    </row>
    <row r="21" spans="1:55" s="5" customFormat="1" ht="18" customHeight="1">
      <c r="A21" s="29"/>
      <c r="B21" s="550"/>
      <c r="C21" s="546"/>
      <c r="D21" s="546"/>
      <c r="E21" s="547"/>
      <c r="F21" s="64"/>
      <c r="G21" s="16"/>
      <c r="H21" s="17"/>
      <c r="I21" s="15"/>
      <c r="J21" s="16"/>
      <c r="K21" s="17"/>
      <c r="L21" s="15"/>
      <c r="M21" s="16"/>
      <c r="N21" s="17"/>
      <c r="O21" s="15"/>
      <c r="P21" s="16"/>
      <c r="Q21" s="17"/>
      <c r="R21" s="15"/>
      <c r="S21" s="16"/>
      <c r="T21" s="17"/>
      <c r="U21" s="15"/>
      <c r="V21" s="16"/>
      <c r="W21" s="17"/>
      <c r="X21" s="15"/>
      <c r="Y21" s="16"/>
      <c r="Z21" s="17"/>
      <c r="AA21" s="15"/>
      <c r="AB21" s="16"/>
      <c r="AC21" s="17"/>
      <c r="AD21" s="15"/>
      <c r="AE21" s="16"/>
      <c r="AF21" s="17"/>
      <c r="AG21" s="15"/>
      <c r="AH21" s="16"/>
      <c r="AI21" s="17"/>
      <c r="AJ21" s="15"/>
      <c r="AK21" s="16"/>
      <c r="AL21" s="22"/>
      <c r="AM21" s="14"/>
      <c r="AP21" s="3"/>
      <c r="AQ21" s="3"/>
      <c r="AR21" s="3"/>
      <c r="AS21" s="3"/>
      <c r="AT21" s="3"/>
      <c r="AU21" s="3"/>
      <c r="AV21" s="3"/>
      <c r="AW21" s="3"/>
      <c r="AX21" s="3"/>
      <c r="AY21" s="3"/>
      <c r="AZ21" s="3"/>
      <c r="BA21" s="3"/>
      <c r="BB21" s="3"/>
      <c r="BC21" s="3"/>
    </row>
    <row r="22" spans="1:55" s="5" customFormat="1" ht="18" customHeight="1">
      <c r="A22" s="29"/>
      <c r="B22" s="550"/>
      <c r="C22" s="556"/>
      <c r="D22" s="544"/>
      <c r="E22" s="545"/>
      <c r="F22" s="60"/>
      <c r="G22" s="8"/>
      <c r="H22" s="9"/>
      <c r="I22" s="7"/>
      <c r="J22" s="8"/>
      <c r="K22" s="9"/>
      <c r="L22" s="7"/>
      <c r="M22" s="8"/>
      <c r="N22" s="9"/>
      <c r="O22" s="7"/>
      <c r="P22" s="8"/>
      <c r="Q22" s="9"/>
      <c r="R22" s="7"/>
      <c r="S22" s="8"/>
      <c r="T22" s="9"/>
      <c r="U22" s="7"/>
      <c r="V22" s="8"/>
      <c r="W22" s="9"/>
      <c r="X22" s="7"/>
      <c r="Y22" s="8"/>
      <c r="Z22" s="9"/>
      <c r="AA22" s="7"/>
      <c r="AB22" s="8"/>
      <c r="AC22" s="9"/>
      <c r="AD22" s="7"/>
      <c r="AE22" s="8"/>
      <c r="AF22" s="9"/>
      <c r="AG22" s="7"/>
      <c r="AH22" s="8"/>
      <c r="AI22" s="9"/>
      <c r="AJ22" s="7"/>
      <c r="AK22" s="8"/>
      <c r="AL22" s="23"/>
      <c r="AM22" s="14"/>
      <c r="AP22" s="2"/>
      <c r="AQ22" s="2"/>
      <c r="AR22" s="2"/>
      <c r="AS22" s="2"/>
      <c r="AT22" s="2"/>
      <c r="AU22" s="2"/>
      <c r="AV22" s="2"/>
      <c r="AW22" s="2"/>
      <c r="AX22" s="2"/>
      <c r="AY22" s="2"/>
      <c r="AZ22" s="2"/>
      <c r="BA22" s="2"/>
      <c r="BB22" s="2"/>
      <c r="BC22" s="2"/>
    </row>
    <row r="23" spans="1:55" s="5" customFormat="1" ht="18" customHeight="1" thickBot="1">
      <c r="A23" s="29"/>
      <c r="B23" s="551"/>
      <c r="C23" s="548"/>
      <c r="D23" s="548"/>
      <c r="E23" s="549"/>
      <c r="F23" s="62"/>
      <c r="G23" s="25"/>
      <c r="H23" s="26"/>
      <c r="I23" s="24"/>
      <c r="J23" s="25"/>
      <c r="K23" s="26"/>
      <c r="L23" s="24"/>
      <c r="M23" s="25"/>
      <c r="N23" s="26"/>
      <c r="O23" s="24"/>
      <c r="P23" s="25"/>
      <c r="Q23" s="26"/>
      <c r="R23" s="24"/>
      <c r="S23" s="25"/>
      <c r="T23" s="26"/>
      <c r="U23" s="24"/>
      <c r="V23" s="25"/>
      <c r="W23" s="26"/>
      <c r="X23" s="24"/>
      <c r="Y23" s="25"/>
      <c r="Z23" s="26"/>
      <c r="AA23" s="24"/>
      <c r="AB23" s="25"/>
      <c r="AC23" s="26"/>
      <c r="AD23" s="24"/>
      <c r="AE23" s="25"/>
      <c r="AF23" s="26"/>
      <c r="AG23" s="24"/>
      <c r="AH23" s="25"/>
      <c r="AI23" s="26"/>
      <c r="AJ23" s="24"/>
      <c r="AK23" s="25"/>
      <c r="AL23" s="27"/>
      <c r="AM23" s="14"/>
      <c r="AP23" s="2"/>
      <c r="AQ23" s="2"/>
      <c r="AR23" s="2"/>
      <c r="AS23" s="2"/>
      <c r="AT23" s="2"/>
      <c r="AU23" s="2"/>
      <c r="AV23" s="2"/>
      <c r="AW23" s="2"/>
      <c r="AX23" s="2"/>
      <c r="AY23" s="2"/>
      <c r="AZ23" s="2"/>
      <c r="BA23" s="2"/>
      <c r="BB23" s="2"/>
      <c r="BC23" s="2"/>
    </row>
    <row r="24" spans="1:55" s="5" customFormat="1" ht="18" customHeight="1">
      <c r="A24" s="29"/>
      <c r="B24" s="555" t="s">
        <v>19</v>
      </c>
      <c r="C24" s="557"/>
      <c r="D24" s="557"/>
      <c r="E24" s="558"/>
      <c r="F24" s="63"/>
      <c r="G24" s="19"/>
      <c r="H24" s="20"/>
      <c r="I24" s="18"/>
      <c r="J24" s="19"/>
      <c r="K24" s="20"/>
      <c r="L24" s="18"/>
      <c r="M24" s="19"/>
      <c r="N24" s="20"/>
      <c r="O24" s="18"/>
      <c r="P24" s="19"/>
      <c r="Q24" s="20"/>
      <c r="R24" s="18"/>
      <c r="S24" s="19"/>
      <c r="T24" s="20"/>
      <c r="U24" s="18"/>
      <c r="V24" s="19"/>
      <c r="W24" s="20"/>
      <c r="X24" s="18"/>
      <c r="Y24" s="19"/>
      <c r="Z24" s="20"/>
      <c r="AA24" s="18"/>
      <c r="AB24" s="19"/>
      <c r="AC24" s="20"/>
      <c r="AD24" s="18"/>
      <c r="AE24" s="19"/>
      <c r="AF24" s="20"/>
      <c r="AG24" s="18"/>
      <c r="AH24" s="19"/>
      <c r="AI24" s="20"/>
      <c r="AJ24" s="18"/>
      <c r="AK24" s="19"/>
      <c r="AL24" s="21"/>
      <c r="AM24" s="14"/>
      <c r="AP24" s="2"/>
      <c r="AQ24" s="2"/>
      <c r="AR24" s="2"/>
      <c r="AS24" s="2"/>
      <c r="AT24" s="2"/>
      <c r="AU24" s="2"/>
      <c r="AV24" s="2"/>
      <c r="AW24" s="2"/>
      <c r="AX24" s="2"/>
      <c r="AY24" s="2"/>
      <c r="AZ24" s="2"/>
      <c r="BA24" s="2"/>
      <c r="BB24" s="2"/>
      <c r="BC24" s="2"/>
    </row>
    <row r="25" spans="1:55" s="5" customFormat="1" ht="18" customHeight="1">
      <c r="A25" s="29"/>
      <c r="B25" s="550"/>
      <c r="C25" s="546"/>
      <c r="D25" s="546"/>
      <c r="E25" s="547"/>
      <c r="F25" s="64"/>
      <c r="G25" s="16"/>
      <c r="H25" s="17"/>
      <c r="I25" s="15"/>
      <c r="J25" s="16"/>
      <c r="K25" s="17"/>
      <c r="L25" s="15"/>
      <c r="M25" s="16"/>
      <c r="N25" s="17"/>
      <c r="O25" s="15"/>
      <c r="P25" s="16"/>
      <c r="Q25" s="17"/>
      <c r="R25" s="15"/>
      <c r="S25" s="16"/>
      <c r="T25" s="17"/>
      <c r="U25" s="15"/>
      <c r="V25" s="16"/>
      <c r="W25" s="17"/>
      <c r="X25" s="15"/>
      <c r="Y25" s="16"/>
      <c r="Z25" s="17"/>
      <c r="AA25" s="15"/>
      <c r="AB25" s="16"/>
      <c r="AC25" s="17"/>
      <c r="AD25" s="15"/>
      <c r="AE25" s="16"/>
      <c r="AF25" s="17"/>
      <c r="AG25" s="15"/>
      <c r="AH25" s="16"/>
      <c r="AI25" s="17"/>
      <c r="AJ25" s="15"/>
      <c r="AK25" s="16"/>
      <c r="AL25" s="22"/>
      <c r="AM25" s="14"/>
      <c r="AP25" s="2"/>
      <c r="AQ25" s="2"/>
      <c r="AR25" s="2"/>
      <c r="AS25" s="2"/>
      <c r="AT25" s="2"/>
      <c r="AU25" s="2"/>
      <c r="AV25" s="2"/>
      <c r="AW25" s="2"/>
      <c r="AX25" s="2"/>
      <c r="AY25" s="2"/>
      <c r="AZ25" s="2"/>
      <c r="BA25" s="2"/>
      <c r="BB25" s="2"/>
      <c r="BC25" s="2"/>
    </row>
    <row r="26" spans="1:55" s="5" customFormat="1" ht="18" customHeight="1">
      <c r="A26" s="29"/>
      <c r="B26" s="550"/>
      <c r="C26" s="556"/>
      <c r="D26" s="544"/>
      <c r="E26" s="545"/>
      <c r="F26" s="60"/>
      <c r="G26" s="8"/>
      <c r="H26" s="9"/>
      <c r="I26" s="7"/>
      <c r="J26" s="8"/>
      <c r="K26" s="9"/>
      <c r="L26" s="7"/>
      <c r="M26" s="8"/>
      <c r="N26" s="9"/>
      <c r="O26" s="7"/>
      <c r="P26" s="8"/>
      <c r="Q26" s="9"/>
      <c r="R26" s="7"/>
      <c r="S26" s="8"/>
      <c r="T26" s="9"/>
      <c r="U26" s="7"/>
      <c r="V26" s="8"/>
      <c r="W26" s="9"/>
      <c r="X26" s="7"/>
      <c r="Y26" s="8"/>
      <c r="Z26" s="9"/>
      <c r="AA26" s="7"/>
      <c r="AB26" s="8"/>
      <c r="AC26" s="9"/>
      <c r="AD26" s="7"/>
      <c r="AE26" s="8"/>
      <c r="AF26" s="9"/>
      <c r="AG26" s="7"/>
      <c r="AH26" s="8"/>
      <c r="AI26" s="9"/>
      <c r="AJ26" s="7"/>
      <c r="AK26" s="8"/>
      <c r="AL26" s="23"/>
      <c r="AM26" s="14"/>
      <c r="AP26" s="2"/>
      <c r="AQ26" s="2"/>
      <c r="AR26" s="2"/>
      <c r="AS26" s="2"/>
      <c r="AT26" s="2"/>
      <c r="AU26" s="2"/>
      <c r="AV26" s="2"/>
      <c r="AW26" s="2"/>
      <c r="AX26" s="2"/>
      <c r="AY26" s="2"/>
      <c r="AZ26" s="2"/>
      <c r="BA26" s="2"/>
      <c r="BB26" s="2"/>
      <c r="BC26" s="2"/>
    </row>
    <row r="27" spans="1:55" s="5" customFormat="1" ht="18" customHeight="1">
      <c r="A27" s="29"/>
      <c r="B27" s="550"/>
      <c r="C27" s="546"/>
      <c r="D27" s="546"/>
      <c r="E27" s="547"/>
      <c r="F27" s="64"/>
      <c r="G27" s="16"/>
      <c r="H27" s="17"/>
      <c r="I27" s="15"/>
      <c r="J27" s="16"/>
      <c r="K27" s="17"/>
      <c r="L27" s="15"/>
      <c r="M27" s="16"/>
      <c r="N27" s="17"/>
      <c r="O27" s="15"/>
      <c r="P27" s="16"/>
      <c r="Q27" s="17"/>
      <c r="R27" s="15"/>
      <c r="S27" s="16"/>
      <c r="T27" s="17"/>
      <c r="U27" s="15"/>
      <c r="V27" s="16"/>
      <c r="W27" s="17"/>
      <c r="X27" s="15"/>
      <c r="Y27" s="16"/>
      <c r="Z27" s="17"/>
      <c r="AA27" s="15"/>
      <c r="AB27" s="16"/>
      <c r="AC27" s="17"/>
      <c r="AD27" s="15"/>
      <c r="AE27" s="16"/>
      <c r="AF27" s="17"/>
      <c r="AG27" s="15"/>
      <c r="AH27" s="16"/>
      <c r="AI27" s="17"/>
      <c r="AJ27" s="15"/>
      <c r="AK27" s="16"/>
      <c r="AL27" s="22"/>
      <c r="AM27" s="14"/>
      <c r="AP27" s="2"/>
      <c r="AQ27" s="2"/>
      <c r="AR27" s="2"/>
      <c r="AS27" s="2"/>
      <c r="AT27" s="2"/>
      <c r="AU27" s="2"/>
      <c r="AV27" s="2"/>
      <c r="AW27" s="2"/>
      <c r="AX27" s="2"/>
      <c r="AY27" s="2"/>
      <c r="AZ27" s="2"/>
      <c r="BA27" s="2"/>
      <c r="BB27" s="2"/>
      <c r="BC27" s="2"/>
    </row>
    <row r="28" spans="1:55" s="5" customFormat="1" ht="18" customHeight="1">
      <c r="A28" s="29"/>
      <c r="B28" s="550"/>
      <c r="C28" s="556"/>
      <c r="D28" s="544"/>
      <c r="E28" s="545"/>
      <c r="F28" s="60"/>
      <c r="G28" s="8"/>
      <c r="H28" s="9"/>
      <c r="I28" s="7"/>
      <c r="J28" s="8"/>
      <c r="K28" s="9"/>
      <c r="L28" s="7"/>
      <c r="M28" s="8"/>
      <c r="N28" s="9"/>
      <c r="O28" s="7"/>
      <c r="P28" s="8"/>
      <c r="Q28" s="9"/>
      <c r="R28" s="7"/>
      <c r="S28" s="8"/>
      <c r="T28" s="9"/>
      <c r="U28" s="7"/>
      <c r="V28" s="8"/>
      <c r="W28" s="9"/>
      <c r="X28" s="7"/>
      <c r="Y28" s="8"/>
      <c r="Z28" s="9"/>
      <c r="AA28" s="7"/>
      <c r="AB28" s="8"/>
      <c r="AC28" s="9"/>
      <c r="AD28" s="7"/>
      <c r="AE28" s="8"/>
      <c r="AF28" s="9"/>
      <c r="AG28" s="7"/>
      <c r="AH28" s="8"/>
      <c r="AI28" s="9"/>
      <c r="AJ28" s="7"/>
      <c r="AK28" s="8"/>
      <c r="AL28" s="23"/>
      <c r="AM28" s="14"/>
      <c r="AP28" s="2"/>
      <c r="AQ28" s="2"/>
      <c r="AR28" s="2"/>
      <c r="AS28" s="2"/>
      <c r="AT28" s="2"/>
      <c r="AU28" s="2"/>
      <c r="AV28" s="2"/>
      <c r="AW28" s="2"/>
      <c r="AX28" s="2"/>
      <c r="AY28" s="2"/>
      <c r="AZ28" s="2"/>
      <c r="BA28" s="2"/>
      <c r="BB28" s="2"/>
      <c r="BC28" s="2"/>
    </row>
    <row r="29" spans="1:55" s="5" customFormat="1" ht="18" customHeight="1">
      <c r="A29" s="29"/>
      <c r="B29" s="550"/>
      <c r="C29" s="546"/>
      <c r="D29" s="546"/>
      <c r="E29" s="547"/>
      <c r="F29" s="64"/>
      <c r="G29" s="16"/>
      <c r="H29" s="17"/>
      <c r="I29" s="15"/>
      <c r="J29" s="16"/>
      <c r="K29" s="17"/>
      <c r="L29" s="15"/>
      <c r="M29" s="16"/>
      <c r="N29" s="17"/>
      <c r="O29" s="15"/>
      <c r="P29" s="16"/>
      <c r="Q29" s="17"/>
      <c r="R29" s="15"/>
      <c r="S29" s="16"/>
      <c r="T29" s="17"/>
      <c r="U29" s="15"/>
      <c r="V29" s="16"/>
      <c r="W29" s="17"/>
      <c r="X29" s="15"/>
      <c r="Y29" s="16"/>
      <c r="Z29" s="17"/>
      <c r="AA29" s="15"/>
      <c r="AB29" s="16"/>
      <c r="AC29" s="17"/>
      <c r="AD29" s="15"/>
      <c r="AE29" s="16"/>
      <c r="AF29" s="17"/>
      <c r="AG29" s="15"/>
      <c r="AH29" s="16"/>
      <c r="AI29" s="17"/>
      <c r="AJ29" s="15"/>
      <c r="AK29" s="16"/>
      <c r="AL29" s="22"/>
      <c r="AM29" s="14"/>
      <c r="AP29" s="2"/>
      <c r="AQ29" s="2"/>
      <c r="AR29" s="2"/>
      <c r="AS29" s="2"/>
      <c r="AT29" s="2"/>
      <c r="AU29" s="2"/>
      <c r="AV29" s="2"/>
      <c r="AW29" s="2"/>
      <c r="AX29" s="2"/>
      <c r="AY29" s="2"/>
      <c r="AZ29" s="2"/>
      <c r="BA29" s="2"/>
      <c r="BB29" s="2"/>
      <c r="BC29" s="2"/>
    </row>
    <row r="30" spans="1:55" s="5" customFormat="1" ht="18" customHeight="1">
      <c r="A30" s="29"/>
      <c r="B30" s="550"/>
      <c r="C30" s="556"/>
      <c r="D30" s="544"/>
      <c r="E30" s="545"/>
      <c r="F30" s="60"/>
      <c r="G30" s="8"/>
      <c r="H30" s="9"/>
      <c r="I30" s="7"/>
      <c r="J30" s="8"/>
      <c r="K30" s="9"/>
      <c r="L30" s="7"/>
      <c r="M30" s="8"/>
      <c r="N30" s="9"/>
      <c r="O30" s="7"/>
      <c r="P30" s="8"/>
      <c r="Q30" s="9"/>
      <c r="R30" s="7"/>
      <c r="S30" s="8"/>
      <c r="T30" s="9"/>
      <c r="U30" s="7"/>
      <c r="V30" s="8"/>
      <c r="W30" s="9"/>
      <c r="X30" s="7"/>
      <c r="Y30" s="8"/>
      <c r="Z30" s="9"/>
      <c r="AA30" s="7"/>
      <c r="AB30" s="8"/>
      <c r="AC30" s="9"/>
      <c r="AD30" s="7"/>
      <c r="AE30" s="8"/>
      <c r="AF30" s="9"/>
      <c r="AG30" s="7"/>
      <c r="AH30" s="8"/>
      <c r="AI30" s="9"/>
      <c r="AJ30" s="7"/>
      <c r="AK30" s="8"/>
      <c r="AL30" s="23"/>
      <c r="AM30" s="14"/>
      <c r="AP30" s="2"/>
      <c r="AQ30" s="2"/>
      <c r="AR30" s="2"/>
      <c r="AS30" s="2"/>
      <c r="AT30" s="2"/>
      <c r="AU30" s="2"/>
      <c r="AV30" s="2"/>
      <c r="AW30" s="2"/>
      <c r="AX30" s="2"/>
      <c r="AY30" s="2"/>
      <c r="AZ30" s="2"/>
      <c r="BA30" s="2"/>
      <c r="BB30" s="2"/>
      <c r="BC30" s="2"/>
    </row>
    <row r="31" spans="1:55" s="5" customFormat="1" ht="18" customHeight="1">
      <c r="A31" s="29"/>
      <c r="B31" s="550"/>
      <c r="C31" s="546"/>
      <c r="D31" s="546"/>
      <c r="E31" s="547"/>
      <c r="F31" s="64"/>
      <c r="G31" s="16"/>
      <c r="H31" s="17"/>
      <c r="I31" s="15"/>
      <c r="J31" s="16"/>
      <c r="K31" s="17"/>
      <c r="L31" s="15"/>
      <c r="M31" s="16"/>
      <c r="N31" s="17"/>
      <c r="O31" s="15"/>
      <c r="P31" s="16"/>
      <c r="Q31" s="17"/>
      <c r="R31" s="15"/>
      <c r="S31" s="16"/>
      <c r="T31" s="17"/>
      <c r="U31" s="15"/>
      <c r="V31" s="16"/>
      <c r="W31" s="17"/>
      <c r="X31" s="15"/>
      <c r="Y31" s="16"/>
      <c r="Z31" s="17"/>
      <c r="AA31" s="15"/>
      <c r="AB31" s="16"/>
      <c r="AC31" s="17"/>
      <c r="AD31" s="15"/>
      <c r="AE31" s="16"/>
      <c r="AF31" s="17"/>
      <c r="AG31" s="15"/>
      <c r="AH31" s="16"/>
      <c r="AI31" s="17"/>
      <c r="AJ31" s="15"/>
      <c r="AK31" s="16"/>
      <c r="AL31" s="22"/>
      <c r="AM31" s="14"/>
      <c r="AP31" s="2"/>
      <c r="AQ31" s="2"/>
      <c r="AR31" s="2"/>
      <c r="AS31" s="2"/>
      <c r="AT31" s="2"/>
      <c r="AU31" s="2"/>
      <c r="AV31" s="2"/>
      <c r="AW31" s="2"/>
      <c r="AX31" s="2"/>
      <c r="AY31" s="2"/>
      <c r="AZ31" s="2"/>
      <c r="BA31" s="2"/>
      <c r="BB31" s="2"/>
      <c r="BC31" s="2"/>
    </row>
    <row r="32" spans="1:55" s="5" customFormat="1" ht="18" customHeight="1">
      <c r="A32" s="29"/>
      <c r="B32" s="550"/>
      <c r="C32" s="556"/>
      <c r="D32" s="544"/>
      <c r="E32" s="545"/>
      <c r="F32" s="60"/>
      <c r="G32" s="8"/>
      <c r="H32" s="9"/>
      <c r="I32" s="7"/>
      <c r="J32" s="8"/>
      <c r="K32" s="9"/>
      <c r="L32" s="7"/>
      <c r="M32" s="8"/>
      <c r="N32" s="9"/>
      <c r="O32" s="7"/>
      <c r="P32" s="8"/>
      <c r="Q32" s="9"/>
      <c r="R32" s="7"/>
      <c r="S32" s="8"/>
      <c r="T32" s="9"/>
      <c r="U32" s="7"/>
      <c r="V32" s="8"/>
      <c r="W32" s="9"/>
      <c r="X32" s="7"/>
      <c r="Y32" s="8"/>
      <c r="Z32" s="9"/>
      <c r="AA32" s="7"/>
      <c r="AB32" s="8"/>
      <c r="AC32" s="9"/>
      <c r="AD32" s="7"/>
      <c r="AE32" s="8"/>
      <c r="AF32" s="9"/>
      <c r="AG32" s="7"/>
      <c r="AH32" s="8"/>
      <c r="AI32" s="9"/>
      <c r="AJ32" s="7"/>
      <c r="AK32" s="8"/>
      <c r="AL32" s="23"/>
      <c r="AM32" s="14"/>
      <c r="AP32" s="3"/>
      <c r="AQ32" s="3"/>
      <c r="AR32" s="3"/>
      <c r="AS32" s="3"/>
      <c r="AT32" s="3"/>
      <c r="AU32" s="3"/>
      <c r="AV32" s="3"/>
      <c r="AW32" s="3"/>
      <c r="AX32" s="3"/>
      <c r="AY32" s="3"/>
      <c r="AZ32" s="3"/>
      <c r="BA32" s="3"/>
      <c r="BB32" s="3"/>
      <c r="BC32" s="3"/>
    </row>
    <row r="33" spans="1:55" s="5" customFormat="1" ht="18" customHeight="1">
      <c r="A33" s="29"/>
      <c r="B33" s="550"/>
      <c r="C33" s="546"/>
      <c r="D33" s="546"/>
      <c r="E33" s="547"/>
      <c r="F33" s="64"/>
      <c r="G33" s="16"/>
      <c r="H33" s="17"/>
      <c r="I33" s="15"/>
      <c r="J33" s="16"/>
      <c r="K33" s="17"/>
      <c r="L33" s="15"/>
      <c r="M33" s="16"/>
      <c r="N33" s="17"/>
      <c r="O33" s="15"/>
      <c r="P33" s="16"/>
      <c r="Q33" s="17"/>
      <c r="R33" s="15"/>
      <c r="S33" s="16"/>
      <c r="T33" s="17"/>
      <c r="U33" s="15"/>
      <c r="V33" s="16"/>
      <c r="W33" s="17"/>
      <c r="X33" s="15"/>
      <c r="Y33" s="16"/>
      <c r="Z33" s="17"/>
      <c r="AA33" s="15"/>
      <c r="AB33" s="16"/>
      <c r="AC33" s="17"/>
      <c r="AD33" s="15"/>
      <c r="AE33" s="16"/>
      <c r="AF33" s="17"/>
      <c r="AG33" s="15"/>
      <c r="AH33" s="16"/>
      <c r="AI33" s="17"/>
      <c r="AJ33" s="15"/>
      <c r="AK33" s="16"/>
      <c r="AL33" s="22"/>
      <c r="AM33" s="14"/>
      <c r="AP33" s="3"/>
      <c r="AQ33" s="3"/>
      <c r="AR33" s="3"/>
      <c r="AS33" s="3"/>
      <c r="AT33" s="3"/>
      <c r="AU33" s="3"/>
      <c r="AV33" s="3"/>
      <c r="AW33" s="3"/>
      <c r="AX33" s="3"/>
      <c r="AY33" s="3"/>
      <c r="AZ33" s="3"/>
      <c r="BA33" s="3"/>
      <c r="BB33" s="3"/>
      <c r="BC33" s="3"/>
    </row>
    <row r="34" spans="1:55" s="5" customFormat="1" ht="18" customHeight="1">
      <c r="A34" s="29"/>
      <c r="B34" s="550"/>
      <c r="C34" s="556"/>
      <c r="D34" s="544"/>
      <c r="E34" s="545"/>
      <c r="F34" s="60"/>
      <c r="G34" s="8"/>
      <c r="H34" s="9"/>
      <c r="I34" s="7"/>
      <c r="J34" s="8"/>
      <c r="K34" s="9"/>
      <c r="L34" s="7"/>
      <c r="M34" s="8"/>
      <c r="N34" s="9"/>
      <c r="O34" s="7"/>
      <c r="P34" s="8"/>
      <c r="Q34" s="9"/>
      <c r="R34" s="7"/>
      <c r="S34" s="8"/>
      <c r="T34" s="9"/>
      <c r="U34" s="7"/>
      <c r="V34" s="8"/>
      <c r="W34" s="9"/>
      <c r="X34" s="7"/>
      <c r="Y34" s="8"/>
      <c r="Z34" s="9"/>
      <c r="AA34" s="7"/>
      <c r="AB34" s="8"/>
      <c r="AC34" s="9"/>
      <c r="AD34" s="7"/>
      <c r="AE34" s="8"/>
      <c r="AF34" s="9"/>
      <c r="AG34" s="7"/>
      <c r="AH34" s="8"/>
      <c r="AI34" s="9"/>
      <c r="AJ34" s="7"/>
      <c r="AK34" s="8"/>
      <c r="AL34" s="23"/>
      <c r="AM34" s="14"/>
      <c r="AP34" s="3"/>
      <c r="AQ34" s="3"/>
      <c r="AR34" s="3"/>
      <c r="AS34" s="3"/>
      <c r="AT34" s="3"/>
      <c r="AU34" s="3"/>
      <c r="AV34" s="3"/>
      <c r="AW34" s="3"/>
      <c r="AX34" s="3"/>
      <c r="AY34" s="3"/>
      <c r="AZ34" s="3"/>
      <c r="BA34" s="3"/>
      <c r="BB34" s="3"/>
      <c r="BC34" s="3"/>
    </row>
    <row r="35" spans="1:55" s="5" customFormat="1" ht="18" customHeight="1">
      <c r="A35" s="29"/>
      <c r="B35" s="550"/>
      <c r="C35" s="546"/>
      <c r="D35" s="546"/>
      <c r="E35" s="547"/>
      <c r="F35" s="64"/>
      <c r="G35" s="16"/>
      <c r="H35" s="17"/>
      <c r="I35" s="15"/>
      <c r="J35" s="16"/>
      <c r="K35" s="17"/>
      <c r="L35" s="15"/>
      <c r="M35" s="16"/>
      <c r="N35" s="17"/>
      <c r="O35" s="15"/>
      <c r="P35" s="16"/>
      <c r="Q35" s="17"/>
      <c r="R35" s="15"/>
      <c r="S35" s="16"/>
      <c r="T35" s="17"/>
      <c r="U35" s="15"/>
      <c r="V35" s="16"/>
      <c r="W35" s="17"/>
      <c r="X35" s="15"/>
      <c r="Y35" s="16"/>
      <c r="Z35" s="17"/>
      <c r="AA35" s="15"/>
      <c r="AB35" s="16"/>
      <c r="AC35" s="17"/>
      <c r="AD35" s="15"/>
      <c r="AE35" s="16"/>
      <c r="AF35" s="17"/>
      <c r="AG35" s="15"/>
      <c r="AH35" s="16"/>
      <c r="AI35" s="17"/>
      <c r="AJ35" s="15"/>
      <c r="AK35" s="16"/>
      <c r="AL35" s="22"/>
      <c r="AM35" s="14"/>
      <c r="AP35" s="3"/>
      <c r="AQ35" s="3"/>
      <c r="AR35" s="3"/>
      <c r="AS35" s="3"/>
      <c r="AT35" s="3"/>
      <c r="AU35" s="3"/>
      <c r="AV35" s="3"/>
      <c r="AW35" s="3"/>
      <c r="AX35" s="3"/>
      <c r="AY35" s="3"/>
      <c r="AZ35" s="3"/>
      <c r="BA35" s="3"/>
      <c r="BB35" s="3"/>
      <c r="BC35" s="3"/>
    </row>
    <row r="36" spans="1:55" s="5" customFormat="1" ht="18" customHeight="1">
      <c r="A36" s="29"/>
      <c r="B36" s="550"/>
      <c r="C36" s="556"/>
      <c r="D36" s="544"/>
      <c r="E36" s="545"/>
      <c r="F36" s="60"/>
      <c r="G36" s="8"/>
      <c r="H36" s="9"/>
      <c r="I36" s="7"/>
      <c r="J36" s="8"/>
      <c r="K36" s="9"/>
      <c r="L36" s="7"/>
      <c r="M36" s="8"/>
      <c r="N36" s="9"/>
      <c r="O36" s="7"/>
      <c r="P36" s="8"/>
      <c r="Q36" s="9"/>
      <c r="R36" s="7"/>
      <c r="S36" s="8"/>
      <c r="T36" s="9"/>
      <c r="U36" s="7"/>
      <c r="V36" s="8"/>
      <c r="W36" s="9"/>
      <c r="X36" s="7"/>
      <c r="Y36" s="8"/>
      <c r="Z36" s="9"/>
      <c r="AA36" s="7"/>
      <c r="AB36" s="8"/>
      <c r="AC36" s="9"/>
      <c r="AD36" s="7"/>
      <c r="AE36" s="8"/>
      <c r="AF36" s="9"/>
      <c r="AG36" s="7"/>
      <c r="AH36" s="8"/>
      <c r="AI36" s="9"/>
      <c r="AJ36" s="7"/>
      <c r="AK36" s="8"/>
      <c r="AL36" s="23"/>
      <c r="AM36" s="14"/>
      <c r="AP36" s="3"/>
      <c r="AQ36" s="3"/>
      <c r="AR36" s="3"/>
      <c r="AS36" s="3"/>
      <c r="AT36" s="3"/>
      <c r="AU36" s="3"/>
      <c r="AV36" s="3"/>
      <c r="AW36" s="3"/>
      <c r="AX36" s="3"/>
      <c r="AY36" s="3"/>
      <c r="AZ36" s="3"/>
      <c r="BA36" s="3"/>
      <c r="BB36" s="3"/>
      <c r="BC36" s="3"/>
    </row>
    <row r="37" spans="1:55" s="5" customFormat="1" ht="18" customHeight="1">
      <c r="A37" s="29"/>
      <c r="B37" s="550"/>
      <c r="C37" s="546"/>
      <c r="D37" s="546"/>
      <c r="E37" s="547"/>
      <c r="F37" s="64"/>
      <c r="G37" s="16"/>
      <c r="H37" s="17"/>
      <c r="I37" s="15"/>
      <c r="J37" s="16"/>
      <c r="K37" s="17"/>
      <c r="L37" s="15"/>
      <c r="M37" s="16"/>
      <c r="N37" s="17"/>
      <c r="O37" s="15"/>
      <c r="P37" s="16"/>
      <c r="Q37" s="17"/>
      <c r="R37" s="15"/>
      <c r="S37" s="16"/>
      <c r="T37" s="17"/>
      <c r="U37" s="15"/>
      <c r="V37" s="16"/>
      <c r="W37" s="17"/>
      <c r="X37" s="15"/>
      <c r="Y37" s="16"/>
      <c r="Z37" s="17"/>
      <c r="AA37" s="15"/>
      <c r="AB37" s="16"/>
      <c r="AC37" s="17"/>
      <c r="AD37" s="15"/>
      <c r="AE37" s="16"/>
      <c r="AF37" s="17"/>
      <c r="AG37" s="15"/>
      <c r="AH37" s="16"/>
      <c r="AI37" s="17"/>
      <c r="AJ37" s="15"/>
      <c r="AK37" s="16"/>
      <c r="AL37" s="22"/>
      <c r="AM37" s="14"/>
      <c r="AP37" s="3"/>
      <c r="AQ37" s="3"/>
      <c r="AR37" s="3"/>
      <c r="AS37" s="3"/>
      <c r="AT37" s="3"/>
      <c r="AU37" s="3"/>
      <c r="AV37" s="3"/>
      <c r="AW37" s="3"/>
      <c r="AX37" s="3"/>
      <c r="AY37" s="3"/>
      <c r="AZ37" s="3"/>
      <c r="BA37" s="3"/>
      <c r="BB37" s="3"/>
      <c r="BC37" s="3"/>
    </row>
    <row r="38" spans="1:55" s="5" customFormat="1" ht="18" customHeight="1">
      <c r="A38" s="29"/>
      <c r="B38" s="550"/>
      <c r="C38" s="544"/>
      <c r="D38" s="544"/>
      <c r="E38" s="545"/>
      <c r="F38" s="60"/>
      <c r="G38" s="8"/>
      <c r="H38" s="9"/>
      <c r="I38" s="7"/>
      <c r="J38" s="8"/>
      <c r="K38" s="9"/>
      <c r="L38" s="7"/>
      <c r="M38" s="8"/>
      <c r="N38" s="9"/>
      <c r="O38" s="7"/>
      <c r="P38" s="8"/>
      <c r="Q38" s="9"/>
      <c r="R38" s="7"/>
      <c r="S38" s="8"/>
      <c r="T38" s="9"/>
      <c r="U38" s="7"/>
      <c r="V38" s="8"/>
      <c r="W38" s="9"/>
      <c r="X38" s="7"/>
      <c r="Y38" s="8"/>
      <c r="Z38" s="9"/>
      <c r="AA38" s="7"/>
      <c r="AB38" s="8"/>
      <c r="AC38" s="9"/>
      <c r="AD38" s="7"/>
      <c r="AE38" s="8"/>
      <c r="AF38" s="9"/>
      <c r="AG38" s="7"/>
      <c r="AH38" s="8"/>
      <c r="AI38" s="9"/>
      <c r="AJ38" s="7"/>
      <c r="AK38" s="8"/>
      <c r="AL38" s="23"/>
      <c r="AM38" s="14"/>
      <c r="AP38" s="2"/>
      <c r="AQ38" s="2"/>
      <c r="AR38" s="2"/>
      <c r="AS38" s="2"/>
      <c r="AT38" s="2"/>
      <c r="AU38" s="2"/>
      <c r="AV38" s="2"/>
      <c r="AW38" s="2"/>
      <c r="AX38" s="2"/>
      <c r="AY38" s="2"/>
      <c r="AZ38" s="2"/>
      <c r="BA38" s="2"/>
      <c r="BB38" s="2"/>
      <c r="BC38" s="2"/>
    </row>
    <row r="39" spans="1:55" s="5" customFormat="1" ht="18" customHeight="1" thickBot="1">
      <c r="A39" s="29"/>
      <c r="B39" s="551"/>
      <c r="C39" s="548"/>
      <c r="D39" s="548"/>
      <c r="E39" s="549"/>
      <c r="F39" s="62"/>
      <c r="G39" s="25"/>
      <c r="H39" s="26"/>
      <c r="I39" s="24"/>
      <c r="J39" s="25"/>
      <c r="K39" s="26"/>
      <c r="L39" s="24"/>
      <c r="M39" s="25"/>
      <c r="N39" s="26"/>
      <c r="O39" s="24"/>
      <c r="P39" s="25"/>
      <c r="Q39" s="26"/>
      <c r="R39" s="24"/>
      <c r="S39" s="25"/>
      <c r="T39" s="26"/>
      <c r="U39" s="24"/>
      <c r="V39" s="25"/>
      <c r="W39" s="26"/>
      <c r="X39" s="24"/>
      <c r="Y39" s="25"/>
      <c r="Z39" s="26"/>
      <c r="AA39" s="24"/>
      <c r="AB39" s="25"/>
      <c r="AC39" s="26"/>
      <c r="AD39" s="24"/>
      <c r="AE39" s="25"/>
      <c r="AF39" s="26"/>
      <c r="AG39" s="24"/>
      <c r="AH39" s="25"/>
      <c r="AI39" s="26"/>
      <c r="AJ39" s="24"/>
      <c r="AK39" s="25"/>
      <c r="AL39" s="27"/>
      <c r="AM39" s="14"/>
      <c r="AP39" s="2"/>
      <c r="AQ39" s="2"/>
      <c r="AR39" s="2"/>
      <c r="AS39" s="2"/>
      <c r="AT39" s="2"/>
      <c r="AU39" s="2"/>
      <c r="AV39" s="2"/>
      <c r="AW39" s="2"/>
      <c r="AX39" s="2"/>
      <c r="AY39" s="2"/>
      <c r="AZ39" s="2"/>
      <c r="BA39" s="2"/>
      <c r="BB39" s="2"/>
      <c r="BC39" s="2"/>
    </row>
    <row r="40" spans="1:55" s="5" customFormat="1" ht="18" customHeight="1">
      <c r="A40" s="29"/>
      <c r="B40" s="550" t="s">
        <v>14</v>
      </c>
      <c r="C40" s="559"/>
      <c r="D40" s="559"/>
      <c r="E40" s="560"/>
      <c r="F40" s="61"/>
      <c r="G40" s="12"/>
      <c r="H40" s="13"/>
      <c r="I40" s="11"/>
      <c r="J40" s="12"/>
      <c r="K40" s="13"/>
      <c r="L40" s="11"/>
      <c r="M40" s="12"/>
      <c r="N40" s="13"/>
      <c r="O40" s="11"/>
      <c r="P40" s="12"/>
      <c r="Q40" s="13"/>
      <c r="R40" s="11"/>
      <c r="S40" s="12"/>
      <c r="T40" s="13"/>
      <c r="U40" s="11"/>
      <c r="V40" s="12"/>
      <c r="W40" s="13"/>
      <c r="X40" s="11"/>
      <c r="Y40" s="12"/>
      <c r="Z40" s="13"/>
      <c r="AA40" s="11"/>
      <c r="AB40" s="12"/>
      <c r="AC40" s="13"/>
      <c r="AD40" s="377"/>
      <c r="AE40" s="12"/>
      <c r="AF40" s="13"/>
      <c r="AG40" s="11"/>
      <c r="AH40" s="12"/>
      <c r="AI40" s="13"/>
      <c r="AJ40" s="11"/>
      <c r="AK40" s="12"/>
      <c r="AL40" s="58"/>
      <c r="AM40" s="14"/>
      <c r="AP40" s="2"/>
      <c r="AQ40" s="2"/>
      <c r="AR40" s="2"/>
      <c r="AS40" s="2"/>
      <c r="AT40" s="2"/>
      <c r="AU40" s="2"/>
      <c r="AV40" s="2"/>
      <c r="AW40" s="2"/>
      <c r="AX40" s="2"/>
      <c r="AY40" s="2"/>
      <c r="AZ40" s="2"/>
      <c r="BA40" s="2"/>
      <c r="BB40" s="2"/>
      <c r="BC40" s="2"/>
    </row>
    <row r="41" spans="1:55" s="5" customFormat="1" ht="18" customHeight="1">
      <c r="A41" s="29"/>
      <c r="B41" s="550"/>
      <c r="C41" s="546"/>
      <c r="D41" s="546"/>
      <c r="E41" s="547"/>
      <c r="F41" s="64"/>
      <c r="G41" s="16"/>
      <c r="H41" s="17"/>
      <c r="I41" s="15"/>
      <c r="J41" s="16"/>
      <c r="K41" s="17"/>
      <c r="L41" s="15"/>
      <c r="M41" s="16"/>
      <c r="N41" s="17"/>
      <c r="O41" s="15"/>
      <c r="P41" s="16"/>
      <c r="Q41" s="17"/>
      <c r="R41" s="15"/>
      <c r="S41" s="16"/>
      <c r="T41" s="17"/>
      <c r="U41" s="15"/>
      <c r="V41" s="16"/>
      <c r="W41" s="17"/>
      <c r="X41" s="15"/>
      <c r="Y41" s="16"/>
      <c r="Z41" s="17"/>
      <c r="AA41" s="15"/>
      <c r="AB41" s="16"/>
      <c r="AC41" s="17"/>
      <c r="AD41" s="15"/>
      <c r="AE41" s="16"/>
      <c r="AF41" s="17"/>
      <c r="AG41" s="15"/>
      <c r="AH41" s="16"/>
      <c r="AI41" s="17"/>
      <c r="AJ41" s="15"/>
      <c r="AK41" s="16"/>
      <c r="AL41" s="22"/>
      <c r="AM41" s="14"/>
      <c r="AP41" s="2"/>
      <c r="AQ41" s="2"/>
      <c r="AR41" s="2"/>
      <c r="AS41" s="2"/>
      <c r="AT41" s="2"/>
      <c r="AU41" s="2"/>
      <c r="AV41" s="2"/>
      <c r="AW41" s="2"/>
      <c r="AX41" s="2"/>
      <c r="AY41" s="2"/>
      <c r="AZ41" s="2"/>
      <c r="BA41" s="2"/>
      <c r="BB41" s="2"/>
      <c r="BC41" s="2"/>
    </row>
    <row r="42" spans="1:55" s="5" customFormat="1" ht="18" customHeight="1">
      <c r="A42" s="29"/>
      <c r="B42" s="550"/>
      <c r="C42" s="556"/>
      <c r="D42" s="544"/>
      <c r="E42" s="545"/>
      <c r="F42" s="60"/>
      <c r="G42" s="8"/>
      <c r="H42" s="9"/>
      <c r="I42" s="7"/>
      <c r="J42" s="8"/>
      <c r="K42" s="9"/>
      <c r="L42" s="7"/>
      <c r="M42" s="8"/>
      <c r="N42" s="9"/>
      <c r="O42" s="7"/>
      <c r="P42" s="8"/>
      <c r="Q42" s="9"/>
      <c r="R42" s="7"/>
      <c r="S42" s="8"/>
      <c r="T42" s="9"/>
      <c r="U42" s="7"/>
      <c r="V42" s="8"/>
      <c r="W42" s="9"/>
      <c r="X42" s="7"/>
      <c r="Y42" s="8"/>
      <c r="Z42" s="9"/>
      <c r="AA42" s="7"/>
      <c r="AB42" s="8"/>
      <c r="AC42" s="9"/>
      <c r="AD42" s="7"/>
      <c r="AE42" s="8"/>
      <c r="AF42" s="9"/>
      <c r="AG42" s="7"/>
      <c r="AH42" s="8"/>
      <c r="AI42" s="9"/>
      <c r="AJ42" s="7"/>
      <c r="AK42" s="8"/>
      <c r="AL42" s="23"/>
      <c r="AM42" s="14"/>
      <c r="AP42" s="3"/>
      <c r="AQ42" s="3"/>
      <c r="AR42" s="3"/>
      <c r="AS42" s="3"/>
      <c r="AT42" s="3"/>
      <c r="AU42" s="3"/>
      <c r="AV42" s="3"/>
      <c r="AW42" s="3"/>
      <c r="AX42" s="3"/>
      <c r="AY42" s="3"/>
      <c r="AZ42" s="3"/>
      <c r="BA42" s="3"/>
      <c r="BB42" s="3"/>
      <c r="BC42" s="3"/>
    </row>
    <row r="43" spans="1:55" s="5" customFormat="1" ht="18" customHeight="1">
      <c r="A43" s="29"/>
      <c r="B43" s="550"/>
      <c r="C43" s="546"/>
      <c r="D43" s="546"/>
      <c r="E43" s="547"/>
      <c r="F43" s="64"/>
      <c r="G43" s="16"/>
      <c r="H43" s="17"/>
      <c r="I43" s="15"/>
      <c r="J43" s="16"/>
      <c r="K43" s="17"/>
      <c r="L43" s="15"/>
      <c r="M43" s="16"/>
      <c r="N43" s="17"/>
      <c r="O43" s="15"/>
      <c r="P43" s="16"/>
      <c r="Q43" s="17"/>
      <c r="R43" s="15"/>
      <c r="S43" s="16"/>
      <c r="T43" s="17"/>
      <c r="U43" s="15"/>
      <c r="V43" s="16"/>
      <c r="W43" s="17"/>
      <c r="X43" s="15"/>
      <c r="Y43" s="16"/>
      <c r="Z43" s="17"/>
      <c r="AA43" s="15"/>
      <c r="AB43" s="16"/>
      <c r="AC43" s="17"/>
      <c r="AD43" s="15"/>
      <c r="AE43" s="16"/>
      <c r="AF43" s="17"/>
      <c r="AG43" s="15"/>
      <c r="AH43" s="16"/>
      <c r="AI43" s="17"/>
      <c r="AJ43" s="15"/>
      <c r="AK43" s="16"/>
      <c r="AL43" s="22"/>
      <c r="AM43" s="14"/>
      <c r="AP43" s="3"/>
      <c r="AQ43" s="3"/>
      <c r="AR43" s="3"/>
      <c r="AS43" s="3"/>
      <c r="AT43" s="3"/>
      <c r="AU43" s="3"/>
      <c r="AV43" s="3"/>
      <c r="AW43" s="3"/>
      <c r="AX43" s="3"/>
      <c r="AY43" s="3"/>
      <c r="AZ43" s="3"/>
      <c r="BA43" s="3"/>
      <c r="BB43" s="3"/>
      <c r="BC43" s="3"/>
    </row>
    <row r="44" spans="1:55" s="5" customFormat="1" ht="18" customHeight="1">
      <c r="A44" s="29"/>
      <c r="B44" s="550"/>
      <c r="C44" s="556"/>
      <c r="D44" s="544"/>
      <c r="E44" s="545"/>
      <c r="F44" s="60"/>
      <c r="G44" s="8"/>
      <c r="H44" s="9"/>
      <c r="I44" s="7"/>
      <c r="J44" s="8"/>
      <c r="K44" s="9"/>
      <c r="L44" s="7"/>
      <c r="M44" s="8"/>
      <c r="N44" s="9"/>
      <c r="O44" s="7"/>
      <c r="P44" s="8"/>
      <c r="Q44" s="9"/>
      <c r="R44" s="7"/>
      <c r="S44" s="8"/>
      <c r="T44" s="9"/>
      <c r="U44" s="7"/>
      <c r="V44" s="8"/>
      <c r="W44" s="9"/>
      <c r="X44" s="7"/>
      <c r="Y44" s="8"/>
      <c r="Z44" s="9"/>
      <c r="AA44" s="7"/>
      <c r="AB44" s="8"/>
      <c r="AC44" s="9"/>
      <c r="AD44" s="7"/>
      <c r="AE44" s="8"/>
      <c r="AF44" s="9"/>
      <c r="AG44" s="7"/>
      <c r="AH44" s="8"/>
      <c r="AI44" s="9"/>
      <c r="AJ44" s="7"/>
      <c r="AK44" s="8"/>
      <c r="AL44" s="23"/>
      <c r="AM44" s="14"/>
      <c r="AP44" s="2"/>
      <c r="AQ44" s="2"/>
      <c r="AR44" s="2"/>
      <c r="AS44" s="2"/>
      <c r="AT44" s="2"/>
      <c r="AU44" s="2"/>
      <c r="AV44" s="2"/>
      <c r="AW44" s="2"/>
      <c r="AX44" s="2"/>
      <c r="AY44" s="2"/>
      <c r="AZ44" s="2"/>
      <c r="BA44" s="2"/>
      <c r="BB44" s="2"/>
      <c r="BC44" s="2"/>
    </row>
    <row r="45" spans="1:55" s="5" customFormat="1" ht="18" customHeight="1">
      <c r="A45" s="29"/>
      <c r="B45" s="550"/>
      <c r="C45" s="546"/>
      <c r="D45" s="546"/>
      <c r="E45" s="547"/>
      <c r="F45" s="64"/>
      <c r="G45" s="16"/>
      <c r="H45" s="17"/>
      <c r="I45" s="15"/>
      <c r="J45" s="16"/>
      <c r="K45" s="17"/>
      <c r="L45" s="15"/>
      <c r="M45" s="16"/>
      <c r="N45" s="17"/>
      <c r="O45" s="15"/>
      <c r="P45" s="16"/>
      <c r="Q45" s="17"/>
      <c r="R45" s="15"/>
      <c r="S45" s="16"/>
      <c r="T45" s="17"/>
      <c r="U45" s="15"/>
      <c r="V45" s="16"/>
      <c r="W45" s="17"/>
      <c r="X45" s="15"/>
      <c r="Y45" s="16"/>
      <c r="Z45" s="17"/>
      <c r="AA45" s="15"/>
      <c r="AB45" s="16"/>
      <c r="AC45" s="17"/>
      <c r="AD45" s="15"/>
      <c r="AE45" s="16"/>
      <c r="AF45" s="17"/>
      <c r="AG45" s="15"/>
      <c r="AH45" s="16"/>
      <c r="AI45" s="17"/>
      <c r="AJ45" s="15"/>
      <c r="AK45" s="16"/>
      <c r="AL45" s="22"/>
      <c r="AM45" s="14"/>
      <c r="AP45" s="2"/>
      <c r="AQ45" s="2"/>
      <c r="AR45" s="2"/>
      <c r="AS45" s="2"/>
      <c r="AT45" s="2"/>
      <c r="AU45" s="2"/>
      <c r="AV45" s="2"/>
      <c r="AW45" s="2"/>
      <c r="AX45" s="2"/>
      <c r="AY45" s="2"/>
      <c r="AZ45" s="2"/>
      <c r="BA45" s="2"/>
      <c r="BB45" s="2"/>
      <c r="BC45" s="2"/>
    </row>
    <row r="46" spans="1:55" s="5" customFormat="1" ht="18" customHeight="1">
      <c r="A46" s="29"/>
      <c r="B46" s="550"/>
      <c r="C46" s="544"/>
      <c r="D46" s="544"/>
      <c r="E46" s="545"/>
      <c r="F46" s="60"/>
      <c r="G46" s="8"/>
      <c r="H46" s="9"/>
      <c r="I46" s="7"/>
      <c r="J46" s="8"/>
      <c r="K46" s="9"/>
      <c r="L46" s="7"/>
      <c r="M46" s="8"/>
      <c r="N46" s="9"/>
      <c r="O46" s="7"/>
      <c r="P46" s="8"/>
      <c r="Q46" s="9"/>
      <c r="R46" s="7"/>
      <c r="S46" s="8"/>
      <c r="T46" s="9"/>
      <c r="U46" s="7"/>
      <c r="V46" s="8"/>
      <c r="W46" s="9"/>
      <c r="X46" s="7"/>
      <c r="Y46" s="8"/>
      <c r="Z46" s="9"/>
      <c r="AA46" s="7"/>
      <c r="AB46" s="8"/>
      <c r="AC46" s="9"/>
      <c r="AD46" s="7"/>
      <c r="AE46" s="8"/>
      <c r="AF46" s="9"/>
      <c r="AG46" s="10"/>
      <c r="AH46" s="8"/>
      <c r="AI46" s="9"/>
      <c r="AJ46" s="7"/>
      <c r="AK46" s="8"/>
      <c r="AL46" s="23"/>
      <c r="AM46" s="14"/>
      <c r="AP46" s="2"/>
      <c r="AQ46" s="2"/>
      <c r="AR46" s="2"/>
      <c r="AS46" s="2"/>
      <c r="AT46" s="2"/>
      <c r="AU46" s="2"/>
      <c r="AV46" s="2"/>
      <c r="AW46" s="2"/>
      <c r="AX46" s="2"/>
      <c r="AY46" s="2"/>
      <c r="AZ46" s="2"/>
      <c r="BA46" s="2"/>
      <c r="BB46" s="2"/>
      <c r="BC46" s="2"/>
    </row>
    <row r="47" spans="1:55" s="5" customFormat="1" ht="18" customHeight="1">
      <c r="A47" s="29"/>
      <c r="B47" s="550"/>
      <c r="C47" s="546"/>
      <c r="D47" s="546"/>
      <c r="E47" s="547"/>
      <c r="F47" s="64"/>
      <c r="G47" s="16"/>
      <c r="H47" s="17"/>
      <c r="I47" s="15"/>
      <c r="J47" s="16"/>
      <c r="K47" s="17"/>
      <c r="L47" s="15"/>
      <c r="M47" s="16"/>
      <c r="N47" s="17"/>
      <c r="O47" s="15"/>
      <c r="P47" s="16"/>
      <c r="Q47" s="17"/>
      <c r="R47" s="15"/>
      <c r="S47" s="16"/>
      <c r="T47" s="17"/>
      <c r="U47" s="15"/>
      <c r="V47" s="16"/>
      <c r="W47" s="17"/>
      <c r="X47" s="15"/>
      <c r="Y47" s="16"/>
      <c r="Z47" s="17"/>
      <c r="AA47" s="15"/>
      <c r="AB47" s="16"/>
      <c r="AC47" s="17"/>
      <c r="AD47" s="15"/>
      <c r="AE47" s="16"/>
      <c r="AF47" s="17"/>
      <c r="AG47" s="15"/>
      <c r="AH47" s="16"/>
      <c r="AI47" s="17"/>
      <c r="AJ47" s="15"/>
      <c r="AK47" s="16"/>
      <c r="AL47" s="22"/>
      <c r="AM47" s="14"/>
      <c r="AP47" s="2"/>
      <c r="AQ47" s="2"/>
      <c r="AR47" s="2"/>
      <c r="AS47" s="2"/>
      <c r="AT47" s="2"/>
      <c r="AU47" s="2"/>
      <c r="AV47" s="2"/>
      <c r="AW47" s="2"/>
      <c r="AX47" s="2"/>
      <c r="AY47" s="2"/>
      <c r="AZ47" s="2"/>
      <c r="BA47" s="2"/>
      <c r="BB47" s="2"/>
      <c r="BC47" s="2"/>
    </row>
    <row r="48" spans="1:55" s="5" customFormat="1" ht="18" customHeight="1">
      <c r="A48" s="29"/>
      <c r="B48" s="550"/>
      <c r="C48" s="544"/>
      <c r="D48" s="544"/>
      <c r="E48" s="545"/>
      <c r="F48" s="60"/>
      <c r="G48" s="8"/>
      <c r="H48" s="9"/>
      <c r="I48" s="7"/>
      <c r="J48" s="8"/>
      <c r="K48" s="9"/>
      <c r="L48" s="7"/>
      <c r="M48" s="8"/>
      <c r="N48" s="9"/>
      <c r="O48" s="7"/>
      <c r="P48" s="8"/>
      <c r="Q48" s="9"/>
      <c r="R48" s="7"/>
      <c r="S48" s="8"/>
      <c r="T48" s="9"/>
      <c r="U48" s="7"/>
      <c r="V48" s="8"/>
      <c r="W48" s="9"/>
      <c r="X48" s="7"/>
      <c r="Y48" s="8"/>
      <c r="Z48" s="9"/>
      <c r="AA48" s="7"/>
      <c r="AB48" s="8"/>
      <c r="AC48" s="9"/>
      <c r="AD48" s="7"/>
      <c r="AE48" s="8"/>
      <c r="AF48" s="9"/>
      <c r="AG48" s="10"/>
      <c r="AH48" s="8"/>
      <c r="AI48" s="9"/>
      <c r="AJ48" s="7"/>
      <c r="AK48" s="8"/>
      <c r="AL48" s="23"/>
      <c r="AM48" s="14"/>
      <c r="AP48" s="3"/>
      <c r="AQ48" s="3"/>
      <c r="AR48" s="3"/>
      <c r="AS48" s="3"/>
      <c r="AT48" s="3"/>
      <c r="AU48" s="3"/>
      <c r="AV48" s="3"/>
      <c r="AW48" s="3"/>
      <c r="AX48" s="3"/>
      <c r="AY48" s="3"/>
      <c r="AZ48" s="3"/>
      <c r="BA48" s="3"/>
      <c r="BB48" s="3"/>
      <c r="BC48" s="3"/>
    </row>
    <row r="49" spans="1:55" s="5" customFormat="1" ht="18" customHeight="1">
      <c r="A49" s="29"/>
      <c r="B49" s="550"/>
      <c r="C49" s="546"/>
      <c r="D49" s="546"/>
      <c r="E49" s="547"/>
      <c r="F49" s="64"/>
      <c r="G49" s="16"/>
      <c r="H49" s="17"/>
      <c r="I49" s="15"/>
      <c r="J49" s="16"/>
      <c r="K49" s="17"/>
      <c r="L49" s="15"/>
      <c r="M49" s="16"/>
      <c r="N49" s="17"/>
      <c r="O49" s="15"/>
      <c r="P49" s="16"/>
      <c r="Q49" s="17"/>
      <c r="R49" s="15"/>
      <c r="S49" s="16"/>
      <c r="T49" s="17"/>
      <c r="U49" s="15"/>
      <c r="V49" s="16"/>
      <c r="W49" s="17"/>
      <c r="X49" s="15"/>
      <c r="Y49" s="16"/>
      <c r="Z49" s="17"/>
      <c r="AA49" s="15"/>
      <c r="AB49" s="16"/>
      <c r="AC49" s="17"/>
      <c r="AD49" s="15"/>
      <c r="AE49" s="16"/>
      <c r="AF49" s="17"/>
      <c r="AG49" s="15"/>
      <c r="AH49" s="16"/>
      <c r="AI49" s="17"/>
      <c r="AJ49" s="15"/>
      <c r="AK49" s="16"/>
      <c r="AL49" s="22"/>
      <c r="AM49" s="14"/>
      <c r="AP49" s="3"/>
      <c r="AQ49" s="3"/>
      <c r="AR49" s="3"/>
      <c r="AS49" s="3"/>
      <c r="AT49" s="3"/>
      <c r="AU49" s="3"/>
      <c r="AV49" s="3"/>
      <c r="AW49" s="3"/>
      <c r="AX49" s="3"/>
      <c r="AY49" s="3"/>
      <c r="AZ49" s="3"/>
      <c r="BA49" s="3"/>
      <c r="BB49" s="3"/>
      <c r="BC49" s="3"/>
    </row>
    <row r="50" spans="1:55" s="5" customFormat="1" ht="18" customHeight="1">
      <c r="A50" s="29"/>
      <c r="B50" s="550"/>
      <c r="C50" s="544"/>
      <c r="D50" s="544"/>
      <c r="E50" s="545"/>
      <c r="F50" s="60"/>
      <c r="G50" s="8"/>
      <c r="H50" s="9"/>
      <c r="I50" s="7"/>
      <c r="J50" s="8"/>
      <c r="K50" s="9"/>
      <c r="L50" s="7"/>
      <c r="M50" s="8"/>
      <c r="N50" s="9"/>
      <c r="O50" s="7"/>
      <c r="P50" s="8"/>
      <c r="Q50" s="9"/>
      <c r="R50" s="7"/>
      <c r="S50" s="8"/>
      <c r="T50" s="9"/>
      <c r="U50" s="7"/>
      <c r="V50" s="8"/>
      <c r="W50" s="9"/>
      <c r="X50" s="7"/>
      <c r="Y50" s="8"/>
      <c r="Z50" s="9"/>
      <c r="AA50" s="7"/>
      <c r="AB50" s="8"/>
      <c r="AC50" s="9"/>
      <c r="AD50" s="7"/>
      <c r="AE50" s="8"/>
      <c r="AF50" s="9"/>
      <c r="AG50" s="10"/>
      <c r="AH50" s="8"/>
      <c r="AI50" s="9"/>
      <c r="AJ50" s="7"/>
      <c r="AK50" s="8"/>
      <c r="AL50" s="23"/>
      <c r="AM50" s="14"/>
      <c r="AP50" s="3"/>
      <c r="AQ50" s="3"/>
      <c r="AR50" s="3"/>
      <c r="AS50" s="3"/>
      <c r="AT50" s="3"/>
      <c r="AU50" s="3"/>
      <c r="AV50" s="3"/>
      <c r="AW50" s="3"/>
      <c r="AX50" s="3"/>
      <c r="AY50" s="3"/>
      <c r="AZ50" s="3"/>
      <c r="BA50" s="3"/>
      <c r="BB50" s="3"/>
      <c r="BC50" s="3"/>
    </row>
    <row r="51" spans="1:55" s="5" customFormat="1" ht="18" customHeight="1">
      <c r="A51" s="29"/>
      <c r="B51" s="550"/>
      <c r="C51" s="546"/>
      <c r="D51" s="546"/>
      <c r="E51" s="547"/>
      <c r="F51" s="64"/>
      <c r="G51" s="16"/>
      <c r="H51" s="17"/>
      <c r="I51" s="15"/>
      <c r="J51" s="16"/>
      <c r="K51" s="17"/>
      <c r="L51" s="15"/>
      <c r="M51" s="16"/>
      <c r="N51" s="17"/>
      <c r="O51" s="15"/>
      <c r="P51" s="16"/>
      <c r="Q51" s="17"/>
      <c r="R51" s="15"/>
      <c r="S51" s="16"/>
      <c r="T51" s="17"/>
      <c r="U51" s="15"/>
      <c r="V51" s="16"/>
      <c r="W51" s="17"/>
      <c r="X51" s="15"/>
      <c r="Y51" s="16"/>
      <c r="Z51" s="17"/>
      <c r="AA51" s="15"/>
      <c r="AB51" s="16"/>
      <c r="AC51" s="17"/>
      <c r="AD51" s="15"/>
      <c r="AE51" s="16"/>
      <c r="AF51" s="17"/>
      <c r="AG51" s="15"/>
      <c r="AH51" s="16"/>
      <c r="AI51" s="17"/>
      <c r="AJ51" s="15"/>
      <c r="AK51" s="16"/>
      <c r="AL51" s="22"/>
      <c r="AM51" s="14"/>
      <c r="AP51" s="3"/>
      <c r="AQ51" s="3"/>
      <c r="AR51" s="3"/>
      <c r="AS51" s="3"/>
      <c r="AT51" s="3"/>
      <c r="AU51" s="3"/>
      <c r="AV51" s="3"/>
      <c r="AW51" s="3"/>
      <c r="AX51" s="3"/>
      <c r="AY51" s="3"/>
      <c r="AZ51" s="3"/>
      <c r="BA51" s="3"/>
      <c r="BB51" s="3"/>
      <c r="BC51" s="3"/>
    </row>
    <row r="52" spans="1:55" s="5" customFormat="1" ht="18" customHeight="1">
      <c r="A52" s="29"/>
      <c r="B52" s="550"/>
      <c r="C52" s="544"/>
      <c r="D52" s="544"/>
      <c r="E52" s="545"/>
      <c r="F52" s="60"/>
      <c r="G52" s="8"/>
      <c r="H52" s="9"/>
      <c r="I52" s="7"/>
      <c r="J52" s="8"/>
      <c r="K52" s="9"/>
      <c r="L52" s="7"/>
      <c r="M52" s="8"/>
      <c r="N52" s="9"/>
      <c r="O52" s="7"/>
      <c r="P52" s="8"/>
      <c r="Q52" s="9"/>
      <c r="R52" s="7"/>
      <c r="S52" s="8"/>
      <c r="T52" s="9"/>
      <c r="U52" s="7"/>
      <c r="V52" s="8"/>
      <c r="W52" s="9"/>
      <c r="X52" s="7"/>
      <c r="Y52" s="8"/>
      <c r="Z52" s="9"/>
      <c r="AA52" s="7"/>
      <c r="AB52" s="8"/>
      <c r="AC52" s="9"/>
      <c r="AD52" s="7"/>
      <c r="AE52" s="8"/>
      <c r="AF52" s="9"/>
      <c r="AG52" s="10"/>
      <c r="AH52" s="8"/>
      <c r="AI52" s="9"/>
      <c r="AJ52" s="7"/>
      <c r="AK52" s="8"/>
      <c r="AL52" s="23"/>
      <c r="AM52" s="14"/>
      <c r="AP52" s="3"/>
      <c r="AQ52" s="3"/>
      <c r="AR52" s="3"/>
      <c r="AS52" s="3"/>
      <c r="AT52" s="3"/>
      <c r="AU52" s="3"/>
      <c r="AV52" s="3"/>
      <c r="AW52" s="3"/>
      <c r="AX52" s="3"/>
      <c r="AY52" s="3"/>
      <c r="AZ52" s="3"/>
      <c r="BA52" s="3"/>
      <c r="BB52" s="3"/>
      <c r="BC52" s="3"/>
    </row>
    <row r="53" spans="1:55" s="5" customFormat="1" ht="18" customHeight="1">
      <c r="A53" s="29"/>
      <c r="B53" s="550"/>
      <c r="C53" s="546"/>
      <c r="D53" s="546"/>
      <c r="E53" s="547"/>
      <c r="F53" s="64"/>
      <c r="G53" s="16"/>
      <c r="H53" s="17"/>
      <c r="I53" s="15"/>
      <c r="J53" s="16"/>
      <c r="K53" s="17"/>
      <c r="L53" s="15"/>
      <c r="M53" s="16"/>
      <c r="N53" s="17"/>
      <c r="O53" s="15"/>
      <c r="P53" s="16"/>
      <c r="Q53" s="17"/>
      <c r="R53" s="15"/>
      <c r="S53" s="16"/>
      <c r="T53" s="17"/>
      <c r="U53" s="15"/>
      <c r="V53" s="16"/>
      <c r="W53" s="17"/>
      <c r="X53" s="15"/>
      <c r="Y53" s="16"/>
      <c r="Z53" s="17"/>
      <c r="AA53" s="15"/>
      <c r="AB53" s="16"/>
      <c r="AC53" s="17"/>
      <c r="AD53" s="15"/>
      <c r="AE53" s="16"/>
      <c r="AF53" s="17"/>
      <c r="AG53" s="15"/>
      <c r="AH53" s="16"/>
      <c r="AI53" s="17"/>
      <c r="AJ53" s="15"/>
      <c r="AK53" s="16"/>
      <c r="AL53" s="22"/>
      <c r="AM53" s="14"/>
      <c r="AP53" s="3"/>
      <c r="AQ53" s="3"/>
      <c r="AR53" s="3"/>
      <c r="AS53" s="3"/>
      <c r="AT53" s="3"/>
      <c r="AU53" s="3"/>
      <c r="AV53" s="3"/>
      <c r="AW53" s="3"/>
      <c r="AX53" s="3"/>
      <c r="AY53" s="3"/>
      <c r="AZ53" s="3"/>
      <c r="BA53" s="3"/>
      <c r="BB53" s="3"/>
      <c r="BC53" s="3"/>
    </row>
    <row r="54" spans="1:55" s="5" customFormat="1" ht="18" customHeight="1">
      <c r="A54" s="29"/>
      <c r="B54" s="550"/>
      <c r="C54" s="544"/>
      <c r="D54" s="544"/>
      <c r="E54" s="545"/>
      <c r="F54" s="60"/>
      <c r="G54" s="8"/>
      <c r="H54" s="9"/>
      <c r="I54" s="7"/>
      <c r="J54" s="8"/>
      <c r="K54" s="9"/>
      <c r="L54" s="7"/>
      <c r="M54" s="8"/>
      <c r="N54" s="9"/>
      <c r="O54" s="7"/>
      <c r="P54" s="8"/>
      <c r="Q54" s="9"/>
      <c r="R54" s="7"/>
      <c r="S54" s="8"/>
      <c r="T54" s="9"/>
      <c r="U54" s="7"/>
      <c r="V54" s="8"/>
      <c r="W54" s="9"/>
      <c r="X54" s="7"/>
      <c r="Y54" s="8"/>
      <c r="Z54" s="9"/>
      <c r="AA54" s="7"/>
      <c r="AB54" s="8"/>
      <c r="AC54" s="9"/>
      <c r="AD54" s="7"/>
      <c r="AE54" s="8"/>
      <c r="AF54" s="9"/>
      <c r="AG54" s="10"/>
      <c r="AH54" s="8"/>
      <c r="AI54" s="9"/>
      <c r="AJ54" s="7"/>
      <c r="AK54" s="8"/>
      <c r="AL54" s="23"/>
      <c r="AM54" s="14"/>
      <c r="AP54" s="3"/>
      <c r="AQ54" s="3"/>
      <c r="AR54" s="3"/>
      <c r="AS54" s="3"/>
      <c r="AT54" s="3"/>
      <c r="AU54" s="3"/>
      <c r="AV54" s="3"/>
      <c r="AW54" s="3"/>
      <c r="AX54" s="3"/>
      <c r="AY54" s="3"/>
      <c r="AZ54" s="3"/>
      <c r="BA54" s="3"/>
      <c r="BB54" s="3"/>
      <c r="BC54" s="3"/>
    </row>
    <row r="55" spans="1:55" s="5" customFormat="1" ht="18" customHeight="1" thickBot="1">
      <c r="A55" s="29"/>
      <c r="B55" s="551"/>
      <c r="C55" s="548"/>
      <c r="D55" s="548"/>
      <c r="E55" s="549"/>
      <c r="F55" s="62"/>
      <c r="G55" s="25"/>
      <c r="H55" s="26"/>
      <c r="I55" s="24"/>
      <c r="J55" s="25"/>
      <c r="K55" s="26"/>
      <c r="L55" s="24"/>
      <c r="M55" s="25"/>
      <c r="N55" s="26"/>
      <c r="O55" s="24"/>
      <c r="P55" s="25"/>
      <c r="Q55" s="26"/>
      <c r="R55" s="24"/>
      <c r="S55" s="25"/>
      <c r="T55" s="26"/>
      <c r="U55" s="24"/>
      <c r="V55" s="25"/>
      <c r="W55" s="26"/>
      <c r="X55" s="24"/>
      <c r="Y55" s="25"/>
      <c r="Z55" s="26"/>
      <c r="AA55" s="24"/>
      <c r="AB55" s="25"/>
      <c r="AC55" s="26"/>
      <c r="AD55" s="24"/>
      <c r="AE55" s="25"/>
      <c r="AF55" s="26"/>
      <c r="AG55" s="24"/>
      <c r="AH55" s="25"/>
      <c r="AI55" s="26"/>
      <c r="AJ55" s="24"/>
      <c r="AK55" s="25"/>
      <c r="AL55" s="27"/>
      <c r="AM55" s="14"/>
      <c r="AP55" s="3"/>
      <c r="AQ55" s="3"/>
      <c r="AR55" s="3"/>
      <c r="AS55" s="3"/>
      <c r="AT55" s="3"/>
      <c r="AU55" s="3"/>
      <c r="AV55" s="3"/>
      <c r="AW55" s="3"/>
      <c r="AX55" s="3"/>
      <c r="AY55" s="3"/>
      <c r="AZ55" s="3"/>
      <c r="BA55" s="3"/>
      <c r="BB55" s="3"/>
      <c r="BC55" s="3"/>
    </row>
  </sheetData>
  <mergeCells count="47">
    <mergeCell ref="AN2:AX7"/>
    <mergeCell ref="C36:E37"/>
    <mergeCell ref="C42:E43"/>
    <mergeCell ref="C34:E35"/>
    <mergeCell ref="C20:E21"/>
    <mergeCell ref="C32:E33"/>
    <mergeCell ref="U3:W3"/>
    <mergeCell ref="F3:T3"/>
    <mergeCell ref="X3:AL3"/>
    <mergeCell ref="C16:E17"/>
    <mergeCell ref="C14:E15"/>
    <mergeCell ref="C8:E9"/>
    <mergeCell ref="C12:E13"/>
    <mergeCell ref="AG6:AI6"/>
    <mergeCell ref="AJ6:AL6"/>
    <mergeCell ref="I6:K6"/>
    <mergeCell ref="C10:E11"/>
    <mergeCell ref="F5:AC5"/>
    <mergeCell ref="AD5:AL5"/>
    <mergeCell ref="B5:E6"/>
    <mergeCell ref="B8:B23"/>
    <mergeCell ref="C22:E23"/>
    <mergeCell ref="X6:Z6"/>
    <mergeCell ref="AA6:AC6"/>
    <mergeCell ref="C18:E19"/>
    <mergeCell ref="L6:N6"/>
    <mergeCell ref="O6:Q6"/>
    <mergeCell ref="F6:H6"/>
    <mergeCell ref="AD6:AF6"/>
    <mergeCell ref="R6:T6"/>
    <mergeCell ref="U6:W6"/>
    <mergeCell ref="AN1:DB1"/>
    <mergeCell ref="C48:E49"/>
    <mergeCell ref="C52:E53"/>
    <mergeCell ref="C54:E55"/>
    <mergeCell ref="B40:B55"/>
    <mergeCell ref="B3:E3"/>
    <mergeCell ref="B24:B39"/>
    <mergeCell ref="C44:E45"/>
    <mergeCell ref="C26:E27"/>
    <mergeCell ref="C28:E29"/>
    <mergeCell ref="C30:E31"/>
    <mergeCell ref="C24:E25"/>
    <mergeCell ref="C38:E39"/>
    <mergeCell ref="C40:E41"/>
    <mergeCell ref="C46:E47"/>
    <mergeCell ref="C50:E51"/>
  </mergeCells>
  <phoneticPr fontId="6"/>
  <pageMargins left="0.70866141732283472" right="0.70866141732283472" top="0.74803149606299213" bottom="0.74803149606299213" header="0.31496062992125984" footer="0.31496062992125984"/>
  <pageSetup paperSize="8" scale="78" fitToHeight="0" orientation="landscape" r:id="rId1"/>
  <headerFooter>
    <oddHeader>&amp;R&amp;K01+019指定様式４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77E2-816E-4343-BD7A-F652868C31B7}">
  <sheetPr>
    <pageSetUpPr fitToPage="1"/>
  </sheetPr>
  <dimension ref="A1:ER60"/>
  <sheetViews>
    <sheetView showGridLines="0" view="pageBreakPreview" topLeftCell="D1" zoomScale="85" zoomScaleNormal="85" zoomScaleSheetLayoutView="85" workbookViewId="0">
      <pane ySplit="16" topLeftCell="A17" activePane="bottomLeft" state="frozen"/>
      <selection activeCell="B1" sqref="B1"/>
      <selection pane="bottomLeft" activeCell="E17" sqref="E17:K18"/>
    </sheetView>
  </sheetViews>
  <sheetFormatPr defaultColWidth="3" defaultRowHeight="10.5" customHeight="1"/>
  <cols>
    <col min="1" max="1" width="28.5703125" style="92" hidden="1" customWidth="1"/>
    <col min="2" max="3" width="1" style="92" hidden="1" customWidth="1"/>
    <col min="4" max="4" width="7.42578125" style="92" customWidth="1"/>
    <col min="5" max="5" width="2.7109375" style="93" customWidth="1"/>
    <col min="6" max="10" width="2.7109375" style="92" customWidth="1"/>
    <col min="11" max="11" width="2.85546875" style="92" customWidth="1"/>
    <col min="12" max="14" width="3.7109375" style="108" customWidth="1"/>
    <col min="15" max="17" width="3.7109375" style="92" customWidth="1"/>
    <col min="18" max="40" width="3.42578125" style="92" hidden="1" customWidth="1"/>
    <col min="41" max="41" width="3.28515625" style="92" hidden="1" customWidth="1"/>
    <col min="42" max="42" width="12.140625" style="92" customWidth="1"/>
    <col min="43" max="66" width="6.7109375" style="92" customWidth="1"/>
    <col min="67" max="72" width="4.7109375" style="92" customWidth="1"/>
    <col min="73" max="73" width="0" style="92" hidden="1" customWidth="1"/>
    <col min="74" max="97" width="5.5703125" style="92" customWidth="1"/>
    <col min="98" max="16384" width="3" style="92"/>
  </cols>
  <sheetData>
    <row r="1" spans="1:141" ht="30" hidden="1" customHeight="1">
      <c r="E1" s="606"/>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183"/>
    </row>
    <row r="2" spans="1:141" ht="30" hidden="1" customHeight="1">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c r="BN2" s="608"/>
      <c r="BO2" s="608"/>
      <c r="BP2" s="608"/>
      <c r="BQ2" s="608"/>
      <c r="BR2" s="608"/>
      <c r="BS2" s="608"/>
      <c r="BT2" s="608"/>
    </row>
    <row r="3" spans="1:141" ht="30" hidden="1" customHeight="1">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row>
    <row r="4" spans="1:141" ht="30" hidden="1" customHeight="1">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row>
    <row r="5" spans="1:141" ht="30" hidden="1" customHeight="1">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608"/>
      <c r="AZ5" s="608"/>
      <c r="BA5" s="608"/>
      <c r="BB5" s="608"/>
      <c r="BC5" s="608"/>
      <c r="BD5" s="608"/>
      <c r="BE5" s="608"/>
      <c r="BF5" s="608"/>
      <c r="BG5" s="608"/>
      <c r="BH5" s="608"/>
      <c r="BI5" s="608"/>
      <c r="BJ5" s="608"/>
      <c r="BK5" s="608"/>
      <c r="BL5" s="608"/>
      <c r="BM5" s="608"/>
      <c r="BN5" s="608"/>
      <c r="BO5" s="608"/>
      <c r="BP5" s="608"/>
      <c r="BQ5" s="608"/>
      <c r="BR5" s="608"/>
      <c r="BS5" s="608"/>
      <c r="BT5" s="183"/>
    </row>
    <row r="6" spans="1:141" ht="30" hidden="1" customHeight="1">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8"/>
      <c r="AY6" s="608"/>
      <c r="AZ6" s="608"/>
      <c r="BA6" s="608"/>
      <c r="BB6" s="608"/>
      <c r="BC6" s="608"/>
      <c r="BD6" s="608"/>
      <c r="BE6" s="608"/>
      <c r="BF6" s="608"/>
      <c r="BG6" s="608"/>
      <c r="BH6" s="608"/>
      <c r="BI6" s="608"/>
      <c r="BJ6" s="608"/>
      <c r="BK6" s="608"/>
      <c r="BL6" s="608"/>
      <c r="BM6" s="608"/>
      <c r="BN6" s="608"/>
      <c r="BO6" s="608"/>
      <c r="BP6" s="608"/>
      <c r="BQ6" s="608"/>
      <c r="BR6" s="608"/>
      <c r="BS6" s="608"/>
      <c r="BT6" s="183"/>
    </row>
    <row r="7" spans="1:141" ht="18" customHeight="1">
      <c r="C7" s="34"/>
      <c r="D7" s="34"/>
      <c r="F7" s="94"/>
      <c r="G7" s="94"/>
      <c r="H7" s="94"/>
      <c r="J7" s="95"/>
      <c r="K7" s="95"/>
      <c r="L7" s="95"/>
      <c r="M7" s="95"/>
      <c r="N7" s="95"/>
      <c r="O7" s="95"/>
      <c r="P7" s="95"/>
      <c r="Q7" s="95"/>
      <c r="R7" s="95"/>
      <c r="S7" s="95"/>
      <c r="T7" s="95"/>
      <c r="U7" s="95"/>
      <c r="V7" s="95"/>
      <c r="W7" s="95"/>
      <c r="X7" s="95"/>
      <c r="Y7" s="95"/>
      <c r="Z7" s="95"/>
      <c r="AA7" s="95"/>
      <c r="AB7" s="95"/>
      <c r="AC7" s="95"/>
      <c r="AD7" s="95"/>
      <c r="AE7" s="95"/>
      <c r="AF7" s="95"/>
      <c r="AG7" s="95"/>
      <c r="AH7" s="95"/>
      <c r="AQ7" s="95"/>
      <c r="AR7" s="95"/>
      <c r="AS7" s="95"/>
      <c r="AT7" s="95"/>
      <c r="AU7" s="95"/>
      <c r="AV7" s="95"/>
      <c r="AW7" s="95"/>
      <c r="AX7" s="95"/>
      <c r="AY7" s="95"/>
      <c r="AZ7" s="95"/>
      <c r="BA7" s="95"/>
      <c r="BB7" s="95"/>
      <c r="BC7" s="95"/>
      <c r="BD7" s="95"/>
      <c r="BE7" s="95"/>
      <c r="BF7" s="95"/>
      <c r="BG7" s="95"/>
      <c r="BV7" s="450" t="s">
        <v>226</v>
      </c>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c r="DL7" s="451"/>
      <c r="DM7" s="451"/>
      <c r="DN7" s="451"/>
      <c r="DO7" s="451"/>
      <c r="DP7" s="451"/>
      <c r="DQ7" s="451"/>
      <c r="DR7" s="451"/>
      <c r="DS7" s="451"/>
      <c r="DT7" s="451"/>
      <c r="DU7" s="451"/>
      <c r="DV7" s="451"/>
      <c r="DW7" s="451"/>
      <c r="DX7" s="451"/>
      <c r="DY7" s="451"/>
      <c r="DZ7" s="451"/>
      <c r="EA7" s="451"/>
      <c r="EB7" s="451"/>
      <c r="EC7" s="451"/>
      <c r="ED7" s="451"/>
      <c r="EE7" s="451"/>
      <c r="EF7" s="451"/>
      <c r="EG7" s="451"/>
      <c r="EH7" s="451"/>
      <c r="EI7" s="451"/>
      <c r="EJ7" s="451"/>
      <c r="EK7" s="183"/>
    </row>
    <row r="8" spans="1:141" ht="18" customHeight="1">
      <c r="C8" s="34"/>
      <c r="D8" s="128"/>
      <c r="F8" s="94"/>
      <c r="G8" s="94"/>
      <c r="H8" s="94"/>
      <c r="J8" s="96"/>
      <c r="K8" s="96"/>
      <c r="L8" s="96"/>
      <c r="M8" s="96"/>
      <c r="N8" s="96"/>
      <c r="O8" s="96"/>
      <c r="P8" s="96"/>
      <c r="Q8" s="96"/>
      <c r="R8" s="96"/>
      <c r="S8" s="96"/>
      <c r="T8" s="96"/>
      <c r="U8" s="96"/>
      <c r="V8" s="96"/>
      <c r="W8" s="96"/>
      <c r="X8" s="96"/>
      <c r="Y8" s="96"/>
      <c r="Z8" s="96"/>
      <c r="AA8" s="96"/>
      <c r="AB8" s="96"/>
      <c r="AC8" s="96"/>
      <c r="AD8" s="96"/>
      <c r="AE8" s="96"/>
      <c r="AF8" s="96"/>
      <c r="AG8" s="96"/>
      <c r="AH8" s="96"/>
      <c r="AQ8" s="96"/>
      <c r="AR8" s="96"/>
      <c r="AS8" s="96"/>
      <c r="AT8" s="96"/>
      <c r="AU8" s="96"/>
      <c r="AV8" s="96"/>
      <c r="AW8" s="96"/>
      <c r="AX8" s="96"/>
      <c r="AY8" s="96"/>
      <c r="AZ8" s="96"/>
      <c r="BA8" s="96"/>
      <c r="BB8" s="96"/>
      <c r="BC8" s="96"/>
      <c r="BD8" s="96"/>
      <c r="BE8" s="96"/>
      <c r="BF8" s="96"/>
      <c r="BG8" s="96"/>
      <c r="BV8" s="650" t="s">
        <v>338</v>
      </c>
      <c r="BW8" s="650"/>
      <c r="BX8" s="650"/>
      <c r="BY8" s="650"/>
      <c r="BZ8" s="650"/>
      <c r="CA8" s="650"/>
      <c r="CB8" s="650"/>
      <c r="CC8" s="650"/>
      <c r="CD8" s="650"/>
      <c r="CE8" s="650"/>
      <c r="CF8" s="650"/>
      <c r="CG8" s="650"/>
      <c r="CH8" s="650"/>
      <c r="CI8" s="650"/>
      <c r="CJ8" s="650"/>
      <c r="CK8" s="650"/>
      <c r="CL8" s="650"/>
      <c r="CM8" s="650"/>
      <c r="CN8" s="650"/>
      <c r="CO8" s="650"/>
      <c r="CP8" s="650"/>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197"/>
    </row>
    <row r="9" spans="1:141" ht="15" customHeight="1">
      <c r="C9" s="34"/>
      <c r="D9" s="129"/>
      <c r="E9" s="660" t="s">
        <v>228</v>
      </c>
      <c r="F9" s="660"/>
      <c r="G9" s="660"/>
      <c r="H9" s="660"/>
      <c r="I9" s="660"/>
      <c r="J9" s="660"/>
      <c r="K9" s="660"/>
      <c r="L9" s="660"/>
      <c r="M9" s="660"/>
      <c r="N9" s="660"/>
      <c r="O9" s="660"/>
      <c r="P9" s="660"/>
      <c r="Q9" s="660"/>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661">
        <f>事業計画書!H4</f>
        <v>0</v>
      </c>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3"/>
      <c r="BV9" s="650"/>
      <c r="BW9" s="650"/>
      <c r="BX9" s="650"/>
      <c r="BY9" s="650"/>
      <c r="BZ9" s="650"/>
      <c r="CA9" s="650"/>
      <c r="CB9" s="650"/>
      <c r="CC9" s="650"/>
      <c r="CD9" s="650"/>
      <c r="CE9" s="650"/>
      <c r="CF9" s="650"/>
      <c r="CG9" s="650"/>
      <c r="CH9" s="650"/>
      <c r="CI9" s="650"/>
      <c r="CJ9" s="650"/>
      <c r="CK9" s="650"/>
      <c r="CL9" s="650"/>
      <c r="CM9" s="650"/>
      <c r="CN9" s="650"/>
      <c r="CO9" s="650"/>
      <c r="CP9" s="650"/>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c r="EG9" s="287"/>
      <c r="EH9" s="287"/>
      <c r="EI9" s="287"/>
      <c r="EJ9" s="287"/>
      <c r="EK9" s="197"/>
    </row>
    <row r="10" spans="1:141" ht="15" customHeight="1">
      <c r="C10" s="34"/>
      <c r="D10" s="129"/>
      <c r="E10" s="660"/>
      <c r="F10" s="660"/>
      <c r="G10" s="660"/>
      <c r="H10" s="660"/>
      <c r="I10" s="660"/>
      <c r="J10" s="660"/>
      <c r="K10" s="660"/>
      <c r="L10" s="660"/>
      <c r="M10" s="660"/>
      <c r="N10" s="660"/>
      <c r="O10" s="660"/>
      <c r="P10" s="660"/>
      <c r="Q10" s="660"/>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664"/>
      <c r="AQ10" s="665"/>
      <c r="AR10" s="665"/>
      <c r="AS10" s="665"/>
      <c r="AT10" s="665"/>
      <c r="AU10" s="665"/>
      <c r="AV10" s="665"/>
      <c r="AW10" s="665"/>
      <c r="AX10" s="665"/>
      <c r="AY10" s="665"/>
      <c r="AZ10" s="665"/>
      <c r="BA10" s="665"/>
      <c r="BB10" s="665"/>
      <c r="BC10" s="665"/>
      <c r="BD10" s="665"/>
      <c r="BE10" s="665"/>
      <c r="BF10" s="665"/>
      <c r="BG10" s="665"/>
      <c r="BH10" s="665"/>
      <c r="BI10" s="665"/>
      <c r="BJ10" s="665"/>
      <c r="BK10" s="665"/>
      <c r="BL10" s="665"/>
      <c r="BM10" s="665"/>
      <c r="BN10" s="665"/>
      <c r="BO10" s="665"/>
      <c r="BP10" s="665"/>
      <c r="BQ10" s="665"/>
      <c r="BR10" s="665"/>
      <c r="BS10" s="666"/>
      <c r="BV10" s="650"/>
      <c r="BW10" s="650"/>
      <c r="BX10" s="650"/>
      <c r="BY10" s="650"/>
      <c r="BZ10" s="650"/>
      <c r="CA10" s="650"/>
      <c r="CB10" s="650"/>
      <c r="CC10" s="650"/>
      <c r="CD10" s="650"/>
      <c r="CE10" s="650"/>
      <c r="CF10" s="650"/>
      <c r="CG10" s="650"/>
      <c r="CH10" s="650"/>
      <c r="CI10" s="650"/>
      <c r="CJ10" s="650"/>
      <c r="CK10" s="650"/>
      <c r="CL10" s="650"/>
      <c r="CM10" s="650"/>
      <c r="CN10" s="650"/>
      <c r="CO10" s="650"/>
      <c r="CP10" s="650"/>
      <c r="CQ10" s="287"/>
      <c r="CR10" s="287"/>
      <c r="CS10" s="287"/>
      <c r="CT10" s="287"/>
      <c r="CU10" s="287"/>
      <c r="CV10" s="287"/>
      <c r="CW10" s="287"/>
      <c r="CX10" s="287"/>
      <c r="CY10" s="287"/>
      <c r="CZ10" s="287"/>
      <c r="DA10" s="287"/>
      <c r="DB10" s="287"/>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87"/>
      <c r="EJ10" s="287"/>
      <c r="EK10" s="198"/>
    </row>
    <row r="11" spans="1:141" ht="15" customHeight="1">
      <c r="C11" s="34"/>
      <c r="D11" s="129"/>
      <c r="E11" s="98"/>
      <c r="F11" s="98"/>
      <c r="G11" s="98"/>
      <c r="H11" s="98"/>
      <c r="I11" s="98"/>
      <c r="J11" s="98"/>
      <c r="K11" s="98"/>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V11" s="648"/>
      <c r="BW11" s="648"/>
      <c r="BX11" s="648"/>
      <c r="BY11" s="648"/>
      <c r="BZ11" s="648"/>
      <c r="CA11" s="648"/>
      <c r="CB11" s="648"/>
      <c r="CC11" s="648"/>
      <c r="CD11" s="648"/>
      <c r="CE11" s="648"/>
      <c r="CF11" s="648"/>
      <c r="CG11" s="648"/>
      <c r="CH11" s="648"/>
      <c r="CI11" s="648"/>
      <c r="CJ11" s="648"/>
      <c r="CK11" s="648"/>
      <c r="CL11" s="648"/>
      <c r="CM11" s="648"/>
      <c r="CN11" s="648"/>
      <c r="CO11" s="648"/>
      <c r="CP11" s="648"/>
      <c r="CQ11" s="648"/>
      <c r="CR11" s="648"/>
      <c r="CS11" s="648"/>
      <c r="CT11" s="648"/>
      <c r="CU11" s="648"/>
      <c r="CV11" s="648"/>
      <c r="CW11" s="648"/>
      <c r="CX11" s="648"/>
      <c r="CY11" s="648"/>
      <c r="CZ11" s="648"/>
      <c r="DA11" s="648"/>
      <c r="DB11" s="648"/>
      <c r="DC11" s="648"/>
      <c r="DD11" s="648"/>
      <c r="DE11" s="648"/>
      <c r="DF11" s="648"/>
      <c r="DG11" s="648"/>
      <c r="DH11" s="648"/>
      <c r="DI11" s="648"/>
      <c r="DJ11" s="648"/>
      <c r="DK11" s="648"/>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83"/>
    </row>
    <row r="12" spans="1:141" ht="12" customHeight="1">
      <c r="C12" s="34"/>
      <c r="D12" s="129"/>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V12" s="648"/>
      <c r="BW12" s="648"/>
      <c r="BX12" s="648"/>
      <c r="BY12" s="648"/>
      <c r="BZ12" s="648"/>
      <c r="CA12" s="648"/>
      <c r="CB12" s="648"/>
      <c r="CC12" s="648"/>
      <c r="CD12" s="648"/>
      <c r="CE12" s="648"/>
      <c r="CF12" s="648"/>
      <c r="CG12" s="648"/>
      <c r="CH12" s="648"/>
      <c r="CI12" s="648"/>
      <c r="CJ12" s="648"/>
      <c r="CK12" s="648"/>
      <c r="CL12" s="648"/>
      <c r="CM12" s="648"/>
      <c r="CN12" s="648"/>
      <c r="CO12" s="648"/>
      <c r="CP12" s="648"/>
      <c r="CQ12" s="648"/>
      <c r="CR12" s="648"/>
      <c r="CS12" s="648"/>
      <c r="CT12" s="648"/>
      <c r="CU12" s="648"/>
      <c r="CV12" s="648"/>
      <c r="CW12" s="648"/>
      <c r="CX12" s="648"/>
      <c r="CY12" s="648"/>
      <c r="CZ12" s="648"/>
      <c r="DA12" s="648"/>
      <c r="DB12" s="648"/>
      <c r="DC12" s="648"/>
      <c r="DD12" s="648"/>
      <c r="DE12" s="648"/>
      <c r="DF12" s="648"/>
      <c r="DG12" s="648"/>
      <c r="DH12" s="648"/>
      <c r="DI12" s="648"/>
      <c r="DJ12" s="648"/>
      <c r="DK12" s="648"/>
      <c r="DL12" s="287"/>
      <c r="DM12" s="287"/>
      <c r="DN12" s="287"/>
      <c r="DO12" s="287"/>
      <c r="DP12" s="287"/>
      <c r="DQ12" s="287"/>
      <c r="DR12" s="287"/>
      <c r="DS12" s="287"/>
      <c r="DT12" s="287"/>
      <c r="DU12" s="287"/>
      <c r="DV12" s="287"/>
      <c r="DW12" s="287"/>
      <c r="DX12" s="287"/>
      <c r="DY12" s="287"/>
      <c r="DZ12" s="287"/>
      <c r="EA12" s="287"/>
      <c r="EB12" s="287"/>
      <c r="EC12" s="287"/>
      <c r="ED12" s="287"/>
      <c r="EE12" s="287"/>
      <c r="EF12" s="287"/>
      <c r="EG12" s="287"/>
      <c r="EH12" s="287"/>
      <c r="EI12" s="287"/>
      <c r="EJ12" s="287"/>
      <c r="EK12" s="197"/>
    </row>
    <row r="13" spans="1:141" ht="12" customHeight="1">
      <c r="C13" s="34"/>
      <c r="D13" s="129"/>
      <c r="E13" s="595" t="s">
        <v>326</v>
      </c>
      <c r="F13" s="595"/>
      <c r="G13" s="595"/>
      <c r="H13" s="595"/>
      <c r="I13" s="595"/>
      <c r="J13" s="595"/>
      <c r="K13" s="595"/>
      <c r="L13" s="596"/>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V13" s="648" t="s">
        <v>328</v>
      </c>
      <c r="BW13" s="649"/>
      <c r="BX13" s="649"/>
      <c r="BY13" s="649"/>
      <c r="BZ13" s="649"/>
      <c r="CA13" s="649"/>
      <c r="CB13" s="649"/>
      <c r="CC13" s="649"/>
      <c r="CD13" s="649"/>
      <c r="CE13" s="649"/>
      <c r="CF13" s="649"/>
      <c r="CG13" s="649"/>
      <c r="CH13" s="649"/>
      <c r="CI13" s="649"/>
      <c r="CJ13" s="649"/>
      <c r="CK13" s="649"/>
      <c r="CL13" s="649"/>
      <c r="CM13" s="649"/>
      <c r="CN13" s="649"/>
      <c r="CO13" s="649"/>
      <c r="CP13" s="649"/>
      <c r="CQ13" s="649"/>
      <c r="CR13" s="649"/>
      <c r="CS13" s="649"/>
      <c r="CT13" s="137"/>
      <c r="CU13" s="137"/>
      <c r="CV13" s="137"/>
      <c r="CW13" s="137"/>
      <c r="CX13" s="137"/>
      <c r="CY13" s="137"/>
      <c r="CZ13" s="137"/>
      <c r="DA13" s="137"/>
      <c r="DB13" s="137"/>
      <c r="DC13" s="137"/>
      <c r="DD13" s="137"/>
      <c r="DE13" s="137"/>
      <c r="DF13" s="137"/>
      <c r="DG13" s="137"/>
      <c r="DH13" s="137"/>
      <c r="DI13" s="137"/>
      <c r="DJ13" s="137"/>
      <c r="DK13" s="137"/>
      <c r="DL13" s="287"/>
      <c r="DM13" s="287"/>
      <c r="DN13" s="287"/>
      <c r="DO13" s="287"/>
      <c r="DP13" s="287"/>
      <c r="DQ13" s="287"/>
      <c r="DR13" s="287"/>
      <c r="DS13" s="287"/>
      <c r="DT13" s="287"/>
      <c r="DU13" s="287"/>
      <c r="DV13" s="287"/>
      <c r="DW13" s="287"/>
      <c r="DX13" s="287"/>
      <c r="DY13" s="287"/>
      <c r="DZ13" s="287"/>
      <c r="EA13" s="287"/>
      <c r="EB13" s="287"/>
      <c r="EC13" s="287"/>
      <c r="ED13" s="287"/>
      <c r="EE13" s="287"/>
      <c r="EF13" s="287"/>
      <c r="EG13" s="287"/>
      <c r="EH13" s="287"/>
      <c r="EI13" s="287"/>
      <c r="EJ13" s="287"/>
      <c r="EK13" s="197"/>
    </row>
    <row r="14" spans="1:141" ht="12" customHeight="1">
      <c r="C14" s="34"/>
      <c r="D14" s="129"/>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V14" s="649"/>
      <c r="BW14" s="649"/>
      <c r="BX14" s="649"/>
      <c r="BY14" s="649"/>
      <c r="BZ14" s="649"/>
      <c r="CA14" s="649"/>
      <c r="CB14" s="649"/>
      <c r="CC14" s="649"/>
      <c r="CD14" s="649"/>
      <c r="CE14" s="649"/>
      <c r="CF14" s="649"/>
      <c r="CG14" s="649"/>
      <c r="CH14" s="649"/>
      <c r="CI14" s="649"/>
      <c r="CJ14" s="649"/>
      <c r="CK14" s="649"/>
      <c r="CL14" s="649"/>
      <c r="CM14" s="649"/>
      <c r="CN14" s="649"/>
      <c r="CO14" s="649"/>
      <c r="CP14" s="649"/>
      <c r="CQ14" s="649"/>
      <c r="CR14" s="649"/>
      <c r="CS14" s="649"/>
      <c r="CT14" s="137"/>
      <c r="CU14" s="137"/>
      <c r="CV14" s="137"/>
      <c r="CW14" s="137"/>
      <c r="CX14" s="137"/>
      <c r="CY14" s="137"/>
      <c r="CZ14" s="137"/>
      <c r="DA14" s="137"/>
      <c r="DB14" s="137"/>
      <c r="DC14" s="137"/>
      <c r="DD14" s="137"/>
      <c r="DE14" s="137"/>
      <c r="DF14" s="137"/>
      <c r="DG14" s="137"/>
      <c r="DH14" s="137"/>
      <c r="DI14" s="137"/>
      <c r="DJ14" s="137"/>
      <c r="DK14" s="137"/>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197"/>
    </row>
    <row r="15" spans="1:141" ht="12" customHeight="1" thickBot="1">
      <c r="C15" s="34"/>
      <c r="D15" s="129"/>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V15" s="649"/>
      <c r="BW15" s="649"/>
      <c r="BX15" s="649"/>
      <c r="BY15" s="649"/>
      <c r="BZ15" s="649"/>
      <c r="CA15" s="649"/>
      <c r="CB15" s="649"/>
      <c r="CC15" s="649"/>
      <c r="CD15" s="649"/>
      <c r="CE15" s="649"/>
      <c r="CF15" s="649"/>
      <c r="CG15" s="649"/>
      <c r="CH15" s="649"/>
      <c r="CI15" s="649"/>
      <c r="CJ15" s="649"/>
      <c r="CK15" s="649"/>
      <c r="CL15" s="649"/>
      <c r="CM15" s="649"/>
      <c r="CN15" s="649"/>
      <c r="CO15" s="649"/>
      <c r="CP15" s="649"/>
      <c r="CQ15" s="649"/>
      <c r="CR15" s="649"/>
      <c r="CS15" s="649"/>
      <c r="CT15" s="137"/>
      <c r="CU15" s="137"/>
      <c r="CV15" s="137"/>
      <c r="CW15" s="137"/>
      <c r="CX15" s="137"/>
      <c r="CY15" s="137"/>
      <c r="CZ15" s="137"/>
      <c r="DA15" s="137"/>
      <c r="DB15" s="137"/>
      <c r="DC15" s="137"/>
      <c r="DD15" s="137"/>
      <c r="DE15" s="137"/>
      <c r="DF15" s="137"/>
      <c r="DG15" s="137"/>
      <c r="DH15" s="137"/>
      <c r="DI15" s="137"/>
      <c r="DJ15" s="137"/>
      <c r="DK15" s="137"/>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row>
    <row r="16" spans="1:141" ht="30.75" customHeight="1" thickBot="1">
      <c r="A16" s="102"/>
      <c r="B16" s="102"/>
      <c r="C16" s="34"/>
      <c r="D16" s="130"/>
      <c r="E16" s="597" t="s">
        <v>134</v>
      </c>
      <c r="F16" s="591"/>
      <c r="G16" s="591"/>
      <c r="H16" s="591"/>
      <c r="I16" s="591"/>
      <c r="J16" s="591"/>
      <c r="K16" s="598"/>
      <c r="L16" s="599" t="s">
        <v>135</v>
      </c>
      <c r="M16" s="600"/>
      <c r="N16" s="600" t="s">
        <v>136</v>
      </c>
      <c r="O16" s="600"/>
      <c r="P16" s="591" t="s">
        <v>137</v>
      </c>
      <c r="Q16" s="598"/>
      <c r="R16" s="601" t="s">
        <v>138</v>
      </c>
      <c r="S16" s="591"/>
      <c r="T16" s="591" t="s">
        <v>139</v>
      </c>
      <c r="U16" s="591"/>
      <c r="V16" s="591" t="s">
        <v>140</v>
      </c>
      <c r="W16" s="591"/>
      <c r="X16" s="591" t="s">
        <v>141</v>
      </c>
      <c r="Y16" s="591"/>
      <c r="Z16" s="591" t="s">
        <v>142</v>
      </c>
      <c r="AA16" s="591"/>
      <c r="AB16" s="591" t="s">
        <v>44</v>
      </c>
      <c r="AC16" s="591"/>
      <c r="AD16" s="591" t="s">
        <v>45</v>
      </c>
      <c r="AE16" s="591"/>
      <c r="AF16" s="591" t="s">
        <v>46</v>
      </c>
      <c r="AG16" s="591"/>
      <c r="AH16" s="591" t="s">
        <v>47</v>
      </c>
      <c r="AI16" s="591"/>
      <c r="AJ16" s="591" t="s">
        <v>48</v>
      </c>
      <c r="AK16" s="591"/>
      <c r="AL16" s="591" t="s">
        <v>49</v>
      </c>
      <c r="AM16" s="591"/>
      <c r="AN16" s="591" t="s">
        <v>143</v>
      </c>
      <c r="AO16" s="605"/>
      <c r="AP16" s="315"/>
      <c r="AQ16" s="601" t="s">
        <v>138</v>
      </c>
      <c r="AR16" s="591"/>
      <c r="AS16" s="591" t="s">
        <v>139</v>
      </c>
      <c r="AT16" s="591"/>
      <c r="AU16" s="591" t="s">
        <v>140</v>
      </c>
      <c r="AV16" s="591"/>
      <c r="AW16" s="591" t="s">
        <v>141</v>
      </c>
      <c r="AX16" s="591"/>
      <c r="AY16" s="591" t="s">
        <v>142</v>
      </c>
      <c r="AZ16" s="591"/>
      <c r="BA16" s="591" t="s">
        <v>44</v>
      </c>
      <c r="BB16" s="591"/>
      <c r="BC16" s="591" t="s">
        <v>45</v>
      </c>
      <c r="BD16" s="591"/>
      <c r="BE16" s="591" t="s">
        <v>46</v>
      </c>
      <c r="BF16" s="591"/>
      <c r="BG16" s="591" t="s">
        <v>47</v>
      </c>
      <c r="BH16" s="591"/>
      <c r="BI16" s="591" t="s">
        <v>48</v>
      </c>
      <c r="BJ16" s="591"/>
      <c r="BK16" s="591" t="s">
        <v>49</v>
      </c>
      <c r="BL16" s="591"/>
      <c r="BM16" s="591" t="s">
        <v>143</v>
      </c>
      <c r="BN16" s="598"/>
      <c r="BO16" s="610" t="s">
        <v>63</v>
      </c>
      <c r="BP16" s="611"/>
      <c r="BQ16" s="611"/>
      <c r="BR16" s="611"/>
      <c r="BS16" s="612"/>
      <c r="BT16" s="102"/>
      <c r="BV16" s="378" t="s">
        <v>329</v>
      </c>
      <c r="BW16" s="378"/>
      <c r="BX16" s="378"/>
      <c r="BY16" s="378"/>
      <c r="BZ16" s="378"/>
      <c r="CA16" s="378"/>
      <c r="CB16" s="378"/>
      <c r="CC16" s="378"/>
      <c r="CD16" s="378"/>
      <c r="CE16" s="378"/>
      <c r="CF16" s="378"/>
      <c r="CG16" s="378"/>
      <c r="CH16" s="378"/>
      <c r="CI16" s="378"/>
      <c r="CJ16" s="378"/>
      <c r="CK16" s="378"/>
      <c r="CL16" s="378"/>
      <c r="CM16" s="378"/>
      <c r="CN16" s="378"/>
      <c r="CO16" s="378"/>
      <c r="CP16" s="378"/>
      <c r="CQ16" s="378"/>
      <c r="CR16" s="378"/>
      <c r="CS16" s="137"/>
      <c r="CT16" s="137"/>
      <c r="CU16" s="137"/>
      <c r="CV16" s="137"/>
      <c r="CW16" s="137"/>
      <c r="CX16" s="137"/>
      <c r="CY16" s="137"/>
      <c r="CZ16" s="137"/>
      <c r="DA16" s="137"/>
      <c r="DB16" s="137"/>
      <c r="DC16" s="137"/>
      <c r="DD16" s="137"/>
      <c r="DE16" s="137"/>
      <c r="DF16" s="137"/>
      <c r="DG16" s="137"/>
      <c r="DH16" s="137"/>
      <c r="DI16" s="137"/>
      <c r="DJ16" s="137"/>
      <c r="DK16" s="137"/>
      <c r="DL16" s="288"/>
      <c r="DM16" s="288"/>
      <c r="DN16" s="288"/>
      <c r="DO16" s="288"/>
      <c r="DP16" s="288"/>
      <c r="DQ16" s="288"/>
      <c r="DR16" s="288"/>
      <c r="DS16" s="288"/>
      <c r="DT16" s="288"/>
      <c r="DU16" s="288"/>
      <c r="DV16" s="288"/>
      <c r="DW16" s="288"/>
      <c r="DX16" s="288"/>
      <c r="DY16" s="288"/>
      <c r="DZ16" s="288"/>
      <c r="EA16" s="288"/>
      <c r="EB16" s="288"/>
      <c r="EC16" s="288"/>
      <c r="ED16" s="288"/>
      <c r="EE16" s="288"/>
      <c r="EF16" s="288"/>
      <c r="EG16" s="288"/>
      <c r="EH16" s="288"/>
      <c r="EI16" s="288"/>
      <c r="EJ16" s="288"/>
    </row>
    <row r="17" spans="1:148" ht="30.75" customHeight="1" thickTop="1">
      <c r="A17" s="102"/>
      <c r="B17" s="102"/>
      <c r="C17" s="34"/>
      <c r="E17" s="613" ph="1"/>
      <c r="F17" s="614"/>
      <c r="G17" s="614"/>
      <c r="H17" s="614"/>
      <c r="I17" s="614"/>
      <c r="J17" s="614"/>
      <c r="K17" s="615"/>
      <c r="L17" s="619"/>
      <c r="M17" s="582"/>
      <c r="N17" s="581"/>
      <c r="O17" s="582"/>
      <c r="P17" s="585" t="str">
        <f>IF(E17="","",IF(AND(N17&gt;0,N17&lt;4),VLOOKUP(L17,健保等級単価一覧表!$B:$D,3,FALSE),VLOOKUP(L17,健保等級単価一覧表!$B:$D,2,FALSE)))</f>
        <v/>
      </c>
      <c r="Q17" s="586"/>
      <c r="R17" s="589">
        <f t="shared" ref="R17:R56" si="0">AQ17*24</f>
        <v>0</v>
      </c>
      <c r="S17" s="590"/>
      <c r="T17" s="590">
        <f t="shared" ref="T17:T56" si="1">AS17*24</f>
        <v>0</v>
      </c>
      <c r="U17" s="590"/>
      <c r="V17" s="590">
        <f t="shared" ref="V17:V56" si="2">AU17*24</f>
        <v>0</v>
      </c>
      <c r="W17" s="590"/>
      <c r="X17" s="590">
        <f t="shared" ref="X17:X56" si="3">AW17*24</f>
        <v>0</v>
      </c>
      <c r="Y17" s="590"/>
      <c r="Z17" s="590">
        <f t="shared" ref="Z17:Z56" si="4">AY17*24</f>
        <v>0</v>
      </c>
      <c r="AA17" s="590"/>
      <c r="AB17" s="590">
        <f t="shared" ref="AB17:AB56" si="5">BA17*24</f>
        <v>0</v>
      </c>
      <c r="AC17" s="590"/>
      <c r="AD17" s="590">
        <f t="shared" ref="AD17:AD56" si="6">BC17*24</f>
        <v>0</v>
      </c>
      <c r="AE17" s="590"/>
      <c r="AF17" s="590">
        <f t="shared" ref="AF17:AF56" si="7">BE17*24</f>
        <v>0</v>
      </c>
      <c r="AG17" s="590"/>
      <c r="AH17" s="590">
        <f t="shared" ref="AH17:AH56" si="8">BG17*24</f>
        <v>0</v>
      </c>
      <c r="AI17" s="590"/>
      <c r="AJ17" s="590">
        <f t="shared" ref="AJ17:AJ56" si="9">BI17*24</f>
        <v>0</v>
      </c>
      <c r="AK17" s="590"/>
      <c r="AL17" s="590">
        <f t="shared" ref="AL17:AL56" si="10">BK17*24</f>
        <v>0</v>
      </c>
      <c r="AM17" s="590"/>
      <c r="AN17" s="590">
        <f t="shared" ref="AN17:AN56" si="11">BM17*24</f>
        <v>0</v>
      </c>
      <c r="AO17" s="602"/>
      <c r="AP17" s="335" t="s">
        <v>144</v>
      </c>
      <c r="AQ17" s="603"/>
      <c r="AR17" s="604"/>
      <c r="AS17" s="593"/>
      <c r="AT17" s="594"/>
      <c r="AU17" s="593"/>
      <c r="AV17" s="594"/>
      <c r="AW17" s="625"/>
      <c r="AX17" s="626"/>
      <c r="AY17" s="627"/>
      <c r="AZ17" s="594"/>
      <c r="BA17" s="625"/>
      <c r="BB17" s="626"/>
      <c r="BC17" s="627"/>
      <c r="BD17" s="594"/>
      <c r="BE17" s="593"/>
      <c r="BF17" s="594"/>
      <c r="BG17" s="593"/>
      <c r="BH17" s="594"/>
      <c r="BI17" s="593"/>
      <c r="BJ17" s="594"/>
      <c r="BK17" s="593"/>
      <c r="BL17" s="594"/>
      <c r="BM17" s="593"/>
      <c r="BN17" s="621"/>
      <c r="BO17" s="622" t="str">
        <f>IF(SUM(AQ17:BN17)=0,"",SUM(AQ17:BN17))</f>
        <v/>
      </c>
      <c r="BP17" s="623"/>
      <c r="BQ17" s="623"/>
      <c r="BR17" s="623"/>
      <c r="BS17" s="624"/>
      <c r="BT17" s="102"/>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137"/>
      <c r="CT17" s="137"/>
      <c r="CU17" s="137"/>
      <c r="CV17" s="137"/>
      <c r="CW17" s="137"/>
      <c r="CX17" s="137"/>
      <c r="CY17" s="137"/>
      <c r="CZ17" s="137"/>
      <c r="DA17" s="137"/>
      <c r="DB17" s="137"/>
      <c r="DC17" s="137"/>
      <c r="DD17" s="137"/>
      <c r="DE17" s="137"/>
      <c r="DF17" s="137"/>
      <c r="DG17" s="137"/>
      <c r="DH17" s="137"/>
      <c r="DI17" s="137"/>
      <c r="DJ17" s="137"/>
      <c r="DK17" s="137"/>
      <c r="DL17" s="300"/>
      <c r="DM17" s="300"/>
      <c r="DN17" s="300"/>
      <c r="DO17" s="300"/>
      <c r="DP17" s="300"/>
      <c r="DQ17" s="300"/>
      <c r="DR17" s="300"/>
      <c r="DS17" s="300"/>
      <c r="DT17" s="300"/>
      <c r="DU17" s="300"/>
      <c r="DV17" s="300"/>
      <c r="DW17" s="300"/>
      <c r="DX17" s="300"/>
      <c r="DY17" s="300"/>
      <c r="DZ17" s="300"/>
      <c r="EA17" s="300"/>
      <c r="EB17" s="137"/>
      <c r="EC17" s="137"/>
      <c r="ED17" s="137"/>
      <c r="EE17" s="137"/>
      <c r="EF17" s="137"/>
      <c r="EG17" s="137"/>
      <c r="EH17" s="137"/>
      <c r="EI17" s="137"/>
      <c r="EJ17" s="137"/>
    </row>
    <row r="18" spans="1:148" ht="30.75" customHeight="1" thickBot="1">
      <c r="A18" s="102"/>
      <c r="B18" s="102"/>
      <c r="C18" s="34"/>
      <c r="D18" s="130"/>
      <c r="E18" s="616"/>
      <c r="F18" s="617"/>
      <c r="G18" s="617"/>
      <c r="H18" s="617"/>
      <c r="I18" s="617"/>
      <c r="J18" s="617"/>
      <c r="K18" s="618"/>
      <c r="L18" s="620"/>
      <c r="M18" s="584"/>
      <c r="N18" s="583"/>
      <c r="O18" s="584"/>
      <c r="P18" s="587"/>
      <c r="Q18" s="588"/>
      <c r="R18" s="636" t="e">
        <f t="shared" si="0"/>
        <v>#VALUE!</v>
      </c>
      <c r="S18" s="592"/>
      <c r="T18" s="592" t="e">
        <f t="shared" si="1"/>
        <v>#VALUE!</v>
      </c>
      <c r="U18" s="592"/>
      <c r="V18" s="592" t="e">
        <f t="shared" si="2"/>
        <v>#VALUE!</v>
      </c>
      <c r="W18" s="592"/>
      <c r="X18" s="592" t="e">
        <f t="shared" si="3"/>
        <v>#VALUE!</v>
      </c>
      <c r="Y18" s="592"/>
      <c r="Z18" s="592" t="e">
        <f t="shared" si="4"/>
        <v>#VALUE!</v>
      </c>
      <c r="AA18" s="592"/>
      <c r="AB18" s="592" t="e">
        <f t="shared" si="5"/>
        <v>#VALUE!</v>
      </c>
      <c r="AC18" s="592"/>
      <c r="AD18" s="592" t="e">
        <f t="shared" si="6"/>
        <v>#VALUE!</v>
      </c>
      <c r="AE18" s="592"/>
      <c r="AF18" s="592" t="e">
        <f t="shared" si="7"/>
        <v>#VALUE!</v>
      </c>
      <c r="AG18" s="592"/>
      <c r="AH18" s="592" t="e">
        <f t="shared" si="8"/>
        <v>#VALUE!</v>
      </c>
      <c r="AI18" s="592"/>
      <c r="AJ18" s="592" t="e">
        <f t="shared" si="9"/>
        <v>#VALUE!</v>
      </c>
      <c r="AK18" s="592"/>
      <c r="AL18" s="592" t="e">
        <f t="shared" si="10"/>
        <v>#VALUE!</v>
      </c>
      <c r="AM18" s="592"/>
      <c r="AN18" s="592" t="e">
        <f t="shared" si="11"/>
        <v>#VALUE!</v>
      </c>
      <c r="AO18" s="635"/>
      <c r="AP18" s="336" t="s">
        <v>145</v>
      </c>
      <c r="AQ18" s="633" t="str">
        <f>IF($E17="","",ROUNDDOWN($P17*$AQ17*24,0))</f>
        <v/>
      </c>
      <c r="AR18" s="634"/>
      <c r="AS18" s="631" t="str">
        <f>IF($E17="","",ROUNDDOWN($P17*$AS17*24,0))</f>
        <v/>
      </c>
      <c r="AT18" s="632"/>
      <c r="AU18" s="631" t="str">
        <f>IF($E17="","",ROUNDDOWN($P17*$AU17*24,0))</f>
        <v/>
      </c>
      <c r="AV18" s="632"/>
      <c r="AW18" s="631" t="str">
        <f>IF($E17="","",ROUNDDOWN($P17*$AW17*24,0))</f>
        <v/>
      </c>
      <c r="AX18" s="632"/>
      <c r="AY18" s="631" t="str">
        <f>IF($E17="","",ROUNDDOWN($P17*$AY17*24,0))</f>
        <v/>
      </c>
      <c r="AZ18" s="632"/>
      <c r="BA18" s="631" t="str">
        <f>IF($E17="","",ROUNDDOWN($P17*$BA17*24,0))</f>
        <v/>
      </c>
      <c r="BB18" s="632"/>
      <c r="BC18" s="631" t="str">
        <f>IF($E17="","",ROUNDDOWN($P17*$BC17*24,0))</f>
        <v/>
      </c>
      <c r="BD18" s="632"/>
      <c r="BE18" s="631" t="str">
        <f>IF($E17="","",ROUNDDOWN($P17*$BE17*24,0))</f>
        <v/>
      </c>
      <c r="BF18" s="632"/>
      <c r="BG18" s="631" t="str">
        <f>IF($E17="","",ROUNDDOWN($P17*$BG17*24,0))</f>
        <v/>
      </c>
      <c r="BH18" s="632"/>
      <c r="BI18" s="631" t="str">
        <f>IF($E17="","",ROUNDDOWN($P17*$BI17*24,0))</f>
        <v/>
      </c>
      <c r="BJ18" s="632"/>
      <c r="BK18" s="631" t="str">
        <f>IF($E17="","",ROUNDDOWN($P17*$BK17*24,0))</f>
        <v/>
      </c>
      <c r="BL18" s="632"/>
      <c r="BM18" s="631" t="str">
        <f>IF($E17="","",ROUNDDOWN($P17*$BM17*24,0))</f>
        <v/>
      </c>
      <c r="BN18" s="632"/>
      <c r="BO18" s="628" t="str">
        <f>IF(E17="","",SUM(AQ18:BN18))</f>
        <v/>
      </c>
      <c r="BP18" s="629"/>
      <c r="BQ18" s="629"/>
      <c r="BR18" s="629"/>
      <c r="BS18" s="630"/>
      <c r="BT18" s="102"/>
      <c r="BV18" s="526" t="s">
        <v>272</v>
      </c>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137"/>
      <c r="CS18" s="137"/>
      <c r="CT18" s="137"/>
      <c r="CU18" s="137"/>
      <c r="CV18" s="137"/>
      <c r="CW18" s="137"/>
      <c r="CX18" s="137"/>
      <c r="CY18" s="137"/>
      <c r="CZ18" s="137"/>
      <c r="DA18" s="137"/>
      <c r="DB18" s="137"/>
      <c r="DC18" s="137"/>
      <c r="DD18" s="137"/>
      <c r="DE18" s="137"/>
      <c r="DF18" s="137"/>
      <c r="DG18" s="137"/>
      <c r="DH18" s="137"/>
      <c r="DI18" s="137"/>
      <c r="DJ18" s="137"/>
      <c r="DK18" s="137"/>
      <c r="DL18" s="300"/>
      <c r="DM18" s="300"/>
      <c r="DN18" s="300"/>
      <c r="DO18" s="300"/>
      <c r="DP18" s="300"/>
      <c r="DQ18" s="300"/>
      <c r="DR18" s="300"/>
      <c r="DS18" s="300"/>
      <c r="DT18" s="300"/>
      <c r="DU18" s="300"/>
      <c r="DV18" s="300"/>
      <c r="DW18" s="300"/>
      <c r="DX18" s="300"/>
      <c r="DY18" s="300"/>
      <c r="DZ18" s="300"/>
      <c r="EA18" s="300"/>
      <c r="EB18" s="137"/>
      <c r="EC18" s="137"/>
      <c r="ED18" s="137"/>
      <c r="EE18" s="137"/>
      <c r="EF18" s="137"/>
      <c r="EG18" s="137"/>
      <c r="EH18" s="137"/>
      <c r="EI18" s="137"/>
      <c r="EJ18" s="137"/>
    </row>
    <row r="19" spans="1:148" ht="30.75" customHeight="1" thickTop="1">
      <c r="A19" s="102"/>
      <c r="B19" s="102"/>
      <c r="C19" s="34"/>
      <c r="D19" s="130"/>
      <c r="E19" s="613" ph="1"/>
      <c r="F19" s="614"/>
      <c r="G19" s="614"/>
      <c r="H19" s="614"/>
      <c r="I19" s="614"/>
      <c r="J19" s="614"/>
      <c r="K19" s="615"/>
      <c r="L19" s="619"/>
      <c r="M19" s="582"/>
      <c r="N19" s="581"/>
      <c r="O19" s="582"/>
      <c r="P19" s="585" t="str">
        <f>IF(E19="","",IF(AND(N19&gt;0,N19&lt;4),VLOOKUP(L19,健保等級単価一覧表!$B:$D,3,FALSE),VLOOKUP(L19,健保等級単価一覧表!$B:$D,2,FALSE)))</f>
        <v/>
      </c>
      <c r="Q19" s="586"/>
      <c r="R19" s="589">
        <f t="shared" si="0"/>
        <v>0</v>
      </c>
      <c r="S19" s="590"/>
      <c r="T19" s="590">
        <f t="shared" si="1"/>
        <v>0</v>
      </c>
      <c r="U19" s="590"/>
      <c r="V19" s="590">
        <f t="shared" si="2"/>
        <v>0</v>
      </c>
      <c r="W19" s="590"/>
      <c r="X19" s="590">
        <f t="shared" si="3"/>
        <v>0</v>
      </c>
      <c r="Y19" s="590"/>
      <c r="Z19" s="590">
        <f t="shared" si="4"/>
        <v>0</v>
      </c>
      <c r="AA19" s="590"/>
      <c r="AB19" s="590">
        <f t="shared" si="5"/>
        <v>0</v>
      </c>
      <c r="AC19" s="590"/>
      <c r="AD19" s="590">
        <f t="shared" si="6"/>
        <v>0</v>
      </c>
      <c r="AE19" s="590"/>
      <c r="AF19" s="590">
        <f t="shared" si="7"/>
        <v>0</v>
      </c>
      <c r="AG19" s="590"/>
      <c r="AH19" s="590">
        <f t="shared" si="8"/>
        <v>0</v>
      </c>
      <c r="AI19" s="590"/>
      <c r="AJ19" s="590">
        <f t="shared" si="9"/>
        <v>0</v>
      </c>
      <c r="AK19" s="590"/>
      <c r="AL19" s="590">
        <f t="shared" si="10"/>
        <v>0</v>
      </c>
      <c r="AM19" s="590"/>
      <c r="AN19" s="590">
        <f t="shared" si="11"/>
        <v>0</v>
      </c>
      <c r="AO19" s="602"/>
      <c r="AP19" s="335" t="s">
        <v>144</v>
      </c>
      <c r="AQ19" s="603"/>
      <c r="AR19" s="604"/>
      <c r="AS19" s="593"/>
      <c r="AT19" s="594"/>
      <c r="AU19" s="593"/>
      <c r="AV19" s="594"/>
      <c r="AW19" s="625"/>
      <c r="AX19" s="626"/>
      <c r="AY19" s="627"/>
      <c r="AZ19" s="594"/>
      <c r="BA19" s="625"/>
      <c r="BB19" s="626"/>
      <c r="BC19" s="627"/>
      <c r="BD19" s="594"/>
      <c r="BE19" s="593"/>
      <c r="BF19" s="594"/>
      <c r="BG19" s="593"/>
      <c r="BH19" s="594"/>
      <c r="BI19" s="593"/>
      <c r="BJ19" s="594"/>
      <c r="BK19" s="593"/>
      <c r="BL19" s="594"/>
      <c r="BM19" s="593"/>
      <c r="BN19" s="621"/>
      <c r="BO19" s="622" t="str">
        <f>IF(SUM(AQ19:BN19)=0,"",SUM(AQ19:BN19))</f>
        <v/>
      </c>
      <c r="BP19" s="623"/>
      <c r="BQ19" s="623"/>
      <c r="BR19" s="623"/>
      <c r="BS19" s="624"/>
      <c r="BT19" s="102"/>
      <c r="BV19" s="580" t="s">
        <v>346</v>
      </c>
      <c r="BW19" s="580"/>
      <c r="BX19" s="580"/>
      <c r="BY19" s="580"/>
      <c r="BZ19" s="580"/>
      <c r="CA19" s="580"/>
      <c r="CB19" s="580"/>
      <c r="CC19" s="580"/>
      <c r="CD19" s="580"/>
      <c r="CE19" s="580"/>
      <c r="CF19" s="580"/>
      <c r="CG19" s="580"/>
      <c r="CH19" s="580"/>
      <c r="CI19" s="580"/>
      <c r="CJ19" s="580"/>
      <c r="CK19" s="580"/>
      <c r="CL19" s="580"/>
      <c r="CM19" s="580"/>
      <c r="CN19" s="580"/>
      <c r="CO19" s="580"/>
      <c r="CP19" s="580"/>
      <c r="CQ19" s="580"/>
      <c r="CR19" s="580"/>
      <c r="CS19" s="580"/>
      <c r="CT19" s="580"/>
      <c r="CU19" s="580"/>
      <c r="CV19" s="580"/>
      <c r="CW19" s="580"/>
      <c r="CX19" s="580"/>
      <c r="CY19" s="137"/>
      <c r="CZ19" s="137"/>
      <c r="DA19" s="137"/>
      <c r="DB19" s="137"/>
      <c r="DC19" s="137"/>
      <c r="DD19" s="137"/>
      <c r="DE19" s="137"/>
      <c r="DF19" s="137"/>
      <c r="DG19" s="137"/>
      <c r="DH19" s="137"/>
      <c r="DI19" s="137"/>
      <c r="DJ19" s="137"/>
      <c r="DK19" s="137"/>
      <c r="DL19" s="300"/>
      <c r="DM19" s="300"/>
      <c r="DN19" s="300"/>
      <c r="DO19" s="300"/>
      <c r="DP19" s="300"/>
      <c r="DQ19" s="300"/>
      <c r="DR19" s="300"/>
      <c r="DS19" s="300"/>
      <c r="DT19" s="300"/>
      <c r="DU19" s="300"/>
      <c r="DV19" s="300"/>
      <c r="DW19" s="300"/>
      <c r="DX19" s="300"/>
      <c r="DY19" s="300"/>
      <c r="DZ19" s="300"/>
      <c r="EA19" s="300"/>
      <c r="EB19" s="137"/>
      <c r="EC19" s="137"/>
      <c r="ED19" s="137"/>
      <c r="EE19" s="137"/>
      <c r="EF19" s="137"/>
      <c r="EG19" s="137"/>
      <c r="EH19" s="137"/>
      <c r="EI19" s="137"/>
      <c r="EJ19" s="137"/>
    </row>
    <row r="20" spans="1:148" ht="30.75" customHeight="1" thickBot="1">
      <c r="A20" s="102"/>
      <c r="B20" s="102"/>
      <c r="C20" s="34"/>
      <c r="D20" s="130"/>
      <c r="E20" s="616"/>
      <c r="F20" s="617"/>
      <c r="G20" s="617"/>
      <c r="H20" s="617"/>
      <c r="I20" s="617"/>
      <c r="J20" s="617"/>
      <c r="K20" s="618"/>
      <c r="L20" s="620"/>
      <c r="M20" s="584"/>
      <c r="N20" s="583"/>
      <c r="O20" s="584"/>
      <c r="P20" s="587"/>
      <c r="Q20" s="588"/>
      <c r="R20" s="636" t="e">
        <f t="shared" si="0"/>
        <v>#VALUE!</v>
      </c>
      <c r="S20" s="592"/>
      <c r="T20" s="592" t="e">
        <f t="shared" si="1"/>
        <v>#VALUE!</v>
      </c>
      <c r="U20" s="592"/>
      <c r="V20" s="592" t="e">
        <f t="shared" si="2"/>
        <v>#VALUE!</v>
      </c>
      <c r="W20" s="592"/>
      <c r="X20" s="592" t="e">
        <f t="shared" si="3"/>
        <v>#VALUE!</v>
      </c>
      <c r="Y20" s="592"/>
      <c r="Z20" s="592" t="e">
        <f t="shared" si="4"/>
        <v>#VALUE!</v>
      </c>
      <c r="AA20" s="592"/>
      <c r="AB20" s="592" t="e">
        <f t="shared" si="5"/>
        <v>#VALUE!</v>
      </c>
      <c r="AC20" s="592"/>
      <c r="AD20" s="592" t="e">
        <f t="shared" si="6"/>
        <v>#VALUE!</v>
      </c>
      <c r="AE20" s="592"/>
      <c r="AF20" s="592" t="e">
        <f t="shared" si="7"/>
        <v>#VALUE!</v>
      </c>
      <c r="AG20" s="592"/>
      <c r="AH20" s="592" t="e">
        <f t="shared" si="8"/>
        <v>#VALUE!</v>
      </c>
      <c r="AI20" s="592"/>
      <c r="AJ20" s="592" t="e">
        <f t="shared" si="9"/>
        <v>#VALUE!</v>
      </c>
      <c r="AK20" s="592"/>
      <c r="AL20" s="592" t="e">
        <f t="shared" si="10"/>
        <v>#VALUE!</v>
      </c>
      <c r="AM20" s="592"/>
      <c r="AN20" s="592" t="e">
        <f t="shared" si="11"/>
        <v>#VALUE!</v>
      </c>
      <c r="AO20" s="635"/>
      <c r="AP20" s="336" t="s">
        <v>145</v>
      </c>
      <c r="AQ20" s="633" t="str">
        <f>IF($E19="","",ROUNDDOWN($P19*$AQ19*24,0))</f>
        <v/>
      </c>
      <c r="AR20" s="634"/>
      <c r="AS20" s="631" t="str">
        <f>IF($E19="","",ROUNDDOWN($P19*$AS19*24,0))</f>
        <v/>
      </c>
      <c r="AT20" s="632"/>
      <c r="AU20" s="631" t="str">
        <f>IF($E19="","",ROUNDDOWN($P19*$AU19*24,0))</f>
        <v/>
      </c>
      <c r="AV20" s="632"/>
      <c r="AW20" s="631" t="str">
        <f>IF($E19="","",ROUNDDOWN($P19*$AW19*24,0))</f>
        <v/>
      </c>
      <c r="AX20" s="632"/>
      <c r="AY20" s="631" t="str">
        <f>IF($E19="","",ROUNDDOWN($P19*$AY19*24,0))</f>
        <v/>
      </c>
      <c r="AZ20" s="632"/>
      <c r="BA20" s="631" t="str">
        <f>IF($E19="","",ROUNDDOWN($P19*$BA19*24,0))</f>
        <v/>
      </c>
      <c r="BB20" s="632"/>
      <c r="BC20" s="631" t="str">
        <f>IF($E19="","",ROUNDDOWN($P19*$BC19*24,0))</f>
        <v/>
      </c>
      <c r="BD20" s="632"/>
      <c r="BE20" s="631" t="str">
        <f>IF($E19="","",ROUNDDOWN($P19*$BE19*24,0))</f>
        <v/>
      </c>
      <c r="BF20" s="632"/>
      <c r="BG20" s="631" t="str">
        <f>IF($E19="","",ROUNDDOWN($P19*$BG19*24,0))</f>
        <v/>
      </c>
      <c r="BH20" s="632"/>
      <c r="BI20" s="631" t="str">
        <f>IF($E19="","",ROUNDDOWN($P19*$BI19*24,0))</f>
        <v/>
      </c>
      <c r="BJ20" s="632"/>
      <c r="BK20" s="631" t="str">
        <f>IF($E19="","",ROUNDDOWN($P19*$BK19*24,0))</f>
        <v/>
      </c>
      <c r="BL20" s="632"/>
      <c r="BM20" s="631" t="str">
        <f>IF($E19="","",ROUNDDOWN($P19*$BM19*24,0))</f>
        <v/>
      </c>
      <c r="BN20" s="632"/>
      <c r="BO20" s="628" t="str">
        <f>IF(E19="","",SUM(AQ20:BN20))</f>
        <v/>
      </c>
      <c r="BP20" s="629"/>
      <c r="BQ20" s="629"/>
      <c r="BR20" s="629"/>
      <c r="BS20" s="630"/>
      <c r="BT20" s="102"/>
      <c r="BV20" s="580"/>
      <c r="BW20" s="580"/>
      <c r="BX20" s="580"/>
      <c r="BY20" s="580"/>
      <c r="BZ20" s="580"/>
      <c r="CA20" s="580"/>
      <c r="CB20" s="580"/>
      <c r="CC20" s="580"/>
      <c r="CD20" s="580"/>
      <c r="CE20" s="580"/>
      <c r="CF20" s="580"/>
      <c r="CG20" s="580"/>
      <c r="CH20" s="580"/>
      <c r="CI20" s="580"/>
      <c r="CJ20" s="580"/>
      <c r="CK20" s="580"/>
      <c r="CL20" s="580"/>
      <c r="CM20" s="580"/>
      <c r="CN20" s="580"/>
      <c r="CO20" s="580"/>
      <c r="CP20" s="580"/>
      <c r="CQ20" s="580"/>
      <c r="CR20" s="580"/>
      <c r="CS20" s="580"/>
      <c r="CT20" s="580"/>
      <c r="CU20" s="580"/>
      <c r="CV20" s="580"/>
      <c r="CW20" s="580"/>
      <c r="CX20" s="580"/>
      <c r="CY20" s="137"/>
      <c r="CZ20" s="137"/>
      <c r="DA20" s="137"/>
      <c r="DB20" s="137"/>
      <c r="DC20" s="137"/>
      <c r="DD20" s="137"/>
      <c r="DE20" s="137"/>
      <c r="DF20" s="137"/>
      <c r="DG20" s="137"/>
      <c r="DH20" s="137"/>
      <c r="DI20" s="137"/>
      <c r="DJ20" s="137"/>
      <c r="DK20" s="137"/>
      <c r="DL20" s="300"/>
      <c r="DM20" s="300"/>
      <c r="DN20" s="300"/>
      <c r="DO20" s="300"/>
      <c r="DP20" s="300"/>
      <c r="DQ20" s="300"/>
      <c r="DR20" s="300"/>
      <c r="DS20" s="300"/>
      <c r="DT20" s="300"/>
      <c r="DU20" s="300"/>
      <c r="DV20" s="300"/>
      <c r="DW20" s="300"/>
      <c r="DX20" s="300"/>
      <c r="DY20" s="300"/>
      <c r="DZ20" s="300"/>
      <c r="EA20" s="300"/>
      <c r="EB20" s="137"/>
      <c r="EC20" s="137"/>
      <c r="ED20" s="137"/>
      <c r="EE20" s="137"/>
      <c r="EF20" s="137"/>
      <c r="EG20" s="137"/>
      <c r="EH20" s="137"/>
      <c r="EI20" s="137"/>
      <c r="EJ20" s="137"/>
    </row>
    <row r="21" spans="1:148" ht="30.75" customHeight="1" thickTop="1">
      <c r="A21" s="102"/>
      <c r="B21" s="102"/>
      <c r="C21" s="34"/>
      <c r="D21" s="130"/>
      <c r="E21" s="613" ph="1"/>
      <c r="F21" s="614"/>
      <c r="G21" s="614"/>
      <c r="H21" s="614"/>
      <c r="I21" s="614"/>
      <c r="J21" s="614"/>
      <c r="K21" s="615"/>
      <c r="L21" s="619"/>
      <c r="M21" s="582"/>
      <c r="N21" s="581"/>
      <c r="O21" s="582"/>
      <c r="P21" s="585" t="str">
        <f>IF(E21="","",IF(AND(N21&gt;0,N21&lt;4),VLOOKUP(L21,健保等級単価一覧表!$B:$D,3,FALSE),VLOOKUP(L21,健保等級単価一覧表!$B:$D,2,FALSE)))</f>
        <v/>
      </c>
      <c r="Q21" s="586"/>
      <c r="R21" s="589">
        <f t="shared" si="0"/>
        <v>0</v>
      </c>
      <c r="S21" s="590"/>
      <c r="T21" s="590">
        <f t="shared" si="1"/>
        <v>0</v>
      </c>
      <c r="U21" s="590"/>
      <c r="V21" s="590">
        <f t="shared" si="2"/>
        <v>0</v>
      </c>
      <c r="W21" s="590"/>
      <c r="X21" s="590">
        <f t="shared" si="3"/>
        <v>0</v>
      </c>
      <c r="Y21" s="590"/>
      <c r="Z21" s="590">
        <f t="shared" si="4"/>
        <v>0</v>
      </c>
      <c r="AA21" s="590"/>
      <c r="AB21" s="590">
        <f t="shared" si="5"/>
        <v>0</v>
      </c>
      <c r="AC21" s="590"/>
      <c r="AD21" s="590">
        <f t="shared" si="6"/>
        <v>0</v>
      </c>
      <c r="AE21" s="590"/>
      <c r="AF21" s="590">
        <f t="shared" si="7"/>
        <v>0</v>
      </c>
      <c r="AG21" s="590"/>
      <c r="AH21" s="590">
        <f t="shared" si="8"/>
        <v>0</v>
      </c>
      <c r="AI21" s="590"/>
      <c r="AJ21" s="590">
        <f t="shared" si="9"/>
        <v>0</v>
      </c>
      <c r="AK21" s="590"/>
      <c r="AL21" s="590">
        <f t="shared" si="10"/>
        <v>0</v>
      </c>
      <c r="AM21" s="590"/>
      <c r="AN21" s="590">
        <f t="shared" si="11"/>
        <v>0</v>
      </c>
      <c r="AO21" s="602"/>
      <c r="AP21" s="335" t="s">
        <v>144</v>
      </c>
      <c r="AQ21" s="603"/>
      <c r="AR21" s="604"/>
      <c r="AS21" s="593"/>
      <c r="AT21" s="594"/>
      <c r="AU21" s="593"/>
      <c r="AV21" s="594"/>
      <c r="AW21" s="625"/>
      <c r="AX21" s="626"/>
      <c r="AY21" s="627"/>
      <c r="AZ21" s="594"/>
      <c r="BA21" s="625"/>
      <c r="BB21" s="626"/>
      <c r="BC21" s="627"/>
      <c r="BD21" s="594"/>
      <c r="BE21" s="593"/>
      <c r="BF21" s="594"/>
      <c r="BG21" s="593"/>
      <c r="BH21" s="594"/>
      <c r="BI21" s="593"/>
      <c r="BJ21" s="594"/>
      <c r="BK21" s="593"/>
      <c r="BL21" s="594"/>
      <c r="BM21" s="593"/>
      <c r="BN21" s="621"/>
      <c r="BO21" s="622" t="str">
        <f>IF(SUM(AQ21:BN21)=0,"",SUM(AQ21:BN21))</f>
        <v/>
      </c>
      <c r="BP21" s="623"/>
      <c r="BQ21" s="623"/>
      <c r="BR21" s="623"/>
      <c r="BS21" s="624"/>
      <c r="BT21" s="102"/>
      <c r="BV21" s="580"/>
      <c r="BW21" s="580"/>
      <c r="BX21" s="580"/>
      <c r="BY21" s="580"/>
      <c r="BZ21" s="580"/>
      <c r="CA21" s="580"/>
      <c r="CB21" s="580"/>
      <c r="CC21" s="580"/>
      <c r="CD21" s="580"/>
      <c r="CE21" s="580"/>
      <c r="CF21" s="580"/>
      <c r="CG21" s="580"/>
      <c r="CH21" s="580"/>
      <c r="CI21" s="580"/>
      <c r="CJ21" s="580"/>
      <c r="CK21" s="580"/>
      <c r="CL21" s="580"/>
      <c r="CM21" s="580"/>
      <c r="CN21" s="580"/>
      <c r="CO21" s="580"/>
      <c r="CP21" s="580"/>
      <c r="CQ21" s="580"/>
      <c r="CR21" s="580"/>
      <c r="CS21" s="580"/>
      <c r="CT21" s="580"/>
      <c r="CU21" s="580"/>
      <c r="CV21" s="580"/>
      <c r="CW21" s="580"/>
      <c r="CX21" s="580"/>
      <c r="DL21" s="135"/>
      <c r="DM21" s="135"/>
      <c r="DN21" s="135"/>
      <c r="DO21" s="135"/>
      <c r="DP21" s="135"/>
      <c r="DQ21" s="135"/>
      <c r="DR21" s="135"/>
      <c r="DS21" s="135"/>
      <c r="DT21" s="135"/>
      <c r="DU21" s="135"/>
      <c r="DV21" s="135"/>
      <c r="DW21" s="135"/>
      <c r="DX21" s="135"/>
      <c r="DY21" s="135"/>
      <c r="DZ21" s="135"/>
      <c r="EA21" s="135"/>
    </row>
    <row r="22" spans="1:148" ht="30.75" customHeight="1" thickBot="1">
      <c r="A22" s="102"/>
      <c r="B22" s="102"/>
      <c r="C22" s="34"/>
      <c r="D22" s="130"/>
      <c r="E22" s="616"/>
      <c r="F22" s="617"/>
      <c r="G22" s="617"/>
      <c r="H22" s="617"/>
      <c r="I22" s="617"/>
      <c r="J22" s="617"/>
      <c r="K22" s="618"/>
      <c r="L22" s="620"/>
      <c r="M22" s="584"/>
      <c r="N22" s="583"/>
      <c r="O22" s="584"/>
      <c r="P22" s="587"/>
      <c r="Q22" s="588"/>
      <c r="R22" s="636" t="e">
        <f t="shared" si="0"/>
        <v>#VALUE!</v>
      </c>
      <c r="S22" s="592"/>
      <c r="T22" s="592" t="e">
        <f t="shared" si="1"/>
        <v>#VALUE!</v>
      </c>
      <c r="U22" s="592"/>
      <c r="V22" s="592" t="e">
        <f t="shared" si="2"/>
        <v>#VALUE!</v>
      </c>
      <c r="W22" s="592"/>
      <c r="X22" s="592" t="e">
        <f t="shared" si="3"/>
        <v>#VALUE!</v>
      </c>
      <c r="Y22" s="592"/>
      <c r="Z22" s="592" t="e">
        <f t="shared" si="4"/>
        <v>#VALUE!</v>
      </c>
      <c r="AA22" s="592"/>
      <c r="AB22" s="592" t="e">
        <f t="shared" si="5"/>
        <v>#VALUE!</v>
      </c>
      <c r="AC22" s="592"/>
      <c r="AD22" s="592" t="e">
        <f t="shared" si="6"/>
        <v>#VALUE!</v>
      </c>
      <c r="AE22" s="592"/>
      <c r="AF22" s="592" t="e">
        <f t="shared" si="7"/>
        <v>#VALUE!</v>
      </c>
      <c r="AG22" s="592"/>
      <c r="AH22" s="592" t="e">
        <f t="shared" si="8"/>
        <v>#VALUE!</v>
      </c>
      <c r="AI22" s="592"/>
      <c r="AJ22" s="592" t="e">
        <f t="shared" si="9"/>
        <v>#VALUE!</v>
      </c>
      <c r="AK22" s="592"/>
      <c r="AL22" s="592" t="e">
        <f t="shared" si="10"/>
        <v>#VALUE!</v>
      </c>
      <c r="AM22" s="592"/>
      <c r="AN22" s="592" t="e">
        <f t="shared" si="11"/>
        <v>#VALUE!</v>
      </c>
      <c r="AO22" s="635"/>
      <c r="AP22" s="336" t="s">
        <v>145</v>
      </c>
      <c r="AQ22" s="633" t="str">
        <f>IF($E21="","",ROUNDDOWN($P21*$AQ21*24,0))</f>
        <v/>
      </c>
      <c r="AR22" s="634"/>
      <c r="AS22" s="631" t="str">
        <f>IF($E21="","",ROUNDDOWN($P21*$AS21*24,0))</f>
        <v/>
      </c>
      <c r="AT22" s="632"/>
      <c r="AU22" s="631" t="str">
        <f>IF($E21="","",ROUNDDOWN($P21*$AU21*24,0))</f>
        <v/>
      </c>
      <c r="AV22" s="632"/>
      <c r="AW22" s="631" t="str">
        <f>IF($E21="","",ROUNDDOWN($P21*$AW21*24,0))</f>
        <v/>
      </c>
      <c r="AX22" s="632"/>
      <c r="AY22" s="631" t="str">
        <f>IF($E21="","",ROUNDDOWN($P21*$AY21*24,0))</f>
        <v/>
      </c>
      <c r="AZ22" s="632"/>
      <c r="BA22" s="631" t="str">
        <f>IF($E21="","",ROUNDDOWN($P21*$BA21*24,0))</f>
        <v/>
      </c>
      <c r="BB22" s="632"/>
      <c r="BC22" s="631" t="str">
        <f>IF($E21="","",ROUNDDOWN($P21*$BC21*24,0))</f>
        <v/>
      </c>
      <c r="BD22" s="632"/>
      <c r="BE22" s="631" t="str">
        <f>IF($E21="","",ROUNDDOWN($P21*$BE21*24,0))</f>
        <v/>
      </c>
      <c r="BF22" s="632"/>
      <c r="BG22" s="631" t="str">
        <f>IF($E21="","",ROUNDDOWN($P21*$BG21*24,0))</f>
        <v/>
      </c>
      <c r="BH22" s="632"/>
      <c r="BI22" s="631" t="str">
        <f>IF($E21="","",ROUNDDOWN($P21*$BI21*24,0))</f>
        <v/>
      </c>
      <c r="BJ22" s="632"/>
      <c r="BK22" s="631" t="str">
        <f>IF($E21="","",ROUNDDOWN($P21*$BK21*24,0))</f>
        <v/>
      </c>
      <c r="BL22" s="632"/>
      <c r="BM22" s="631" t="str">
        <f>IF($E21="","",ROUNDDOWN($P21*$BM21*24,0))</f>
        <v/>
      </c>
      <c r="BN22" s="632"/>
      <c r="BO22" s="637" t="str">
        <f>IF(E21="","",SUM(AQ22:BN22))</f>
        <v/>
      </c>
      <c r="BP22" s="638"/>
      <c r="BQ22" s="638"/>
      <c r="BR22" s="638"/>
      <c r="BS22" s="639"/>
      <c r="BT22" s="102"/>
      <c r="CT22" s="253"/>
      <c r="CU22" s="253"/>
      <c r="CV22" s="253"/>
      <c r="CW22" s="253"/>
      <c r="CX22" s="253"/>
      <c r="CY22" s="253"/>
      <c r="CZ22" s="253"/>
      <c r="DA22" s="253"/>
      <c r="DB22" s="253"/>
      <c r="DC22" s="253"/>
      <c r="DD22" s="253"/>
      <c r="DE22" s="253"/>
      <c r="DF22" s="253"/>
      <c r="DG22" s="253"/>
      <c r="DH22" s="253"/>
      <c r="DI22" s="253"/>
      <c r="DJ22" s="253"/>
      <c r="DK22" s="253"/>
      <c r="DL22" s="135"/>
      <c r="DM22" s="135"/>
      <c r="DN22" s="135"/>
      <c r="DO22" s="135"/>
      <c r="DP22" s="135"/>
      <c r="DQ22" s="135"/>
      <c r="DR22" s="135"/>
      <c r="DS22" s="135"/>
      <c r="DT22" s="135"/>
      <c r="DU22" s="135"/>
      <c r="DV22" s="135"/>
      <c r="DW22" s="135"/>
      <c r="DX22" s="135"/>
      <c r="DY22" s="135"/>
      <c r="DZ22" s="135"/>
      <c r="EA22" s="135"/>
    </row>
    <row r="23" spans="1:148" ht="30.75" customHeight="1" thickTop="1">
      <c r="A23" s="102"/>
      <c r="B23" s="102"/>
      <c r="C23" s="34"/>
      <c r="D23" s="131"/>
      <c r="E23" s="613" ph="1"/>
      <c r="F23" s="614"/>
      <c r="G23" s="614"/>
      <c r="H23" s="614"/>
      <c r="I23" s="614"/>
      <c r="J23" s="614"/>
      <c r="K23" s="615"/>
      <c r="L23" s="619"/>
      <c r="M23" s="582"/>
      <c r="N23" s="581"/>
      <c r="O23" s="582"/>
      <c r="P23" s="585" t="str">
        <f>IF(E23="","",IF(AND(N23&gt;0,N23&lt;4),VLOOKUP(L23,健保等級単価一覧表!$B:$D,3,FALSE),VLOOKUP(L23,健保等級単価一覧表!$B:$D,2,FALSE)))</f>
        <v/>
      </c>
      <c r="Q23" s="586"/>
      <c r="R23" s="589">
        <f t="shared" si="0"/>
        <v>0</v>
      </c>
      <c r="S23" s="590"/>
      <c r="T23" s="590">
        <f t="shared" si="1"/>
        <v>0</v>
      </c>
      <c r="U23" s="590"/>
      <c r="V23" s="590">
        <f t="shared" si="2"/>
        <v>0</v>
      </c>
      <c r="W23" s="590"/>
      <c r="X23" s="590">
        <f t="shared" si="3"/>
        <v>0</v>
      </c>
      <c r="Y23" s="590"/>
      <c r="Z23" s="590">
        <f t="shared" si="4"/>
        <v>0</v>
      </c>
      <c r="AA23" s="590"/>
      <c r="AB23" s="590">
        <f t="shared" si="5"/>
        <v>0</v>
      </c>
      <c r="AC23" s="590"/>
      <c r="AD23" s="590">
        <f t="shared" si="6"/>
        <v>0</v>
      </c>
      <c r="AE23" s="590"/>
      <c r="AF23" s="590">
        <f t="shared" si="7"/>
        <v>0</v>
      </c>
      <c r="AG23" s="590"/>
      <c r="AH23" s="590">
        <f t="shared" si="8"/>
        <v>0</v>
      </c>
      <c r="AI23" s="590"/>
      <c r="AJ23" s="590">
        <f t="shared" si="9"/>
        <v>0</v>
      </c>
      <c r="AK23" s="590"/>
      <c r="AL23" s="590">
        <f t="shared" si="10"/>
        <v>0</v>
      </c>
      <c r="AM23" s="590"/>
      <c r="AN23" s="590">
        <f t="shared" si="11"/>
        <v>0</v>
      </c>
      <c r="AO23" s="602"/>
      <c r="AP23" s="335" t="s">
        <v>144</v>
      </c>
      <c r="AQ23" s="603"/>
      <c r="AR23" s="604"/>
      <c r="AS23" s="593"/>
      <c r="AT23" s="594"/>
      <c r="AU23" s="593"/>
      <c r="AV23" s="594"/>
      <c r="AW23" s="625"/>
      <c r="AX23" s="626"/>
      <c r="AY23" s="627"/>
      <c r="AZ23" s="594"/>
      <c r="BA23" s="625"/>
      <c r="BB23" s="626"/>
      <c r="BC23" s="627"/>
      <c r="BD23" s="594"/>
      <c r="BE23" s="593"/>
      <c r="BF23" s="594"/>
      <c r="BG23" s="593"/>
      <c r="BH23" s="594"/>
      <c r="BI23" s="593"/>
      <c r="BJ23" s="594"/>
      <c r="BK23" s="593"/>
      <c r="BL23" s="594"/>
      <c r="BM23" s="593"/>
      <c r="BN23" s="621"/>
      <c r="BO23" s="622" t="str">
        <f>IF(SUM(AQ23:BN23)=0,"",SUM(AQ23:BN23))</f>
        <v/>
      </c>
      <c r="BP23" s="623"/>
      <c r="BQ23" s="623"/>
      <c r="BR23" s="623"/>
      <c r="BS23" s="624"/>
      <c r="BT23" s="102"/>
      <c r="CT23" s="253"/>
      <c r="CU23" s="253"/>
      <c r="CV23" s="253"/>
      <c r="CW23" s="253"/>
      <c r="CX23" s="253"/>
      <c r="CY23" s="253"/>
      <c r="CZ23" s="253"/>
      <c r="DA23" s="253"/>
      <c r="DB23" s="253"/>
      <c r="DC23" s="253"/>
      <c r="DD23" s="253"/>
      <c r="DE23" s="253"/>
      <c r="DF23" s="253"/>
      <c r="DG23" s="253"/>
      <c r="DH23" s="253"/>
      <c r="DI23" s="253"/>
      <c r="DJ23" s="253"/>
      <c r="DK23" s="253"/>
      <c r="DL23" s="135"/>
      <c r="DM23" s="135"/>
      <c r="DN23" s="135"/>
      <c r="DO23" s="135"/>
      <c r="DP23" s="135"/>
      <c r="DQ23" s="135"/>
      <c r="DR23" s="135"/>
      <c r="DS23" s="135"/>
      <c r="DT23" s="135"/>
      <c r="DU23" s="135"/>
      <c r="DV23" s="135"/>
      <c r="DW23" s="135"/>
      <c r="DX23" s="135"/>
      <c r="DY23" s="135"/>
      <c r="DZ23" s="135"/>
      <c r="EA23" s="135"/>
    </row>
    <row r="24" spans="1:148" ht="30.75" customHeight="1" thickBot="1">
      <c r="A24" s="102"/>
      <c r="B24" s="102"/>
      <c r="C24" s="34"/>
      <c r="D24" s="131"/>
      <c r="E24" s="616"/>
      <c r="F24" s="617"/>
      <c r="G24" s="617"/>
      <c r="H24" s="617"/>
      <c r="I24" s="617"/>
      <c r="J24" s="617"/>
      <c r="K24" s="618"/>
      <c r="L24" s="620"/>
      <c r="M24" s="584"/>
      <c r="N24" s="583"/>
      <c r="O24" s="584"/>
      <c r="P24" s="587"/>
      <c r="Q24" s="588"/>
      <c r="R24" s="636" t="e">
        <f t="shared" si="0"/>
        <v>#VALUE!</v>
      </c>
      <c r="S24" s="592"/>
      <c r="T24" s="592" t="e">
        <f t="shared" si="1"/>
        <v>#VALUE!</v>
      </c>
      <c r="U24" s="592"/>
      <c r="V24" s="592" t="e">
        <f t="shared" si="2"/>
        <v>#VALUE!</v>
      </c>
      <c r="W24" s="592"/>
      <c r="X24" s="592" t="e">
        <f t="shared" si="3"/>
        <v>#VALUE!</v>
      </c>
      <c r="Y24" s="592"/>
      <c r="Z24" s="592" t="e">
        <f t="shared" si="4"/>
        <v>#VALUE!</v>
      </c>
      <c r="AA24" s="592"/>
      <c r="AB24" s="592" t="e">
        <f t="shared" si="5"/>
        <v>#VALUE!</v>
      </c>
      <c r="AC24" s="592"/>
      <c r="AD24" s="592" t="e">
        <f t="shared" si="6"/>
        <v>#VALUE!</v>
      </c>
      <c r="AE24" s="592"/>
      <c r="AF24" s="592" t="e">
        <f t="shared" si="7"/>
        <v>#VALUE!</v>
      </c>
      <c r="AG24" s="592"/>
      <c r="AH24" s="592" t="e">
        <f t="shared" si="8"/>
        <v>#VALUE!</v>
      </c>
      <c r="AI24" s="592"/>
      <c r="AJ24" s="592" t="e">
        <f t="shared" si="9"/>
        <v>#VALUE!</v>
      </c>
      <c r="AK24" s="592"/>
      <c r="AL24" s="592" t="e">
        <f t="shared" si="10"/>
        <v>#VALUE!</v>
      </c>
      <c r="AM24" s="592"/>
      <c r="AN24" s="592" t="e">
        <f t="shared" si="11"/>
        <v>#VALUE!</v>
      </c>
      <c r="AO24" s="635"/>
      <c r="AP24" s="336" t="s">
        <v>145</v>
      </c>
      <c r="AQ24" s="633" t="str">
        <f>IF($E23="","",ROUNDDOWN($P23*$AQ23*24,0))</f>
        <v/>
      </c>
      <c r="AR24" s="634"/>
      <c r="AS24" s="631" t="str">
        <f>IF($E23="","",ROUNDDOWN($P23*$AS23*24,0))</f>
        <v/>
      </c>
      <c r="AT24" s="632"/>
      <c r="AU24" s="631" t="str">
        <f>IF($E23="","",ROUNDDOWN($P23*$AU23*24,0))</f>
        <v/>
      </c>
      <c r="AV24" s="632"/>
      <c r="AW24" s="631" t="str">
        <f>IF($E23="","",ROUNDDOWN($P23*$AW23*24,0))</f>
        <v/>
      </c>
      <c r="AX24" s="632"/>
      <c r="AY24" s="631" t="str">
        <f>IF($E23="","",ROUNDDOWN($P23*$AY23*24,0))</f>
        <v/>
      </c>
      <c r="AZ24" s="632"/>
      <c r="BA24" s="631" t="str">
        <f>IF($E23="","",ROUNDDOWN($P23*$BA23*24,0))</f>
        <v/>
      </c>
      <c r="BB24" s="632"/>
      <c r="BC24" s="631" t="str">
        <f>IF($E23="","",ROUNDDOWN($P23*$BC23*24,0))</f>
        <v/>
      </c>
      <c r="BD24" s="632"/>
      <c r="BE24" s="631" t="str">
        <f>IF($E23="","",ROUNDDOWN($P23*$BE23*24,0))</f>
        <v/>
      </c>
      <c r="BF24" s="632"/>
      <c r="BG24" s="631" t="str">
        <f>IF($E23="","",ROUNDDOWN($P23*$BG23*24,0))</f>
        <v/>
      </c>
      <c r="BH24" s="632"/>
      <c r="BI24" s="631" t="str">
        <f>IF($E23="","",ROUNDDOWN($P23*$BI23*24,0))</f>
        <v/>
      </c>
      <c r="BJ24" s="632"/>
      <c r="BK24" s="631" t="str">
        <f>IF($E23="","",ROUNDDOWN($P23*$BK23*24,0))</f>
        <v/>
      </c>
      <c r="BL24" s="632"/>
      <c r="BM24" s="631" t="str">
        <f>IF($E23="","",ROUNDDOWN($P23*$BM23*24,0))</f>
        <v/>
      </c>
      <c r="BN24" s="632"/>
      <c r="BO24" s="637" t="str">
        <f>IF(E23="","",SUM(AQ24:BN24))</f>
        <v/>
      </c>
      <c r="BP24" s="638"/>
      <c r="BQ24" s="638"/>
      <c r="BR24" s="638"/>
      <c r="BS24" s="639"/>
      <c r="BT24" s="102"/>
      <c r="DL24" s="135"/>
      <c r="DM24" s="135"/>
      <c r="DN24" s="135"/>
      <c r="DO24" s="135"/>
      <c r="DP24" s="135"/>
      <c r="DQ24" s="135"/>
      <c r="DR24" s="135"/>
      <c r="DS24" s="135"/>
      <c r="DT24" s="135"/>
      <c r="DU24" s="135"/>
      <c r="DV24" s="135"/>
      <c r="DW24" s="135"/>
      <c r="DX24" s="135"/>
      <c r="DY24" s="135"/>
      <c r="DZ24" s="135"/>
      <c r="EA24" s="135"/>
    </row>
    <row r="25" spans="1:148" s="120" customFormat="1" ht="30.75" customHeight="1" thickTop="1">
      <c r="A25" s="118"/>
      <c r="B25" s="118"/>
      <c r="C25" s="34"/>
      <c r="D25" s="132"/>
      <c r="E25" s="613" ph="1"/>
      <c r="F25" s="614"/>
      <c r="G25" s="614"/>
      <c r="H25" s="614"/>
      <c r="I25" s="614"/>
      <c r="J25" s="614"/>
      <c r="K25" s="615"/>
      <c r="L25" s="619"/>
      <c r="M25" s="582"/>
      <c r="N25" s="581"/>
      <c r="O25" s="582"/>
      <c r="P25" s="585" t="str">
        <f>IF(E25="","",IF(AND(N25&gt;0,N25&lt;4),VLOOKUP(L25,健保等級単価一覧表!$B:$D,3,FALSE),VLOOKUP(L25,健保等級単価一覧表!$B:$D,2,FALSE)))</f>
        <v/>
      </c>
      <c r="Q25" s="586"/>
      <c r="R25" s="589">
        <f t="shared" si="0"/>
        <v>0</v>
      </c>
      <c r="S25" s="590"/>
      <c r="T25" s="590">
        <f t="shared" si="1"/>
        <v>0</v>
      </c>
      <c r="U25" s="590"/>
      <c r="V25" s="590">
        <f t="shared" si="2"/>
        <v>0</v>
      </c>
      <c r="W25" s="590"/>
      <c r="X25" s="590">
        <f t="shared" si="3"/>
        <v>0</v>
      </c>
      <c r="Y25" s="590"/>
      <c r="Z25" s="590">
        <f t="shared" si="4"/>
        <v>0</v>
      </c>
      <c r="AA25" s="590"/>
      <c r="AB25" s="590">
        <f t="shared" si="5"/>
        <v>0</v>
      </c>
      <c r="AC25" s="590"/>
      <c r="AD25" s="590">
        <f t="shared" si="6"/>
        <v>0</v>
      </c>
      <c r="AE25" s="590"/>
      <c r="AF25" s="590">
        <f t="shared" si="7"/>
        <v>0</v>
      </c>
      <c r="AG25" s="590"/>
      <c r="AH25" s="590">
        <f t="shared" si="8"/>
        <v>0</v>
      </c>
      <c r="AI25" s="590"/>
      <c r="AJ25" s="590">
        <f t="shared" si="9"/>
        <v>0</v>
      </c>
      <c r="AK25" s="590"/>
      <c r="AL25" s="590">
        <f t="shared" si="10"/>
        <v>0</v>
      </c>
      <c r="AM25" s="590"/>
      <c r="AN25" s="590">
        <f t="shared" si="11"/>
        <v>0</v>
      </c>
      <c r="AO25" s="602"/>
      <c r="AP25" s="335" t="s">
        <v>144</v>
      </c>
      <c r="AQ25" s="603"/>
      <c r="AR25" s="604"/>
      <c r="AS25" s="593"/>
      <c r="AT25" s="594"/>
      <c r="AU25" s="593"/>
      <c r="AV25" s="594"/>
      <c r="AW25" s="625"/>
      <c r="AX25" s="626"/>
      <c r="AY25" s="627"/>
      <c r="AZ25" s="594"/>
      <c r="BA25" s="625"/>
      <c r="BB25" s="626"/>
      <c r="BC25" s="627"/>
      <c r="BD25" s="594"/>
      <c r="BE25" s="593"/>
      <c r="BF25" s="594"/>
      <c r="BG25" s="593"/>
      <c r="BH25" s="594"/>
      <c r="BI25" s="593"/>
      <c r="BJ25" s="594"/>
      <c r="BK25" s="593"/>
      <c r="BL25" s="594"/>
      <c r="BM25" s="593"/>
      <c r="BN25" s="621"/>
      <c r="BO25" s="622" t="str">
        <f>IF(SUM(AQ25:BN25)=0,"",SUM(AQ25:BN25))</f>
        <v/>
      </c>
      <c r="BP25" s="623"/>
      <c r="BQ25" s="623"/>
      <c r="BR25" s="623"/>
      <c r="BS25" s="624"/>
      <c r="BT25" s="118"/>
      <c r="CS25" s="92"/>
      <c r="CT25" s="92"/>
      <c r="CU25" s="92"/>
      <c r="CV25" s="92"/>
      <c r="CW25" s="92"/>
      <c r="CX25" s="92"/>
      <c r="CY25" s="92"/>
      <c r="CZ25" s="92"/>
      <c r="DA25" s="92"/>
      <c r="DB25" s="92"/>
      <c r="DC25" s="92"/>
      <c r="DD25" s="92"/>
      <c r="DE25" s="92"/>
      <c r="DF25" s="92"/>
      <c r="DG25" s="92"/>
      <c r="DH25" s="92"/>
      <c r="DI25" s="92"/>
      <c r="DJ25" s="92"/>
      <c r="DK25" s="92"/>
      <c r="DL25" s="135"/>
      <c r="DM25" s="135"/>
      <c r="DN25" s="135"/>
      <c r="DO25" s="135"/>
      <c r="DP25" s="135"/>
      <c r="DQ25" s="135"/>
      <c r="DR25" s="135"/>
      <c r="DS25" s="135"/>
      <c r="DT25" s="135"/>
      <c r="DU25" s="135"/>
      <c r="DV25" s="135"/>
      <c r="DW25" s="135"/>
      <c r="DX25" s="135"/>
      <c r="DY25" s="135"/>
      <c r="DZ25" s="135"/>
      <c r="EA25" s="135"/>
    </row>
    <row r="26" spans="1:148" s="120" customFormat="1" ht="30.75" customHeight="1" thickBot="1">
      <c r="A26" s="118"/>
      <c r="B26" s="118"/>
      <c r="C26" s="34"/>
      <c r="D26" s="132"/>
      <c r="E26" s="616"/>
      <c r="F26" s="617"/>
      <c r="G26" s="617"/>
      <c r="H26" s="617"/>
      <c r="I26" s="617"/>
      <c r="J26" s="617"/>
      <c r="K26" s="618"/>
      <c r="L26" s="620"/>
      <c r="M26" s="584"/>
      <c r="N26" s="583"/>
      <c r="O26" s="584"/>
      <c r="P26" s="587"/>
      <c r="Q26" s="588"/>
      <c r="R26" s="636" t="e">
        <f t="shared" si="0"/>
        <v>#VALUE!</v>
      </c>
      <c r="S26" s="592"/>
      <c r="T26" s="592" t="e">
        <f t="shared" si="1"/>
        <v>#VALUE!</v>
      </c>
      <c r="U26" s="592"/>
      <c r="V26" s="592" t="e">
        <f t="shared" si="2"/>
        <v>#VALUE!</v>
      </c>
      <c r="W26" s="592"/>
      <c r="X26" s="592" t="e">
        <f t="shared" si="3"/>
        <v>#VALUE!</v>
      </c>
      <c r="Y26" s="592"/>
      <c r="Z26" s="592" t="e">
        <f t="shared" si="4"/>
        <v>#VALUE!</v>
      </c>
      <c r="AA26" s="592"/>
      <c r="AB26" s="592" t="e">
        <f t="shared" si="5"/>
        <v>#VALUE!</v>
      </c>
      <c r="AC26" s="592"/>
      <c r="AD26" s="592" t="e">
        <f t="shared" si="6"/>
        <v>#VALUE!</v>
      </c>
      <c r="AE26" s="592"/>
      <c r="AF26" s="592" t="e">
        <f t="shared" si="7"/>
        <v>#VALUE!</v>
      </c>
      <c r="AG26" s="592"/>
      <c r="AH26" s="592" t="e">
        <f t="shared" si="8"/>
        <v>#VALUE!</v>
      </c>
      <c r="AI26" s="592"/>
      <c r="AJ26" s="592" t="e">
        <f t="shared" si="9"/>
        <v>#VALUE!</v>
      </c>
      <c r="AK26" s="592"/>
      <c r="AL26" s="592" t="e">
        <f t="shared" si="10"/>
        <v>#VALUE!</v>
      </c>
      <c r="AM26" s="592"/>
      <c r="AN26" s="592" t="e">
        <f t="shared" si="11"/>
        <v>#VALUE!</v>
      </c>
      <c r="AO26" s="635"/>
      <c r="AP26" s="336" t="s">
        <v>145</v>
      </c>
      <c r="AQ26" s="633" t="str">
        <f>IF($E25="","",ROUNDDOWN($P25*$AQ25*24,0))</f>
        <v/>
      </c>
      <c r="AR26" s="634"/>
      <c r="AS26" s="631" t="str">
        <f>IF($E25="","",ROUNDDOWN($P25*$AS25*24,0))</f>
        <v/>
      </c>
      <c r="AT26" s="632"/>
      <c r="AU26" s="631" t="str">
        <f>IF($E25="","",ROUNDDOWN($P25*$AU25*24,0))</f>
        <v/>
      </c>
      <c r="AV26" s="632"/>
      <c r="AW26" s="631" t="str">
        <f>IF($E25="","",ROUNDDOWN($P25*$AW25*24,0))</f>
        <v/>
      </c>
      <c r="AX26" s="632"/>
      <c r="AY26" s="631" t="str">
        <f>IF($E25="","",ROUNDDOWN($P25*$AY25*24,0))</f>
        <v/>
      </c>
      <c r="AZ26" s="632"/>
      <c r="BA26" s="631" t="str">
        <f>IF($E25="","",ROUNDDOWN($P25*$BA25*24,0))</f>
        <v/>
      </c>
      <c r="BB26" s="632"/>
      <c r="BC26" s="631" t="str">
        <f>IF($E25="","",ROUNDDOWN($P25*$BC25*24,0))</f>
        <v/>
      </c>
      <c r="BD26" s="632"/>
      <c r="BE26" s="631" t="str">
        <f>IF($E25="","",ROUNDDOWN($P25*$BE25*24,0))</f>
        <v/>
      </c>
      <c r="BF26" s="632"/>
      <c r="BG26" s="631" t="str">
        <f>IF($E25="","",ROUNDDOWN($P25*$BG25*24,0))</f>
        <v/>
      </c>
      <c r="BH26" s="632"/>
      <c r="BI26" s="631" t="str">
        <f>IF($E25="","",ROUNDDOWN($P25*$BI25*24,0))</f>
        <v/>
      </c>
      <c r="BJ26" s="632"/>
      <c r="BK26" s="631" t="str">
        <f>IF($E25="","",ROUNDDOWN($P25*$BK25*24,0))</f>
        <v/>
      </c>
      <c r="BL26" s="632"/>
      <c r="BM26" s="631" t="str">
        <f>IF($E25="","",ROUNDDOWN($P25*$BM25*24,0))</f>
        <v/>
      </c>
      <c r="BN26" s="632"/>
      <c r="BO26" s="637" t="str">
        <f>IF(E25="","",SUM(AQ26:BN26))</f>
        <v/>
      </c>
      <c r="BP26" s="638"/>
      <c r="BQ26" s="638"/>
      <c r="BR26" s="638"/>
      <c r="BS26" s="639"/>
      <c r="BT26" s="118"/>
      <c r="CS26" s="184"/>
      <c r="CT26" s="184"/>
      <c r="CU26" s="184"/>
      <c r="CV26" s="184"/>
      <c r="CW26" s="184"/>
      <c r="CX26" s="184"/>
      <c r="CY26" s="184"/>
      <c r="CZ26" s="184"/>
      <c r="DA26" s="184"/>
      <c r="DB26" s="184"/>
      <c r="DC26" s="184"/>
      <c r="DD26" s="184"/>
      <c r="DE26" s="184"/>
      <c r="DF26" s="184"/>
      <c r="DG26" s="184"/>
      <c r="DH26" s="184"/>
      <c r="DI26" s="184"/>
      <c r="DJ26" s="184"/>
      <c r="DK26" s="184"/>
      <c r="DL26" s="135"/>
      <c r="DM26" s="135"/>
      <c r="DN26" s="135"/>
      <c r="DO26" s="135"/>
      <c r="DP26" s="135"/>
      <c r="DQ26" s="135"/>
      <c r="DR26" s="135"/>
      <c r="DS26" s="135"/>
      <c r="DT26" s="135"/>
      <c r="DU26" s="135"/>
      <c r="DV26" s="135"/>
      <c r="DW26" s="135"/>
      <c r="DX26" s="135"/>
      <c r="DY26" s="135"/>
      <c r="DZ26" s="135"/>
      <c r="EA26" s="135"/>
      <c r="EB26" s="640"/>
      <c r="EC26" s="640"/>
      <c r="ED26" s="640"/>
      <c r="EE26" s="640"/>
      <c r="EF26" s="640"/>
      <c r="EG26" s="640"/>
      <c r="EH26" s="640"/>
      <c r="EI26" s="640"/>
      <c r="EJ26" s="640"/>
      <c r="EK26" s="640"/>
      <c r="EL26" s="640"/>
      <c r="EM26" s="640"/>
      <c r="EN26" s="640"/>
      <c r="EO26" s="640"/>
      <c r="EP26" s="640"/>
      <c r="EQ26" s="640"/>
      <c r="ER26" s="640"/>
    </row>
    <row r="27" spans="1:148" s="120" customFormat="1" ht="30.75" customHeight="1" thickTop="1">
      <c r="A27" s="118"/>
      <c r="B27" s="118"/>
      <c r="C27" s="34"/>
      <c r="D27" s="132"/>
      <c r="E27" s="613" ph="1"/>
      <c r="F27" s="614"/>
      <c r="G27" s="614"/>
      <c r="H27" s="614"/>
      <c r="I27" s="614"/>
      <c r="J27" s="614"/>
      <c r="K27" s="615"/>
      <c r="L27" s="619"/>
      <c r="M27" s="582"/>
      <c r="N27" s="581"/>
      <c r="O27" s="582"/>
      <c r="P27" s="585" t="str">
        <f>IF(E27="","",IF(AND(N27&gt;0,N27&lt;4),VLOOKUP(L27,健保等級単価一覧表!$B:$D,3,FALSE),VLOOKUP(L27,健保等級単価一覧表!$B:$D,2,FALSE)))</f>
        <v/>
      </c>
      <c r="Q27" s="586"/>
      <c r="R27" s="589">
        <f t="shared" si="0"/>
        <v>0</v>
      </c>
      <c r="S27" s="590"/>
      <c r="T27" s="590">
        <f t="shared" si="1"/>
        <v>0</v>
      </c>
      <c r="U27" s="590"/>
      <c r="V27" s="590">
        <f t="shared" si="2"/>
        <v>0</v>
      </c>
      <c r="W27" s="590"/>
      <c r="X27" s="590">
        <f t="shared" si="3"/>
        <v>0</v>
      </c>
      <c r="Y27" s="590"/>
      <c r="Z27" s="590">
        <f t="shared" si="4"/>
        <v>0</v>
      </c>
      <c r="AA27" s="590"/>
      <c r="AB27" s="590">
        <f t="shared" si="5"/>
        <v>0</v>
      </c>
      <c r="AC27" s="590"/>
      <c r="AD27" s="590">
        <f t="shared" si="6"/>
        <v>0</v>
      </c>
      <c r="AE27" s="590"/>
      <c r="AF27" s="590">
        <f t="shared" si="7"/>
        <v>0</v>
      </c>
      <c r="AG27" s="590"/>
      <c r="AH27" s="590">
        <f t="shared" si="8"/>
        <v>0</v>
      </c>
      <c r="AI27" s="590"/>
      <c r="AJ27" s="590">
        <f t="shared" si="9"/>
        <v>0</v>
      </c>
      <c r="AK27" s="590"/>
      <c r="AL27" s="590">
        <f t="shared" si="10"/>
        <v>0</v>
      </c>
      <c r="AM27" s="590"/>
      <c r="AN27" s="590">
        <f t="shared" si="11"/>
        <v>0</v>
      </c>
      <c r="AO27" s="602"/>
      <c r="AP27" s="335" t="s">
        <v>144</v>
      </c>
      <c r="AQ27" s="603"/>
      <c r="AR27" s="604"/>
      <c r="AS27" s="593"/>
      <c r="AT27" s="594"/>
      <c r="AU27" s="593"/>
      <c r="AV27" s="594"/>
      <c r="AW27" s="625"/>
      <c r="AX27" s="626"/>
      <c r="AY27" s="627"/>
      <c r="AZ27" s="594"/>
      <c r="BA27" s="625"/>
      <c r="BB27" s="626"/>
      <c r="BC27" s="627"/>
      <c r="BD27" s="594"/>
      <c r="BE27" s="593"/>
      <c r="BF27" s="594"/>
      <c r="BG27" s="593"/>
      <c r="BH27" s="594"/>
      <c r="BI27" s="593"/>
      <c r="BJ27" s="594"/>
      <c r="BK27" s="593"/>
      <c r="BL27" s="594"/>
      <c r="BM27" s="593"/>
      <c r="BN27" s="621"/>
      <c r="BO27" s="622" t="str">
        <f>IF(SUM(AQ27:BN27)=0,"",SUM(AQ27:BN27))</f>
        <v/>
      </c>
      <c r="BP27" s="623"/>
      <c r="BQ27" s="623"/>
      <c r="BR27" s="623"/>
      <c r="BS27" s="624"/>
      <c r="BT27" s="118"/>
      <c r="CR27" s="141"/>
      <c r="CS27" s="141"/>
      <c r="CT27" s="141"/>
      <c r="CU27" s="141"/>
      <c r="CV27" s="141"/>
      <c r="CW27" s="141"/>
      <c r="CX27" s="141"/>
      <c r="CY27" s="141"/>
      <c r="CZ27" s="141"/>
      <c r="DA27" s="141"/>
      <c r="DB27" s="141"/>
      <c r="DC27" s="141"/>
      <c r="DD27" s="141"/>
      <c r="DE27" s="141"/>
      <c r="DF27" s="141"/>
      <c r="DG27" s="141"/>
      <c r="DH27" s="141"/>
      <c r="DI27" s="141"/>
      <c r="DJ27" s="141"/>
      <c r="DK27" s="141"/>
      <c r="DL27" s="135"/>
      <c r="DM27" s="135"/>
      <c r="DN27" s="135"/>
      <c r="DO27" s="135"/>
      <c r="DP27" s="135"/>
      <c r="DQ27" s="135"/>
      <c r="DR27" s="135"/>
      <c r="DS27" s="135"/>
      <c r="DT27" s="135"/>
      <c r="DU27" s="135"/>
      <c r="DV27" s="135"/>
      <c r="DW27" s="135"/>
      <c r="DX27" s="135"/>
      <c r="DY27" s="135"/>
      <c r="DZ27" s="135"/>
      <c r="EA27" s="135"/>
      <c r="EB27" s="121"/>
      <c r="EC27" s="121"/>
      <c r="ED27" s="121"/>
      <c r="EE27" s="121"/>
      <c r="EF27" s="121"/>
      <c r="EG27" s="121"/>
      <c r="EH27" s="121"/>
      <c r="EI27" s="121"/>
      <c r="EJ27" s="121"/>
      <c r="EK27" s="121"/>
      <c r="EL27" s="121"/>
      <c r="EM27" s="121"/>
      <c r="EN27" s="121"/>
      <c r="EO27" s="121"/>
      <c r="EP27" s="121"/>
      <c r="EQ27" s="121"/>
      <c r="ER27" s="121"/>
    </row>
    <row r="28" spans="1:148" s="120" customFormat="1" ht="30.75" customHeight="1" thickBot="1">
      <c r="A28" s="118"/>
      <c r="B28" s="118"/>
      <c r="C28" s="34"/>
      <c r="D28" s="132"/>
      <c r="E28" s="616"/>
      <c r="F28" s="617"/>
      <c r="G28" s="617"/>
      <c r="H28" s="617"/>
      <c r="I28" s="617"/>
      <c r="J28" s="617"/>
      <c r="K28" s="618"/>
      <c r="L28" s="620"/>
      <c r="M28" s="584"/>
      <c r="N28" s="583"/>
      <c r="O28" s="584"/>
      <c r="P28" s="587"/>
      <c r="Q28" s="588"/>
      <c r="R28" s="636" t="e">
        <f t="shared" si="0"/>
        <v>#VALUE!</v>
      </c>
      <c r="S28" s="592"/>
      <c r="T28" s="592" t="e">
        <f t="shared" si="1"/>
        <v>#VALUE!</v>
      </c>
      <c r="U28" s="592"/>
      <c r="V28" s="592" t="e">
        <f t="shared" si="2"/>
        <v>#VALUE!</v>
      </c>
      <c r="W28" s="592"/>
      <c r="X28" s="592" t="e">
        <f t="shared" si="3"/>
        <v>#VALUE!</v>
      </c>
      <c r="Y28" s="592"/>
      <c r="Z28" s="592" t="e">
        <f t="shared" si="4"/>
        <v>#VALUE!</v>
      </c>
      <c r="AA28" s="592"/>
      <c r="AB28" s="592" t="e">
        <f t="shared" si="5"/>
        <v>#VALUE!</v>
      </c>
      <c r="AC28" s="592"/>
      <c r="AD28" s="592" t="e">
        <f t="shared" si="6"/>
        <v>#VALUE!</v>
      </c>
      <c r="AE28" s="592"/>
      <c r="AF28" s="592" t="e">
        <f t="shared" si="7"/>
        <v>#VALUE!</v>
      </c>
      <c r="AG28" s="592"/>
      <c r="AH28" s="592" t="e">
        <f t="shared" si="8"/>
        <v>#VALUE!</v>
      </c>
      <c r="AI28" s="592"/>
      <c r="AJ28" s="592" t="e">
        <f t="shared" si="9"/>
        <v>#VALUE!</v>
      </c>
      <c r="AK28" s="592"/>
      <c r="AL28" s="592" t="e">
        <f t="shared" si="10"/>
        <v>#VALUE!</v>
      </c>
      <c r="AM28" s="592"/>
      <c r="AN28" s="592" t="e">
        <f t="shared" si="11"/>
        <v>#VALUE!</v>
      </c>
      <c r="AO28" s="635"/>
      <c r="AP28" s="336" t="s">
        <v>145</v>
      </c>
      <c r="AQ28" s="633" t="str">
        <f>IF($E27="","",ROUNDDOWN($P27*$AQ27*24,0))</f>
        <v/>
      </c>
      <c r="AR28" s="634"/>
      <c r="AS28" s="631" t="str">
        <f>IF($E27="","",ROUNDDOWN($P27*$AS27*24,0))</f>
        <v/>
      </c>
      <c r="AT28" s="632"/>
      <c r="AU28" s="631" t="str">
        <f>IF($E27="","",ROUNDDOWN($P27*$AU27*24,0))</f>
        <v/>
      </c>
      <c r="AV28" s="632"/>
      <c r="AW28" s="631" t="str">
        <f>IF($E27="","",ROUNDDOWN($P27*$AW27*24,0))</f>
        <v/>
      </c>
      <c r="AX28" s="632"/>
      <c r="AY28" s="631" t="str">
        <f>IF($E27="","",ROUNDDOWN($P27*$AY27*24,0))</f>
        <v/>
      </c>
      <c r="AZ28" s="632"/>
      <c r="BA28" s="631" t="str">
        <f>IF($E27="","",ROUNDDOWN($P27*$BA27*24,0))</f>
        <v/>
      </c>
      <c r="BB28" s="632"/>
      <c r="BC28" s="631" t="str">
        <f>IF($E27="","",ROUNDDOWN($P27*$BC27*24,0))</f>
        <v/>
      </c>
      <c r="BD28" s="632"/>
      <c r="BE28" s="631" t="str">
        <f>IF($E27="","",ROUNDDOWN($P27*$BE27*24,0))</f>
        <v/>
      </c>
      <c r="BF28" s="632"/>
      <c r="BG28" s="631" t="str">
        <f>IF($E27="","",ROUNDDOWN($P27*$BG27*24,0))</f>
        <v/>
      </c>
      <c r="BH28" s="632"/>
      <c r="BI28" s="631" t="str">
        <f>IF($E27="","",ROUNDDOWN($P27*$BI27*24,0))</f>
        <v/>
      </c>
      <c r="BJ28" s="632"/>
      <c r="BK28" s="631" t="str">
        <f>IF($E27="","",ROUNDDOWN($P27*$BK27*24,0))</f>
        <v/>
      </c>
      <c r="BL28" s="632"/>
      <c r="BM28" s="631" t="str">
        <f>IF($E27="","",ROUNDDOWN($P27*$BM27*24,0))</f>
        <v/>
      </c>
      <c r="BN28" s="632"/>
      <c r="BO28" s="637" t="str">
        <f>IF(E27="","",SUM(AQ28:BN28))</f>
        <v/>
      </c>
      <c r="BP28" s="638"/>
      <c r="BQ28" s="638"/>
      <c r="BR28" s="638"/>
      <c r="BS28" s="639"/>
      <c r="BT28" s="118"/>
      <c r="CQ28" s="141"/>
      <c r="CR28" s="141"/>
      <c r="CS28" s="141"/>
      <c r="CT28" s="141"/>
      <c r="CU28" s="141"/>
      <c r="CV28" s="141"/>
      <c r="CW28" s="141"/>
      <c r="CX28" s="141"/>
      <c r="CY28" s="141"/>
      <c r="CZ28" s="141"/>
      <c r="DA28" s="141"/>
      <c r="DB28" s="141"/>
      <c r="DC28" s="141"/>
      <c r="DD28" s="141"/>
      <c r="DE28" s="141"/>
      <c r="DF28" s="141"/>
      <c r="DG28" s="141"/>
      <c r="DH28" s="141"/>
      <c r="DI28" s="141"/>
      <c r="DJ28" s="141"/>
      <c r="DK28" s="141"/>
      <c r="DM28" s="135"/>
      <c r="DN28" s="135"/>
      <c r="DO28" s="135"/>
      <c r="DP28" s="135"/>
      <c r="DQ28" s="135"/>
      <c r="DR28" s="135"/>
      <c r="DS28" s="135"/>
      <c r="DT28" s="135"/>
      <c r="DU28" s="135"/>
      <c r="DV28" s="135"/>
      <c r="DW28" s="135"/>
      <c r="DX28" s="135"/>
      <c r="DY28" s="135"/>
      <c r="DZ28" s="135"/>
      <c r="EA28" s="135"/>
      <c r="EB28" s="121"/>
      <c r="EC28" s="121"/>
      <c r="ED28" s="121"/>
      <c r="EE28" s="121"/>
      <c r="EF28" s="121"/>
      <c r="EG28" s="121"/>
      <c r="EH28" s="121"/>
      <c r="EI28" s="121"/>
      <c r="EJ28" s="121"/>
      <c r="EK28" s="121"/>
      <c r="EL28" s="121"/>
      <c r="EM28" s="121"/>
      <c r="EN28" s="121"/>
      <c r="EO28" s="121"/>
      <c r="EP28" s="121"/>
      <c r="EQ28" s="121"/>
      <c r="ER28" s="121"/>
    </row>
    <row r="29" spans="1:148" s="120" customFormat="1" ht="30.75" customHeight="1" thickTop="1">
      <c r="A29" s="118"/>
      <c r="B29" s="118"/>
      <c r="C29" s="34"/>
      <c r="D29" s="132"/>
      <c r="E29" s="613" ph="1"/>
      <c r="F29" s="614"/>
      <c r="G29" s="614"/>
      <c r="H29" s="614"/>
      <c r="I29" s="614"/>
      <c r="J29" s="614"/>
      <c r="K29" s="615"/>
      <c r="L29" s="619"/>
      <c r="M29" s="582"/>
      <c r="N29" s="581"/>
      <c r="O29" s="582"/>
      <c r="P29" s="585" t="str">
        <f>IF(E29="","",IF(AND(N29&gt;0,N29&lt;4),VLOOKUP(L29,健保等級単価一覧表!$B:$D,3,FALSE),VLOOKUP(L29,健保等級単価一覧表!$B:$D,2,FALSE)))</f>
        <v/>
      </c>
      <c r="Q29" s="586"/>
      <c r="R29" s="589">
        <f t="shared" si="0"/>
        <v>0</v>
      </c>
      <c r="S29" s="590"/>
      <c r="T29" s="590">
        <f t="shared" si="1"/>
        <v>0</v>
      </c>
      <c r="U29" s="590"/>
      <c r="V29" s="590">
        <f t="shared" si="2"/>
        <v>0</v>
      </c>
      <c r="W29" s="590"/>
      <c r="X29" s="590">
        <f t="shared" si="3"/>
        <v>0</v>
      </c>
      <c r="Y29" s="590"/>
      <c r="Z29" s="590">
        <f t="shared" si="4"/>
        <v>0</v>
      </c>
      <c r="AA29" s="590"/>
      <c r="AB29" s="590">
        <f t="shared" si="5"/>
        <v>0</v>
      </c>
      <c r="AC29" s="590"/>
      <c r="AD29" s="590">
        <f t="shared" si="6"/>
        <v>0</v>
      </c>
      <c r="AE29" s="590"/>
      <c r="AF29" s="590">
        <f t="shared" si="7"/>
        <v>0</v>
      </c>
      <c r="AG29" s="590"/>
      <c r="AH29" s="590">
        <f t="shared" si="8"/>
        <v>0</v>
      </c>
      <c r="AI29" s="590"/>
      <c r="AJ29" s="590">
        <f t="shared" si="9"/>
        <v>0</v>
      </c>
      <c r="AK29" s="590"/>
      <c r="AL29" s="590">
        <f t="shared" si="10"/>
        <v>0</v>
      </c>
      <c r="AM29" s="590"/>
      <c r="AN29" s="590">
        <f t="shared" si="11"/>
        <v>0</v>
      </c>
      <c r="AO29" s="602"/>
      <c r="AP29" s="335" t="s">
        <v>144</v>
      </c>
      <c r="AQ29" s="603"/>
      <c r="AR29" s="604"/>
      <c r="AS29" s="593"/>
      <c r="AT29" s="594"/>
      <c r="AU29" s="593"/>
      <c r="AV29" s="594"/>
      <c r="AW29" s="625"/>
      <c r="AX29" s="626"/>
      <c r="AY29" s="627"/>
      <c r="AZ29" s="594"/>
      <c r="BA29" s="625"/>
      <c r="BB29" s="626"/>
      <c r="BC29" s="627"/>
      <c r="BD29" s="594"/>
      <c r="BE29" s="593"/>
      <c r="BF29" s="594"/>
      <c r="BG29" s="593"/>
      <c r="BH29" s="594"/>
      <c r="BI29" s="593"/>
      <c r="BJ29" s="594"/>
      <c r="BK29" s="593"/>
      <c r="BL29" s="594"/>
      <c r="BM29" s="593"/>
      <c r="BN29" s="621"/>
      <c r="BO29" s="622" t="str">
        <f>IF(SUM(AQ29:BN29)=0,"",SUM(AQ29:BN29))</f>
        <v/>
      </c>
      <c r="BP29" s="623"/>
      <c r="BQ29" s="623"/>
      <c r="BR29" s="623"/>
      <c r="BS29" s="624"/>
      <c r="BT29" s="118"/>
      <c r="CQ29" s="184"/>
      <c r="CR29" s="184"/>
      <c r="CS29" s="184"/>
      <c r="CT29" s="184"/>
      <c r="CU29" s="184"/>
      <c r="CV29" s="135"/>
      <c r="CW29" s="135"/>
      <c r="CX29" s="135"/>
      <c r="CY29" s="135"/>
      <c r="CZ29" s="135"/>
      <c r="DA29" s="135"/>
      <c r="DB29" s="135"/>
      <c r="DC29" s="135"/>
      <c r="DD29" s="135"/>
      <c r="DE29" s="135"/>
      <c r="DF29" s="135"/>
      <c r="DG29" s="135"/>
      <c r="DH29" s="135"/>
      <c r="DI29" s="135"/>
      <c r="DJ29" s="135"/>
      <c r="DK29" s="135"/>
      <c r="DM29" s="135"/>
      <c r="DN29" s="135"/>
      <c r="DO29" s="135"/>
      <c r="DP29" s="135"/>
      <c r="DQ29" s="135"/>
      <c r="DR29" s="135"/>
      <c r="DS29" s="135"/>
      <c r="DT29" s="135"/>
      <c r="DU29" s="135"/>
      <c r="DV29" s="135"/>
      <c r="DW29" s="135"/>
      <c r="DX29" s="135"/>
      <c r="DY29" s="135"/>
      <c r="DZ29" s="135"/>
      <c r="EA29" s="135"/>
      <c r="EB29" s="121"/>
      <c r="EC29" s="121"/>
      <c r="ED29" s="121"/>
      <c r="EE29" s="121"/>
      <c r="EF29" s="121"/>
      <c r="EG29" s="121"/>
      <c r="EH29" s="121"/>
      <c r="EI29" s="121"/>
      <c r="EJ29" s="121"/>
      <c r="EK29" s="121"/>
      <c r="EL29" s="121"/>
      <c r="EM29" s="121"/>
      <c r="EN29" s="121"/>
      <c r="EO29" s="121"/>
      <c r="EP29" s="121"/>
      <c r="EQ29" s="121"/>
      <c r="ER29" s="121"/>
    </row>
    <row r="30" spans="1:148" s="120" customFormat="1" ht="30.75" customHeight="1" thickBot="1">
      <c r="A30" s="118"/>
      <c r="B30" s="118"/>
      <c r="C30" s="34"/>
      <c r="D30" s="132"/>
      <c r="E30" s="616"/>
      <c r="F30" s="617"/>
      <c r="G30" s="617"/>
      <c r="H30" s="617"/>
      <c r="I30" s="617"/>
      <c r="J30" s="617"/>
      <c r="K30" s="618"/>
      <c r="L30" s="620"/>
      <c r="M30" s="584"/>
      <c r="N30" s="583"/>
      <c r="O30" s="584"/>
      <c r="P30" s="587"/>
      <c r="Q30" s="588"/>
      <c r="R30" s="636" t="e">
        <f t="shared" si="0"/>
        <v>#VALUE!</v>
      </c>
      <c r="S30" s="592"/>
      <c r="T30" s="592" t="e">
        <f t="shared" si="1"/>
        <v>#VALUE!</v>
      </c>
      <c r="U30" s="592"/>
      <c r="V30" s="592" t="e">
        <f t="shared" si="2"/>
        <v>#VALUE!</v>
      </c>
      <c r="W30" s="592"/>
      <c r="X30" s="592" t="e">
        <f t="shared" si="3"/>
        <v>#VALUE!</v>
      </c>
      <c r="Y30" s="592"/>
      <c r="Z30" s="592" t="e">
        <f t="shared" si="4"/>
        <v>#VALUE!</v>
      </c>
      <c r="AA30" s="592"/>
      <c r="AB30" s="592" t="e">
        <f t="shared" si="5"/>
        <v>#VALUE!</v>
      </c>
      <c r="AC30" s="592"/>
      <c r="AD30" s="592" t="e">
        <f t="shared" si="6"/>
        <v>#VALUE!</v>
      </c>
      <c r="AE30" s="592"/>
      <c r="AF30" s="592" t="e">
        <f t="shared" si="7"/>
        <v>#VALUE!</v>
      </c>
      <c r="AG30" s="592"/>
      <c r="AH30" s="592" t="e">
        <f t="shared" si="8"/>
        <v>#VALUE!</v>
      </c>
      <c r="AI30" s="592"/>
      <c r="AJ30" s="592" t="e">
        <f t="shared" si="9"/>
        <v>#VALUE!</v>
      </c>
      <c r="AK30" s="592"/>
      <c r="AL30" s="592" t="e">
        <f t="shared" si="10"/>
        <v>#VALUE!</v>
      </c>
      <c r="AM30" s="592"/>
      <c r="AN30" s="592" t="e">
        <f t="shared" si="11"/>
        <v>#VALUE!</v>
      </c>
      <c r="AO30" s="635"/>
      <c r="AP30" s="336" t="s">
        <v>145</v>
      </c>
      <c r="AQ30" s="633" t="str">
        <f>IF($E29="","",ROUNDDOWN($P29*$AQ29*24,0))</f>
        <v/>
      </c>
      <c r="AR30" s="634"/>
      <c r="AS30" s="631" t="str">
        <f>IF($E29="","",ROUNDDOWN($P29*$AS29*24,0))</f>
        <v/>
      </c>
      <c r="AT30" s="632"/>
      <c r="AU30" s="631" t="str">
        <f>IF($E29="","",ROUNDDOWN($P29*$AU29*24,0))</f>
        <v/>
      </c>
      <c r="AV30" s="632"/>
      <c r="AW30" s="631" t="str">
        <f>IF($E29="","",ROUNDDOWN($P29*$AW29*24,0))</f>
        <v/>
      </c>
      <c r="AX30" s="632"/>
      <c r="AY30" s="631" t="str">
        <f>IF($E29="","",ROUNDDOWN($P29*$AY29*24,0))</f>
        <v/>
      </c>
      <c r="AZ30" s="632"/>
      <c r="BA30" s="631" t="str">
        <f>IF($E29="","",ROUNDDOWN($P29*$BA29*24,0))</f>
        <v/>
      </c>
      <c r="BB30" s="632"/>
      <c r="BC30" s="631" t="str">
        <f>IF($E29="","",ROUNDDOWN($P29*$BC29*24,0))</f>
        <v/>
      </c>
      <c r="BD30" s="632"/>
      <c r="BE30" s="631" t="str">
        <f>IF($E29="","",ROUNDDOWN($P29*$BE29*24,0))</f>
        <v/>
      </c>
      <c r="BF30" s="632"/>
      <c r="BG30" s="631" t="str">
        <f>IF($E29="","",ROUNDDOWN($P29*$BG29*24,0))</f>
        <v/>
      </c>
      <c r="BH30" s="632"/>
      <c r="BI30" s="631" t="str">
        <f>IF($E29="","",ROUNDDOWN($P29*$BI29*24,0))</f>
        <v/>
      </c>
      <c r="BJ30" s="632"/>
      <c r="BK30" s="631" t="str">
        <f>IF($E29="","",ROUNDDOWN($P29*$BK29*24,0))</f>
        <v/>
      </c>
      <c r="BL30" s="632"/>
      <c r="BM30" s="631" t="str">
        <f>IF($E29="","",ROUNDDOWN($P29*$BM29*24,0))</f>
        <v/>
      </c>
      <c r="BN30" s="632"/>
      <c r="BO30" s="637" t="str">
        <f>IF(E29="","",SUM(AQ30:BN30))</f>
        <v/>
      </c>
      <c r="BP30" s="638"/>
      <c r="BQ30" s="638"/>
      <c r="BR30" s="638"/>
      <c r="BS30" s="639"/>
      <c r="BT30" s="118"/>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21"/>
      <c r="EC30" s="121"/>
      <c r="ED30" s="121"/>
      <c r="EE30" s="121"/>
      <c r="EF30" s="121"/>
      <c r="EG30" s="121"/>
      <c r="EH30" s="121"/>
      <c r="EI30" s="121"/>
      <c r="EJ30" s="121"/>
      <c r="EK30" s="121"/>
      <c r="EL30" s="121"/>
      <c r="EM30" s="121"/>
      <c r="EN30" s="121"/>
      <c r="EO30" s="121"/>
      <c r="EP30" s="121"/>
      <c r="EQ30" s="121"/>
      <c r="ER30" s="121"/>
    </row>
    <row r="31" spans="1:148" s="120" customFormat="1" ht="30.75" customHeight="1" thickTop="1">
      <c r="A31" s="118"/>
      <c r="B31" s="118"/>
      <c r="C31" s="34"/>
      <c r="D31" s="132"/>
      <c r="E31" s="613" ph="1"/>
      <c r="F31" s="614"/>
      <c r="G31" s="614"/>
      <c r="H31" s="614"/>
      <c r="I31" s="614"/>
      <c r="J31" s="614"/>
      <c r="K31" s="615"/>
      <c r="L31" s="619"/>
      <c r="M31" s="582"/>
      <c r="N31" s="581"/>
      <c r="O31" s="582"/>
      <c r="P31" s="585" t="str">
        <f>IF(E31="","",IF(AND(N31&gt;0,N31&lt;4),VLOOKUP(L31,健保等級単価一覧表!$B:$D,3,FALSE),VLOOKUP(L31,健保等級単価一覧表!$B:$D,2,FALSE)))</f>
        <v/>
      </c>
      <c r="Q31" s="586"/>
      <c r="R31" s="589">
        <f t="shared" si="0"/>
        <v>0</v>
      </c>
      <c r="S31" s="590"/>
      <c r="T31" s="590">
        <f t="shared" si="1"/>
        <v>0</v>
      </c>
      <c r="U31" s="590"/>
      <c r="V31" s="590">
        <f t="shared" si="2"/>
        <v>0</v>
      </c>
      <c r="W31" s="590"/>
      <c r="X31" s="590">
        <f t="shared" si="3"/>
        <v>0</v>
      </c>
      <c r="Y31" s="590"/>
      <c r="Z31" s="590">
        <f t="shared" si="4"/>
        <v>0</v>
      </c>
      <c r="AA31" s="590"/>
      <c r="AB31" s="590">
        <f t="shared" si="5"/>
        <v>0</v>
      </c>
      <c r="AC31" s="590"/>
      <c r="AD31" s="590">
        <f t="shared" si="6"/>
        <v>0</v>
      </c>
      <c r="AE31" s="590"/>
      <c r="AF31" s="590">
        <f t="shared" si="7"/>
        <v>0</v>
      </c>
      <c r="AG31" s="590"/>
      <c r="AH31" s="590">
        <f t="shared" si="8"/>
        <v>0</v>
      </c>
      <c r="AI31" s="590"/>
      <c r="AJ31" s="590">
        <f t="shared" si="9"/>
        <v>0</v>
      </c>
      <c r="AK31" s="590"/>
      <c r="AL31" s="590">
        <f t="shared" si="10"/>
        <v>0</v>
      </c>
      <c r="AM31" s="590"/>
      <c r="AN31" s="590">
        <f t="shared" si="11"/>
        <v>0</v>
      </c>
      <c r="AO31" s="602"/>
      <c r="AP31" s="335" t="s">
        <v>144</v>
      </c>
      <c r="AQ31" s="603"/>
      <c r="AR31" s="604"/>
      <c r="AS31" s="593"/>
      <c r="AT31" s="594"/>
      <c r="AU31" s="593"/>
      <c r="AV31" s="594"/>
      <c r="AW31" s="625"/>
      <c r="AX31" s="626"/>
      <c r="AY31" s="627"/>
      <c r="AZ31" s="594"/>
      <c r="BA31" s="625"/>
      <c r="BB31" s="626"/>
      <c r="BC31" s="627"/>
      <c r="BD31" s="594"/>
      <c r="BE31" s="593"/>
      <c r="BF31" s="594"/>
      <c r="BG31" s="593"/>
      <c r="BH31" s="594"/>
      <c r="BI31" s="593"/>
      <c r="BJ31" s="594"/>
      <c r="BK31" s="593"/>
      <c r="BL31" s="594"/>
      <c r="BM31" s="593"/>
      <c r="BN31" s="621"/>
      <c r="BO31" s="622" t="str">
        <f>IF(SUM(AQ31:BN31)=0,"",SUM(AQ31:BN31))</f>
        <v/>
      </c>
      <c r="BP31" s="623"/>
      <c r="BQ31" s="623"/>
      <c r="BR31" s="623"/>
      <c r="BS31" s="624"/>
      <c r="BT31" s="118"/>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21"/>
      <c r="EC31" s="121"/>
      <c r="ED31" s="121"/>
      <c r="EE31" s="121"/>
      <c r="EF31" s="121"/>
      <c r="EG31" s="121"/>
      <c r="EH31" s="121"/>
      <c r="EI31" s="121"/>
      <c r="EJ31" s="121"/>
      <c r="EK31" s="121"/>
      <c r="EL31" s="121"/>
      <c r="EM31" s="121"/>
      <c r="EN31" s="121"/>
      <c r="EO31" s="121"/>
      <c r="EP31" s="121"/>
      <c r="EQ31" s="121"/>
      <c r="ER31" s="121"/>
    </row>
    <row r="32" spans="1:148" s="120" customFormat="1" ht="30.75" customHeight="1" thickBot="1">
      <c r="A32" s="118"/>
      <c r="B32" s="118"/>
      <c r="C32" s="34"/>
      <c r="D32" s="132"/>
      <c r="E32" s="616"/>
      <c r="F32" s="617"/>
      <c r="G32" s="617"/>
      <c r="H32" s="617"/>
      <c r="I32" s="617"/>
      <c r="J32" s="617"/>
      <c r="K32" s="618"/>
      <c r="L32" s="620"/>
      <c r="M32" s="584"/>
      <c r="N32" s="583"/>
      <c r="O32" s="584"/>
      <c r="P32" s="587"/>
      <c r="Q32" s="588"/>
      <c r="R32" s="636" t="e">
        <f t="shared" si="0"/>
        <v>#VALUE!</v>
      </c>
      <c r="S32" s="592"/>
      <c r="T32" s="592" t="e">
        <f t="shared" si="1"/>
        <v>#VALUE!</v>
      </c>
      <c r="U32" s="592"/>
      <c r="V32" s="592" t="e">
        <f t="shared" si="2"/>
        <v>#VALUE!</v>
      </c>
      <c r="W32" s="592"/>
      <c r="X32" s="592" t="e">
        <f t="shared" si="3"/>
        <v>#VALUE!</v>
      </c>
      <c r="Y32" s="592"/>
      <c r="Z32" s="592" t="e">
        <f t="shared" si="4"/>
        <v>#VALUE!</v>
      </c>
      <c r="AA32" s="592"/>
      <c r="AB32" s="592" t="e">
        <f t="shared" si="5"/>
        <v>#VALUE!</v>
      </c>
      <c r="AC32" s="592"/>
      <c r="AD32" s="592" t="e">
        <f t="shared" si="6"/>
        <v>#VALUE!</v>
      </c>
      <c r="AE32" s="592"/>
      <c r="AF32" s="592" t="e">
        <f t="shared" si="7"/>
        <v>#VALUE!</v>
      </c>
      <c r="AG32" s="592"/>
      <c r="AH32" s="592" t="e">
        <f t="shared" si="8"/>
        <v>#VALUE!</v>
      </c>
      <c r="AI32" s="592"/>
      <c r="AJ32" s="592" t="e">
        <f t="shared" si="9"/>
        <v>#VALUE!</v>
      </c>
      <c r="AK32" s="592"/>
      <c r="AL32" s="592" t="e">
        <f t="shared" si="10"/>
        <v>#VALUE!</v>
      </c>
      <c r="AM32" s="592"/>
      <c r="AN32" s="592" t="e">
        <f t="shared" si="11"/>
        <v>#VALUE!</v>
      </c>
      <c r="AO32" s="635"/>
      <c r="AP32" s="336" t="s">
        <v>145</v>
      </c>
      <c r="AQ32" s="633" t="str">
        <f>IF($E31="","",ROUNDDOWN($P31*$AQ31*24,0))</f>
        <v/>
      </c>
      <c r="AR32" s="634"/>
      <c r="AS32" s="631" t="str">
        <f>IF($E31="","",ROUNDDOWN($P31*$AS31*24,0))</f>
        <v/>
      </c>
      <c r="AT32" s="632"/>
      <c r="AU32" s="631" t="str">
        <f>IF($E31="","",ROUNDDOWN($P31*$AU31*24,0))</f>
        <v/>
      </c>
      <c r="AV32" s="632"/>
      <c r="AW32" s="631" t="str">
        <f>IF($E31="","",ROUNDDOWN($P31*$AW31*24,0))</f>
        <v/>
      </c>
      <c r="AX32" s="632"/>
      <c r="AY32" s="631" t="str">
        <f>IF($E31="","",ROUNDDOWN($P31*$AY31*24,0))</f>
        <v/>
      </c>
      <c r="AZ32" s="632"/>
      <c r="BA32" s="631" t="str">
        <f>IF($E31="","",ROUNDDOWN($P31*$BA31*24,0))</f>
        <v/>
      </c>
      <c r="BB32" s="632"/>
      <c r="BC32" s="631" t="str">
        <f>IF($E31="","",ROUNDDOWN($P31*$BC31*24,0))</f>
        <v/>
      </c>
      <c r="BD32" s="632"/>
      <c r="BE32" s="631" t="str">
        <f>IF($E31="","",ROUNDDOWN($P31*$BE31*24,0))</f>
        <v/>
      </c>
      <c r="BF32" s="632"/>
      <c r="BG32" s="631" t="str">
        <f>IF($E31="","",ROUNDDOWN($P31*$BG31*24,0))</f>
        <v/>
      </c>
      <c r="BH32" s="632"/>
      <c r="BI32" s="631" t="str">
        <f>IF($E31="","",ROUNDDOWN($P31*$BI31*24,0))</f>
        <v/>
      </c>
      <c r="BJ32" s="632"/>
      <c r="BK32" s="631" t="str">
        <f>IF($E31="","",ROUNDDOWN($P31*$BK31*24,0))</f>
        <v/>
      </c>
      <c r="BL32" s="632"/>
      <c r="BM32" s="631" t="str">
        <f>IF($E31="","",ROUNDDOWN($P31*$BM31*24,0))</f>
        <v/>
      </c>
      <c r="BN32" s="632"/>
      <c r="BO32" s="637" t="str">
        <f>IF(E31="","",SUM(AQ32:BN32))</f>
        <v/>
      </c>
      <c r="BP32" s="638"/>
      <c r="BQ32" s="638"/>
      <c r="BR32" s="638"/>
      <c r="BS32" s="639"/>
      <c r="BT32" s="118"/>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row>
    <row r="33" spans="1:131" s="120" customFormat="1" ht="30.75" customHeight="1" thickTop="1">
      <c r="A33" s="118"/>
      <c r="B33" s="118"/>
      <c r="C33" s="34"/>
      <c r="D33" s="132"/>
      <c r="E33" s="613" ph="1"/>
      <c r="F33" s="614"/>
      <c r="G33" s="614"/>
      <c r="H33" s="614"/>
      <c r="I33" s="614"/>
      <c r="J33" s="614"/>
      <c r="K33" s="615"/>
      <c r="L33" s="619"/>
      <c r="M33" s="582"/>
      <c r="N33" s="581"/>
      <c r="O33" s="582"/>
      <c r="P33" s="585" t="str">
        <f>IF(E33="","",IF(AND(N33&gt;0,N33&lt;4),VLOOKUP(L33,健保等級単価一覧表!$B:$D,3,FALSE),VLOOKUP(L33,健保等級単価一覧表!$B:$D,2,FALSE)))</f>
        <v/>
      </c>
      <c r="Q33" s="586"/>
      <c r="R33" s="589">
        <f t="shared" si="0"/>
        <v>0</v>
      </c>
      <c r="S33" s="590"/>
      <c r="T33" s="590">
        <f t="shared" si="1"/>
        <v>0</v>
      </c>
      <c r="U33" s="590"/>
      <c r="V33" s="590">
        <f t="shared" si="2"/>
        <v>0</v>
      </c>
      <c r="W33" s="590"/>
      <c r="X33" s="590">
        <f t="shared" si="3"/>
        <v>0</v>
      </c>
      <c r="Y33" s="590"/>
      <c r="Z33" s="590">
        <f t="shared" si="4"/>
        <v>0</v>
      </c>
      <c r="AA33" s="590"/>
      <c r="AB33" s="590">
        <f t="shared" si="5"/>
        <v>0</v>
      </c>
      <c r="AC33" s="590"/>
      <c r="AD33" s="590">
        <f t="shared" si="6"/>
        <v>0</v>
      </c>
      <c r="AE33" s="590"/>
      <c r="AF33" s="590">
        <f t="shared" si="7"/>
        <v>0</v>
      </c>
      <c r="AG33" s="590"/>
      <c r="AH33" s="590">
        <f t="shared" si="8"/>
        <v>0</v>
      </c>
      <c r="AI33" s="590"/>
      <c r="AJ33" s="590">
        <f t="shared" si="9"/>
        <v>0</v>
      </c>
      <c r="AK33" s="590"/>
      <c r="AL33" s="590">
        <f t="shared" si="10"/>
        <v>0</v>
      </c>
      <c r="AM33" s="590"/>
      <c r="AN33" s="590">
        <f t="shared" si="11"/>
        <v>0</v>
      </c>
      <c r="AO33" s="602"/>
      <c r="AP33" s="335" t="s">
        <v>144</v>
      </c>
      <c r="AQ33" s="603"/>
      <c r="AR33" s="604"/>
      <c r="AS33" s="593"/>
      <c r="AT33" s="594"/>
      <c r="AU33" s="593"/>
      <c r="AV33" s="594"/>
      <c r="AW33" s="625"/>
      <c r="AX33" s="626"/>
      <c r="AY33" s="627"/>
      <c r="AZ33" s="594"/>
      <c r="BA33" s="625"/>
      <c r="BB33" s="626"/>
      <c r="BC33" s="627"/>
      <c r="BD33" s="594"/>
      <c r="BE33" s="593"/>
      <c r="BF33" s="594"/>
      <c r="BG33" s="593"/>
      <c r="BH33" s="594"/>
      <c r="BI33" s="593"/>
      <c r="BJ33" s="594"/>
      <c r="BK33" s="593"/>
      <c r="BL33" s="594"/>
      <c r="BM33" s="593"/>
      <c r="BN33" s="621"/>
      <c r="BO33" s="622" t="str">
        <f>IF(SUM(AQ33:BN33)=0,"",SUM(AQ33:BN33))</f>
        <v/>
      </c>
      <c r="BP33" s="623"/>
      <c r="BQ33" s="623"/>
      <c r="BR33" s="623"/>
      <c r="BS33" s="624"/>
      <c r="BT33" s="118"/>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row>
    <row r="34" spans="1:131" s="120" customFormat="1" ht="30.75" customHeight="1" thickBot="1">
      <c r="A34" s="118"/>
      <c r="B34" s="118"/>
      <c r="C34" s="34"/>
      <c r="D34" s="132"/>
      <c r="E34" s="616"/>
      <c r="F34" s="617"/>
      <c r="G34" s="617"/>
      <c r="H34" s="617"/>
      <c r="I34" s="617"/>
      <c r="J34" s="617"/>
      <c r="K34" s="618"/>
      <c r="L34" s="620"/>
      <c r="M34" s="584"/>
      <c r="N34" s="583"/>
      <c r="O34" s="584"/>
      <c r="P34" s="587"/>
      <c r="Q34" s="588"/>
      <c r="R34" s="636" t="e">
        <f t="shared" si="0"/>
        <v>#VALUE!</v>
      </c>
      <c r="S34" s="592"/>
      <c r="T34" s="592" t="e">
        <f t="shared" si="1"/>
        <v>#VALUE!</v>
      </c>
      <c r="U34" s="592"/>
      <c r="V34" s="592" t="e">
        <f t="shared" si="2"/>
        <v>#VALUE!</v>
      </c>
      <c r="W34" s="592"/>
      <c r="X34" s="592" t="e">
        <f t="shared" si="3"/>
        <v>#VALUE!</v>
      </c>
      <c r="Y34" s="592"/>
      <c r="Z34" s="592" t="e">
        <f t="shared" si="4"/>
        <v>#VALUE!</v>
      </c>
      <c r="AA34" s="592"/>
      <c r="AB34" s="592" t="e">
        <f t="shared" si="5"/>
        <v>#VALUE!</v>
      </c>
      <c r="AC34" s="592"/>
      <c r="AD34" s="592" t="e">
        <f t="shared" si="6"/>
        <v>#VALUE!</v>
      </c>
      <c r="AE34" s="592"/>
      <c r="AF34" s="592" t="e">
        <f t="shared" si="7"/>
        <v>#VALUE!</v>
      </c>
      <c r="AG34" s="592"/>
      <c r="AH34" s="592" t="e">
        <f t="shared" si="8"/>
        <v>#VALUE!</v>
      </c>
      <c r="AI34" s="592"/>
      <c r="AJ34" s="592" t="e">
        <f t="shared" si="9"/>
        <v>#VALUE!</v>
      </c>
      <c r="AK34" s="592"/>
      <c r="AL34" s="592" t="e">
        <f t="shared" si="10"/>
        <v>#VALUE!</v>
      </c>
      <c r="AM34" s="592"/>
      <c r="AN34" s="592" t="e">
        <f t="shared" si="11"/>
        <v>#VALUE!</v>
      </c>
      <c r="AO34" s="635"/>
      <c r="AP34" s="336" t="s">
        <v>145</v>
      </c>
      <c r="AQ34" s="633" t="str">
        <f>IF($E33="","",ROUNDDOWN($P33*$AQ33*24,0))</f>
        <v/>
      </c>
      <c r="AR34" s="634"/>
      <c r="AS34" s="631" t="str">
        <f>IF($E33="","",ROUNDDOWN($P33*$AS33*24,0))</f>
        <v/>
      </c>
      <c r="AT34" s="632"/>
      <c r="AU34" s="631" t="str">
        <f>IF($E33="","",ROUNDDOWN($P33*$AU33*24,0))</f>
        <v/>
      </c>
      <c r="AV34" s="632"/>
      <c r="AW34" s="631" t="str">
        <f>IF($E33="","",ROUNDDOWN($P33*$AW33*24,0))</f>
        <v/>
      </c>
      <c r="AX34" s="632"/>
      <c r="AY34" s="631" t="str">
        <f>IF($E33="","",ROUNDDOWN($P33*$AY33*24,0))</f>
        <v/>
      </c>
      <c r="AZ34" s="632"/>
      <c r="BA34" s="631" t="str">
        <f>IF($E33="","",ROUNDDOWN($P33*$BA33*24,0))</f>
        <v/>
      </c>
      <c r="BB34" s="632"/>
      <c r="BC34" s="631" t="str">
        <f>IF($E33="","",ROUNDDOWN($P33*$BC33*24,0))</f>
        <v/>
      </c>
      <c r="BD34" s="632"/>
      <c r="BE34" s="631" t="str">
        <f>IF($E33="","",ROUNDDOWN($P33*$BE33*24,0))</f>
        <v/>
      </c>
      <c r="BF34" s="632"/>
      <c r="BG34" s="631" t="str">
        <f>IF($E33="","",ROUNDDOWN($P33*$BG33*24,0))</f>
        <v/>
      </c>
      <c r="BH34" s="632"/>
      <c r="BI34" s="631" t="str">
        <f>IF($E33="","",ROUNDDOWN($P33*$BI33*24,0))</f>
        <v/>
      </c>
      <c r="BJ34" s="632"/>
      <c r="BK34" s="631" t="str">
        <f>IF($E33="","",ROUNDDOWN($P33*$BK33*24,0))</f>
        <v/>
      </c>
      <c r="BL34" s="632"/>
      <c r="BM34" s="631" t="str">
        <f>IF($E33="","",ROUNDDOWN($P33*$BM33*24,0))</f>
        <v/>
      </c>
      <c r="BN34" s="632"/>
      <c r="BO34" s="637" t="str">
        <f>IF(E33="","",SUM(AQ34:BN34))</f>
        <v/>
      </c>
      <c r="BP34" s="638"/>
      <c r="BQ34" s="638"/>
      <c r="BR34" s="638"/>
      <c r="BS34" s="639"/>
      <c r="BT34" s="118"/>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row>
    <row r="35" spans="1:131" s="120" customFormat="1" ht="30.75" customHeight="1" thickTop="1">
      <c r="A35" s="118"/>
      <c r="B35" s="118"/>
      <c r="C35" s="34"/>
      <c r="D35" s="132"/>
      <c r="E35" s="613" ph="1"/>
      <c r="F35" s="614"/>
      <c r="G35" s="614"/>
      <c r="H35" s="614"/>
      <c r="I35" s="614"/>
      <c r="J35" s="614"/>
      <c r="K35" s="615"/>
      <c r="L35" s="619"/>
      <c r="M35" s="582"/>
      <c r="N35" s="581"/>
      <c r="O35" s="582"/>
      <c r="P35" s="585" t="str">
        <f>IF(E35="","",IF(AND(N35&gt;0,N35&lt;4),VLOOKUP(L35,健保等級単価一覧表!$B:$D,3,FALSE),VLOOKUP(L35,健保等級単価一覧表!$B:$D,2,FALSE)))</f>
        <v/>
      </c>
      <c r="Q35" s="586"/>
      <c r="R35" s="589">
        <f t="shared" si="0"/>
        <v>0</v>
      </c>
      <c r="S35" s="590"/>
      <c r="T35" s="590">
        <f t="shared" si="1"/>
        <v>0</v>
      </c>
      <c r="U35" s="590"/>
      <c r="V35" s="590">
        <f t="shared" si="2"/>
        <v>0</v>
      </c>
      <c r="W35" s="590"/>
      <c r="X35" s="590">
        <f t="shared" si="3"/>
        <v>0</v>
      </c>
      <c r="Y35" s="590"/>
      <c r="Z35" s="590">
        <f t="shared" si="4"/>
        <v>0</v>
      </c>
      <c r="AA35" s="590"/>
      <c r="AB35" s="590">
        <f t="shared" si="5"/>
        <v>0</v>
      </c>
      <c r="AC35" s="590"/>
      <c r="AD35" s="590">
        <f t="shared" si="6"/>
        <v>0</v>
      </c>
      <c r="AE35" s="590"/>
      <c r="AF35" s="590">
        <f t="shared" si="7"/>
        <v>0</v>
      </c>
      <c r="AG35" s="590"/>
      <c r="AH35" s="590">
        <f t="shared" si="8"/>
        <v>0</v>
      </c>
      <c r="AI35" s="590"/>
      <c r="AJ35" s="590">
        <f t="shared" si="9"/>
        <v>0</v>
      </c>
      <c r="AK35" s="590"/>
      <c r="AL35" s="590">
        <f t="shared" si="10"/>
        <v>0</v>
      </c>
      <c r="AM35" s="590"/>
      <c r="AN35" s="590">
        <f t="shared" si="11"/>
        <v>0</v>
      </c>
      <c r="AO35" s="602"/>
      <c r="AP35" s="335" t="s">
        <v>144</v>
      </c>
      <c r="AQ35" s="603"/>
      <c r="AR35" s="604"/>
      <c r="AS35" s="593"/>
      <c r="AT35" s="594"/>
      <c r="AU35" s="593"/>
      <c r="AV35" s="594"/>
      <c r="AW35" s="625"/>
      <c r="AX35" s="626"/>
      <c r="AY35" s="627"/>
      <c r="AZ35" s="594"/>
      <c r="BA35" s="625"/>
      <c r="BB35" s="626"/>
      <c r="BC35" s="627"/>
      <c r="BD35" s="594"/>
      <c r="BE35" s="593"/>
      <c r="BF35" s="594"/>
      <c r="BG35" s="593"/>
      <c r="BH35" s="594"/>
      <c r="BI35" s="593"/>
      <c r="BJ35" s="594"/>
      <c r="BK35" s="593"/>
      <c r="BL35" s="594"/>
      <c r="BM35" s="593"/>
      <c r="BN35" s="621"/>
      <c r="BO35" s="622" t="str">
        <f>IF(SUM(AQ35:BN35)=0,"",SUM(AQ35:BN35))</f>
        <v/>
      </c>
      <c r="BP35" s="623"/>
      <c r="BQ35" s="623"/>
      <c r="BR35" s="623"/>
      <c r="BS35" s="624"/>
      <c r="BT35" s="118"/>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row>
    <row r="36" spans="1:131" s="120" customFormat="1" ht="30.75" customHeight="1" thickBot="1">
      <c r="A36" s="118"/>
      <c r="B36" s="118"/>
      <c r="C36" s="34"/>
      <c r="D36" s="132"/>
      <c r="E36" s="616"/>
      <c r="F36" s="617"/>
      <c r="G36" s="617"/>
      <c r="H36" s="617"/>
      <c r="I36" s="617"/>
      <c r="J36" s="617"/>
      <c r="K36" s="618"/>
      <c r="L36" s="620"/>
      <c r="M36" s="584"/>
      <c r="N36" s="583"/>
      <c r="O36" s="584"/>
      <c r="P36" s="587"/>
      <c r="Q36" s="588"/>
      <c r="R36" s="636" t="e">
        <f t="shared" si="0"/>
        <v>#VALUE!</v>
      </c>
      <c r="S36" s="592"/>
      <c r="T36" s="592" t="e">
        <f t="shared" si="1"/>
        <v>#VALUE!</v>
      </c>
      <c r="U36" s="592"/>
      <c r="V36" s="592" t="e">
        <f t="shared" si="2"/>
        <v>#VALUE!</v>
      </c>
      <c r="W36" s="592"/>
      <c r="X36" s="592" t="e">
        <f t="shared" si="3"/>
        <v>#VALUE!</v>
      </c>
      <c r="Y36" s="592"/>
      <c r="Z36" s="592" t="e">
        <f t="shared" si="4"/>
        <v>#VALUE!</v>
      </c>
      <c r="AA36" s="592"/>
      <c r="AB36" s="592" t="e">
        <f t="shared" si="5"/>
        <v>#VALUE!</v>
      </c>
      <c r="AC36" s="592"/>
      <c r="AD36" s="592" t="e">
        <f t="shared" si="6"/>
        <v>#VALUE!</v>
      </c>
      <c r="AE36" s="592"/>
      <c r="AF36" s="592" t="e">
        <f t="shared" si="7"/>
        <v>#VALUE!</v>
      </c>
      <c r="AG36" s="592"/>
      <c r="AH36" s="592" t="e">
        <f t="shared" si="8"/>
        <v>#VALUE!</v>
      </c>
      <c r="AI36" s="592"/>
      <c r="AJ36" s="592" t="e">
        <f t="shared" si="9"/>
        <v>#VALUE!</v>
      </c>
      <c r="AK36" s="592"/>
      <c r="AL36" s="592" t="e">
        <f t="shared" si="10"/>
        <v>#VALUE!</v>
      </c>
      <c r="AM36" s="592"/>
      <c r="AN36" s="592" t="e">
        <f t="shared" si="11"/>
        <v>#VALUE!</v>
      </c>
      <c r="AO36" s="635"/>
      <c r="AP36" s="336" t="s">
        <v>145</v>
      </c>
      <c r="AQ36" s="633" t="str">
        <f>IF($E35="","",ROUNDDOWN($P35*$AQ35*24,0))</f>
        <v/>
      </c>
      <c r="AR36" s="634"/>
      <c r="AS36" s="631" t="str">
        <f>IF($E35="","",ROUNDDOWN($P35*$AS35*24,0))</f>
        <v/>
      </c>
      <c r="AT36" s="632"/>
      <c r="AU36" s="631" t="str">
        <f>IF($E35="","",ROUNDDOWN($P35*$AU35*24,0))</f>
        <v/>
      </c>
      <c r="AV36" s="632"/>
      <c r="AW36" s="631" t="str">
        <f>IF($E35="","",ROUNDDOWN($P35*$AW35*24,0))</f>
        <v/>
      </c>
      <c r="AX36" s="632"/>
      <c r="AY36" s="631" t="str">
        <f>IF($E35="","",ROUNDDOWN($P35*$AY35*24,0))</f>
        <v/>
      </c>
      <c r="AZ36" s="632"/>
      <c r="BA36" s="631" t="str">
        <f>IF($E35="","",ROUNDDOWN($P35*$BA35*24,0))</f>
        <v/>
      </c>
      <c r="BB36" s="632"/>
      <c r="BC36" s="631" t="str">
        <f>IF($E35="","",ROUNDDOWN($P35*$BC35*24,0))</f>
        <v/>
      </c>
      <c r="BD36" s="632"/>
      <c r="BE36" s="631" t="str">
        <f>IF($E35="","",ROUNDDOWN($P35*$BE35*24,0))</f>
        <v/>
      </c>
      <c r="BF36" s="632"/>
      <c r="BG36" s="631" t="str">
        <f>IF($E35="","",ROUNDDOWN($P35*$BG35*24,0))</f>
        <v/>
      </c>
      <c r="BH36" s="632"/>
      <c r="BI36" s="631" t="str">
        <f>IF($E35="","",ROUNDDOWN($P35*$BI35*24,0))</f>
        <v/>
      </c>
      <c r="BJ36" s="632"/>
      <c r="BK36" s="631" t="str">
        <f>IF($E35="","",ROUNDDOWN($P35*$BK35*24,0))</f>
        <v/>
      </c>
      <c r="BL36" s="632"/>
      <c r="BM36" s="631" t="str">
        <f>IF($E35="","",ROUNDDOWN($P35*$BM35*24,0))</f>
        <v/>
      </c>
      <c r="BN36" s="632"/>
      <c r="BO36" s="637" t="str">
        <f>IF(E35="","",SUM(AQ36:BN36))</f>
        <v/>
      </c>
      <c r="BP36" s="638"/>
      <c r="BQ36" s="638"/>
      <c r="BR36" s="638"/>
      <c r="BS36" s="639"/>
      <c r="BT36" s="118"/>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row>
    <row r="37" spans="1:131" s="120" customFormat="1" ht="30.75" customHeight="1" thickTop="1">
      <c r="A37" s="118"/>
      <c r="B37" s="118"/>
      <c r="C37" s="34"/>
      <c r="D37" s="132"/>
      <c r="E37" s="613" ph="1"/>
      <c r="F37" s="614"/>
      <c r="G37" s="614"/>
      <c r="H37" s="614"/>
      <c r="I37" s="614"/>
      <c r="J37" s="614"/>
      <c r="K37" s="615"/>
      <c r="L37" s="619"/>
      <c r="M37" s="582"/>
      <c r="N37" s="581"/>
      <c r="O37" s="582"/>
      <c r="P37" s="585" t="str">
        <f>IF(E37="","",IF(AND(N37&gt;0,N37&lt;4),VLOOKUP(L37,健保等級単価一覧表!$B:$D,3,FALSE),VLOOKUP(L37,健保等級単価一覧表!$B:$D,2,FALSE)))</f>
        <v/>
      </c>
      <c r="Q37" s="586"/>
      <c r="R37" s="589">
        <f t="shared" si="0"/>
        <v>0</v>
      </c>
      <c r="S37" s="590"/>
      <c r="T37" s="590">
        <f t="shared" si="1"/>
        <v>0</v>
      </c>
      <c r="U37" s="590"/>
      <c r="V37" s="590">
        <f t="shared" si="2"/>
        <v>0</v>
      </c>
      <c r="W37" s="590"/>
      <c r="X37" s="590">
        <f t="shared" si="3"/>
        <v>0</v>
      </c>
      <c r="Y37" s="590"/>
      <c r="Z37" s="590">
        <f t="shared" si="4"/>
        <v>0</v>
      </c>
      <c r="AA37" s="590"/>
      <c r="AB37" s="590">
        <f t="shared" si="5"/>
        <v>0</v>
      </c>
      <c r="AC37" s="590"/>
      <c r="AD37" s="590">
        <f t="shared" si="6"/>
        <v>0</v>
      </c>
      <c r="AE37" s="590"/>
      <c r="AF37" s="590">
        <f t="shared" si="7"/>
        <v>0</v>
      </c>
      <c r="AG37" s="590"/>
      <c r="AH37" s="590">
        <f t="shared" si="8"/>
        <v>0</v>
      </c>
      <c r="AI37" s="590"/>
      <c r="AJ37" s="590">
        <f t="shared" si="9"/>
        <v>0</v>
      </c>
      <c r="AK37" s="590"/>
      <c r="AL37" s="590">
        <f t="shared" si="10"/>
        <v>0</v>
      </c>
      <c r="AM37" s="590"/>
      <c r="AN37" s="590">
        <f t="shared" si="11"/>
        <v>0</v>
      </c>
      <c r="AO37" s="602"/>
      <c r="AP37" s="335" t="s">
        <v>144</v>
      </c>
      <c r="AQ37" s="603"/>
      <c r="AR37" s="604"/>
      <c r="AS37" s="593"/>
      <c r="AT37" s="594"/>
      <c r="AU37" s="593"/>
      <c r="AV37" s="594"/>
      <c r="AW37" s="625"/>
      <c r="AX37" s="626"/>
      <c r="AY37" s="627"/>
      <c r="AZ37" s="594"/>
      <c r="BA37" s="625"/>
      <c r="BB37" s="626"/>
      <c r="BC37" s="627"/>
      <c r="BD37" s="594"/>
      <c r="BE37" s="593"/>
      <c r="BF37" s="594"/>
      <c r="BG37" s="593"/>
      <c r="BH37" s="594"/>
      <c r="BI37" s="593"/>
      <c r="BJ37" s="594"/>
      <c r="BK37" s="593"/>
      <c r="BL37" s="594"/>
      <c r="BM37" s="593"/>
      <c r="BN37" s="621"/>
      <c r="BO37" s="622" t="str">
        <f>IF(SUM(AQ37:BN37)=0,"",SUM(AQ37:BN37))</f>
        <v/>
      </c>
      <c r="BP37" s="623"/>
      <c r="BQ37" s="623"/>
      <c r="BR37" s="623"/>
      <c r="BS37" s="624"/>
      <c r="BT37" s="118"/>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row>
    <row r="38" spans="1:131" s="120" customFormat="1" ht="30.75" customHeight="1" thickBot="1">
      <c r="A38" s="118"/>
      <c r="B38" s="118"/>
      <c r="C38" s="34"/>
      <c r="D38" s="132"/>
      <c r="E38" s="616"/>
      <c r="F38" s="617"/>
      <c r="G38" s="617"/>
      <c r="H38" s="617"/>
      <c r="I38" s="617"/>
      <c r="J38" s="617"/>
      <c r="K38" s="618"/>
      <c r="L38" s="620"/>
      <c r="M38" s="584"/>
      <c r="N38" s="583"/>
      <c r="O38" s="584"/>
      <c r="P38" s="587"/>
      <c r="Q38" s="588"/>
      <c r="R38" s="636" t="e">
        <f t="shared" si="0"/>
        <v>#VALUE!</v>
      </c>
      <c r="S38" s="592"/>
      <c r="T38" s="592" t="e">
        <f t="shared" si="1"/>
        <v>#VALUE!</v>
      </c>
      <c r="U38" s="592"/>
      <c r="V38" s="592" t="e">
        <f t="shared" si="2"/>
        <v>#VALUE!</v>
      </c>
      <c r="W38" s="592"/>
      <c r="X38" s="592" t="e">
        <f t="shared" si="3"/>
        <v>#VALUE!</v>
      </c>
      <c r="Y38" s="592"/>
      <c r="Z38" s="592" t="e">
        <f t="shared" si="4"/>
        <v>#VALUE!</v>
      </c>
      <c r="AA38" s="592"/>
      <c r="AB38" s="592" t="e">
        <f t="shared" si="5"/>
        <v>#VALUE!</v>
      </c>
      <c r="AC38" s="592"/>
      <c r="AD38" s="592" t="e">
        <f t="shared" si="6"/>
        <v>#VALUE!</v>
      </c>
      <c r="AE38" s="592"/>
      <c r="AF38" s="592" t="e">
        <f t="shared" si="7"/>
        <v>#VALUE!</v>
      </c>
      <c r="AG38" s="592"/>
      <c r="AH38" s="592" t="e">
        <f t="shared" si="8"/>
        <v>#VALUE!</v>
      </c>
      <c r="AI38" s="592"/>
      <c r="AJ38" s="592" t="e">
        <f t="shared" si="9"/>
        <v>#VALUE!</v>
      </c>
      <c r="AK38" s="592"/>
      <c r="AL38" s="592" t="e">
        <f t="shared" si="10"/>
        <v>#VALUE!</v>
      </c>
      <c r="AM38" s="592"/>
      <c r="AN38" s="592" t="e">
        <f t="shared" si="11"/>
        <v>#VALUE!</v>
      </c>
      <c r="AO38" s="635"/>
      <c r="AP38" s="336" t="s">
        <v>145</v>
      </c>
      <c r="AQ38" s="633" t="str">
        <f>IF($E37="","",ROUNDDOWN($P37*$AQ37*24,0))</f>
        <v/>
      </c>
      <c r="AR38" s="634"/>
      <c r="AS38" s="631" t="str">
        <f>IF($E37="","",ROUNDDOWN($P37*$AS37*24,0))</f>
        <v/>
      </c>
      <c r="AT38" s="632"/>
      <c r="AU38" s="631" t="str">
        <f>IF($E37="","",ROUNDDOWN($P37*$AU37*24,0))</f>
        <v/>
      </c>
      <c r="AV38" s="632"/>
      <c r="AW38" s="631" t="str">
        <f>IF($E37="","",ROUNDDOWN($P37*$AW37*24,0))</f>
        <v/>
      </c>
      <c r="AX38" s="632"/>
      <c r="AY38" s="631" t="str">
        <f>IF($E37="","",ROUNDDOWN($P37*$AY37*24,0))</f>
        <v/>
      </c>
      <c r="AZ38" s="632"/>
      <c r="BA38" s="631" t="str">
        <f>IF($E37="","",ROUNDDOWN($P37*$BA37*24,0))</f>
        <v/>
      </c>
      <c r="BB38" s="632"/>
      <c r="BC38" s="631" t="str">
        <f>IF($E37="","",ROUNDDOWN($P37*$BC37*24,0))</f>
        <v/>
      </c>
      <c r="BD38" s="632"/>
      <c r="BE38" s="631" t="str">
        <f>IF($E37="","",ROUNDDOWN($P37*$BE37*24,0))</f>
        <v/>
      </c>
      <c r="BF38" s="632"/>
      <c r="BG38" s="631" t="str">
        <f>IF($E37="","",ROUNDDOWN($P37*$BG37*24,0))</f>
        <v/>
      </c>
      <c r="BH38" s="632"/>
      <c r="BI38" s="631" t="str">
        <f>IF($E37="","",ROUNDDOWN($P37*$BI37*24,0))</f>
        <v/>
      </c>
      <c r="BJ38" s="632"/>
      <c r="BK38" s="631" t="str">
        <f>IF($E37="","",ROUNDDOWN($P37*$BK37*24,0))</f>
        <v/>
      </c>
      <c r="BL38" s="632"/>
      <c r="BM38" s="631" t="str">
        <f>IF($E37="","",ROUNDDOWN($P37*$BM37*24,0))</f>
        <v/>
      </c>
      <c r="BN38" s="632"/>
      <c r="BO38" s="637" t="str">
        <f>IF(E37="","",SUM(AQ38:BN38))</f>
        <v/>
      </c>
      <c r="BP38" s="638"/>
      <c r="BQ38" s="638"/>
      <c r="BR38" s="638"/>
      <c r="BS38" s="639"/>
      <c r="BT38" s="118"/>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row>
    <row r="39" spans="1:131" s="120" customFormat="1" ht="30.75" customHeight="1" thickTop="1">
      <c r="A39" s="118"/>
      <c r="B39" s="118"/>
      <c r="C39" s="34"/>
      <c r="D39" s="132"/>
      <c r="E39" s="613" ph="1"/>
      <c r="F39" s="614"/>
      <c r="G39" s="614"/>
      <c r="H39" s="614"/>
      <c r="I39" s="614"/>
      <c r="J39" s="614"/>
      <c r="K39" s="615"/>
      <c r="L39" s="619"/>
      <c r="M39" s="582"/>
      <c r="N39" s="581"/>
      <c r="O39" s="582"/>
      <c r="P39" s="585" t="str">
        <f>IF(E39="","",IF(AND(N39&gt;0,N39&lt;4),VLOOKUP(L39,健保等級単価一覧表!$B:$D,3,FALSE),VLOOKUP(L39,健保等級単価一覧表!$B:$D,2,FALSE)))</f>
        <v/>
      </c>
      <c r="Q39" s="586"/>
      <c r="R39" s="589">
        <f t="shared" si="0"/>
        <v>0</v>
      </c>
      <c r="S39" s="590"/>
      <c r="T39" s="590">
        <f t="shared" si="1"/>
        <v>0</v>
      </c>
      <c r="U39" s="590"/>
      <c r="V39" s="590">
        <f t="shared" si="2"/>
        <v>0</v>
      </c>
      <c r="W39" s="590"/>
      <c r="X39" s="590">
        <f t="shared" si="3"/>
        <v>0</v>
      </c>
      <c r="Y39" s="590"/>
      <c r="Z39" s="590">
        <f t="shared" si="4"/>
        <v>0</v>
      </c>
      <c r="AA39" s="590"/>
      <c r="AB39" s="590">
        <f t="shared" si="5"/>
        <v>0</v>
      </c>
      <c r="AC39" s="590"/>
      <c r="AD39" s="590">
        <f t="shared" si="6"/>
        <v>0</v>
      </c>
      <c r="AE39" s="590"/>
      <c r="AF39" s="590">
        <f t="shared" si="7"/>
        <v>0</v>
      </c>
      <c r="AG39" s="590"/>
      <c r="AH39" s="590">
        <f t="shared" si="8"/>
        <v>0</v>
      </c>
      <c r="AI39" s="590"/>
      <c r="AJ39" s="590">
        <f t="shared" si="9"/>
        <v>0</v>
      </c>
      <c r="AK39" s="590"/>
      <c r="AL39" s="590">
        <f t="shared" si="10"/>
        <v>0</v>
      </c>
      <c r="AM39" s="590"/>
      <c r="AN39" s="590">
        <f t="shared" si="11"/>
        <v>0</v>
      </c>
      <c r="AO39" s="602"/>
      <c r="AP39" s="335" t="s">
        <v>144</v>
      </c>
      <c r="AQ39" s="603"/>
      <c r="AR39" s="604"/>
      <c r="AS39" s="593"/>
      <c r="AT39" s="594"/>
      <c r="AU39" s="593"/>
      <c r="AV39" s="594"/>
      <c r="AW39" s="625"/>
      <c r="AX39" s="626"/>
      <c r="AY39" s="627"/>
      <c r="AZ39" s="594"/>
      <c r="BA39" s="625"/>
      <c r="BB39" s="626"/>
      <c r="BC39" s="627"/>
      <c r="BD39" s="594"/>
      <c r="BE39" s="593"/>
      <c r="BF39" s="594"/>
      <c r="BG39" s="593"/>
      <c r="BH39" s="594"/>
      <c r="BI39" s="593"/>
      <c r="BJ39" s="594"/>
      <c r="BK39" s="593"/>
      <c r="BL39" s="594"/>
      <c r="BM39" s="593"/>
      <c r="BN39" s="621"/>
      <c r="BO39" s="622" t="str">
        <f>IF(SUM(AQ39:BN39)=0,"",SUM(AQ39:BN39))</f>
        <v/>
      </c>
      <c r="BP39" s="623"/>
      <c r="BQ39" s="623"/>
      <c r="BR39" s="623"/>
      <c r="BS39" s="624"/>
      <c r="BT39" s="118"/>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row>
    <row r="40" spans="1:131" s="120" customFormat="1" ht="30.75" customHeight="1" thickBot="1">
      <c r="A40" s="118"/>
      <c r="B40" s="118"/>
      <c r="C40" s="34"/>
      <c r="D40" s="132"/>
      <c r="E40" s="616"/>
      <c r="F40" s="617"/>
      <c r="G40" s="617"/>
      <c r="H40" s="617"/>
      <c r="I40" s="617"/>
      <c r="J40" s="617"/>
      <c r="K40" s="618"/>
      <c r="L40" s="620"/>
      <c r="M40" s="584"/>
      <c r="N40" s="583"/>
      <c r="O40" s="584"/>
      <c r="P40" s="587"/>
      <c r="Q40" s="588"/>
      <c r="R40" s="636" t="e">
        <f t="shared" si="0"/>
        <v>#VALUE!</v>
      </c>
      <c r="S40" s="592"/>
      <c r="T40" s="592" t="e">
        <f t="shared" si="1"/>
        <v>#VALUE!</v>
      </c>
      <c r="U40" s="592"/>
      <c r="V40" s="592" t="e">
        <f t="shared" si="2"/>
        <v>#VALUE!</v>
      </c>
      <c r="W40" s="592"/>
      <c r="X40" s="592" t="e">
        <f t="shared" si="3"/>
        <v>#VALUE!</v>
      </c>
      <c r="Y40" s="592"/>
      <c r="Z40" s="592" t="e">
        <f t="shared" si="4"/>
        <v>#VALUE!</v>
      </c>
      <c r="AA40" s="592"/>
      <c r="AB40" s="592" t="e">
        <f t="shared" si="5"/>
        <v>#VALUE!</v>
      </c>
      <c r="AC40" s="592"/>
      <c r="AD40" s="592" t="e">
        <f t="shared" si="6"/>
        <v>#VALUE!</v>
      </c>
      <c r="AE40" s="592"/>
      <c r="AF40" s="592" t="e">
        <f t="shared" si="7"/>
        <v>#VALUE!</v>
      </c>
      <c r="AG40" s="592"/>
      <c r="AH40" s="592" t="e">
        <f t="shared" si="8"/>
        <v>#VALUE!</v>
      </c>
      <c r="AI40" s="592"/>
      <c r="AJ40" s="592" t="e">
        <f t="shared" si="9"/>
        <v>#VALUE!</v>
      </c>
      <c r="AK40" s="592"/>
      <c r="AL40" s="592" t="e">
        <f t="shared" si="10"/>
        <v>#VALUE!</v>
      </c>
      <c r="AM40" s="592"/>
      <c r="AN40" s="592" t="e">
        <f t="shared" si="11"/>
        <v>#VALUE!</v>
      </c>
      <c r="AO40" s="635"/>
      <c r="AP40" s="336" t="s">
        <v>145</v>
      </c>
      <c r="AQ40" s="633" t="str">
        <f>IF($E39="","",ROUNDDOWN($P39*$AQ39*24,0))</f>
        <v/>
      </c>
      <c r="AR40" s="634"/>
      <c r="AS40" s="631" t="str">
        <f>IF($E39="","",ROUNDDOWN($P39*$AS39*24,0))</f>
        <v/>
      </c>
      <c r="AT40" s="632"/>
      <c r="AU40" s="631" t="str">
        <f>IF($E39="","",ROUNDDOWN($P39*$AU39*24,0))</f>
        <v/>
      </c>
      <c r="AV40" s="632"/>
      <c r="AW40" s="631" t="str">
        <f>IF($E39="","",ROUNDDOWN($P39*$AW39*24,0))</f>
        <v/>
      </c>
      <c r="AX40" s="632"/>
      <c r="AY40" s="631" t="str">
        <f>IF($E39="","",ROUNDDOWN($P39*$AY39*24,0))</f>
        <v/>
      </c>
      <c r="AZ40" s="632"/>
      <c r="BA40" s="631" t="str">
        <f>IF($E39="","",ROUNDDOWN($P39*$BA39*24,0))</f>
        <v/>
      </c>
      <c r="BB40" s="632"/>
      <c r="BC40" s="631" t="str">
        <f>IF($E39="","",ROUNDDOWN($P39*$BC39*24,0))</f>
        <v/>
      </c>
      <c r="BD40" s="632"/>
      <c r="BE40" s="631" t="str">
        <f>IF($E39="","",ROUNDDOWN($P39*$BE39*24,0))</f>
        <v/>
      </c>
      <c r="BF40" s="632"/>
      <c r="BG40" s="631" t="str">
        <f>IF($E39="","",ROUNDDOWN($P39*$BG39*24,0))</f>
        <v/>
      </c>
      <c r="BH40" s="632"/>
      <c r="BI40" s="631" t="str">
        <f>IF($E39="","",ROUNDDOWN($P39*$BI39*24,0))</f>
        <v/>
      </c>
      <c r="BJ40" s="632"/>
      <c r="BK40" s="631" t="str">
        <f>IF($E39="","",ROUNDDOWN($P39*$BK39*24,0))</f>
        <v/>
      </c>
      <c r="BL40" s="632"/>
      <c r="BM40" s="631" t="str">
        <f>IF($E39="","",ROUNDDOWN($P39*$BM39*24,0))</f>
        <v/>
      </c>
      <c r="BN40" s="632"/>
      <c r="BO40" s="637" t="str">
        <f>IF(E39="","",SUM(AQ40:BN40))</f>
        <v/>
      </c>
      <c r="BP40" s="638"/>
      <c r="BQ40" s="638"/>
      <c r="BR40" s="638"/>
      <c r="BS40" s="639"/>
      <c r="BT40" s="118"/>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row>
    <row r="41" spans="1:131" s="120" customFormat="1" ht="30.75" customHeight="1" thickTop="1">
      <c r="A41" s="118"/>
      <c r="B41" s="118"/>
      <c r="C41" s="34"/>
      <c r="D41" s="132"/>
      <c r="E41" s="613" ph="1"/>
      <c r="F41" s="614"/>
      <c r="G41" s="614"/>
      <c r="H41" s="614"/>
      <c r="I41" s="614"/>
      <c r="J41" s="614"/>
      <c r="K41" s="615"/>
      <c r="L41" s="619"/>
      <c r="M41" s="582"/>
      <c r="N41" s="581"/>
      <c r="O41" s="582"/>
      <c r="P41" s="585" t="str">
        <f>IF(E41="","",IF(AND(N41&gt;0,N41&lt;4),VLOOKUP(L41,健保等級単価一覧表!$B:$D,3,FALSE),VLOOKUP(L41,健保等級単価一覧表!$B:$D,2,FALSE)))</f>
        <v/>
      </c>
      <c r="Q41" s="586"/>
      <c r="R41" s="589">
        <f t="shared" si="0"/>
        <v>0</v>
      </c>
      <c r="S41" s="590"/>
      <c r="T41" s="590">
        <f t="shared" si="1"/>
        <v>0</v>
      </c>
      <c r="U41" s="590"/>
      <c r="V41" s="590">
        <f t="shared" si="2"/>
        <v>0</v>
      </c>
      <c r="W41" s="590"/>
      <c r="X41" s="590">
        <f t="shared" si="3"/>
        <v>0</v>
      </c>
      <c r="Y41" s="590"/>
      <c r="Z41" s="590">
        <f t="shared" si="4"/>
        <v>0</v>
      </c>
      <c r="AA41" s="590"/>
      <c r="AB41" s="590">
        <f t="shared" si="5"/>
        <v>0</v>
      </c>
      <c r="AC41" s="590"/>
      <c r="AD41" s="590">
        <f t="shared" si="6"/>
        <v>0</v>
      </c>
      <c r="AE41" s="590"/>
      <c r="AF41" s="590">
        <f t="shared" si="7"/>
        <v>0</v>
      </c>
      <c r="AG41" s="590"/>
      <c r="AH41" s="590">
        <f t="shared" si="8"/>
        <v>0</v>
      </c>
      <c r="AI41" s="590"/>
      <c r="AJ41" s="590">
        <f t="shared" si="9"/>
        <v>0</v>
      </c>
      <c r="AK41" s="590"/>
      <c r="AL41" s="590">
        <f t="shared" si="10"/>
        <v>0</v>
      </c>
      <c r="AM41" s="590"/>
      <c r="AN41" s="590">
        <f t="shared" si="11"/>
        <v>0</v>
      </c>
      <c r="AO41" s="602"/>
      <c r="AP41" s="335" t="s">
        <v>144</v>
      </c>
      <c r="AQ41" s="603"/>
      <c r="AR41" s="604"/>
      <c r="AS41" s="593"/>
      <c r="AT41" s="594"/>
      <c r="AU41" s="593"/>
      <c r="AV41" s="594"/>
      <c r="AW41" s="625"/>
      <c r="AX41" s="626"/>
      <c r="AY41" s="627"/>
      <c r="AZ41" s="594"/>
      <c r="BA41" s="625"/>
      <c r="BB41" s="626"/>
      <c r="BC41" s="627"/>
      <c r="BD41" s="594"/>
      <c r="BE41" s="593"/>
      <c r="BF41" s="594"/>
      <c r="BG41" s="593"/>
      <c r="BH41" s="594"/>
      <c r="BI41" s="593"/>
      <c r="BJ41" s="594"/>
      <c r="BK41" s="593"/>
      <c r="BL41" s="594"/>
      <c r="BM41" s="593"/>
      <c r="BN41" s="621"/>
      <c r="BO41" s="622" t="str">
        <f>IF(SUM(AQ41:BN41)=0,"",SUM(AQ41:BN41))</f>
        <v/>
      </c>
      <c r="BP41" s="623"/>
      <c r="BQ41" s="623"/>
      <c r="BR41" s="623"/>
      <c r="BS41" s="624"/>
      <c r="BT41" s="118"/>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row>
    <row r="42" spans="1:131" s="120" customFormat="1" ht="30.75" customHeight="1" thickBot="1">
      <c r="A42" s="118"/>
      <c r="B42" s="118"/>
      <c r="C42" s="34"/>
      <c r="D42" s="132"/>
      <c r="E42" s="616"/>
      <c r="F42" s="617"/>
      <c r="G42" s="617"/>
      <c r="H42" s="617"/>
      <c r="I42" s="617"/>
      <c r="J42" s="617"/>
      <c r="K42" s="618"/>
      <c r="L42" s="620"/>
      <c r="M42" s="584"/>
      <c r="N42" s="583"/>
      <c r="O42" s="584"/>
      <c r="P42" s="587"/>
      <c r="Q42" s="588"/>
      <c r="R42" s="636" t="e">
        <f t="shared" si="0"/>
        <v>#VALUE!</v>
      </c>
      <c r="S42" s="592"/>
      <c r="T42" s="592" t="e">
        <f t="shared" si="1"/>
        <v>#VALUE!</v>
      </c>
      <c r="U42" s="592"/>
      <c r="V42" s="592" t="e">
        <f t="shared" si="2"/>
        <v>#VALUE!</v>
      </c>
      <c r="W42" s="592"/>
      <c r="X42" s="592" t="e">
        <f t="shared" si="3"/>
        <v>#VALUE!</v>
      </c>
      <c r="Y42" s="592"/>
      <c r="Z42" s="592" t="e">
        <f t="shared" si="4"/>
        <v>#VALUE!</v>
      </c>
      <c r="AA42" s="592"/>
      <c r="AB42" s="592" t="e">
        <f t="shared" si="5"/>
        <v>#VALUE!</v>
      </c>
      <c r="AC42" s="592"/>
      <c r="AD42" s="592" t="e">
        <f t="shared" si="6"/>
        <v>#VALUE!</v>
      </c>
      <c r="AE42" s="592"/>
      <c r="AF42" s="592" t="e">
        <f t="shared" si="7"/>
        <v>#VALUE!</v>
      </c>
      <c r="AG42" s="592"/>
      <c r="AH42" s="592" t="e">
        <f t="shared" si="8"/>
        <v>#VALUE!</v>
      </c>
      <c r="AI42" s="592"/>
      <c r="AJ42" s="592" t="e">
        <f t="shared" si="9"/>
        <v>#VALUE!</v>
      </c>
      <c r="AK42" s="592"/>
      <c r="AL42" s="592" t="e">
        <f t="shared" si="10"/>
        <v>#VALUE!</v>
      </c>
      <c r="AM42" s="592"/>
      <c r="AN42" s="592" t="e">
        <f t="shared" si="11"/>
        <v>#VALUE!</v>
      </c>
      <c r="AO42" s="635"/>
      <c r="AP42" s="336" t="s">
        <v>145</v>
      </c>
      <c r="AQ42" s="633" t="str">
        <f>IF($E41="","",ROUNDDOWN($P41*$AQ41*24,0))</f>
        <v/>
      </c>
      <c r="AR42" s="634"/>
      <c r="AS42" s="631" t="str">
        <f>IF($E41="","",ROUNDDOWN($P41*$AS41*24,0))</f>
        <v/>
      </c>
      <c r="AT42" s="632"/>
      <c r="AU42" s="631" t="str">
        <f>IF($E41="","",ROUNDDOWN($P41*$AU41*24,0))</f>
        <v/>
      </c>
      <c r="AV42" s="632"/>
      <c r="AW42" s="631" t="str">
        <f>IF($E41="","",ROUNDDOWN($P41*$AW41*24,0))</f>
        <v/>
      </c>
      <c r="AX42" s="632"/>
      <c r="AY42" s="631" t="str">
        <f>IF($E41="","",ROUNDDOWN($P41*$AY41*24,0))</f>
        <v/>
      </c>
      <c r="AZ42" s="632"/>
      <c r="BA42" s="631" t="str">
        <f>IF($E41="","",ROUNDDOWN($P41*$BA41*24,0))</f>
        <v/>
      </c>
      <c r="BB42" s="632"/>
      <c r="BC42" s="631" t="str">
        <f>IF($E41="","",ROUNDDOWN($P41*$BC41*24,0))</f>
        <v/>
      </c>
      <c r="BD42" s="632"/>
      <c r="BE42" s="631" t="str">
        <f>IF($E41="","",ROUNDDOWN($P41*$BE41*24,0))</f>
        <v/>
      </c>
      <c r="BF42" s="632"/>
      <c r="BG42" s="631" t="str">
        <f>IF($E41="","",ROUNDDOWN($P41*$BG41*24,0))</f>
        <v/>
      </c>
      <c r="BH42" s="632"/>
      <c r="BI42" s="631" t="str">
        <f>IF($E41="","",ROUNDDOWN($P41*$BI41*24,0))</f>
        <v/>
      </c>
      <c r="BJ42" s="632"/>
      <c r="BK42" s="631" t="str">
        <f>IF($E41="","",ROUNDDOWN($P41*$BK41*24,0))</f>
        <v/>
      </c>
      <c r="BL42" s="632"/>
      <c r="BM42" s="631" t="str">
        <f>IF($E41="","",ROUNDDOWN($P41*$BM41*24,0))</f>
        <v/>
      </c>
      <c r="BN42" s="632"/>
      <c r="BO42" s="641" t="str">
        <f>IF(E41="","",SUM(AQ42:BN42))</f>
        <v/>
      </c>
      <c r="BP42" s="642"/>
      <c r="BQ42" s="642"/>
      <c r="BR42" s="642"/>
      <c r="BS42" s="643"/>
      <c r="BT42" s="118"/>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row>
    <row r="43" spans="1:131" s="120" customFormat="1" ht="30.75" customHeight="1" thickTop="1">
      <c r="A43" s="118"/>
      <c r="B43" s="118"/>
      <c r="C43" s="34"/>
      <c r="D43" s="132"/>
      <c r="E43" s="613" ph="1"/>
      <c r="F43" s="614"/>
      <c r="G43" s="614"/>
      <c r="H43" s="614"/>
      <c r="I43" s="614"/>
      <c r="J43" s="614"/>
      <c r="K43" s="615"/>
      <c r="L43" s="619"/>
      <c r="M43" s="582"/>
      <c r="N43" s="581"/>
      <c r="O43" s="582"/>
      <c r="P43" s="585" t="str">
        <f>IF(E43="","",IF(AND(N43&gt;0,N43&lt;4),VLOOKUP(L43,健保等級単価一覧表!$B:$D,3,FALSE),VLOOKUP(L43,健保等級単価一覧表!$B:$D,2,FALSE)))</f>
        <v/>
      </c>
      <c r="Q43" s="586"/>
      <c r="R43" s="589">
        <f t="shared" si="0"/>
        <v>0</v>
      </c>
      <c r="S43" s="590"/>
      <c r="T43" s="590">
        <f t="shared" si="1"/>
        <v>0</v>
      </c>
      <c r="U43" s="590"/>
      <c r="V43" s="590">
        <f t="shared" si="2"/>
        <v>0</v>
      </c>
      <c r="W43" s="590"/>
      <c r="X43" s="590">
        <f t="shared" si="3"/>
        <v>0</v>
      </c>
      <c r="Y43" s="590"/>
      <c r="Z43" s="590">
        <f t="shared" si="4"/>
        <v>0</v>
      </c>
      <c r="AA43" s="590"/>
      <c r="AB43" s="590">
        <f t="shared" si="5"/>
        <v>0</v>
      </c>
      <c r="AC43" s="590"/>
      <c r="AD43" s="590">
        <f t="shared" si="6"/>
        <v>0</v>
      </c>
      <c r="AE43" s="590"/>
      <c r="AF43" s="590">
        <f t="shared" si="7"/>
        <v>0</v>
      </c>
      <c r="AG43" s="590"/>
      <c r="AH43" s="590">
        <f t="shared" si="8"/>
        <v>0</v>
      </c>
      <c r="AI43" s="590"/>
      <c r="AJ43" s="590">
        <f t="shared" si="9"/>
        <v>0</v>
      </c>
      <c r="AK43" s="590"/>
      <c r="AL43" s="590">
        <f t="shared" si="10"/>
        <v>0</v>
      </c>
      <c r="AM43" s="590"/>
      <c r="AN43" s="590">
        <f t="shared" si="11"/>
        <v>0</v>
      </c>
      <c r="AO43" s="602"/>
      <c r="AP43" s="335" t="s">
        <v>144</v>
      </c>
      <c r="AQ43" s="603"/>
      <c r="AR43" s="604"/>
      <c r="AS43" s="593"/>
      <c r="AT43" s="594"/>
      <c r="AU43" s="593"/>
      <c r="AV43" s="594"/>
      <c r="AW43" s="625"/>
      <c r="AX43" s="626"/>
      <c r="AY43" s="627"/>
      <c r="AZ43" s="594"/>
      <c r="BA43" s="625"/>
      <c r="BB43" s="626"/>
      <c r="BC43" s="627"/>
      <c r="BD43" s="594"/>
      <c r="BE43" s="593"/>
      <c r="BF43" s="594"/>
      <c r="BG43" s="593"/>
      <c r="BH43" s="594"/>
      <c r="BI43" s="593"/>
      <c r="BJ43" s="594"/>
      <c r="BK43" s="593"/>
      <c r="BL43" s="594"/>
      <c r="BM43" s="593"/>
      <c r="BN43" s="621"/>
      <c r="BO43" s="644" t="str">
        <f>IF(SUM(AQ43:BN43)=0,"",SUM(AQ43:BN43))</f>
        <v/>
      </c>
      <c r="BP43" s="645"/>
      <c r="BQ43" s="645"/>
      <c r="BR43" s="645"/>
      <c r="BS43" s="646"/>
      <c r="BT43" s="118"/>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row>
    <row r="44" spans="1:131" s="120" customFormat="1" ht="30.75" customHeight="1" thickBot="1">
      <c r="A44" s="118"/>
      <c r="B44" s="118"/>
      <c r="C44" s="34"/>
      <c r="D44" s="132"/>
      <c r="E44" s="616"/>
      <c r="F44" s="617"/>
      <c r="G44" s="617"/>
      <c r="H44" s="617"/>
      <c r="I44" s="617"/>
      <c r="J44" s="617"/>
      <c r="K44" s="618"/>
      <c r="L44" s="620"/>
      <c r="M44" s="584"/>
      <c r="N44" s="583"/>
      <c r="O44" s="584"/>
      <c r="P44" s="587"/>
      <c r="Q44" s="588"/>
      <c r="R44" s="636" t="e">
        <f t="shared" si="0"/>
        <v>#VALUE!</v>
      </c>
      <c r="S44" s="592"/>
      <c r="T44" s="592" t="e">
        <f t="shared" si="1"/>
        <v>#VALUE!</v>
      </c>
      <c r="U44" s="592"/>
      <c r="V44" s="592" t="e">
        <f t="shared" si="2"/>
        <v>#VALUE!</v>
      </c>
      <c r="W44" s="592"/>
      <c r="X44" s="592" t="e">
        <f t="shared" si="3"/>
        <v>#VALUE!</v>
      </c>
      <c r="Y44" s="592"/>
      <c r="Z44" s="592" t="e">
        <f t="shared" si="4"/>
        <v>#VALUE!</v>
      </c>
      <c r="AA44" s="592"/>
      <c r="AB44" s="592" t="e">
        <f t="shared" si="5"/>
        <v>#VALUE!</v>
      </c>
      <c r="AC44" s="592"/>
      <c r="AD44" s="592" t="e">
        <f t="shared" si="6"/>
        <v>#VALUE!</v>
      </c>
      <c r="AE44" s="592"/>
      <c r="AF44" s="592" t="e">
        <f t="shared" si="7"/>
        <v>#VALUE!</v>
      </c>
      <c r="AG44" s="592"/>
      <c r="AH44" s="592" t="e">
        <f t="shared" si="8"/>
        <v>#VALUE!</v>
      </c>
      <c r="AI44" s="592"/>
      <c r="AJ44" s="592" t="e">
        <f t="shared" si="9"/>
        <v>#VALUE!</v>
      </c>
      <c r="AK44" s="592"/>
      <c r="AL44" s="592" t="e">
        <f t="shared" si="10"/>
        <v>#VALUE!</v>
      </c>
      <c r="AM44" s="592"/>
      <c r="AN44" s="592" t="e">
        <f t="shared" si="11"/>
        <v>#VALUE!</v>
      </c>
      <c r="AO44" s="635"/>
      <c r="AP44" s="336" t="s">
        <v>145</v>
      </c>
      <c r="AQ44" s="633" t="str">
        <f>IF($E43="","",ROUNDDOWN($P43*$AQ43*24,0))</f>
        <v/>
      </c>
      <c r="AR44" s="634"/>
      <c r="AS44" s="631" t="str">
        <f>IF($E43="","",ROUNDDOWN($P43*$AS43*24,0))</f>
        <v/>
      </c>
      <c r="AT44" s="632"/>
      <c r="AU44" s="631" t="str">
        <f>IF($E43="","",ROUNDDOWN($P43*$AU43*24,0))</f>
        <v/>
      </c>
      <c r="AV44" s="632"/>
      <c r="AW44" s="631" t="str">
        <f>IF($E43="","",ROUNDDOWN($P43*$AW43*24,0))</f>
        <v/>
      </c>
      <c r="AX44" s="632"/>
      <c r="AY44" s="631" t="str">
        <f>IF($E43="","",ROUNDDOWN($P43*$AY43*24,0))</f>
        <v/>
      </c>
      <c r="AZ44" s="632"/>
      <c r="BA44" s="631" t="str">
        <f>IF($E43="","",ROUNDDOWN($P43*$BA43*24,0))</f>
        <v/>
      </c>
      <c r="BB44" s="632"/>
      <c r="BC44" s="631" t="str">
        <f>IF($E43="","",ROUNDDOWN($P43*$BC43*24,0))</f>
        <v/>
      </c>
      <c r="BD44" s="632"/>
      <c r="BE44" s="631" t="str">
        <f>IF($E43="","",ROUNDDOWN($P43*$BE43*24,0))</f>
        <v/>
      </c>
      <c r="BF44" s="632"/>
      <c r="BG44" s="631" t="str">
        <f>IF($E43="","",ROUNDDOWN($P43*$BG43*24,0))</f>
        <v/>
      </c>
      <c r="BH44" s="632"/>
      <c r="BI44" s="631" t="str">
        <f>IF($E43="","",ROUNDDOWN($P43*$BI43*24,0))</f>
        <v/>
      </c>
      <c r="BJ44" s="632"/>
      <c r="BK44" s="631" t="str">
        <f>IF($E43="","",ROUNDDOWN($P43*$BK43*24,0))</f>
        <v/>
      </c>
      <c r="BL44" s="632"/>
      <c r="BM44" s="631" t="str">
        <f>IF($E43="","",ROUNDDOWN($P43*$BM43*24,0))</f>
        <v/>
      </c>
      <c r="BN44" s="632"/>
      <c r="BO44" s="641" t="str">
        <f>IF(E43="","",SUM(AQ44:BN44))</f>
        <v/>
      </c>
      <c r="BP44" s="642"/>
      <c r="BQ44" s="642"/>
      <c r="BR44" s="642"/>
      <c r="BS44" s="643"/>
      <c r="BT44" s="118"/>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row>
    <row r="45" spans="1:131" s="120" customFormat="1" ht="30.75" customHeight="1" thickTop="1">
      <c r="A45" s="118"/>
      <c r="B45" s="118"/>
      <c r="C45" s="34"/>
      <c r="D45" s="132"/>
      <c r="E45" s="613" ph="1"/>
      <c r="F45" s="614"/>
      <c r="G45" s="614"/>
      <c r="H45" s="614"/>
      <c r="I45" s="614"/>
      <c r="J45" s="614"/>
      <c r="K45" s="615"/>
      <c r="L45" s="619"/>
      <c r="M45" s="582"/>
      <c r="N45" s="581"/>
      <c r="O45" s="582"/>
      <c r="P45" s="585" t="str">
        <f>IF(E45="","",IF(AND(N45&gt;0,N45&lt;4),VLOOKUP(L45,健保等級単価一覧表!$B:$D,3,FALSE),VLOOKUP(L45,健保等級単価一覧表!$B:$D,2,FALSE)))</f>
        <v/>
      </c>
      <c r="Q45" s="586"/>
      <c r="R45" s="589">
        <f t="shared" si="0"/>
        <v>0</v>
      </c>
      <c r="S45" s="590"/>
      <c r="T45" s="590">
        <f t="shared" si="1"/>
        <v>0</v>
      </c>
      <c r="U45" s="590"/>
      <c r="V45" s="590">
        <f t="shared" si="2"/>
        <v>0</v>
      </c>
      <c r="W45" s="590"/>
      <c r="X45" s="590">
        <f t="shared" si="3"/>
        <v>0</v>
      </c>
      <c r="Y45" s="590"/>
      <c r="Z45" s="590">
        <f t="shared" si="4"/>
        <v>0</v>
      </c>
      <c r="AA45" s="590"/>
      <c r="AB45" s="590">
        <f t="shared" si="5"/>
        <v>0</v>
      </c>
      <c r="AC45" s="590"/>
      <c r="AD45" s="590">
        <f t="shared" si="6"/>
        <v>0</v>
      </c>
      <c r="AE45" s="590"/>
      <c r="AF45" s="590">
        <f t="shared" si="7"/>
        <v>0</v>
      </c>
      <c r="AG45" s="590"/>
      <c r="AH45" s="590">
        <f t="shared" si="8"/>
        <v>0</v>
      </c>
      <c r="AI45" s="590"/>
      <c r="AJ45" s="590">
        <f t="shared" si="9"/>
        <v>0</v>
      </c>
      <c r="AK45" s="590"/>
      <c r="AL45" s="590">
        <f t="shared" si="10"/>
        <v>0</v>
      </c>
      <c r="AM45" s="590"/>
      <c r="AN45" s="590">
        <f t="shared" si="11"/>
        <v>0</v>
      </c>
      <c r="AO45" s="602"/>
      <c r="AP45" s="335" t="s">
        <v>144</v>
      </c>
      <c r="AQ45" s="603"/>
      <c r="AR45" s="604"/>
      <c r="AS45" s="593"/>
      <c r="AT45" s="594"/>
      <c r="AU45" s="593"/>
      <c r="AV45" s="594"/>
      <c r="AW45" s="625"/>
      <c r="AX45" s="626"/>
      <c r="AY45" s="627"/>
      <c r="AZ45" s="594"/>
      <c r="BA45" s="625"/>
      <c r="BB45" s="626"/>
      <c r="BC45" s="627"/>
      <c r="BD45" s="594"/>
      <c r="BE45" s="593"/>
      <c r="BF45" s="594"/>
      <c r="BG45" s="593"/>
      <c r="BH45" s="594"/>
      <c r="BI45" s="593"/>
      <c r="BJ45" s="594"/>
      <c r="BK45" s="593"/>
      <c r="BL45" s="594"/>
      <c r="BM45" s="593"/>
      <c r="BN45" s="621"/>
      <c r="BO45" s="644" t="str">
        <f>IF(SUM(AQ45:BN45)=0,"",SUM(AQ45:BN45))</f>
        <v/>
      </c>
      <c r="BP45" s="645"/>
      <c r="BQ45" s="645"/>
      <c r="BR45" s="645"/>
      <c r="BS45" s="646"/>
      <c r="BT45" s="118"/>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row>
    <row r="46" spans="1:131" s="120" customFormat="1" ht="30.75" customHeight="1" thickBot="1">
      <c r="A46" s="118"/>
      <c r="B46" s="118"/>
      <c r="C46" s="34"/>
      <c r="D46" s="132"/>
      <c r="E46" s="616"/>
      <c r="F46" s="617"/>
      <c r="G46" s="617"/>
      <c r="H46" s="617"/>
      <c r="I46" s="617"/>
      <c r="J46" s="617"/>
      <c r="K46" s="618"/>
      <c r="L46" s="620"/>
      <c r="M46" s="584"/>
      <c r="N46" s="583"/>
      <c r="O46" s="584"/>
      <c r="P46" s="587"/>
      <c r="Q46" s="588"/>
      <c r="R46" s="636" t="e">
        <f t="shared" si="0"/>
        <v>#VALUE!</v>
      </c>
      <c r="S46" s="592"/>
      <c r="T46" s="592" t="e">
        <f t="shared" si="1"/>
        <v>#VALUE!</v>
      </c>
      <c r="U46" s="592"/>
      <c r="V46" s="592" t="e">
        <f t="shared" si="2"/>
        <v>#VALUE!</v>
      </c>
      <c r="W46" s="592"/>
      <c r="X46" s="592" t="e">
        <f t="shared" si="3"/>
        <v>#VALUE!</v>
      </c>
      <c r="Y46" s="592"/>
      <c r="Z46" s="592" t="e">
        <f t="shared" si="4"/>
        <v>#VALUE!</v>
      </c>
      <c r="AA46" s="592"/>
      <c r="AB46" s="592" t="e">
        <f t="shared" si="5"/>
        <v>#VALUE!</v>
      </c>
      <c r="AC46" s="592"/>
      <c r="AD46" s="592" t="e">
        <f t="shared" si="6"/>
        <v>#VALUE!</v>
      </c>
      <c r="AE46" s="592"/>
      <c r="AF46" s="592" t="e">
        <f t="shared" si="7"/>
        <v>#VALUE!</v>
      </c>
      <c r="AG46" s="592"/>
      <c r="AH46" s="592" t="e">
        <f t="shared" si="8"/>
        <v>#VALUE!</v>
      </c>
      <c r="AI46" s="592"/>
      <c r="AJ46" s="592" t="e">
        <f t="shared" si="9"/>
        <v>#VALUE!</v>
      </c>
      <c r="AK46" s="592"/>
      <c r="AL46" s="592" t="e">
        <f t="shared" si="10"/>
        <v>#VALUE!</v>
      </c>
      <c r="AM46" s="592"/>
      <c r="AN46" s="592" t="e">
        <f t="shared" si="11"/>
        <v>#VALUE!</v>
      </c>
      <c r="AO46" s="635"/>
      <c r="AP46" s="336" t="s">
        <v>145</v>
      </c>
      <c r="AQ46" s="633" t="str">
        <f>IF($E45="","",ROUNDDOWN($P45*$AQ45*24,0))</f>
        <v/>
      </c>
      <c r="AR46" s="634"/>
      <c r="AS46" s="631" t="str">
        <f>IF($E45="","",ROUNDDOWN($P45*$AS45*24,0))</f>
        <v/>
      </c>
      <c r="AT46" s="632"/>
      <c r="AU46" s="631" t="str">
        <f>IF($E45="","",ROUNDDOWN($P45*$AU45*24,0))</f>
        <v/>
      </c>
      <c r="AV46" s="632"/>
      <c r="AW46" s="631" t="str">
        <f>IF($E45="","",ROUNDDOWN($P45*$AW45*24,0))</f>
        <v/>
      </c>
      <c r="AX46" s="632"/>
      <c r="AY46" s="631" t="str">
        <f>IF($E45="","",ROUNDDOWN($P45*$AY45*24,0))</f>
        <v/>
      </c>
      <c r="AZ46" s="632"/>
      <c r="BA46" s="631" t="str">
        <f>IF($E45="","",ROUNDDOWN($P45*$BA45*24,0))</f>
        <v/>
      </c>
      <c r="BB46" s="632"/>
      <c r="BC46" s="631" t="str">
        <f>IF($E45="","",ROUNDDOWN($P45*$BC45*24,0))</f>
        <v/>
      </c>
      <c r="BD46" s="632"/>
      <c r="BE46" s="631" t="str">
        <f>IF($E45="","",ROUNDDOWN($P45*$BE45*24,0))</f>
        <v/>
      </c>
      <c r="BF46" s="632"/>
      <c r="BG46" s="631" t="str">
        <f>IF($E45="","",ROUNDDOWN($P45*$BG45*24,0))</f>
        <v/>
      </c>
      <c r="BH46" s="632"/>
      <c r="BI46" s="631" t="str">
        <f>IF($E45="","",ROUNDDOWN($P45*$BI45*24,0))</f>
        <v/>
      </c>
      <c r="BJ46" s="632"/>
      <c r="BK46" s="631" t="str">
        <f>IF($E45="","",ROUNDDOWN($P45*$BK45*24,0))</f>
        <v/>
      </c>
      <c r="BL46" s="632"/>
      <c r="BM46" s="631" t="str">
        <f>IF($E45="","",ROUNDDOWN($P45*$BM45*24,0))</f>
        <v/>
      </c>
      <c r="BN46" s="632"/>
      <c r="BO46" s="641" t="str">
        <f>IF(E45="","",SUM(AQ46:BN46))</f>
        <v/>
      </c>
      <c r="BP46" s="642"/>
      <c r="BQ46" s="642"/>
      <c r="BR46" s="642"/>
      <c r="BS46" s="643"/>
      <c r="BT46" s="118"/>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row>
    <row r="47" spans="1:131" s="120" customFormat="1" ht="30.75" customHeight="1" thickTop="1">
      <c r="A47" s="118"/>
      <c r="B47" s="118"/>
      <c r="C47" s="34"/>
      <c r="D47" s="132"/>
      <c r="E47" s="613" ph="1"/>
      <c r="F47" s="614"/>
      <c r="G47" s="614"/>
      <c r="H47" s="614"/>
      <c r="I47" s="614"/>
      <c r="J47" s="614"/>
      <c r="K47" s="615"/>
      <c r="L47" s="619"/>
      <c r="M47" s="582"/>
      <c r="N47" s="581"/>
      <c r="O47" s="582"/>
      <c r="P47" s="585" t="str">
        <f>IF(E47="","",IF(AND(N47&gt;0,N47&lt;4),VLOOKUP(L47,健保等級単価一覧表!$B:$D,3,FALSE),VLOOKUP(L47,健保等級単価一覧表!$B:$D,2,FALSE)))</f>
        <v/>
      </c>
      <c r="Q47" s="586"/>
      <c r="R47" s="589">
        <f t="shared" si="0"/>
        <v>0</v>
      </c>
      <c r="S47" s="590"/>
      <c r="T47" s="590">
        <f t="shared" si="1"/>
        <v>0</v>
      </c>
      <c r="U47" s="590"/>
      <c r="V47" s="590">
        <f t="shared" si="2"/>
        <v>0</v>
      </c>
      <c r="W47" s="590"/>
      <c r="X47" s="590">
        <f t="shared" si="3"/>
        <v>0</v>
      </c>
      <c r="Y47" s="590"/>
      <c r="Z47" s="590">
        <f t="shared" si="4"/>
        <v>0</v>
      </c>
      <c r="AA47" s="590"/>
      <c r="AB47" s="590">
        <f t="shared" si="5"/>
        <v>0</v>
      </c>
      <c r="AC47" s="590"/>
      <c r="AD47" s="590">
        <f t="shared" si="6"/>
        <v>0</v>
      </c>
      <c r="AE47" s="590"/>
      <c r="AF47" s="590">
        <f t="shared" si="7"/>
        <v>0</v>
      </c>
      <c r="AG47" s="590"/>
      <c r="AH47" s="590">
        <f t="shared" si="8"/>
        <v>0</v>
      </c>
      <c r="AI47" s="590"/>
      <c r="AJ47" s="590">
        <f t="shared" si="9"/>
        <v>0</v>
      </c>
      <c r="AK47" s="590"/>
      <c r="AL47" s="590">
        <f t="shared" si="10"/>
        <v>0</v>
      </c>
      <c r="AM47" s="590"/>
      <c r="AN47" s="590">
        <f t="shared" si="11"/>
        <v>0</v>
      </c>
      <c r="AO47" s="602"/>
      <c r="AP47" s="335" t="s">
        <v>144</v>
      </c>
      <c r="AQ47" s="603"/>
      <c r="AR47" s="604"/>
      <c r="AS47" s="593"/>
      <c r="AT47" s="594"/>
      <c r="AU47" s="593"/>
      <c r="AV47" s="594"/>
      <c r="AW47" s="625"/>
      <c r="AX47" s="626"/>
      <c r="AY47" s="627"/>
      <c r="AZ47" s="594"/>
      <c r="BA47" s="625"/>
      <c r="BB47" s="626"/>
      <c r="BC47" s="627"/>
      <c r="BD47" s="594"/>
      <c r="BE47" s="593"/>
      <c r="BF47" s="594"/>
      <c r="BG47" s="593"/>
      <c r="BH47" s="594"/>
      <c r="BI47" s="593"/>
      <c r="BJ47" s="594"/>
      <c r="BK47" s="593"/>
      <c r="BL47" s="594"/>
      <c r="BM47" s="593"/>
      <c r="BN47" s="621"/>
      <c r="BO47" s="644" t="str">
        <f>IF(SUM(AQ47:BN47)=0,"",SUM(AQ47:BN47))</f>
        <v/>
      </c>
      <c r="BP47" s="645"/>
      <c r="BQ47" s="645"/>
      <c r="BR47" s="645"/>
      <c r="BS47" s="646"/>
      <c r="BT47" s="118"/>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row>
    <row r="48" spans="1:131" s="120" customFormat="1" ht="30.75" customHeight="1" thickBot="1">
      <c r="A48" s="118"/>
      <c r="B48" s="118"/>
      <c r="C48" s="34"/>
      <c r="D48" s="132"/>
      <c r="E48" s="616"/>
      <c r="F48" s="617"/>
      <c r="G48" s="617"/>
      <c r="H48" s="617"/>
      <c r="I48" s="617"/>
      <c r="J48" s="617"/>
      <c r="K48" s="618"/>
      <c r="L48" s="620"/>
      <c r="M48" s="584"/>
      <c r="N48" s="583"/>
      <c r="O48" s="584"/>
      <c r="P48" s="587"/>
      <c r="Q48" s="588"/>
      <c r="R48" s="636" t="e">
        <f t="shared" si="0"/>
        <v>#VALUE!</v>
      </c>
      <c r="S48" s="592"/>
      <c r="T48" s="592" t="e">
        <f t="shared" si="1"/>
        <v>#VALUE!</v>
      </c>
      <c r="U48" s="592"/>
      <c r="V48" s="592" t="e">
        <f t="shared" si="2"/>
        <v>#VALUE!</v>
      </c>
      <c r="W48" s="592"/>
      <c r="X48" s="592" t="e">
        <f t="shared" si="3"/>
        <v>#VALUE!</v>
      </c>
      <c r="Y48" s="592"/>
      <c r="Z48" s="592" t="e">
        <f t="shared" si="4"/>
        <v>#VALUE!</v>
      </c>
      <c r="AA48" s="592"/>
      <c r="AB48" s="592" t="e">
        <f t="shared" si="5"/>
        <v>#VALUE!</v>
      </c>
      <c r="AC48" s="592"/>
      <c r="AD48" s="592" t="e">
        <f t="shared" si="6"/>
        <v>#VALUE!</v>
      </c>
      <c r="AE48" s="592"/>
      <c r="AF48" s="592" t="e">
        <f t="shared" si="7"/>
        <v>#VALUE!</v>
      </c>
      <c r="AG48" s="592"/>
      <c r="AH48" s="592" t="e">
        <f t="shared" si="8"/>
        <v>#VALUE!</v>
      </c>
      <c r="AI48" s="592"/>
      <c r="AJ48" s="592" t="e">
        <f t="shared" si="9"/>
        <v>#VALUE!</v>
      </c>
      <c r="AK48" s="592"/>
      <c r="AL48" s="592" t="e">
        <f t="shared" si="10"/>
        <v>#VALUE!</v>
      </c>
      <c r="AM48" s="592"/>
      <c r="AN48" s="592" t="e">
        <f t="shared" si="11"/>
        <v>#VALUE!</v>
      </c>
      <c r="AO48" s="635"/>
      <c r="AP48" s="336" t="s">
        <v>145</v>
      </c>
      <c r="AQ48" s="633" t="str">
        <f>IF($E47="","",ROUNDDOWN($P47*$AQ47*24,0))</f>
        <v/>
      </c>
      <c r="AR48" s="634"/>
      <c r="AS48" s="631" t="str">
        <f>IF($E47="","",ROUNDDOWN($P47*$AS47*24,0))</f>
        <v/>
      </c>
      <c r="AT48" s="632"/>
      <c r="AU48" s="631" t="str">
        <f>IF($E47="","",ROUNDDOWN($P47*$AU47*24,0))</f>
        <v/>
      </c>
      <c r="AV48" s="632"/>
      <c r="AW48" s="631" t="str">
        <f>IF($E47="","",ROUNDDOWN($P47*$AW47*24,0))</f>
        <v/>
      </c>
      <c r="AX48" s="632"/>
      <c r="AY48" s="631" t="str">
        <f>IF($E47="","",ROUNDDOWN($P47*$AY47*24,0))</f>
        <v/>
      </c>
      <c r="AZ48" s="632"/>
      <c r="BA48" s="631" t="str">
        <f>IF($E47="","",ROUNDDOWN($P47*$BA47*24,0))</f>
        <v/>
      </c>
      <c r="BB48" s="632"/>
      <c r="BC48" s="631" t="str">
        <f>IF($E47="","",ROUNDDOWN($P47*$BC47*24,0))</f>
        <v/>
      </c>
      <c r="BD48" s="632"/>
      <c r="BE48" s="631" t="str">
        <f>IF($E47="","",ROUNDDOWN($P47*$BE47*24,0))</f>
        <v/>
      </c>
      <c r="BF48" s="632"/>
      <c r="BG48" s="631" t="str">
        <f>IF($E47="","",ROUNDDOWN($P47*$BG47*24,0))</f>
        <v/>
      </c>
      <c r="BH48" s="632"/>
      <c r="BI48" s="631" t="str">
        <f>IF($E47="","",ROUNDDOWN($P47*$BI47*24,0))</f>
        <v/>
      </c>
      <c r="BJ48" s="632"/>
      <c r="BK48" s="631" t="str">
        <f>IF($E47="","",ROUNDDOWN($P47*$BK47*24,0))</f>
        <v/>
      </c>
      <c r="BL48" s="632"/>
      <c r="BM48" s="631" t="str">
        <f>IF($E47="","",ROUNDDOWN($P47*$BM47*24,0))</f>
        <v/>
      </c>
      <c r="BN48" s="632"/>
      <c r="BO48" s="641" t="str">
        <f>IF(E47="","",SUM(AQ48:BN48))</f>
        <v/>
      </c>
      <c r="BP48" s="642"/>
      <c r="BQ48" s="642"/>
      <c r="BR48" s="642"/>
      <c r="BS48" s="643"/>
      <c r="BT48" s="118"/>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row>
    <row r="49" spans="1:131" s="120" customFormat="1" ht="30.75" customHeight="1" thickTop="1">
      <c r="A49" s="118"/>
      <c r="B49" s="118"/>
      <c r="C49" s="34"/>
      <c r="D49" s="133"/>
      <c r="E49" s="613" ph="1"/>
      <c r="F49" s="614"/>
      <c r="G49" s="614"/>
      <c r="H49" s="614"/>
      <c r="I49" s="614"/>
      <c r="J49" s="614"/>
      <c r="K49" s="615"/>
      <c r="L49" s="619"/>
      <c r="M49" s="582"/>
      <c r="N49" s="581"/>
      <c r="O49" s="582"/>
      <c r="P49" s="585" t="str">
        <f>IF(E49="","",IF(AND(N49&gt;0,N49&lt;4),VLOOKUP(L49,健保等級単価一覧表!$B:$D,3,FALSE),VLOOKUP(L49,健保等級単価一覧表!$B:$D,2,FALSE)))</f>
        <v/>
      </c>
      <c r="Q49" s="586"/>
      <c r="R49" s="589">
        <f t="shared" si="0"/>
        <v>0</v>
      </c>
      <c r="S49" s="590"/>
      <c r="T49" s="590">
        <f t="shared" si="1"/>
        <v>0</v>
      </c>
      <c r="U49" s="590"/>
      <c r="V49" s="590">
        <f t="shared" si="2"/>
        <v>0</v>
      </c>
      <c r="W49" s="590"/>
      <c r="X49" s="590">
        <f t="shared" si="3"/>
        <v>0</v>
      </c>
      <c r="Y49" s="590"/>
      <c r="Z49" s="590">
        <f t="shared" si="4"/>
        <v>0</v>
      </c>
      <c r="AA49" s="590"/>
      <c r="AB49" s="590">
        <f t="shared" si="5"/>
        <v>0</v>
      </c>
      <c r="AC49" s="590"/>
      <c r="AD49" s="590">
        <f t="shared" si="6"/>
        <v>0</v>
      </c>
      <c r="AE49" s="590"/>
      <c r="AF49" s="590">
        <f t="shared" si="7"/>
        <v>0</v>
      </c>
      <c r="AG49" s="590"/>
      <c r="AH49" s="590">
        <f t="shared" si="8"/>
        <v>0</v>
      </c>
      <c r="AI49" s="590"/>
      <c r="AJ49" s="590">
        <f t="shared" si="9"/>
        <v>0</v>
      </c>
      <c r="AK49" s="590"/>
      <c r="AL49" s="590">
        <f t="shared" si="10"/>
        <v>0</v>
      </c>
      <c r="AM49" s="590"/>
      <c r="AN49" s="590">
        <f t="shared" si="11"/>
        <v>0</v>
      </c>
      <c r="AO49" s="602"/>
      <c r="AP49" s="335" t="s">
        <v>144</v>
      </c>
      <c r="AQ49" s="603"/>
      <c r="AR49" s="604"/>
      <c r="AS49" s="593"/>
      <c r="AT49" s="594"/>
      <c r="AU49" s="593"/>
      <c r="AV49" s="594"/>
      <c r="AW49" s="625"/>
      <c r="AX49" s="626"/>
      <c r="AY49" s="627"/>
      <c r="AZ49" s="594"/>
      <c r="BA49" s="625"/>
      <c r="BB49" s="626"/>
      <c r="BC49" s="627"/>
      <c r="BD49" s="594"/>
      <c r="BE49" s="593"/>
      <c r="BF49" s="594"/>
      <c r="BG49" s="593"/>
      <c r="BH49" s="594"/>
      <c r="BI49" s="593"/>
      <c r="BJ49" s="594"/>
      <c r="BK49" s="593"/>
      <c r="BL49" s="594"/>
      <c r="BM49" s="593"/>
      <c r="BN49" s="621"/>
      <c r="BO49" s="644" t="str">
        <f>IF(SUM(AQ49:BN49)=0,"",SUM(AQ49:BN49))</f>
        <v/>
      </c>
      <c r="BP49" s="645"/>
      <c r="BQ49" s="645"/>
      <c r="BR49" s="645"/>
      <c r="BS49" s="646"/>
      <c r="BT49" s="118"/>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row>
    <row r="50" spans="1:131" s="120" customFormat="1" ht="30.75" customHeight="1" thickBot="1">
      <c r="A50" s="118"/>
      <c r="B50" s="118"/>
      <c r="C50" s="34"/>
      <c r="D50" s="133"/>
      <c r="E50" s="616"/>
      <c r="F50" s="617"/>
      <c r="G50" s="617"/>
      <c r="H50" s="617"/>
      <c r="I50" s="617"/>
      <c r="J50" s="617"/>
      <c r="K50" s="618"/>
      <c r="L50" s="620"/>
      <c r="M50" s="584"/>
      <c r="N50" s="583"/>
      <c r="O50" s="584"/>
      <c r="P50" s="587"/>
      <c r="Q50" s="588"/>
      <c r="R50" s="636" t="e">
        <f t="shared" si="0"/>
        <v>#VALUE!</v>
      </c>
      <c r="S50" s="592"/>
      <c r="T50" s="592" t="e">
        <f t="shared" si="1"/>
        <v>#VALUE!</v>
      </c>
      <c r="U50" s="592"/>
      <c r="V50" s="592" t="e">
        <f t="shared" si="2"/>
        <v>#VALUE!</v>
      </c>
      <c r="W50" s="592"/>
      <c r="X50" s="592" t="e">
        <f t="shared" si="3"/>
        <v>#VALUE!</v>
      </c>
      <c r="Y50" s="592"/>
      <c r="Z50" s="592" t="e">
        <f t="shared" si="4"/>
        <v>#VALUE!</v>
      </c>
      <c r="AA50" s="592"/>
      <c r="AB50" s="592" t="e">
        <f t="shared" si="5"/>
        <v>#VALUE!</v>
      </c>
      <c r="AC50" s="592"/>
      <c r="AD50" s="592" t="e">
        <f t="shared" si="6"/>
        <v>#VALUE!</v>
      </c>
      <c r="AE50" s="592"/>
      <c r="AF50" s="592" t="e">
        <f t="shared" si="7"/>
        <v>#VALUE!</v>
      </c>
      <c r="AG50" s="592"/>
      <c r="AH50" s="592" t="e">
        <f t="shared" si="8"/>
        <v>#VALUE!</v>
      </c>
      <c r="AI50" s="592"/>
      <c r="AJ50" s="592" t="e">
        <f t="shared" si="9"/>
        <v>#VALUE!</v>
      </c>
      <c r="AK50" s="592"/>
      <c r="AL50" s="592" t="e">
        <f t="shared" si="10"/>
        <v>#VALUE!</v>
      </c>
      <c r="AM50" s="592"/>
      <c r="AN50" s="592" t="e">
        <f t="shared" si="11"/>
        <v>#VALUE!</v>
      </c>
      <c r="AO50" s="635"/>
      <c r="AP50" s="336" t="s">
        <v>145</v>
      </c>
      <c r="AQ50" s="633" t="str">
        <f>IF($E49="","",ROUNDDOWN($P49*$AQ49*24,0))</f>
        <v/>
      </c>
      <c r="AR50" s="634"/>
      <c r="AS50" s="631" t="str">
        <f>IF($E49="","",ROUNDDOWN($P49*$AS49*24,0))</f>
        <v/>
      </c>
      <c r="AT50" s="632"/>
      <c r="AU50" s="631" t="str">
        <f>IF($E49="","",ROUNDDOWN($P49*$AU49*24,0))</f>
        <v/>
      </c>
      <c r="AV50" s="632"/>
      <c r="AW50" s="631" t="str">
        <f>IF($E49="","",ROUNDDOWN($P49*$AW49*24,0))</f>
        <v/>
      </c>
      <c r="AX50" s="632"/>
      <c r="AY50" s="631" t="str">
        <f>IF($E49="","",ROUNDDOWN($P49*$AY49*24,0))</f>
        <v/>
      </c>
      <c r="AZ50" s="632"/>
      <c r="BA50" s="631" t="str">
        <f>IF($E49="","",ROUNDDOWN($P49*$BA49*24,0))</f>
        <v/>
      </c>
      <c r="BB50" s="632"/>
      <c r="BC50" s="631" t="str">
        <f>IF($E49="","",ROUNDDOWN($P49*$BC49*24,0))</f>
        <v/>
      </c>
      <c r="BD50" s="632"/>
      <c r="BE50" s="631" t="str">
        <f>IF($E49="","",ROUNDDOWN($P49*$BE49*24,0))</f>
        <v/>
      </c>
      <c r="BF50" s="632"/>
      <c r="BG50" s="631" t="str">
        <f>IF($E49="","",ROUNDDOWN($P49*$BG49*24,0))</f>
        <v/>
      </c>
      <c r="BH50" s="632"/>
      <c r="BI50" s="631" t="str">
        <f>IF($E49="","",ROUNDDOWN($P49*$BI49*24,0))</f>
        <v/>
      </c>
      <c r="BJ50" s="632"/>
      <c r="BK50" s="631" t="str">
        <f>IF($E49="","",ROUNDDOWN($P49*$BK49*24,0))</f>
        <v/>
      </c>
      <c r="BL50" s="632"/>
      <c r="BM50" s="631" t="str">
        <f>IF($E49="","",ROUNDDOWN($P49*$BM49*24,0))</f>
        <v/>
      </c>
      <c r="BN50" s="632"/>
      <c r="BO50" s="637" t="str">
        <f>IF(E49="","",SUM(AQ50:BN50))</f>
        <v/>
      </c>
      <c r="BP50" s="638"/>
      <c r="BQ50" s="638"/>
      <c r="BR50" s="638"/>
      <c r="BS50" s="639"/>
      <c r="BT50" s="118"/>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row>
    <row r="51" spans="1:131" s="120" customFormat="1" ht="30.75" customHeight="1" thickTop="1">
      <c r="A51" s="118"/>
      <c r="B51" s="118"/>
      <c r="C51" s="34"/>
      <c r="D51" s="133"/>
      <c r="E51" s="613" ph="1"/>
      <c r="F51" s="614"/>
      <c r="G51" s="614"/>
      <c r="H51" s="614"/>
      <c r="I51" s="614"/>
      <c r="J51" s="614"/>
      <c r="K51" s="615"/>
      <c r="L51" s="619"/>
      <c r="M51" s="582"/>
      <c r="N51" s="581"/>
      <c r="O51" s="582"/>
      <c r="P51" s="585" t="str">
        <f>IF(E51="","",IF(AND(N51&gt;0,N51&lt;4),VLOOKUP(L51,健保等級単価一覧表!$B:$D,3,FALSE),VLOOKUP(L51,健保等級単価一覧表!$B:$D,2,FALSE)))</f>
        <v/>
      </c>
      <c r="Q51" s="586"/>
      <c r="R51" s="589">
        <f t="shared" si="0"/>
        <v>0</v>
      </c>
      <c r="S51" s="590"/>
      <c r="T51" s="590">
        <f t="shared" si="1"/>
        <v>0</v>
      </c>
      <c r="U51" s="590"/>
      <c r="V51" s="590">
        <f t="shared" si="2"/>
        <v>0</v>
      </c>
      <c r="W51" s="590"/>
      <c r="X51" s="590">
        <f t="shared" si="3"/>
        <v>0</v>
      </c>
      <c r="Y51" s="590"/>
      <c r="Z51" s="590">
        <f t="shared" si="4"/>
        <v>0</v>
      </c>
      <c r="AA51" s="590"/>
      <c r="AB51" s="590">
        <f t="shared" si="5"/>
        <v>0</v>
      </c>
      <c r="AC51" s="590"/>
      <c r="AD51" s="590">
        <f t="shared" si="6"/>
        <v>0</v>
      </c>
      <c r="AE51" s="590"/>
      <c r="AF51" s="590">
        <f t="shared" si="7"/>
        <v>0</v>
      </c>
      <c r="AG51" s="590"/>
      <c r="AH51" s="590">
        <f t="shared" si="8"/>
        <v>0</v>
      </c>
      <c r="AI51" s="590"/>
      <c r="AJ51" s="590">
        <f t="shared" si="9"/>
        <v>0</v>
      </c>
      <c r="AK51" s="590"/>
      <c r="AL51" s="590">
        <f t="shared" si="10"/>
        <v>0</v>
      </c>
      <c r="AM51" s="590"/>
      <c r="AN51" s="590">
        <f t="shared" si="11"/>
        <v>0</v>
      </c>
      <c r="AO51" s="602"/>
      <c r="AP51" s="335" t="s">
        <v>144</v>
      </c>
      <c r="AQ51" s="603"/>
      <c r="AR51" s="604"/>
      <c r="AS51" s="593"/>
      <c r="AT51" s="594"/>
      <c r="AU51" s="593"/>
      <c r="AV51" s="594"/>
      <c r="AW51" s="625"/>
      <c r="AX51" s="626"/>
      <c r="AY51" s="627"/>
      <c r="AZ51" s="594"/>
      <c r="BA51" s="625"/>
      <c r="BB51" s="626"/>
      <c r="BC51" s="627"/>
      <c r="BD51" s="594"/>
      <c r="BE51" s="593"/>
      <c r="BF51" s="594"/>
      <c r="BG51" s="593"/>
      <c r="BH51" s="594"/>
      <c r="BI51" s="593"/>
      <c r="BJ51" s="594"/>
      <c r="BK51" s="593"/>
      <c r="BL51" s="594"/>
      <c r="BM51" s="593"/>
      <c r="BN51" s="621"/>
      <c r="BO51" s="622" t="str">
        <f>IF(SUM(AQ51:BN51)=0,"",SUM(AQ51:BN51))</f>
        <v/>
      </c>
      <c r="BP51" s="623"/>
      <c r="BQ51" s="623"/>
      <c r="BR51" s="623"/>
      <c r="BS51" s="624"/>
      <c r="BT51" s="118"/>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row>
    <row r="52" spans="1:131" s="120" customFormat="1" ht="30.75" customHeight="1" thickBot="1">
      <c r="A52" s="118"/>
      <c r="B52" s="118"/>
      <c r="C52" s="34"/>
      <c r="D52" s="133"/>
      <c r="E52" s="616"/>
      <c r="F52" s="617"/>
      <c r="G52" s="617"/>
      <c r="H52" s="617"/>
      <c r="I52" s="617"/>
      <c r="J52" s="617"/>
      <c r="K52" s="618"/>
      <c r="L52" s="620"/>
      <c r="M52" s="584"/>
      <c r="N52" s="583"/>
      <c r="O52" s="584"/>
      <c r="P52" s="587"/>
      <c r="Q52" s="588"/>
      <c r="R52" s="636" t="e">
        <f t="shared" si="0"/>
        <v>#VALUE!</v>
      </c>
      <c r="S52" s="592"/>
      <c r="T52" s="592" t="e">
        <f t="shared" si="1"/>
        <v>#VALUE!</v>
      </c>
      <c r="U52" s="592"/>
      <c r="V52" s="592" t="e">
        <f t="shared" si="2"/>
        <v>#VALUE!</v>
      </c>
      <c r="W52" s="592"/>
      <c r="X52" s="592" t="e">
        <f t="shared" si="3"/>
        <v>#VALUE!</v>
      </c>
      <c r="Y52" s="592"/>
      <c r="Z52" s="592" t="e">
        <f t="shared" si="4"/>
        <v>#VALUE!</v>
      </c>
      <c r="AA52" s="592"/>
      <c r="AB52" s="592" t="e">
        <f t="shared" si="5"/>
        <v>#VALUE!</v>
      </c>
      <c r="AC52" s="592"/>
      <c r="AD52" s="592" t="e">
        <f t="shared" si="6"/>
        <v>#VALUE!</v>
      </c>
      <c r="AE52" s="592"/>
      <c r="AF52" s="592" t="e">
        <f t="shared" si="7"/>
        <v>#VALUE!</v>
      </c>
      <c r="AG52" s="592"/>
      <c r="AH52" s="592" t="e">
        <f t="shared" si="8"/>
        <v>#VALUE!</v>
      </c>
      <c r="AI52" s="592"/>
      <c r="AJ52" s="592" t="e">
        <f t="shared" si="9"/>
        <v>#VALUE!</v>
      </c>
      <c r="AK52" s="592"/>
      <c r="AL52" s="592" t="e">
        <f t="shared" si="10"/>
        <v>#VALUE!</v>
      </c>
      <c r="AM52" s="592"/>
      <c r="AN52" s="592" t="e">
        <f t="shared" si="11"/>
        <v>#VALUE!</v>
      </c>
      <c r="AO52" s="635"/>
      <c r="AP52" s="336" t="s">
        <v>145</v>
      </c>
      <c r="AQ52" s="633" t="str">
        <f>IF($E51="","",ROUNDDOWN($P51*$AQ51*24,0))</f>
        <v/>
      </c>
      <c r="AR52" s="634"/>
      <c r="AS52" s="631" t="str">
        <f>IF($E51="","",ROUNDDOWN($P51*$AS51*24,0))</f>
        <v/>
      </c>
      <c r="AT52" s="632"/>
      <c r="AU52" s="631" t="str">
        <f>IF($E51="","",ROUNDDOWN($P51*$AU51*24,0))</f>
        <v/>
      </c>
      <c r="AV52" s="632"/>
      <c r="AW52" s="631" t="str">
        <f>IF($E51="","",ROUNDDOWN($P51*$AW51*24,0))</f>
        <v/>
      </c>
      <c r="AX52" s="632"/>
      <c r="AY52" s="631" t="str">
        <f>IF($E51="","",ROUNDDOWN($P51*$AY51*24,0))</f>
        <v/>
      </c>
      <c r="AZ52" s="632"/>
      <c r="BA52" s="631" t="str">
        <f>IF($E51="","",ROUNDDOWN($P51*$BA51*24,0))</f>
        <v/>
      </c>
      <c r="BB52" s="632"/>
      <c r="BC52" s="631" t="str">
        <f>IF($E51="","",ROUNDDOWN($P51*$BC51*24,0))</f>
        <v/>
      </c>
      <c r="BD52" s="632"/>
      <c r="BE52" s="631" t="str">
        <f>IF($E51="","",ROUNDDOWN($P51*$BE51*24,0))</f>
        <v/>
      </c>
      <c r="BF52" s="632"/>
      <c r="BG52" s="631" t="str">
        <f>IF($E51="","",ROUNDDOWN($P51*$BG51*24,0))</f>
        <v/>
      </c>
      <c r="BH52" s="632"/>
      <c r="BI52" s="631" t="str">
        <f>IF($E51="","",ROUNDDOWN($P51*$BI51*24,0))</f>
        <v/>
      </c>
      <c r="BJ52" s="632"/>
      <c r="BK52" s="631" t="str">
        <f>IF($E51="","",ROUNDDOWN($P51*$BK51*24,0))</f>
        <v/>
      </c>
      <c r="BL52" s="632"/>
      <c r="BM52" s="631" t="str">
        <f>IF($E51="","",ROUNDDOWN($P51*$BM51*24,0))</f>
        <v/>
      </c>
      <c r="BN52" s="632"/>
      <c r="BO52" s="637" t="str">
        <f>IF(E51="","",SUM(AQ52:BN52))</f>
        <v/>
      </c>
      <c r="BP52" s="638"/>
      <c r="BQ52" s="638"/>
      <c r="BR52" s="638"/>
      <c r="BS52" s="639"/>
      <c r="BT52" s="118"/>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row>
    <row r="53" spans="1:131" s="120" customFormat="1" ht="30.75" customHeight="1" thickTop="1">
      <c r="A53" s="118"/>
      <c r="B53" s="118"/>
      <c r="C53" s="34"/>
      <c r="D53" s="133"/>
      <c r="E53" s="613" ph="1"/>
      <c r="F53" s="614"/>
      <c r="G53" s="614"/>
      <c r="H53" s="614"/>
      <c r="I53" s="614"/>
      <c r="J53" s="614"/>
      <c r="K53" s="615"/>
      <c r="L53" s="619"/>
      <c r="M53" s="582"/>
      <c r="N53" s="581"/>
      <c r="O53" s="582"/>
      <c r="P53" s="585" t="str">
        <f>IF(E53="","",IF(AND(N53&gt;0,N53&lt;4),VLOOKUP(L53,健保等級単価一覧表!$B:$D,3,FALSE),VLOOKUP(L53,健保等級単価一覧表!$B:$D,2,FALSE)))</f>
        <v/>
      </c>
      <c r="Q53" s="586"/>
      <c r="R53" s="589">
        <f t="shared" si="0"/>
        <v>0</v>
      </c>
      <c r="S53" s="590"/>
      <c r="T53" s="590">
        <f t="shared" si="1"/>
        <v>0</v>
      </c>
      <c r="U53" s="590"/>
      <c r="V53" s="590">
        <f t="shared" si="2"/>
        <v>0</v>
      </c>
      <c r="W53" s="590"/>
      <c r="X53" s="590">
        <f t="shared" si="3"/>
        <v>0</v>
      </c>
      <c r="Y53" s="590"/>
      <c r="Z53" s="590">
        <f t="shared" si="4"/>
        <v>0</v>
      </c>
      <c r="AA53" s="590"/>
      <c r="AB53" s="590">
        <f t="shared" si="5"/>
        <v>0</v>
      </c>
      <c r="AC53" s="590"/>
      <c r="AD53" s="590">
        <f t="shared" si="6"/>
        <v>0</v>
      </c>
      <c r="AE53" s="590"/>
      <c r="AF53" s="590">
        <f t="shared" si="7"/>
        <v>0</v>
      </c>
      <c r="AG53" s="590"/>
      <c r="AH53" s="590">
        <f t="shared" si="8"/>
        <v>0</v>
      </c>
      <c r="AI53" s="590"/>
      <c r="AJ53" s="590">
        <f t="shared" si="9"/>
        <v>0</v>
      </c>
      <c r="AK53" s="590"/>
      <c r="AL53" s="590">
        <f t="shared" si="10"/>
        <v>0</v>
      </c>
      <c r="AM53" s="590"/>
      <c r="AN53" s="590">
        <f t="shared" si="11"/>
        <v>0</v>
      </c>
      <c r="AO53" s="602"/>
      <c r="AP53" s="335" t="s">
        <v>144</v>
      </c>
      <c r="AQ53" s="603"/>
      <c r="AR53" s="604"/>
      <c r="AS53" s="593"/>
      <c r="AT53" s="594"/>
      <c r="AU53" s="593"/>
      <c r="AV53" s="594"/>
      <c r="AW53" s="625"/>
      <c r="AX53" s="626"/>
      <c r="AY53" s="627"/>
      <c r="AZ53" s="594"/>
      <c r="BA53" s="625"/>
      <c r="BB53" s="626"/>
      <c r="BC53" s="627"/>
      <c r="BD53" s="594"/>
      <c r="BE53" s="593"/>
      <c r="BF53" s="594"/>
      <c r="BG53" s="593"/>
      <c r="BH53" s="594"/>
      <c r="BI53" s="593"/>
      <c r="BJ53" s="594"/>
      <c r="BK53" s="593"/>
      <c r="BL53" s="594"/>
      <c r="BM53" s="593"/>
      <c r="BN53" s="621"/>
      <c r="BO53" s="622" t="str">
        <f>IF(SUM(AQ53:BN53)=0,"",SUM(AQ53:BN53))</f>
        <v/>
      </c>
      <c r="BP53" s="623"/>
      <c r="BQ53" s="623"/>
      <c r="BR53" s="623"/>
      <c r="BS53" s="624"/>
      <c r="BT53" s="118"/>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row>
    <row r="54" spans="1:131" s="120" customFormat="1" ht="30.75" customHeight="1" thickBot="1">
      <c r="A54" s="118"/>
      <c r="B54" s="118"/>
      <c r="C54" s="34"/>
      <c r="D54" s="133"/>
      <c r="E54" s="616"/>
      <c r="F54" s="617"/>
      <c r="G54" s="617"/>
      <c r="H54" s="617"/>
      <c r="I54" s="617"/>
      <c r="J54" s="617"/>
      <c r="K54" s="618"/>
      <c r="L54" s="620"/>
      <c r="M54" s="584"/>
      <c r="N54" s="583"/>
      <c r="O54" s="584"/>
      <c r="P54" s="587"/>
      <c r="Q54" s="588"/>
      <c r="R54" s="636" t="e">
        <f t="shared" si="0"/>
        <v>#VALUE!</v>
      </c>
      <c r="S54" s="592"/>
      <c r="T54" s="592" t="e">
        <f t="shared" si="1"/>
        <v>#VALUE!</v>
      </c>
      <c r="U54" s="592"/>
      <c r="V54" s="592" t="e">
        <f t="shared" si="2"/>
        <v>#VALUE!</v>
      </c>
      <c r="W54" s="592"/>
      <c r="X54" s="592" t="e">
        <f t="shared" si="3"/>
        <v>#VALUE!</v>
      </c>
      <c r="Y54" s="592"/>
      <c r="Z54" s="592" t="e">
        <f t="shared" si="4"/>
        <v>#VALUE!</v>
      </c>
      <c r="AA54" s="592"/>
      <c r="AB54" s="592" t="e">
        <f t="shared" si="5"/>
        <v>#VALUE!</v>
      </c>
      <c r="AC54" s="592"/>
      <c r="AD54" s="592" t="e">
        <f t="shared" si="6"/>
        <v>#VALUE!</v>
      </c>
      <c r="AE54" s="592"/>
      <c r="AF54" s="592" t="e">
        <f t="shared" si="7"/>
        <v>#VALUE!</v>
      </c>
      <c r="AG54" s="592"/>
      <c r="AH54" s="592" t="e">
        <f t="shared" si="8"/>
        <v>#VALUE!</v>
      </c>
      <c r="AI54" s="592"/>
      <c r="AJ54" s="592" t="e">
        <f t="shared" si="9"/>
        <v>#VALUE!</v>
      </c>
      <c r="AK54" s="592"/>
      <c r="AL54" s="592" t="e">
        <f t="shared" si="10"/>
        <v>#VALUE!</v>
      </c>
      <c r="AM54" s="592"/>
      <c r="AN54" s="592" t="e">
        <f t="shared" si="11"/>
        <v>#VALUE!</v>
      </c>
      <c r="AO54" s="635"/>
      <c r="AP54" s="336" t="s">
        <v>145</v>
      </c>
      <c r="AQ54" s="633" t="str">
        <f>IF($E53="","",ROUNDDOWN($P53*$AQ53*24,0))</f>
        <v/>
      </c>
      <c r="AR54" s="634"/>
      <c r="AS54" s="631" t="str">
        <f>IF($E53="","",ROUNDDOWN($P53*$AS53*24,0))</f>
        <v/>
      </c>
      <c r="AT54" s="632"/>
      <c r="AU54" s="631" t="str">
        <f>IF($E53="","",ROUNDDOWN($P53*$AU53*24,0))</f>
        <v/>
      </c>
      <c r="AV54" s="632"/>
      <c r="AW54" s="631" t="str">
        <f>IF($E53="","",ROUNDDOWN($P53*$AW53*24,0))</f>
        <v/>
      </c>
      <c r="AX54" s="632"/>
      <c r="AY54" s="631" t="str">
        <f>IF($E53="","",ROUNDDOWN($P53*$AY53*24,0))</f>
        <v/>
      </c>
      <c r="AZ54" s="632"/>
      <c r="BA54" s="631" t="str">
        <f>IF($E53="","",ROUNDDOWN($P53*$BA53*24,0))</f>
        <v/>
      </c>
      <c r="BB54" s="632"/>
      <c r="BC54" s="631" t="str">
        <f>IF($E53="","",ROUNDDOWN($P53*$BC53*24,0))</f>
        <v/>
      </c>
      <c r="BD54" s="632"/>
      <c r="BE54" s="631" t="str">
        <f>IF($E53="","",ROUNDDOWN($P53*$BE53*24,0))</f>
        <v/>
      </c>
      <c r="BF54" s="632"/>
      <c r="BG54" s="631" t="str">
        <f>IF($E53="","",ROUNDDOWN($P53*$BG53*24,0))</f>
        <v/>
      </c>
      <c r="BH54" s="632"/>
      <c r="BI54" s="631" t="str">
        <f>IF($E53="","",ROUNDDOWN($P53*$BI53*24,0))</f>
        <v/>
      </c>
      <c r="BJ54" s="632"/>
      <c r="BK54" s="631" t="str">
        <f>IF($E53="","",ROUNDDOWN($P53*$BK53*24,0))</f>
        <v/>
      </c>
      <c r="BL54" s="632"/>
      <c r="BM54" s="631" t="str">
        <f>IF($E53="","",ROUNDDOWN($P53*$BM53*24,0))</f>
        <v/>
      </c>
      <c r="BN54" s="632"/>
      <c r="BO54" s="637" t="str">
        <f>IF(E53="","",SUM(AQ54:BN54))</f>
        <v/>
      </c>
      <c r="BP54" s="638"/>
      <c r="BQ54" s="638"/>
      <c r="BR54" s="638"/>
      <c r="BS54" s="639"/>
      <c r="BT54" s="118"/>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row>
    <row r="55" spans="1:131" s="120" customFormat="1" ht="30.75" customHeight="1" thickTop="1">
      <c r="A55" s="118"/>
      <c r="B55" s="118"/>
      <c r="C55" s="34"/>
      <c r="D55" s="133"/>
      <c r="E55" s="613" ph="1"/>
      <c r="F55" s="614"/>
      <c r="G55" s="614"/>
      <c r="H55" s="614"/>
      <c r="I55" s="614"/>
      <c r="J55" s="614"/>
      <c r="K55" s="615"/>
      <c r="L55" s="619"/>
      <c r="M55" s="582"/>
      <c r="N55" s="581"/>
      <c r="O55" s="582"/>
      <c r="P55" s="585" t="str">
        <f>IF(E55="","",IF(AND(N55&gt;0,N55&lt;4),VLOOKUP(L55,健保等級単価一覧表!$B:$D,3,FALSE),VLOOKUP(L55,健保等級単価一覧表!$B:$D,2,FALSE)))</f>
        <v/>
      </c>
      <c r="Q55" s="586"/>
      <c r="R55" s="589">
        <f t="shared" si="0"/>
        <v>0</v>
      </c>
      <c r="S55" s="590"/>
      <c r="T55" s="590">
        <f t="shared" si="1"/>
        <v>0</v>
      </c>
      <c r="U55" s="590"/>
      <c r="V55" s="590">
        <f t="shared" si="2"/>
        <v>0</v>
      </c>
      <c r="W55" s="590"/>
      <c r="X55" s="590">
        <f t="shared" si="3"/>
        <v>0</v>
      </c>
      <c r="Y55" s="590"/>
      <c r="Z55" s="590">
        <f t="shared" si="4"/>
        <v>0</v>
      </c>
      <c r="AA55" s="590"/>
      <c r="AB55" s="590">
        <f t="shared" si="5"/>
        <v>0</v>
      </c>
      <c r="AC55" s="590"/>
      <c r="AD55" s="590">
        <f t="shared" si="6"/>
        <v>0</v>
      </c>
      <c r="AE55" s="590"/>
      <c r="AF55" s="590">
        <f t="shared" si="7"/>
        <v>0</v>
      </c>
      <c r="AG55" s="590"/>
      <c r="AH55" s="590">
        <f t="shared" si="8"/>
        <v>0</v>
      </c>
      <c r="AI55" s="590"/>
      <c r="AJ55" s="590">
        <f t="shared" si="9"/>
        <v>0</v>
      </c>
      <c r="AK55" s="590"/>
      <c r="AL55" s="590">
        <f t="shared" si="10"/>
        <v>0</v>
      </c>
      <c r="AM55" s="590"/>
      <c r="AN55" s="590">
        <f t="shared" si="11"/>
        <v>0</v>
      </c>
      <c r="AO55" s="602"/>
      <c r="AP55" s="335" t="s">
        <v>144</v>
      </c>
      <c r="AQ55" s="603"/>
      <c r="AR55" s="604"/>
      <c r="AS55" s="593"/>
      <c r="AT55" s="594"/>
      <c r="AU55" s="593"/>
      <c r="AV55" s="594"/>
      <c r="AW55" s="625"/>
      <c r="AX55" s="626"/>
      <c r="AY55" s="627"/>
      <c r="AZ55" s="594"/>
      <c r="BA55" s="625"/>
      <c r="BB55" s="626"/>
      <c r="BC55" s="627"/>
      <c r="BD55" s="594"/>
      <c r="BE55" s="593"/>
      <c r="BF55" s="594"/>
      <c r="BG55" s="593"/>
      <c r="BH55" s="594"/>
      <c r="BI55" s="593"/>
      <c r="BJ55" s="594"/>
      <c r="BK55" s="593"/>
      <c r="BL55" s="594"/>
      <c r="BM55" s="593"/>
      <c r="BN55" s="621"/>
      <c r="BO55" s="622" t="str">
        <f>IF(SUM(AQ55:BN55)=0,"",SUM(AQ55:BN55))</f>
        <v/>
      </c>
      <c r="BP55" s="623"/>
      <c r="BQ55" s="623"/>
      <c r="BR55" s="623"/>
      <c r="BS55" s="624"/>
      <c r="BT55" s="118"/>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row>
    <row r="56" spans="1:131" s="120" customFormat="1" ht="30.75" customHeight="1" thickBot="1">
      <c r="A56" s="118"/>
      <c r="B56" s="118"/>
      <c r="C56" s="34"/>
      <c r="D56" s="133"/>
      <c r="E56" s="616"/>
      <c r="F56" s="617"/>
      <c r="G56" s="617"/>
      <c r="H56" s="617"/>
      <c r="I56" s="617"/>
      <c r="J56" s="617"/>
      <c r="K56" s="618"/>
      <c r="L56" s="620"/>
      <c r="M56" s="584"/>
      <c r="N56" s="583"/>
      <c r="O56" s="584"/>
      <c r="P56" s="587"/>
      <c r="Q56" s="588"/>
      <c r="R56" s="671" t="e">
        <f t="shared" si="0"/>
        <v>#VALUE!</v>
      </c>
      <c r="S56" s="647"/>
      <c r="T56" s="647" t="e">
        <f t="shared" si="1"/>
        <v>#VALUE!</v>
      </c>
      <c r="U56" s="647"/>
      <c r="V56" s="647" t="e">
        <f t="shared" si="2"/>
        <v>#VALUE!</v>
      </c>
      <c r="W56" s="647"/>
      <c r="X56" s="647" t="e">
        <f t="shared" si="3"/>
        <v>#VALUE!</v>
      </c>
      <c r="Y56" s="647"/>
      <c r="Z56" s="647" t="e">
        <f t="shared" si="4"/>
        <v>#VALUE!</v>
      </c>
      <c r="AA56" s="647"/>
      <c r="AB56" s="647" t="e">
        <f t="shared" si="5"/>
        <v>#VALUE!</v>
      </c>
      <c r="AC56" s="647"/>
      <c r="AD56" s="647" t="e">
        <f t="shared" si="6"/>
        <v>#VALUE!</v>
      </c>
      <c r="AE56" s="647"/>
      <c r="AF56" s="647" t="e">
        <f t="shared" si="7"/>
        <v>#VALUE!</v>
      </c>
      <c r="AG56" s="647"/>
      <c r="AH56" s="647" t="e">
        <f t="shared" si="8"/>
        <v>#VALUE!</v>
      </c>
      <c r="AI56" s="647"/>
      <c r="AJ56" s="647" t="e">
        <f t="shared" si="9"/>
        <v>#VALUE!</v>
      </c>
      <c r="AK56" s="647"/>
      <c r="AL56" s="647" t="e">
        <f t="shared" si="10"/>
        <v>#VALUE!</v>
      </c>
      <c r="AM56" s="647"/>
      <c r="AN56" s="647" t="e">
        <f t="shared" si="11"/>
        <v>#VALUE!</v>
      </c>
      <c r="AO56" s="670"/>
      <c r="AP56" s="336" t="s">
        <v>145</v>
      </c>
      <c r="AQ56" s="633" t="str">
        <f>IF($E55="","",ROUNDDOWN($P55*$AQ55*24,0))</f>
        <v/>
      </c>
      <c r="AR56" s="634"/>
      <c r="AS56" s="631" t="str">
        <f>IF($E55="","",ROUNDDOWN($P55*$AS55*24,0))</f>
        <v/>
      </c>
      <c r="AT56" s="632"/>
      <c r="AU56" s="631" t="str">
        <f>IF($E55="","",ROUNDDOWN($P55*$AU55*24,0))</f>
        <v/>
      </c>
      <c r="AV56" s="632"/>
      <c r="AW56" s="631" t="str">
        <f>IF($E55="","",ROUNDDOWN($P55*$AW55*24,0))</f>
        <v/>
      </c>
      <c r="AX56" s="632"/>
      <c r="AY56" s="631" t="str">
        <f>IF($E55="","",ROUNDDOWN($P55*$AY55*24,0))</f>
        <v/>
      </c>
      <c r="AZ56" s="632"/>
      <c r="BA56" s="631" t="str">
        <f>IF($E55="","",ROUNDDOWN($P55*$BA55*24,0))</f>
        <v/>
      </c>
      <c r="BB56" s="632"/>
      <c r="BC56" s="631" t="str">
        <f>IF($E55="","",ROUNDDOWN($P55*$BC55*24,0))</f>
        <v/>
      </c>
      <c r="BD56" s="632"/>
      <c r="BE56" s="631" t="str">
        <f>IF($E55="","",ROUNDDOWN($P55*$BE55*24,0))</f>
        <v/>
      </c>
      <c r="BF56" s="632"/>
      <c r="BG56" s="631" t="str">
        <f>IF($E55="","",ROUNDDOWN($P55*$BG55*24,0))</f>
        <v/>
      </c>
      <c r="BH56" s="632"/>
      <c r="BI56" s="631" t="str">
        <f>IF($E55="","",ROUNDDOWN($P55*$BI55*24,0))</f>
        <v/>
      </c>
      <c r="BJ56" s="632"/>
      <c r="BK56" s="631" t="str">
        <f>IF($E55="","",ROUNDDOWN($P55*$BK55*24,0))</f>
        <v/>
      </c>
      <c r="BL56" s="632"/>
      <c r="BM56" s="631" t="str">
        <f>IF($E55="","",ROUNDDOWN($P55*$BM55*24,0))</f>
        <v/>
      </c>
      <c r="BN56" s="632"/>
      <c r="BO56" s="667" t="str">
        <f>IF(E55="","",SUM(AQ56:BN56))</f>
        <v/>
      </c>
      <c r="BP56" s="668"/>
      <c r="BQ56" s="668"/>
      <c r="BR56" s="668"/>
      <c r="BS56" s="669"/>
      <c r="BT56" s="118"/>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row>
    <row r="57" spans="1:131" ht="30.75" customHeight="1" thickTop="1" thickBot="1">
      <c r="A57" s="102"/>
      <c r="B57" s="102"/>
      <c r="C57" s="34"/>
      <c r="D57" s="130"/>
      <c r="E57" s="651" t="s">
        <v>146</v>
      </c>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c r="BI57" s="652"/>
      <c r="BJ57" s="652"/>
      <c r="BK57" s="652"/>
      <c r="BL57" s="652"/>
      <c r="BM57" s="652"/>
      <c r="BN57" s="653"/>
      <c r="BO57" s="654">
        <f>SUMIF(AP17:AP56,"時間(hh:mm)",BO17:BS56)</f>
        <v>0</v>
      </c>
      <c r="BP57" s="655"/>
      <c r="BQ57" s="655"/>
      <c r="BR57" s="655"/>
      <c r="BS57" s="656"/>
      <c r="BT57" s="102"/>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row>
    <row r="58" spans="1:131" ht="30.75" customHeight="1" thickTop="1" thickBot="1">
      <c r="A58" s="102"/>
      <c r="B58" s="102"/>
      <c r="C58" s="34"/>
      <c r="D58" s="130"/>
      <c r="E58" s="651" t="s">
        <v>147</v>
      </c>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c r="BI58" s="652"/>
      <c r="BJ58" s="652"/>
      <c r="BK58" s="652"/>
      <c r="BL58" s="652"/>
      <c r="BM58" s="652"/>
      <c r="BN58" s="653"/>
      <c r="BO58" s="657">
        <f>SUMIF(AP17:AP56,"金額(￥)",BO17:BS56)</f>
        <v>0</v>
      </c>
      <c r="BP58" s="658"/>
      <c r="BQ58" s="658"/>
      <c r="BR58" s="658"/>
      <c r="BS58" s="659"/>
      <c r="BT58" s="102"/>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row>
    <row r="59" spans="1:131" ht="15.75" customHeight="1">
      <c r="A59" s="102"/>
      <c r="B59" s="102"/>
      <c r="C59" s="34"/>
      <c r="D59" s="130"/>
      <c r="E59" s="334" t="s">
        <v>327</v>
      </c>
      <c r="F59" s="192"/>
      <c r="G59" s="192"/>
      <c r="H59" s="192"/>
      <c r="I59" s="192"/>
      <c r="J59" s="192"/>
      <c r="K59" s="192"/>
      <c r="L59" s="192"/>
      <c r="M59" s="192"/>
      <c r="N59" s="192"/>
      <c r="O59" s="192"/>
      <c r="P59" s="193"/>
      <c r="Q59" s="193"/>
      <c r="R59" s="193"/>
      <c r="S59" s="193"/>
      <c r="T59" s="193"/>
      <c r="U59" s="193"/>
      <c r="V59" s="193"/>
      <c r="W59" s="192"/>
      <c r="X59" s="192"/>
      <c r="Y59" s="192"/>
      <c r="Z59" s="192"/>
      <c r="AA59" s="192"/>
      <c r="AB59" s="192"/>
      <c r="AC59" s="192"/>
      <c r="AD59" s="192"/>
      <c r="AE59" s="192"/>
      <c r="AF59" s="192"/>
      <c r="AG59" s="194"/>
      <c r="AH59" s="194"/>
      <c r="AI59" s="194"/>
      <c r="AJ59" s="192"/>
      <c r="AK59" s="192"/>
      <c r="AL59" s="192"/>
      <c r="AM59" s="192"/>
      <c r="AN59" s="192"/>
      <c r="AO59" s="192"/>
      <c r="AP59" s="192"/>
      <c r="AQ59" s="193"/>
      <c r="AR59" s="193"/>
      <c r="AS59" s="193"/>
      <c r="AT59" s="193"/>
      <c r="AU59" s="193"/>
      <c r="AV59" s="192"/>
      <c r="AW59" s="192"/>
      <c r="AX59" s="192"/>
      <c r="AY59" s="192"/>
      <c r="AZ59" s="192"/>
      <c r="BA59" s="192"/>
      <c r="BB59" s="192"/>
      <c r="BC59" s="192"/>
      <c r="BD59" s="192"/>
      <c r="BE59" s="192"/>
      <c r="BF59" s="194"/>
      <c r="BG59" s="194"/>
      <c r="BH59" s="194"/>
      <c r="BI59" s="192"/>
      <c r="BJ59" s="192"/>
      <c r="BK59" s="192"/>
      <c r="BL59" s="192"/>
      <c r="BM59" s="192"/>
      <c r="BN59" s="192"/>
      <c r="BO59" s="192"/>
      <c r="BP59" s="192"/>
      <c r="BQ59" s="192"/>
      <c r="BR59" s="104"/>
      <c r="BS59" s="104"/>
      <c r="BT59" s="102"/>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row>
    <row r="60" spans="1:131" ht="17.25" customHeight="1">
      <c r="C60" s="34"/>
      <c r="D60" s="134"/>
      <c r="F60" s="93"/>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5"/>
      <c r="AO60" s="105"/>
      <c r="AP60" s="105"/>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5"/>
      <c r="BN60" s="105"/>
      <c r="BO60" s="105"/>
      <c r="BP60" s="105"/>
      <c r="BQ60" s="105"/>
      <c r="BR60" s="105"/>
      <c r="BS60" s="10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row>
  </sheetData>
  <sheetProtection insertColumns="0" insertRows="0"/>
  <mergeCells count="1127">
    <mergeCell ref="BV13:CS15"/>
    <mergeCell ref="BV11:DK12"/>
    <mergeCell ref="BV18:CQ18"/>
    <mergeCell ref="BV8:CP10"/>
    <mergeCell ref="E57:BN57"/>
    <mergeCell ref="BO57:BS57"/>
    <mergeCell ref="E58:BN58"/>
    <mergeCell ref="BO58:BS58"/>
    <mergeCell ref="E9:Q10"/>
    <mergeCell ref="AP9:BS10"/>
    <mergeCell ref="BE56:BF56"/>
    <mergeCell ref="BG56:BH56"/>
    <mergeCell ref="BI56:BJ56"/>
    <mergeCell ref="BK56:BL56"/>
    <mergeCell ref="BM56:BN56"/>
    <mergeCell ref="BO56:BS56"/>
    <mergeCell ref="AS56:AT56"/>
    <mergeCell ref="AU56:AV56"/>
    <mergeCell ref="AW56:AX56"/>
    <mergeCell ref="AY56:AZ56"/>
    <mergeCell ref="BA56:BB56"/>
    <mergeCell ref="BC56:BD56"/>
    <mergeCell ref="AF56:AG56"/>
    <mergeCell ref="AH56:AI56"/>
    <mergeCell ref="AJ56:AK56"/>
    <mergeCell ref="AL56:AM56"/>
    <mergeCell ref="AN56:AO56"/>
    <mergeCell ref="AQ56:AR56"/>
    <mergeCell ref="BK55:BL55"/>
    <mergeCell ref="BM55:BN55"/>
    <mergeCell ref="BO55:BS55"/>
    <mergeCell ref="R56:S56"/>
    <mergeCell ref="T56:U56"/>
    <mergeCell ref="V56:W56"/>
    <mergeCell ref="X56:Y56"/>
    <mergeCell ref="Z56:AA56"/>
    <mergeCell ref="AB56:AC56"/>
    <mergeCell ref="AD56:AE56"/>
    <mergeCell ref="AY55:AZ55"/>
    <mergeCell ref="BA55:BB55"/>
    <mergeCell ref="BC55:BD55"/>
    <mergeCell ref="BE55:BF55"/>
    <mergeCell ref="BG55:BH55"/>
    <mergeCell ref="BI55:BJ55"/>
    <mergeCell ref="AL55:AM55"/>
    <mergeCell ref="AN55:AO55"/>
    <mergeCell ref="AQ55:AR55"/>
    <mergeCell ref="AS55:AT55"/>
    <mergeCell ref="AU55:AV55"/>
    <mergeCell ref="AW55:AX55"/>
    <mergeCell ref="Z55:AA55"/>
    <mergeCell ref="AB55:AC55"/>
    <mergeCell ref="AD55:AE55"/>
    <mergeCell ref="AF55:AG55"/>
    <mergeCell ref="AH55:AI55"/>
    <mergeCell ref="AJ55:AK55"/>
    <mergeCell ref="BM54:BN54"/>
    <mergeCell ref="BO54:BS54"/>
    <mergeCell ref="E55:K56"/>
    <mergeCell ref="L55:M56"/>
    <mergeCell ref="N55:O56"/>
    <mergeCell ref="P55:Q56"/>
    <mergeCell ref="R55:S55"/>
    <mergeCell ref="T55:U55"/>
    <mergeCell ref="V55:W55"/>
    <mergeCell ref="X55:Y55"/>
    <mergeCell ref="BA54:BB54"/>
    <mergeCell ref="BC54:BD54"/>
    <mergeCell ref="BE54:BF54"/>
    <mergeCell ref="BG54:BH54"/>
    <mergeCell ref="BI54:BJ54"/>
    <mergeCell ref="BK54:BL54"/>
    <mergeCell ref="AN54:AO54"/>
    <mergeCell ref="AQ54:AR54"/>
    <mergeCell ref="AS54:AT54"/>
    <mergeCell ref="AU54:AV54"/>
    <mergeCell ref="AW54:AX54"/>
    <mergeCell ref="AY54:AZ54"/>
    <mergeCell ref="AB54:AC54"/>
    <mergeCell ref="AD54:AE54"/>
    <mergeCell ref="AF54:AG54"/>
    <mergeCell ref="AH54:AI54"/>
    <mergeCell ref="AJ54:AK54"/>
    <mergeCell ref="AL54:AM54"/>
    <mergeCell ref="E53:K54"/>
    <mergeCell ref="L53:M54"/>
    <mergeCell ref="N53:O54"/>
    <mergeCell ref="P53:Q54"/>
    <mergeCell ref="R54:S54"/>
    <mergeCell ref="T54:U54"/>
    <mergeCell ref="V54:W54"/>
    <mergeCell ref="X54:Y54"/>
    <mergeCell ref="Z54:AA54"/>
    <mergeCell ref="AU53:AV53"/>
    <mergeCell ref="AW53:AX53"/>
    <mergeCell ref="AY53:AZ53"/>
    <mergeCell ref="BA53:BB53"/>
    <mergeCell ref="BC53:BD53"/>
    <mergeCell ref="BE53:BF53"/>
    <mergeCell ref="AH53:AI53"/>
    <mergeCell ref="AJ53:AK53"/>
    <mergeCell ref="AL53:AM53"/>
    <mergeCell ref="AN53:AO53"/>
    <mergeCell ref="AQ53:AR53"/>
    <mergeCell ref="AS53:AT53"/>
    <mergeCell ref="V53:W53"/>
    <mergeCell ref="X53:Y53"/>
    <mergeCell ref="Z53:AA53"/>
    <mergeCell ref="AB53:AC53"/>
    <mergeCell ref="AD53:AE53"/>
    <mergeCell ref="AF53:AG53"/>
    <mergeCell ref="R53:S53"/>
    <mergeCell ref="T53:U53"/>
    <mergeCell ref="BM52:BN52"/>
    <mergeCell ref="BO52:BS52"/>
    <mergeCell ref="AS52:AT52"/>
    <mergeCell ref="AU52:AV52"/>
    <mergeCell ref="AW52:AX52"/>
    <mergeCell ref="AY52:AZ52"/>
    <mergeCell ref="BA52:BB52"/>
    <mergeCell ref="BC52:BD52"/>
    <mergeCell ref="AF52:AG52"/>
    <mergeCell ref="AH52:AI52"/>
    <mergeCell ref="AJ52:AK52"/>
    <mergeCell ref="AL52:AM52"/>
    <mergeCell ref="AN52:AO52"/>
    <mergeCell ref="AQ52:AR52"/>
    <mergeCell ref="BG53:BH53"/>
    <mergeCell ref="BI53:BJ53"/>
    <mergeCell ref="BK53:BL53"/>
    <mergeCell ref="BM53:BN53"/>
    <mergeCell ref="BO53:BS53"/>
    <mergeCell ref="BK51:BL51"/>
    <mergeCell ref="BM51:BN51"/>
    <mergeCell ref="BO51:BS51"/>
    <mergeCell ref="R52:S52"/>
    <mergeCell ref="T52:U52"/>
    <mergeCell ref="V52:W52"/>
    <mergeCell ref="X52:Y52"/>
    <mergeCell ref="Z52:AA52"/>
    <mergeCell ref="AB52:AC52"/>
    <mergeCell ref="AD52:AE52"/>
    <mergeCell ref="AY51:AZ51"/>
    <mergeCell ref="BA51:BB51"/>
    <mergeCell ref="BC51:BD51"/>
    <mergeCell ref="BE51:BF51"/>
    <mergeCell ref="BG51:BH51"/>
    <mergeCell ref="BI51:BJ51"/>
    <mergeCell ref="AL51:AM51"/>
    <mergeCell ref="AN51:AO51"/>
    <mergeCell ref="AQ51:AR51"/>
    <mergeCell ref="AS51:AT51"/>
    <mergeCell ref="AU51:AV51"/>
    <mergeCell ref="AW51:AX51"/>
    <mergeCell ref="Z51:AA51"/>
    <mergeCell ref="AB51:AC51"/>
    <mergeCell ref="AD51:AE51"/>
    <mergeCell ref="AF51:AG51"/>
    <mergeCell ref="AH51:AI51"/>
    <mergeCell ref="AJ51:AK51"/>
    <mergeCell ref="BE52:BF52"/>
    <mergeCell ref="BG52:BH52"/>
    <mergeCell ref="BI52:BJ52"/>
    <mergeCell ref="BK52:BL52"/>
    <mergeCell ref="BM50:BN50"/>
    <mergeCell ref="BO50:BS50"/>
    <mergeCell ref="E51:K52"/>
    <mergeCell ref="L51:M52"/>
    <mergeCell ref="N51:O52"/>
    <mergeCell ref="P51:Q52"/>
    <mergeCell ref="R51:S51"/>
    <mergeCell ref="T51:U51"/>
    <mergeCell ref="V51:W51"/>
    <mergeCell ref="X51:Y51"/>
    <mergeCell ref="BA50:BB50"/>
    <mergeCell ref="BC50:BD50"/>
    <mergeCell ref="BE50:BF50"/>
    <mergeCell ref="BG50:BH50"/>
    <mergeCell ref="BI50:BJ50"/>
    <mergeCell ref="BK50:BL50"/>
    <mergeCell ref="AN50:AO50"/>
    <mergeCell ref="AQ50:AR50"/>
    <mergeCell ref="AS50:AT50"/>
    <mergeCell ref="AU50:AV50"/>
    <mergeCell ref="AW50:AX50"/>
    <mergeCell ref="AY50:AZ50"/>
    <mergeCell ref="AB50:AC50"/>
    <mergeCell ref="AD50:AE50"/>
    <mergeCell ref="AF50:AG50"/>
    <mergeCell ref="AH50:AI50"/>
    <mergeCell ref="AJ50:AK50"/>
    <mergeCell ref="AL50:AM50"/>
    <mergeCell ref="E49:K50"/>
    <mergeCell ref="L49:M50"/>
    <mergeCell ref="N49:O50"/>
    <mergeCell ref="P49:Q50"/>
    <mergeCell ref="R50:S50"/>
    <mergeCell ref="T50:U50"/>
    <mergeCell ref="V50:W50"/>
    <mergeCell ref="X50:Y50"/>
    <mergeCell ref="Z50:AA50"/>
    <mergeCell ref="AU49:AV49"/>
    <mergeCell ref="AW49:AX49"/>
    <mergeCell ref="AY49:AZ49"/>
    <mergeCell ref="BA49:BB49"/>
    <mergeCell ref="BC49:BD49"/>
    <mergeCell ref="BE49:BF49"/>
    <mergeCell ref="AH49:AI49"/>
    <mergeCell ref="AJ49:AK49"/>
    <mergeCell ref="AL49:AM49"/>
    <mergeCell ref="AN49:AO49"/>
    <mergeCell ref="AQ49:AR49"/>
    <mergeCell ref="AS49:AT49"/>
    <mergeCell ref="V49:W49"/>
    <mergeCell ref="X49:Y49"/>
    <mergeCell ref="Z49:AA49"/>
    <mergeCell ref="AB49:AC49"/>
    <mergeCell ref="AD49:AE49"/>
    <mergeCell ref="AF49:AG49"/>
    <mergeCell ref="R49:S49"/>
    <mergeCell ref="T49:U49"/>
    <mergeCell ref="BM48:BN48"/>
    <mergeCell ref="BO48:BS48"/>
    <mergeCell ref="AS48:AT48"/>
    <mergeCell ref="AU48:AV48"/>
    <mergeCell ref="AW48:AX48"/>
    <mergeCell ref="AY48:AZ48"/>
    <mergeCell ref="BA48:BB48"/>
    <mergeCell ref="BC48:BD48"/>
    <mergeCell ref="AF48:AG48"/>
    <mergeCell ref="AH48:AI48"/>
    <mergeCell ref="AJ48:AK48"/>
    <mergeCell ref="AL48:AM48"/>
    <mergeCell ref="AN48:AO48"/>
    <mergeCell ref="AQ48:AR48"/>
    <mergeCell ref="BG49:BH49"/>
    <mergeCell ref="BI49:BJ49"/>
    <mergeCell ref="BK49:BL49"/>
    <mergeCell ref="BM49:BN49"/>
    <mergeCell ref="BO49:BS49"/>
    <mergeCell ref="BK47:BL47"/>
    <mergeCell ref="BM47:BN47"/>
    <mergeCell ref="BO47:BS47"/>
    <mergeCell ref="R48:S48"/>
    <mergeCell ref="T48:U48"/>
    <mergeCell ref="V48:W48"/>
    <mergeCell ref="X48:Y48"/>
    <mergeCell ref="Z48:AA48"/>
    <mergeCell ref="AB48:AC48"/>
    <mergeCell ref="AD48:AE48"/>
    <mergeCell ref="AY47:AZ47"/>
    <mergeCell ref="BA47:BB47"/>
    <mergeCell ref="BC47:BD47"/>
    <mergeCell ref="BE47:BF47"/>
    <mergeCell ref="BG47:BH47"/>
    <mergeCell ref="BI47:BJ47"/>
    <mergeCell ref="AL47:AM47"/>
    <mergeCell ref="AN47:AO47"/>
    <mergeCell ref="AQ47:AR47"/>
    <mergeCell ref="AS47:AT47"/>
    <mergeCell ref="AU47:AV47"/>
    <mergeCell ref="AW47:AX47"/>
    <mergeCell ref="Z47:AA47"/>
    <mergeCell ref="AB47:AC47"/>
    <mergeCell ref="AD47:AE47"/>
    <mergeCell ref="AF47:AG47"/>
    <mergeCell ref="AH47:AI47"/>
    <mergeCell ref="AJ47:AK47"/>
    <mergeCell ref="BE48:BF48"/>
    <mergeCell ref="BG48:BH48"/>
    <mergeCell ref="BI48:BJ48"/>
    <mergeCell ref="BK48:BL48"/>
    <mergeCell ref="BM46:BN46"/>
    <mergeCell ref="BO46:BS46"/>
    <mergeCell ref="E47:K48"/>
    <mergeCell ref="L47:M48"/>
    <mergeCell ref="N47:O48"/>
    <mergeCell ref="P47:Q48"/>
    <mergeCell ref="R47:S47"/>
    <mergeCell ref="T47:U47"/>
    <mergeCell ref="V47:W47"/>
    <mergeCell ref="X47:Y47"/>
    <mergeCell ref="BA46:BB46"/>
    <mergeCell ref="BC46:BD46"/>
    <mergeCell ref="BE46:BF46"/>
    <mergeCell ref="BG46:BH46"/>
    <mergeCell ref="BI46:BJ46"/>
    <mergeCell ref="BK46:BL46"/>
    <mergeCell ref="AN46:AO46"/>
    <mergeCell ref="AQ46:AR46"/>
    <mergeCell ref="AS46:AT46"/>
    <mergeCell ref="AU46:AV46"/>
    <mergeCell ref="AW46:AX46"/>
    <mergeCell ref="AY46:AZ46"/>
    <mergeCell ref="AB46:AC46"/>
    <mergeCell ref="AD46:AE46"/>
    <mergeCell ref="AF46:AG46"/>
    <mergeCell ref="AH46:AI46"/>
    <mergeCell ref="AJ46:AK46"/>
    <mergeCell ref="AL46:AM46"/>
    <mergeCell ref="E45:K46"/>
    <mergeCell ref="L45:M46"/>
    <mergeCell ref="N45:O46"/>
    <mergeCell ref="P45:Q46"/>
    <mergeCell ref="R46:S46"/>
    <mergeCell ref="T46:U46"/>
    <mergeCell ref="V46:W46"/>
    <mergeCell ref="X46:Y46"/>
    <mergeCell ref="Z46:AA46"/>
    <mergeCell ref="AU45:AV45"/>
    <mergeCell ref="AW45:AX45"/>
    <mergeCell ref="AY45:AZ45"/>
    <mergeCell ref="BA45:BB45"/>
    <mergeCell ref="BC45:BD45"/>
    <mergeCell ref="BE45:BF45"/>
    <mergeCell ref="AH45:AI45"/>
    <mergeCell ref="AJ45:AK45"/>
    <mergeCell ref="AL45:AM45"/>
    <mergeCell ref="AN45:AO45"/>
    <mergeCell ref="AQ45:AR45"/>
    <mergeCell ref="AS45:AT45"/>
    <mergeCell ref="V45:W45"/>
    <mergeCell ref="X45:Y45"/>
    <mergeCell ref="Z45:AA45"/>
    <mergeCell ref="AB45:AC45"/>
    <mergeCell ref="AD45:AE45"/>
    <mergeCell ref="AF45:AG45"/>
    <mergeCell ref="R45:S45"/>
    <mergeCell ref="T45:U45"/>
    <mergeCell ref="BM44:BN44"/>
    <mergeCell ref="BO44:BS44"/>
    <mergeCell ref="AS44:AT44"/>
    <mergeCell ref="AU44:AV44"/>
    <mergeCell ref="AW44:AX44"/>
    <mergeCell ref="AY44:AZ44"/>
    <mergeCell ref="BA44:BB44"/>
    <mergeCell ref="BC44:BD44"/>
    <mergeCell ref="AF44:AG44"/>
    <mergeCell ref="AH44:AI44"/>
    <mergeCell ref="AJ44:AK44"/>
    <mergeCell ref="AL44:AM44"/>
    <mergeCell ref="AN44:AO44"/>
    <mergeCell ref="AQ44:AR44"/>
    <mergeCell ref="BG45:BH45"/>
    <mergeCell ref="BI45:BJ45"/>
    <mergeCell ref="BK45:BL45"/>
    <mergeCell ref="BM45:BN45"/>
    <mergeCell ref="BO45:BS45"/>
    <mergeCell ref="BK43:BL43"/>
    <mergeCell ref="BM43:BN43"/>
    <mergeCell ref="BO43:BS43"/>
    <mergeCell ref="R44:S44"/>
    <mergeCell ref="T44:U44"/>
    <mergeCell ref="V44:W44"/>
    <mergeCell ref="X44:Y44"/>
    <mergeCell ref="Z44:AA44"/>
    <mergeCell ref="AB44:AC44"/>
    <mergeCell ref="AD44:AE44"/>
    <mergeCell ref="AY43:AZ43"/>
    <mergeCell ref="BA43:BB43"/>
    <mergeCell ref="BC43:BD43"/>
    <mergeCell ref="BE43:BF43"/>
    <mergeCell ref="BG43:BH43"/>
    <mergeCell ref="BI43:BJ43"/>
    <mergeCell ref="AL43:AM43"/>
    <mergeCell ref="AN43:AO43"/>
    <mergeCell ref="AQ43:AR43"/>
    <mergeCell ref="AS43:AT43"/>
    <mergeCell ref="AU43:AV43"/>
    <mergeCell ref="AW43:AX43"/>
    <mergeCell ref="Z43:AA43"/>
    <mergeCell ref="AB43:AC43"/>
    <mergeCell ref="AD43:AE43"/>
    <mergeCell ref="AF43:AG43"/>
    <mergeCell ref="AH43:AI43"/>
    <mergeCell ref="AJ43:AK43"/>
    <mergeCell ref="BE44:BF44"/>
    <mergeCell ref="BG44:BH44"/>
    <mergeCell ref="BI44:BJ44"/>
    <mergeCell ref="BK44:BL44"/>
    <mergeCell ref="BM42:BN42"/>
    <mergeCell ref="BO42:BS42"/>
    <mergeCell ref="E43:K44"/>
    <mergeCell ref="L43:M44"/>
    <mergeCell ref="N43:O44"/>
    <mergeCell ref="P43:Q44"/>
    <mergeCell ref="R43:S43"/>
    <mergeCell ref="T43:U43"/>
    <mergeCell ref="V43:W43"/>
    <mergeCell ref="X43:Y43"/>
    <mergeCell ref="BA42:BB42"/>
    <mergeCell ref="BC42:BD42"/>
    <mergeCell ref="BE42:BF42"/>
    <mergeCell ref="BG42:BH42"/>
    <mergeCell ref="BI42:BJ42"/>
    <mergeCell ref="BK42:BL42"/>
    <mergeCell ref="AN42:AO42"/>
    <mergeCell ref="AQ42:AR42"/>
    <mergeCell ref="AS42:AT42"/>
    <mergeCell ref="AU42:AV42"/>
    <mergeCell ref="AW42:AX42"/>
    <mergeCell ref="AY42:AZ42"/>
    <mergeCell ref="AB42:AC42"/>
    <mergeCell ref="AD42:AE42"/>
    <mergeCell ref="AF42:AG42"/>
    <mergeCell ref="AH42:AI42"/>
    <mergeCell ref="AJ42:AK42"/>
    <mergeCell ref="AL42:AM42"/>
    <mergeCell ref="E41:K42"/>
    <mergeCell ref="L41:M42"/>
    <mergeCell ref="N41:O42"/>
    <mergeCell ref="P41:Q42"/>
    <mergeCell ref="R42:S42"/>
    <mergeCell ref="T42:U42"/>
    <mergeCell ref="V42:W42"/>
    <mergeCell ref="X42:Y42"/>
    <mergeCell ref="Z42:AA42"/>
    <mergeCell ref="AU41:AV41"/>
    <mergeCell ref="AW41:AX41"/>
    <mergeCell ref="AY41:AZ41"/>
    <mergeCell ref="BA41:BB41"/>
    <mergeCell ref="BC41:BD41"/>
    <mergeCell ref="BE41:BF41"/>
    <mergeCell ref="AH41:AI41"/>
    <mergeCell ref="AJ41:AK41"/>
    <mergeCell ref="AL41:AM41"/>
    <mergeCell ref="AN41:AO41"/>
    <mergeCell ref="AQ41:AR41"/>
    <mergeCell ref="AS41:AT41"/>
    <mergeCell ref="V41:W41"/>
    <mergeCell ref="X41:Y41"/>
    <mergeCell ref="Z41:AA41"/>
    <mergeCell ref="AB41:AC41"/>
    <mergeCell ref="AD41:AE41"/>
    <mergeCell ref="AF41:AG41"/>
    <mergeCell ref="R41:S41"/>
    <mergeCell ref="T41:U41"/>
    <mergeCell ref="BM40:BN40"/>
    <mergeCell ref="BO40:BS40"/>
    <mergeCell ref="AS40:AT40"/>
    <mergeCell ref="AU40:AV40"/>
    <mergeCell ref="AW40:AX40"/>
    <mergeCell ref="AY40:AZ40"/>
    <mergeCell ref="BA40:BB40"/>
    <mergeCell ref="BC40:BD40"/>
    <mergeCell ref="AF40:AG40"/>
    <mergeCell ref="AH40:AI40"/>
    <mergeCell ref="AJ40:AK40"/>
    <mergeCell ref="AL40:AM40"/>
    <mergeCell ref="AN40:AO40"/>
    <mergeCell ref="AQ40:AR40"/>
    <mergeCell ref="BG41:BH41"/>
    <mergeCell ref="BI41:BJ41"/>
    <mergeCell ref="BK41:BL41"/>
    <mergeCell ref="BM41:BN41"/>
    <mergeCell ref="BO41:BS41"/>
    <mergeCell ref="BK39:BL39"/>
    <mergeCell ref="BM39:BN39"/>
    <mergeCell ref="BO39:BS39"/>
    <mergeCell ref="R40:S40"/>
    <mergeCell ref="T40:U40"/>
    <mergeCell ref="V40:W40"/>
    <mergeCell ref="X40:Y40"/>
    <mergeCell ref="Z40:AA40"/>
    <mergeCell ref="AB40:AC40"/>
    <mergeCell ref="AD40:AE40"/>
    <mergeCell ref="AY39:AZ39"/>
    <mergeCell ref="BA39:BB39"/>
    <mergeCell ref="BC39:BD39"/>
    <mergeCell ref="BE39:BF39"/>
    <mergeCell ref="BG39:BH39"/>
    <mergeCell ref="BI39:BJ39"/>
    <mergeCell ref="AL39:AM39"/>
    <mergeCell ref="AN39:AO39"/>
    <mergeCell ref="AQ39:AR39"/>
    <mergeCell ref="AS39:AT39"/>
    <mergeCell ref="AU39:AV39"/>
    <mergeCell ref="AW39:AX39"/>
    <mergeCell ref="Z39:AA39"/>
    <mergeCell ref="AB39:AC39"/>
    <mergeCell ref="AD39:AE39"/>
    <mergeCell ref="AF39:AG39"/>
    <mergeCell ref="AH39:AI39"/>
    <mergeCell ref="AJ39:AK39"/>
    <mergeCell ref="BE40:BF40"/>
    <mergeCell ref="BG40:BH40"/>
    <mergeCell ref="BI40:BJ40"/>
    <mergeCell ref="BK40:BL40"/>
    <mergeCell ref="BM38:BN38"/>
    <mergeCell ref="BO38:BS38"/>
    <mergeCell ref="E39:K40"/>
    <mergeCell ref="L39:M40"/>
    <mergeCell ref="N39:O40"/>
    <mergeCell ref="P39:Q40"/>
    <mergeCell ref="R39:S39"/>
    <mergeCell ref="T39:U39"/>
    <mergeCell ref="V39:W39"/>
    <mergeCell ref="X39:Y39"/>
    <mergeCell ref="BA38:BB38"/>
    <mergeCell ref="BC38:BD38"/>
    <mergeCell ref="BE38:BF38"/>
    <mergeCell ref="BG38:BH38"/>
    <mergeCell ref="BI38:BJ38"/>
    <mergeCell ref="BK38:BL38"/>
    <mergeCell ref="AN38:AO38"/>
    <mergeCell ref="AQ38:AR38"/>
    <mergeCell ref="AS38:AT38"/>
    <mergeCell ref="AU38:AV38"/>
    <mergeCell ref="AW38:AX38"/>
    <mergeCell ref="AY38:AZ38"/>
    <mergeCell ref="AB38:AC38"/>
    <mergeCell ref="AD38:AE38"/>
    <mergeCell ref="AF38:AG38"/>
    <mergeCell ref="AH38:AI38"/>
    <mergeCell ref="AJ38:AK38"/>
    <mergeCell ref="AL38:AM38"/>
    <mergeCell ref="E37:K38"/>
    <mergeCell ref="L37:M38"/>
    <mergeCell ref="N37:O38"/>
    <mergeCell ref="P37:Q38"/>
    <mergeCell ref="R38:S38"/>
    <mergeCell ref="T38:U38"/>
    <mergeCell ref="V38:W38"/>
    <mergeCell ref="X38:Y38"/>
    <mergeCell ref="Z38:AA38"/>
    <mergeCell ref="AU37:AV37"/>
    <mergeCell ref="AW37:AX37"/>
    <mergeCell ref="AY37:AZ37"/>
    <mergeCell ref="BA37:BB37"/>
    <mergeCell ref="BC37:BD37"/>
    <mergeCell ref="BE37:BF37"/>
    <mergeCell ref="AH37:AI37"/>
    <mergeCell ref="AJ37:AK37"/>
    <mergeCell ref="AL37:AM37"/>
    <mergeCell ref="AN37:AO37"/>
    <mergeCell ref="AQ37:AR37"/>
    <mergeCell ref="AS37:AT37"/>
    <mergeCell ref="V37:W37"/>
    <mergeCell ref="X37:Y37"/>
    <mergeCell ref="Z37:AA37"/>
    <mergeCell ref="AB37:AC37"/>
    <mergeCell ref="AD37:AE37"/>
    <mergeCell ref="AF37:AG37"/>
    <mergeCell ref="R37:S37"/>
    <mergeCell ref="T37:U37"/>
    <mergeCell ref="BM36:BN36"/>
    <mergeCell ref="BO36:BS36"/>
    <mergeCell ref="AS36:AT36"/>
    <mergeCell ref="AU36:AV36"/>
    <mergeCell ref="AW36:AX36"/>
    <mergeCell ref="AY36:AZ36"/>
    <mergeCell ref="BA36:BB36"/>
    <mergeCell ref="BC36:BD36"/>
    <mergeCell ref="AF36:AG36"/>
    <mergeCell ref="AH36:AI36"/>
    <mergeCell ref="AJ36:AK36"/>
    <mergeCell ref="AL36:AM36"/>
    <mergeCell ref="AN36:AO36"/>
    <mergeCell ref="AQ36:AR36"/>
    <mergeCell ref="BG37:BH37"/>
    <mergeCell ref="BI37:BJ37"/>
    <mergeCell ref="BK37:BL37"/>
    <mergeCell ref="BM37:BN37"/>
    <mergeCell ref="BO37:BS37"/>
    <mergeCell ref="BK35:BL35"/>
    <mergeCell ref="BM35:BN35"/>
    <mergeCell ref="BO35:BS35"/>
    <mergeCell ref="R36:S36"/>
    <mergeCell ref="T36:U36"/>
    <mergeCell ref="V36:W36"/>
    <mergeCell ref="X36:Y36"/>
    <mergeCell ref="Z36:AA36"/>
    <mergeCell ref="AB36:AC36"/>
    <mergeCell ref="AD36:AE36"/>
    <mergeCell ref="AY35:AZ35"/>
    <mergeCell ref="BA35:BB35"/>
    <mergeCell ref="BC35:BD35"/>
    <mergeCell ref="BE35:BF35"/>
    <mergeCell ref="BG35:BH35"/>
    <mergeCell ref="BI35:BJ35"/>
    <mergeCell ref="AL35:AM35"/>
    <mergeCell ref="AN35:AO35"/>
    <mergeCell ref="AQ35:AR35"/>
    <mergeCell ref="AS35:AT35"/>
    <mergeCell ref="AU35:AV35"/>
    <mergeCell ref="AW35:AX35"/>
    <mergeCell ref="Z35:AA35"/>
    <mergeCell ref="AB35:AC35"/>
    <mergeCell ref="AD35:AE35"/>
    <mergeCell ref="AF35:AG35"/>
    <mergeCell ref="AH35:AI35"/>
    <mergeCell ref="AJ35:AK35"/>
    <mergeCell ref="BE36:BF36"/>
    <mergeCell ref="BG36:BH36"/>
    <mergeCell ref="BI36:BJ36"/>
    <mergeCell ref="BK36:BL36"/>
    <mergeCell ref="BM34:BN34"/>
    <mergeCell ref="BO34:BS34"/>
    <mergeCell ref="E35:K36"/>
    <mergeCell ref="L35:M36"/>
    <mergeCell ref="N35:O36"/>
    <mergeCell ref="P35:Q36"/>
    <mergeCell ref="R35:S35"/>
    <mergeCell ref="T35:U35"/>
    <mergeCell ref="V35:W35"/>
    <mergeCell ref="X35:Y35"/>
    <mergeCell ref="BA34:BB34"/>
    <mergeCell ref="BC34:BD34"/>
    <mergeCell ref="BE34:BF34"/>
    <mergeCell ref="BG34:BH34"/>
    <mergeCell ref="BI34:BJ34"/>
    <mergeCell ref="BK34:BL34"/>
    <mergeCell ref="AN34:AO34"/>
    <mergeCell ref="AQ34:AR34"/>
    <mergeCell ref="AS34:AT34"/>
    <mergeCell ref="AU34:AV34"/>
    <mergeCell ref="AW34:AX34"/>
    <mergeCell ref="AY34:AZ34"/>
    <mergeCell ref="AB34:AC34"/>
    <mergeCell ref="AD34:AE34"/>
    <mergeCell ref="AF34:AG34"/>
    <mergeCell ref="AH34:AI34"/>
    <mergeCell ref="AJ34:AK34"/>
    <mergeCell ref="AL34:AM34"/>
    <mergeCell ref="E33:K34"/>
    <mergeCell ref="L33:M34"/>
    <mergeCell ref="N33:O34"/>
    <mergeCell ref="P33:Q34"/>
    <mergeCell ref="R34:S34"/>
    <mergeCell ref="T34:U34"/>
    <mergeCell ref="V34:W34"/>
    <mergeCell ref="X34:Y34"/>
    <mergeCell ref="Z34:AA34"/>
    <mergeCell ref="AU33:AV33"/>
    <mergeCell ref="AW33:AX33"/>
    <mergeCell ref="AY33:AZ33"/>
    <mergeCell ref="BA33:BB33"/>
    <mergeCell ref="BC33:BD33"/>
    <mergeCell ref="BE33:BF33"/>
    <mergeCell ref="AH33:AI33"/>
    <mergeCell ref="AJ33:AK33"/>
    <mergeCell ref="AL33:AM33"/>
    <mergeCell ref="AN33:AO33"/>
    <mergeCell ref="AQ33:AR33"/>
    <mergeCell ref="AS33:AT33"/>
    <mergeCell ref="V33:W33"/>
    <mergeCell ref="X33:Y33"/>
    <mergeCell ref="Z33:AA33"/>
    <mergeCell ref="AB33:AC33"/>
    <mergeCell ref="AD33:AE33"/>
    <mergeCell ref="AF33:AG33"/>
    <mergeCell ref="R33:S33"/>
    <mergeCell ref="T33:U33"/>
    <mergeCell ref="BM32:BN32"/>
    <mergeCell ref="BO32:BS32"/>
    <mergeCell ref="AS32:AT32"/>
    <mergeCell ref="AU32:AV32"/>
    <mergeCell ref="AW32:AX32"/>
    <mergeCell ref="AY32:AZ32"/>
    <mergeCell ref="BA32:BB32"/>
    <mergeCell ref="BC32:BD32"/>
    <mergeCell ref="AF32:AG32"/>
    <mergeCell ref="AH32:AI32"/>
    <mergeCell ref="AJ32:AK32"/>
    <mergeCell ref="AL32:AM32"/>
    <mergeCell ref="AN32:AO32"/>
    <mergeCell ref="AQ32:AR32"/>
    <mergeCell ref="BG33:BH33"/>
    <mergeCell ref="BI33:BJ33"/>
    <mergeCell ref="BK33:BL33"/>
    <mergeCell ref="BM33:BN33"/>
    <mergeCell ref="BO33:BS33"/>
    <mergeCell ref="BK31:BL31"/>
    <mergeCell ref="BM31:BN31"/>
    <mergeCell ref="BO31:BS31"/>
    <mergeCell ref="R32:S32"/>
    <mergeCell ref="T32:U32"/>
    <mergeCell ref="V32:W32"/>
    <mergeCell ref="X32:Y32"/>
    <mergeCell ref="Z32:AA32"/>
    <mergeCell ref="AB32:AC32"/>
    <mergeCell ref="AD32:AE32"/>
    <mergeCell ref="AY31:AZ31"/>
    <mergeCell ref="BA31:BB31"/>
    <mergeCell ref="BC31:BD31"/>
    <mergeCell ref="BE31:BF31"/>
    <mergeCell ref="BG31:BH31"/>
    <mergeCell ref="BI31:BJ31"/>
    <mergeCell ref="AL31:AM31"/>
    <mergeCell ref="AN31:AO31"/>
    <mergeCell ref="AQ31:AR31"/>
    <mergeCell ref="AS31:AT31"/>
    <mergeCell ref="AU31:AV31"/>
    <mergeCell ref="AW31:AX31"/>
    <mergeCell ref="Z31:AA31"/>
    <mergeCell ref="AB31:AC31"/>
    <mergeCell ref="AD31:AE31"/>
    <mergeCell ref="AF31:AG31"/>
    <mergeCell ref="AH31:AI31"/>
    <mergeCell ref="AJ31:AK31"/>
    <mergeCell ref="BE32:BF32"/>
    <mergeCell ref="BG32:BH32"/>
    <mergeCell ref="BI32:BJ32"/>
    <mergeCell ref="BK32:BL32"/>
    <mergeCell ref="BM30:BN30"/>
    <mergeCell ref="BO30:BS30"/>
    <mergeCell ref="E31:K32"/>
    <mergeCell ref="L31:M32"/>
    <mergeCell ref="N31:O32"/>
    <mergeCell ref="P31:Q32"/>
    <mergeCell ref="R31:S31"/>
    <mergeCell ref="T31:U31"/>
    <mergeCell ref="V31:W31"/>
    <mergeCell ref="X31:Y31"/>
    <mergeCell ref="BA30:BB30"/>
    <mergeCell ref="BC30:BD30"/>
    <mergeCell ref="BE30:BF30"/>
    <mergeCell ref="BG30:BH30"/>
    <mergeCell ref="BI30:BJ30"/>
    <mergeCell ref="BK30:BL30"/>
    <mergeCell ref="AN30:AO30"/>
    <mergeCell ref="AQ30:AR30"/>
    <mergeCell ref="AS30:AT30"/>
    <mergeCell ref="AU30:AV30"/>
    <mergeCell ref="AW30:AX30"/>
    <mergeCell ref="AY30:AZ30"/>
    <mergeCell ref="AB30:AC30"/>
    <mergeCell ref="AD30:AE30"/>
    <mergeCell ref="AF30:AG30"/>
    <mergeCell ref="AH30:AI30"/>
    <mergeCell ref="AJ30:AK30"/>
    <mergeCell ref="AL30:AM30"/>
    <mergeCell ref="E29:K30"/>
    <mergeCell ref="L29:M30"/>
    <mergeCell ref="N29:O30"/>
    <mergeCell ref="P29:Q30"/>
    <mergeCell ref="R30:S30"/>
    <mergeCell ref="T30:U30"/>
    <mergeCell ref="V30:W30"/>
    <mergeCell ref="X30:Y30"/>
    <mergeCell ref="Z30:AA30"/>
    <mergeCell ref="AU29:AV29"/>
    <mergeCell ref="AW29:AX29"/>
    <mergeCell ref="AY29:AZ29"/>
    <mergeCell ref="BA29:BB29"/>
    <mergeCell ref="BC29:BD29"/>
    <mergeCell ref="BE29:BF29"/>
    <mergeCell ref="AH29:AI29"/>
    <mergeCell ref="AJ29:AK29"/>
    <mergeCell ref="AL29:AM29"/>
    <mergeCell ref="AN29:AO29"/>
    <mergeCell ref="AQ29:AR29"/>
    <mergeCell ref="AS29:AT29"/>
    <mergeCell ref="V29:W29"/>
    <mergeCell ref="X29:Y29"/>
    <mergeCell ref="Z29:AA29"/>
    <mergeCell ref="AB29:AC29"/>
    <mergeCell ref="AD29:AE29"/>
    <mergeCell ref="AF29:AG29"/>
    <mergeCell ref="R29:S29"/>
    <mergeCell ref="T29:U29"/>
    <mergeCell ref="BO28:BS28"/>
    <mergeCell ref="AS28:AT28"/>
    <mergeCell ref="AU28:AV28"/>
    <mergeCell ref="AW28:AX28"/>
    <mergeCell ref="AY28:AZ28"/>
    <mergeCell ref="BA28:BB28"/>
    <mergeCell ref="BC28:BD28"/>
    <mergeCell ref="AF28:AG28"/>
    <mergeCell ref="AH28:AI28"/>
    <mergeCell ref="AJ28:AK28"/>
    <mergeCell ref="AL28:AM28"/>
    <mergeCell ref="AN28:AO28"/>
    <mergeCell ref="AQ28:AR28"/>
    <mergeCell ref="BG29:BH29"/>
    <mergeCell ref="BI29:BJ29"/>
    <mergeCell ref="BK29:BL29"/>
    <mergeCell ref="BM29:BN29"/>
    <mergeCell ref="BO29:BS29"/>
    <mergeCell ref="BM27:BN27"/>
    <mergeCell ref="BO27:BS27"/>
    <mergeCell ref="R28:S28"/>
    <mergeCell ref="T28:U28"/>
    <mergeCell ref="V28:W28"/>
    <mergeCell ref="X28:Y28"/>
    <mergeCell ref="Z28:AA28"/>
    <mergeCell ref="AB28:AC28"/>
    <mergeCell ref="AD28:AE28"/>
    <mergeCell ref="AY27:AZ27"/>
    <mergeCell ref="BA27:BB27"/>
    <mergeCell ref="BC27:BD27"/>
    <mergeCell ref="BE27:BF27"/>
    <mergeCell ref="BG27:BH27"/>
    <mergeCell ref="BI27:BJ27"/>
    <mergeCell ref="AL27:AM27"/>
    <mergeCell ref="AN27:AO27"/>
    <mergeCell ref="AQ27:AR27"/>
    <mergeCell ref="AS27:AT27"/>
    <mergeCell ref="AU27:AV27"/>
    <mergeCell ref="AW27:AX27"/>
    <mergeCell ref="Z27:AA27"/>
    <mergeCell ref="AB27:AC27"/>
    <mergeCell ref="AD27:AE27"/>
    <mergeCell ref="AF27:AG27"/>
    <mergeCell ref="AH27:AI27"/>
    <mergeCell ref="AJ27:AK27"/>
    <mergeCell ref="BE28:BF28"/>
    <mergeCell ref="BG28:BH28"/>
    <mergeCell ref="BI28:BJ28"/>
    <mergeCell ref="BK28:BL28"/>
    <mergeCell ref="BM28:BN28"/>
    <mergeCell ref="EB26:ER26"/>
    <mergeCell ref="E27:K28"/>
    <mergeCell ref="L27:M28"/>
    <mergeCell ref="N27:O28"/>
    <mergeCell ref="P27:Q28"/>
    <mergeCell ref="R27:S27"/>
    <mergeCell ref="T27:U27"/>
    <mergeCell ref="V27:W27"/>
    <mergeCell ref="X27:Y27"/>
    <mergeCell ref="BC26:BD26"/>
    <mergeCell ref="BE26:BF26"/>
    <mergeCell ref="BG26:BH26"/>
    <mergeCell ref="BI26:BJ26"/>
    <mergeCell ref="BK26:BL26"/>
    <mergeCell ref="BM26:BN26"/>
    <mergeCell ref="AQ26:AR26"/>
    <mergeCell ref="AS26:AT26"/>
    <mergeCell ref="AU26:AV26"/>
    <mergeCell ref="AW26:AX26"/>
    <mergeCell ref="AY26:AZ26"/>
    <mergeCell ref="BA26:BB26"/>
    <mergeCell ref="AD26:AE26"/>
    <mergeCell ref="AF26:AG26"/>
    <mergeCell ref="AH26:AI26"/>
    <mergeCell ref="AJ26:AK26"/>
    <mergeCell ref="AL26:AM26"/>
    <mergeCell ref="AN26:AO26"/>
    <mergeCell ref="R26:S26"/>
    <mergeCell ref="T26:U26"/>
    <mergeCell ref="V26:W26"/>
    <mergeCell ref="X26:Y26"/>
    <mergeCell ref="BK27:BL27"/>
    <mergeCell ref="BI25:BJ25"/>
    <mergeCell ref="BK25:BL25"/>
    <mergeCell ref="BM25:BN25"/>
    <mergeCell ref="BO25:BS25"/>
    <mergeCell ref="AS25:AT25"/>
    <mergeCell ref="AU25:AV25"/>
    <mergeCell ref="AW25:AX25"/>
    <mergeCell ref="AY25:AZ25"/>
    <mergeCell ref="BA25:BB25"/>
    <mergeCell ref="BC25:BD25"/>
    <mergeCell ref="AF25:AG25"/>
    <mergeCell ref="AH25:AI25"/>
    <mergeCell ref="AJ25:AK25"/>
    <mergeCell ref="AL25:AM25"/>
    <mergeCell ref="AN25:AO25"/>
    <mergeCell ref="AQ25:AR25"/>
    <mergeCell ref="BO26:BS26"/>
    <mergeCell ref="T25:U25"/>
    <mergeCell ref="V25:W25"/>
    <mergeCell ref="X25:Y25"/>
    <mergeCell ref="Z25:AA25"/>
    <mergeCell ref="AB25:AC25"/>
    <mergeCell ref="AD25:AE25"/>
    <mergeCell ref="BG24:BH24"/>
    <mergeCell ref="BI24:BJ24"/>
    <mergeCell ref="BK24:BL24"/>
    <mergeCell ref="BM24:BN24"/>
    <mergeCell ref="BO24:BS24"/>
    <mergeCell ref="E25:K26"/>
    <mergeCell ref="L25:M26"/>
    <mergeCell ref="N25:O26"/>
    <mergeCell ref="P25:Q26"/>
    <mergeCell ref="R25:S25"/>
    <mergeCell ref="AU24:AV24"/>
    <mergeCell ref="AW24:AX24"/>
    <mergeCell ref="AY24:AZ24"/>
    <mergeCell ref="BA24:BB24"/>
    <mergeCell ref="BC24:BD24"/>
    <mergeCell ref="BE24:BF24"/>
    <mergeCell ref="AH24:AI24"/>
    <mergeCell ref="AJ24:AK24"/>
    <mergeCell ref="AL24:AM24"/>
    <mergeCell ref="AN24:AO24"/>
    <mergeCell ref="AQ24:AR24"/>
    <mergeCell ref="AS24:AT24"/>
    <mergeCell ref="Z26:AA26"/>
    <mergeCell ref="AB26:AC26"/>
    <mergeCell ref="BE25:BF25"/>
    <mergeCell ref="BG25:BH25"/>
    <mergeCell ref="BO23:BS23"/>
    <mergeCell ref="R24:S24"/>
    <mergeCell ref="T24:U24"/>
    <mergeCell ref="V24:W24"/>
    <mergeCell ref="X24:Y24"/>
    <mergeCell ref="Z24:AA24"/>
    <mergeCell ref="AB24:AC24"/>
    <mergeCell ref="AD24:AE24"/>
    <mergeCell ref="AF24:AG24"/>
    <mergeCell ref="BA23:BB23"/>
    <mergeCell ref="BC23:BD23"/>
    <mergeCell ref="BE23:BF23"/>
    <mergeCell ref="BG23:BH23"/>
    <mergeCell ref="BI23:BJ23"/>
    <mergeCell ref="BK23:BL23"/>
    <mergeCell ref="AN23:AO23"/>
    <mergeCell ref="AQ23:AR23"/>
    <mergeCell ref="AS23:AT23"/>
    <mergeCell ref="AU23:AV23"/>
    <mergeCell ref="AW23:AX23"/>
    <mergeCell ref="AY23:AZ23"/>
    <mergeCell ref="AB23:AC23"/>
    <mergeCell ref="AD23:AE23"/>
    <mergeCell ref="AF23:AG23"/>
    <mergeCell ref="AH23:AI23"/>
    <mergeCell ref="AJ23:AK23"/>
    <mergeCell ref="AL23:AM23"/>
    <mergeCell ref="E23:K24"/>
    <mergeCell ref="L23:M24"/>
    <mergeCell ref="N23:O24"/>
    <mergeCell ref="P23:Q24"/>
    <mergeCell ref="R23:S23"/>
    <mergeCell ref="T23:U23"/>
    <mergeCell ref="V23:W23"/>
    <mergeCell ref="X23:Y23"/>
    <mergeCell ref="Z23:AA23"/>
    <mergeCell ref="BC22:BD22"/>
    <mergeCell ref="BE22:BF22"/>
    <mergeCell ref="BG22:BH22"/>
    <mergeCell ref="BI22:BJ22"/>
    <mergeCell ref="BK22:BL22"/>
    <mergeCell ref="BM22:BN22"/>
    <mergeCell ref="AQ22:AR22"/>
    <mergeCell ref="AS22:AT22"/>
    <mergeCell ref="AU22:AV22"/>
    <mergeCell ref="AW22:AX22"/>
    <mergeCell ref="AY22:AZ22"/>
    <mergeCell ref="BA22:BB22"/>
    <mergeCell ref="AD22:AE22"/>
    <mergeCell ref="AF22:AG22"/>
    <mergeCell ref="AH22:AI22"/>
    <mergeCell ref="AJ22:AK22"/>
    <mergeCell ref="AL22:AM22"/>
    <mergeCell ref="AN22:AO22"/>
    <mergeCell ref="R22:S22"/>
    <mergeCell ref="T22:U22"/>
    <mergeCell ref="V22:W22"/>
    <mergeCell ref="X22:Y22"/>
    <mergeCell ref="BM23:BN23"/>
    <mergeCell ref="BI21:BJ21"/>
    <mergeCell ref="BK21:BL21"/>
    <mergeCell ref="BM21:BN21"/>
    <mergeCell ref="BO21:BS21"/>
    <mergeCell ref="AS21:AT21"/>
    <mergeCell ref="AU21:AV21"/>
    <mergeCell ref="AW21:AX21"/>
    <mergeCell ref="AY21:AZ21"/>
    <mergeCell ref="BA21:BB21"/>
    <mergeCell ref="BC21:BD21"/>
    <mergeCell ref="AF21:AG21"/>
    <mergeCell ref="AH21:AI21"/>
    <mergeCell ref="AJ21:AK21"/>
    <mergeCell ref="AL21:AM21"/>
    <mergeCell ref="AN21:AO21"/>
    <mergeCell ref="AQ21:AR21"/>
    <mergeCell ref="BO22:BS22"/>
    <mergeCell ref="T21:U21"/>
    <mergeCell ref="V21:W21"/>
    <mergeCell ref="X21:Y21"/>
    <mergeCell ref="Z21:AA21"/>
    <mergeCell ref="AB21:AC21"/>
    <mergeCell ref="AD21:AE21"/>
    <mergeCell ref="BG20:BH20"/>
    <mergeCell ref="BI20:BJ20"/>
    <mergeCell ref="BK20:BL20"/>
    <mergeCell ref="BM20:BN20"/>
    <mergeCell ref="BO20:BS20"/>
    <mergeCell ref="E21:K22"/>
    <mergeCell ref="L21:M22"/>
    <mergeCell ref="N21:O22"/>
    <mergeCell ref="P21:Q22"/>
    <mergeCell ref="R21:S21"/>
    <mergeCell ref="AU20:AV20"/>
    <mergeCell ref="AW20:AX20"/>
    <mergeCell ref="AY20:AZ20"/>
    <mergeCell ref="BA20:BB20"/>
    <mergeCell ref="BC20:BD20"/>
    <mergeCell ref="BE20:BF20"/>
    <mergeCell ref="AH20:AI20"/>
    <mergeCell ref="AJ20:AK20"/>
    <mergeCell ref="AL20:AM20"/>
    <mergeCell ref="AN20:AO20"/>
    <mergeCell ref="AQ20:AR20"/>
    <mergeCell ref="AS20:AT20"/>
    <mergeCell ref="Z22:AA22"/>
    <mergeCell ref="AB22:AC22"/>
    <mergeCell ref="BE21:BF21"/>
    <mergeCell ref="BG21:BH21"/>
    <mergeCell ref="T18:U18"/>
    <mergeCell ref="V18:W18"/>
    <mergeCell ref="X18:Y18"/>
    <mergeCell ref="BM19:BN19"/>
    <mergeCell ref="BO19:BS19"/>
    <mergeCell ref="R20:S20"/>
    <mergeCell ref="T20:U20"/>
    <mergeCell ref="V20:W20"/>
    <mergeCell ref="X20:Y20"/>
    <mergeCell ref="Z20:AA20"/>
    <mergeCell ref="AB20:AC20"/>
    <mergeCell ref="AD20:AE20"/>
    <mergeCell ref="AF20:AG20"/>
    <mergeCell ref="BA19:BB19"/>
    <mergeCell ref="BC19:BD19"/>
    <mergeCell ref="BE19:BF19"/>
    <mergeCell ref="BG19:BH19"/>
    <mergeCell ref="BI19:BJ19"/>
    <mergeCell ref="BK19:BL19"/>
    <mergeCell ref="AN19:AO19"/>
    <mergeCell ref="AQ19:AR19"/>
    <mergeCell ref="AS19:AT19"/>
    <mergeCell ref="AU19:AV19"/>
    <mergeCell ref="AW19:AX19"/>
    <mergeCell ref="AY19:AZ19"/>
    <mergeCell ref="AB19:AC19"/>
    <mergeCell ref="AD19:AE19"/>
    <mergeCell ref="AF19:AG19"/>
    <mergeCell ref="AH19:AI19"/>
    <mergeCell ref="AJ19:AK19"/>
    <mergeCell ref="AL19:AM19"/>
    <mergeCell ref="AH17:AI17"/>
    <mergeCell ref="AQ16:AR16"/>
    <mergeCell ref="AS16:AT16"/>
    <mergeCell ref="BO18:BS18"/>
    <mergeCell ref="E19:K20"/>
    <mergeCell ref="L19:M20"/>
    <mergeCell ref="N19:O20"/>
    <mergeCell ref="P19:Q20"/>
    <mergeCell ref="R19:S19"/>
    <mergeCell ref="T19:U19"/>
    <mergeCell ref="V19:W19"/>
    <mergeCell ref="X19:Y19"/>
    <mergeCell ref="Z19:AA19"/>
    <mergeCell ref="BC18:BD18"/>
    <mergeCell ref="BE18:BF18"/>
    <mergeCell ref="BG18:BH18"/>
    <mergeCell ref="BI18:BJ18"/>
    <mergeCell ref="BK18:BL18"/>
    <mergeCell ref="BM18:BN18"/>
    <mergeCell ref="AQ18:AR18"/>
    <mergeCell ref="AS18:AT18"/>
    <mergeCell ref="AU18:AV18"/>
    <mergeCell ref="AW18:AX18"/>
    <mergeCell ref="AY18:AZ18"/>
    <mergeCell ref="BA18:BB18"/>
    <mergeCell ref="AD18:AE18"/>
    <mergeCell ref="AF18:AG18"/>
    <mergeCell ref="AH18:AI18"/>
    <mergeCell ref="AJ18:AK18"/>
    <mergeCell ref="AL18:AM18"/>
    <mergeCell ref="AN18:AO18"/>
    <mergeCell ref="R18:S18"/>
    <mergeCell ref="AN16:AO16"/>
    <mergeCell ref="E1:BS1"/>
    <mergeCell ref="E5:BS6"/>
    <mergeCell ref="E4:BT4"/>
    <mergeCell ref="E2:BT3"/>
    <mergeCell ref="T17:U17"/>
    <mergeCell ref="V17:W17"/>
    <mergeCell ref="X17:Y17"/>
    <mergeCell ref="Z17:AA17"/>
    <mergeCell ref="AB17:AC17"/>
    <mergeCell ref="AD17:AE17"/>
    <mergeCell ref="BG16:BH16"/>
    <mergeCell ref="BI16:BJ16"/>
    <mergeCell ref="BK16:BL16"/>
    <mergeCell ref="BM16:BN16"/>
    <mergeCell ref="BO16:BS16"/>
    <mergeCell ref="E17:K18"/>
    <mergeCell ref="L17:M18"/>
    <mergeCell ref="BG17:BH17"/>
    <mergeCell ref="AD16:AE16"/>
    <mergeCell ref="AF16:AG16"/>
    <mergeCell ref="BI17:BJ17"/>
    <mergeCell ref="BK17:BL17"/>
    <mergeCell ref="BM17:BN17"/>
    <mergeCell ref="BO17:BS17"/>
    <mergeCell ref="AS17:AT17"/>
    <mergeCell ref="AU17:AV17"/>
    <mergeCell ref="AW17:AX17"/>
    <mergeCell ref="AY17:AZ17"/>
    <mergeCell ref="BA17:BB17"/>
    <mergeCell ref="BC17:BD17"/>
    <mergeCell ref="AF17:AG17"/>
    <mergeCell ref="BV19:CX21"/>
    <mergeCell ref="N17:O18"/>
    <mergeCell ref="P17:Q18"/>
    <mergeCell ref="R17:S17"/>
    <mergeCell ref="AU16:AV16"/>
    <mergeCell ref="V16:W16"/>
    <mergeCell ref="X16:Y16"/>
    <mergeCell ref="Z16:AA16"/>
    <mergeCell ref="AB16:AC16"/>
    <mergeCell ref="Z18:AA18"/>
    <mergeCell ref="AB18:AC18"/>
    <mergeCell ref="BE17:BF17"/>
    <mergeCell ref="BV7:EJ7"/>
    <mergeCell ref="E13:BS14"/>
    <mergeCell ref="E16:K16"/>
    <mergeCell ref="L16:M16"/>
    <mergeCell ref="N16:O16"/>
    <mergeCell ref="P16:Q16"/>
    <mergeCell ref="R16:S16"/>
    <mergeCell ref="T16:U16"/>
    <mergeCell ref="AJ17:AK17"/>
    <mergeCell ref="AL17:AM17"/>
    <mergeCell ref="AN17:AO17"/>
    <mergeCell ref="AQ17:AR17"/>
    <mergeCell ref="AW16:AX16"/>
    <mergeCell ref="AY16:AZ16"/>
    <mergeCell ref="BA16:BB16"/>
    <mergeCell ref="BC16:BD16"/>
    <mergeCell ref="BE16:BF16"/>
    <mergeCell ref="AH16:AI16"/>
    <mergeCell ref="AJ16:AK16"/>
    <mergeCell ref="AL16:AM16"/>
  </mergeCells>
  <phoneticPr fontId="6"/>
  <conditionalFormatting sqref="L17:M18">
    <cfRule type="expression" dxfId="465" priority="145">
      <formula>$L$17&lt;&gt;""</formula>
    </cfRule>
    <cfRule type="expression" dxfId="464" priority="147">
      <formula>$E$17&lt;&gt;""</formula>
    </cfRule>
  </conditionalFormatting>
  <conditionalFormatting sqref="N17:O18">
    <cfRule type="expression" dxfId="463" priority="143">
      <formula>$N$17&lt;&gt;""</formula>
    </cfRule>
    <cfRule type="expression" dxfId="462" priority="146">
      <formula>$E$17&lt;&gt;""</formula>
    </cfRule>
  </conditionalFormatting>
  <conditionalFormatting sqref="E17:K18">
    <cfRule type="containsBlanks" dxfId="461" priority="144">
      <formula>LEN(TRIM(E17))=0</formula>
    </cfRule>
  </conditionalFormatting>
  <conditionalFormatting sqref="P17:Q18 R10:AO10 R9:AP9">
    <cfRule type="containsBlanks" dxfId="460" priority="142">
      <formula>LEN(TRIM(P9))=0</formula>
    </cfRule>
  </conditionalFormatting>
  <conditionalFormatting sqref="AQ18:BN18">
    <cfRule type="containsBlanks" dxfId="459" priority="141">
      <formula>LEN(TRIM(AQ18))=0</formula>
    </cfRule>
  </conditionalFormatting>
  <conditionalFormatting sqref="BO17:BS18">
    <cfRule type="containsBlanks" dxfId="458" priority="140">
      <formula>LEN(TRIM(BO17))=0</formula>
    </cfRule>
  </conditionalFormatting>
  <conditionalFormatting sqref="AQ17:BN17">
    <cfRule type="containsBlanks" dxfId="457" priority="139">
      <formula>LEN(TRIM(AQ17))=0</formula>
    </cfRule>
  </conditionalFormatting>
  <conditionalFormatting sqref="AQ19:BN19">
    <cfRule type="containsBlanks" dxfId="456" priority="138">
      <formula>LEN(TRIM(AQ19))=0</formula>
    </cfRule>
  </conditionalFormatting>
  <conditionalFormatting sqref="AQ21:BN21">
    <cfRule type="containsBlanks" dxfId="455" priority="137">
      <formula>LEN(TRIM(AQ21))=0</formula>
    </cfRule>
  </conditionalFormatting>
  <conditionalFormatting sqref="AQ23:BN23">
    <cfRule type="containsBlanks" dxfId="454" priority="136">
      <formula>LEN(TRIM(AQ23))=0</formula>
    </cfRule>
  </conditionalFormatting>
  <conditionalFormatting sqref="AQ25:BN25">
    <cfRule type="containsBlanks" dxfId="453" priority="135">
      <formula>LEN(TRIM(AQ25))=0</formula>
    </cfRule>
  </conditionalFormatting>
  <conditionalFormatting sqref="AQ27:BN27">
    <cfRule type="containsBlanks" dxfId="452" priority="134">
      <formula>LEN(TRIM(AQ27))=0</formula>
    </cfRule>
  </conditionalFormatting>
  <conditionalFormatting sqref="AQ29:BN29">
    <cfRule type="containsBlanks" dxfId="451" priority="133">
      <formula>LEN(TRIM(AQ29))=0</formula>
    </cfRule>
  </conditionalFormatting>
  <conditionalFormatting sqref="AQ31:BN31">
    <cfRule type="containsBlanks" dxfId="450" priority="132">
      <formula>LEN(TRIM(AQ31))=0</formula>
    </cfRule>
  </conditionalFormatting>
  <conditionalFormatting sqref="AQ33:BN33">
    <cfRule type="containsBlanks" dxfId="449" priority="131">
      <formula>LEN(TRIM(AQ33))=0</formula>
    </cfRule>
  </conditionalFormatting>
  <conditionalFormatting sqref="AQ35:BN35">
    <cfRule type="containsBlanks" dxfId="448" priority="130">
      <formula>LEN(TRIM(AQ35))=0</formula>
    </cfRule>
  </conditionalFormatting>
  <conditionalFormatting sqref="AQ37:BN37">
    <cfRule type="containsBlanks" dxfId="447" priority="129">
      <formula>LEN(TRIM(AQ37))=0</formula>
    </cfRule>
  </conditionalFormatting>
  <conditionalFormatting sqref="AQ39:BN39">
    <cfRule type="containsBlanks" dxfId="446" priority="128">
      <formula>LEN(TRIM(AQ39))=0</formula>
    </cfRule>
  </conditionalFormatting>
  <conditionalFormatting sqref="AQ41:BN41">
    <cfRule type="containsBlanks" dxfId="445" priority="127">
      <formula>LEN(TRIM(AQ41))=0</formula>
    </cfRule>
  </conditionalFormatting>
  <conditionalFormatting sqref="AQ43:BN43">
    <cfRule type="containsBlanks" dxfId="444" priority="126">
      <formula>LEN(TRIM(AQ43))=0</formula>
    </cfRule>
  </conditionalFormatting>
  <conditionalFormatting sqref="AQ45:BN45">
    <cfRule type="containsBlanks" dxfId="443" priority="125">
      <formula>LEN(TRIM(AQ45))=0</formula>
    </cfRule>
  </conditionalFormatting>
  <conditionalFormatting sqref="AQ47:BN47">
    <cfRule type="containsBlanks" dxfId="442" priority="124">
      <formula>LEN(TRIM(AQ47))=0</formula>
    </cfRule>
  </conditionalFormatting>
  <conditionalFormatting sqref="AQ49:BN49">
    <cfRule type="containsBlanks" dxfId="441" priority="123">
      <formula>LEN(TRIM(AQ49))=0</formula>
    </cfRule>
  </conditionalFormatting>
  <conditionalFormatting sqref="AQ51:BN51">
    <cfRule type="containsBlanks" dxfId="440" priority="122">
      <formula>LEN(TRIM(AQ51))=0</formula>
    </cfRule>
  </conditionalFormatting>
  <conditionalFormatting sqref="AQ53:BN53">
    <cfRule type="containsBlanks" dxfId="439" priority="121">
      <formula>LEN(TRIM(AQ53))=0</formula>
    </cfRule>
  </conditionalFormatting>
  <conditionalFormatting sqref="AQ55:BN55">
    <cfRule type="containsBlanks" dxfId="438" priority="120">
      <formula>LEN(TRIM(AQ55))=0</formula>
    </cfRule>
  </conditionalFormatting>
  <conditionalFormatting sqref="AQ20:BS20">
    <cfRule type="containsBlanks" dxfId="437" priority="119">
      <formula>LEN(TRIM(AQ20))=0</formula>
    </cfRule>
  </conditionalFormatting>
  <conditionalFormatting sqref="AQ22:BS22">
    <cfRule type="containsBlanks" dxfId="436" priority="118">
      <formula>LEN(TRIM(AQ22))=0</formula>
    </cfRule>
  </conditionalFormatting>
  <conditionalFormatting sqref="AQ24:BS24">
    <cfRule type="containsBlanks" dxfId="435" priority="117">
      <formula>LEN(TRIM(AQ24))=0</formula>
    </cfRule>
  </conditionalFormatting>
  <conditionalFormatting sqref="AQ26:BS26">
    <cfRule type="containsBlanks" dxfId="434" priority="116">
      <formula>LEN(TRIM(AQ26))=0</formula>
    </cfRule>
  </conditionalFormatting>
  <conditionalFormatting sqref="AQ28:BS28">
    <cfRule type="containsBlanks" dxfId="433" priority="115">
      <formula>LEN(TRIM(AQ28))=0</formula>
    </cfRule>
  </conditionalFormatting>
  <conditionalFormatting sqref="AQ30:BS30">
    <cfRule type="containsBlanks" dxfId="432" priority="114">
      <formula>LEN(TRIM(AQ30))=0</formula>
    </cfRule>
  </conditionalFormatting>
  <conditionalFormatting sqref="AQ32:BS32">
    <cfRule type="containsBlanks" dxfId="431" priority="113">
      <formula>LEN(TRIM(AQ32))=0</formula>
    </cfRule>
  </conditionalFormatting>
  <conditionalFormatting sqref="AQ34:BS34">
    <cfRule type="containsBlanks" dxfId="430" priority="112">
      <formula>LEN(TRIM(AQ34))=0</formula>
    </cfRule>
  </conditionalFormatting>
  <conditionalFormatting sqref="AQ36:BS36">
    <cfRule type="containsBlanks" dxfId="429" priority="111">
      <formula>LEN(TRIM(AQ36))=0</formula>
    </cfRule>
  </conditionalFormatting>
  <conditionalFormatting sqref="AQ38:BS38">
    <cfRule type="containsBlanks" dxfId="428" priority="110">
      <formula>LEN(TRIM(AQ38))=0</formula>
    </cfRule>
  </conditionalFormatting>
  <conditionalFormatting sqref="AQ40:BS40">
    <cfRule type="containsBlanks" dxfId="427" priority="109">
      <formula>LEN(TRIM(AQ40))=0</formula>
    </cfRule>
  </conditionalFormatting>
  <conditionalFormatting sqref="AQ42:BS42">
    <cfRule type="containsBlanks" dxfId="426" priority="108">
      <formula>LEN(TRIM(AQ42))=0</formula>
    </cfRule>
  </conditionalFormatting>
  <conditionalFormatting sqref="AQ44:BS44">
    <cfRule type="containsBlanks" dxfId="425" priority="107">
      <formula>LEN(TRIM(AQ44))=0</formula>
    </cfRule>
  </conditionalFormatting>
  <conditionalFormatting sqref="AQ46:BS46">
    <cfRule type="containsBlanks" dxfId="424" priority="106">
      <formula>LEN(TRIM(AQ46))=0</formula>
    </cfRule>
  </conditionalFormatting>
  <conditionalFormatting sqref="AQ48:BS48">
    <cfRule type="containsBlanks" dxfId="423" priority="105">
      <formula>LEN(TRIM(AQ48))=0</formula>
    </cfRule>
  </conditionalFormatting>
  <conditionalFormatting sqref="AQ50:BS50">
    <cfRule type="containsBlanks" dxfId="422" priority="104">
      <formula>LEN(TRIM(AQ50))=0</formula>
    </cfRule>
  </conditionalFormatting>
  <conditionalFormatting sqref="AQ52:BS52">
    <cfRule type="containsBlanks" dxfId="421" priority="103">
      <formula>LEN(TRIM(AQ52))=0</formula>
    </cfRule>
  </conditionalFormatting>
  <conditionalFormatting sqref="AQ54:BS54">
    <cfRule type="containsBlanks" dxfId="420" priority="102">
      <formula>LEN(TRIM(AQ54))=0</formula>
    </cfRule>
  </conditionalFormatting>
  <conditionalFormatting sqref="AQ56:BS56">
    <cfRule type="containsBlanks" dxfId="419" priority="101">
      <formula>LEN(TRIM(AQ56))=0</formula>
    </cfRule>
  </conditionalFormatting>
  <conditionalFormatting sqref="BO19:BS19">
    <cfRule type="containsBlanks" dxfId="418" priority="100">
      <formula>LEN(TRIM(BO19))=0</formula>
    </cfRule>
  </conditionalFormatting>
  <conditionalFormatting sqref="BO21:BS21">
    <cfRule type="containsBlanks" dxfId="417" priority="99">
      <formula>LEN(TRIM(BO21))=0</formula>
    </cfRule>
  </conditionalFormatting>
  <conditionalFormatting sqref="BO23:BS23">
    <cfRule type="containsBlanks" dxfId="416" priority="98">
      <formula>LEN(TRIM(BO23))=0</formula>
    </cfRule>
  </conditionalFormatting>
  <conditionalFormatting sqref="BO25:BS25">
    <cfRule type="containsBlanks" dxfId="415" priority="97">
      <formula>LEN(TRIM(BO25))=0</formula>
    </cfRule>
  </conditionalFormatting>
  <conditionalFormatting sqref="BO27:BS27">
    <cfRule type="containsBlanks" dxfId="414" priority="96">
      <formula>LEN(TRIM(BO27))=0</formula>
    </cfRule>
  </conditionalFormatting>
  <conditionalFormatting sqref="BO29:BS29">
    <cfRule type="containsBlanks" dxfId="413" priority="95">
      <formula>LEN(TRIM(BO29))=0</formula>
    </cfRule>
  </conditionalFormatting>
  <conditionalFormatting sqref="BO31:BS31">
    <cfRule type="containsBlanks" dxfId="412" priority="94">
      <formula>LEN(TRIM(BO31))=0</formula>
    </cfRule>
  </conditionalFormatting>
  <conditionalFormatting sqref="BO33:BS33">
    <cfRule type="containsBlanks" dxfId="411" priority="93">
      <formula>LEN(TRIM(BO33))=0</formula>
    </cfRule>
  </conditionalFormatting>
  <conditionalFormatting sqref="BO35:BS35">
    <cfRule type="containsBlanks" dxfId="410" priority="92">
      <formula>LEN(TRIM(BO35))=0</formula>
    </cfRule>
  </conditionalFormatting>
  <conditionalFormatting sqref="BO37:BS37">
    <cfRule type="containsBlanks" dxfId="409" priority="91">
      <formula>LEN(TRIM(BO37))=0</formula>
    </cfRule>
  </conditionalFormatting>
  <conditionalFormatting sqref="BO39:BS39">
    <cfRule type="containsBlanks" dxfId="408" priority="90">
      <formula>LEN(TRIM(BO39))=0</formula>
    </cfRule>
  </conditionalFormatting>
  <conditionalFormatting sqref="BO41:BS41">
    <cfRule type="containsBlanks" dxfId="407" priority="89">
      <formula>LEN(TRIM(BO41))=0</formula>
    </cfRule>
  </conditionalFormatting>
  <conditionalFormatting sqref="BO43:BS43">
    <cfRule type="containsBlanks" dxfId="406" priority="88">
      <formula>LEN(TRIM(BO43))=0</formula>
    </cfRule>
  </conditionalFormatting>
  <conditionalFormatting sqref="BO45:BS45">
    <cfRule type="containsBlanks" dxfId="405" priority="87">
      <formula>LEN(TRIM(BO45))=0</formula>
    </cfRule>
  </conditionalFormatting>
  <conditionalFormatting sqref="BO47:BS47">
    <cfRule type="containsBlanks" dxfId="404" priority="86">
      <formula>LEN(TRIM(BO47))=0</formula>
    </cfRule>
  </conditionalFormatting>
  <conditionalFormatting sqref="BO49:BS49">
    <cfRule type="containsBlanks" dxfId="403" priority="85">
      <formula>LEN(TRIM(BO49))=0</formula>
    </cfRule>
  </conditionalFormatting>
  <conditionalFormatting sqref="BO51:BS51">
    <cfRule type="containsBlanks" dxfId="402" priority="84">
      <formula>LEN(TRIM(BO51))=0</formula>
    </cfRule>
  </conditionalFormatting>
  <conditionalFormatting sqref="BO53:BS53">
    <cfRule type="containsBlanks" dxfId="401" priority="83">
      <formula>LEN(TRIM(BO53))=0</formula>
    </cfRule>
  </conditionalFormatting>
  <conditionalFormatting sqref="BO55:BS55">
    <cfRule type="containsBlanks" dxfId="400" priority="82">
      <formula>LEN(TRIM(BO55))=0</formula>
    </cfRule>
  </conditionalFormatting>
  <conditionalFormatting sqref="L19:M20">
    <cfRule type="expression" dxfId="399" priority="80">
      <formula>$L$19&lt;&gt;""</formula>
    </cfRule>
    <cfRule type="expression" dxfId="398" priority="81">
      <formula>$E$19&lt;&gt;""</formula>
    </cfRule>
  </conditionalFormatting>
  <conditionalFormatting sqref="N19:O20">
    <cfRule type="expression" dxfId="397" priority="78">
      <formula>$N$19&lt;&gt;""</formula>
    </cfRule>
    <cfRule type="expression" dxfId="396" priority="79">
      <formula>$E$19&lt;&gt;""</formula>
    </cfRule>
  </conditionalFormatting>
  <conditionalFormatting sqref="P19:Q20">
    <cfRule type="containsBlanks" dxfId="395" priority="77">
      <formula>LEN(TRIM(P19))=0</formula>
    </cfRule>
  </conditionalFormatting>
  <conditionalFormatting sqref="E19:K56">
    <cfRule type="containsBlanks" dxfId="394" priority="76">
      <formula>LEN(TRIM(E19))=0</formula>
    </cfRule>
  </conditionalFormatting>
  <conditionalFormatting sqref="P21:Q56">
    <cfRule type="containsBlanks" dxfId="393" priority="75">
      <formula>LEN(TRIM(P21))=0</formula>
    </cfRule>
  </conditionalFormatting>
  <conditionalFormatting sqref="L21:M22">
    <cfRule type="expression" dxfId="392" priority="73">
      <formula>$L$21&lt;&gt;""</formula>
    </cfRule>
    <cfRule type="expression" dxfId="391" priority="74">
      <formula>$E$21&lt;&gt;""</formula>
    </cfRule>
  </conditionalFormatting>
  <conditionalFormatting sqref="N21:O22">
    <cfRule type="expression" dxfId="390" priority="71">
      <formula>$N$21&lt;&gt;""</formula>
    </cfRule>
    <cfRule type="expression" dxfId="389" priority="72">
      <formula>$E$21&lt;&gt;""</formula>
    </cfRule>
  </conditionalFormatting>
  <conditionalFormatting sqref="L23:M24">
    <cfRule type="expression" dxfId="388" priority="69">
      <formula>$L$23&lt;&gt;""</formula>
    </cfRule>
    <cfRule type="expression" dxfId="387" priority="70">
      <formula>$E$23&lt;&gt;""</formula>
    </cfRule>
  </conditionalFormatting>
  <conditionalFormatting sqref="N23:O24">
    <cfRule type="expression" dxfId="386" priority="67">
      <formula>$N$23&lt;&gt;""</formula>
    </cfRule>
    <cfRule type="expression" dxfId="385" priority="68">
      <formula>$E$23&lt;&gt;""</formula>
    </cfRule>
  </conditionalFormatting>
  <conditionalFormatting sqref="L25:M26">
    <cfRule type="expression" dxfId="384" priority="65">
      <formula>$L$25&lt;&gt;""</formula>
    </cfRule>
    <cfRule type="expression" dxfId="383" priority="66">
      <formula>$E$25&lt;&gt;""</formula>
    </cfRule>
  </conditionalFormatting>
  <conditionalFormatting sqref="N25:O26">
    <cfRule type="expression" dxfId="382" priority="63">
      <formula>$N$25&lt;&gt;""</formula>
    </cfRule>
    <cfRule type="expression" dxfId="381" priority="64">
      <formula>$E$25&lt;&gt;""</formula>
    </cfRule>
  </conditionalFormatting>
  <conditionalFormatting sqref="L27:M28">
    <cfRule type="expression" dxfId="380" priority="61">
      <formula>$L$27&lt;&gt;""</formula>
    </cfRule>
    <cfRule type="expression" dxfId="379" priority="62">
      <formula>$E$27&lt;&gt;""</formula>
    </cfRule>
  </conditionalFormatting>
  <conditionalFormatting sqref="N27:O28">
    <cfRule type="expression" dxfId="378" priority="59">
      <formula>$N$27&lt;&gt;""</formula>
    </cfRule>
    <cfRule type="expression" dxfId="377" priority="60">
      <formula>$E$27&lt;&gt;""</formula>
    </cfRule>
  </conditionalFormatting>
  <conditionalFormatting sqref="L29:M30">
    <cfRule type="expression" dxfId="376" priority="57">
      <formula>$L$29&lt;&gt;""</formula>
    </cfRule>
    <cfRule type="expression" dxfId="375" priority="58">
      <formula>$E$29&lt;&gt;""</formula>
    </cfRule>
  </conditionalFormatting>
  <conditionalFormatting sqref="N29:O30">
    <cfRule type="expression" dxfId="374" priority="55">
      <formula>$N$29&lt;&gt;""</formula>
    </cfRule>
    <cfRule type="expression" dxfId="373" priority="56">
      <formula>$E$29&lt;&gt;""</formula>
    </cfRule>
  </conditionalFormatting>
  <conditionalFormatting sqref="L31:M32">
    <cfRule type="expression" dxfId="372" priority="53">
      <formula>$L$31&lt;&gt;""</formula>
    </cfRule>
    <cfRule type="expression" dxfId="371" priority="54">
      <formula>$E$31&lt;&gt;""</formula>
    </cfRule>
  </conditionalFormatting>
  <conditionalFormatting sqref="N31:O32">
    <cfRule type="expression" dxfId="370" priority="51">
      <formula>$N$31&lt;&gt;""</formula>
    </cfRule>
    <cfRule type="expression" dxfId="369" priority="52">
      <formula>$E$31&lt;&gt;""</formula>
    </cfRule>
  </conditionalFormatting>
  <conditionalFormatting sqref="L33:M34">
    <cfRule type="expression" dxfId="368" priority="49">
      <formula>$L$33&lt;&gt;""</formula>
    </cfRule>
    <cfRule type="expression" dxfId="367" priority="50">
      <formula>$E$33&lt;&gt;""</formula>
    </cfRule>
  </conditionalFormatting>
  <conditionalFormatting sqref="N33:O34">
    <cfRule type="expression" dxfId="366" priority="47">
      <formula>$N$33&lt;&gt;""</formula>
    </cfRule>
    <cfRule type="expression" dxfId="365" priority="48">
      <formula>$E$33&lt;&gt;""</formula>
    </cfRule>
  </conditionalFormatting>
  <conditionalFormatting sqref="L35:M36">
    <cfRule type="expression" dxfId="364" priority="45">
      <formula>$L$35&lt;&gt;""</formula>
    </cfRule>
    <cfRule type="expression" dxfId="363" priority="46">
      <formula>$E$35&lt;&gt;""</formula>
    </cfRule>
  </conditionalFormatting>
  <conditionalFormatting sqref="N35:O36">
    <cfRule type="expression" dxfId="362" priority="43">
      <formula>$N$35&lt;&gt;""</formula>
    </cfRule>
    <cfRule type="expression" dxfId="361" priority="44">
      <formula>$E$35&lt;&gt;""</formula>
    </cfRule>
  </conditionalFormatting>
  <conditionalFormatting sqref="L37:M38">
    <cfRule type="expression" dxfId="360" priority="41">
      <formula>$L$37&lt;&gt;""</formula>
    </cfRule>
    <cfRule type="expression" dxfId="359" priority="42">
      <formula>$E$37&lt;&gt;""</formula>
    </cfRule>
  </conditionalFormatting>
  <conditionalFormatting sqref="N37:O38">
    <cfRule type="expression" dxfId="358" priority="39">
      <formula>$N$37&lt;&gt;""</formula>
    </cfRule>
    <cfRule type="expression" dxfId="357" priority="40">
      <formula>$E$37&lt;&gt;""</formula>
    </cfRule>
  </conditionalFormatting>
  <conditionalFormatting sqref="L39:M40">
    <cfRule type="expression" dxfId="356" priority="37">
      <formula>$L$39&lt;&gt;""</formula>
    </cfRule>
    <cfRule type="expression" dxfId="355" priority="38">
      <formula>$E$39&lt;&gt;""</formula>
    </cfRule>
  </conditionalFormatting>
  <conditionalFormatting sqref="N39:O40">
    <cfRule type="expression" dxfId="354" priority="35">
      <formula>$N$39&lt;&gt;""</formula>
    </cfRule>
    <cfRule type="expression" dxfId="353" priority="36">
      <formula>$E$39&lt;&gt;""</formula>
    </cfRule>
  </conditionalFormatting>
  <conditionalFormatting sqref="L41:M42">
    <cfRule type="expression" dxfId="352" priority="33">
      <formula>$L$41&lt;&gt;""</formula>
    </cfRule>
    <cfRule type="expression" dxfId="351" priority="34">
      <formula>$E$41&lt;&gt;""</formula>
    </cfRule>
  </conditionalFormatting>
  <conditionalFormatting sqref="N41:O42">
    <cfRule type="expression" dxfId="350" priority="31">
      <formula>$N$41&lt;&gt;""</formula>
    </cfRule>
    <cfRule type="expression" dxfId="349" priority="32">
      <formula>$E$41&lt;&gt;""</formula>
    </cfRule>
  </conditionalFormatting>
  <conditionalFormatting sqref="L43:M44">
    <cfRule type="expression" dxfId="348" priority="29">
      <formula>$L$43&lt;&gt;""</formula>
    </cfRule>
    <cfRule type="expression" dxfId="347" priority="30">
      <formula>$E$43&lt;&gt;""</formula>
    </cfRule>
  </conditionalFormatting>
  <conditionalFormatting sqref="N43:O44">
    <cfRule type="expression" dxfId="346" priority="27">
      <formula>$N$43&lt;&gt;""</formula>
    </cfRule>
    <cfRule type="expression" dxfId="345" priority="28">
      <formula>$E$43&lt;&gt;""</formula>
    </cfRule>
  </conditionalFormatting>
  <conditionalFormatting sqref="L45:M46">
    <cfRule type="expression" dxfId="344" priority="25">
      <formula>$L$45&lt;&gt;""</formula>
    </cfRule>
    <cfRule type="expression" dxfId="343" priority="26">
      <formula>$E$45&lt;&gt;""</formula>
    </cfRule>
  </conditionalFormatting>
  <conditionalFormatting sqref="N45:O46">
    <cfRule type="expression" dxfId="342" priority="23">
      <formula>$N$45&lt;&gt;""</formula>
    </cfRule>
    <cfRule type="expression" dxfId="341" priority="24">
      <formula>$E$45&lt;&gt;""</formula>
    </cfRule>
  </conditionalFormatting>
  <conditionalFormatting sqref="L47:M48">
    <cfRule type="expression" dxfId="340" priority="21">
      <formula>$L$47&lt;&gt;""</formula>
    </cfRule>
    <cfRule type="expression" dxfId="339" priority="22">
      <formula>$E$47&lt;&gt;""</formula>
    </cfRule>
  </conditionalFormatting>
  <conditionalFormatting sqref="N47:O48">
    <cfRule type="expression" dxfId="338" priority="19">
      <formula>$N$47&lt;&gt;""</formula>
    </cfRule>
    <cfRule type="expression" dxfId="337" priority="20">
      <formula>$E$47&lt;&gt;""</formula>
    </cfRule>
  </conditionalFormatting>
  <conditionalFormatting sqref="L49:M50">
    <cfRule type="expression" dxfId="336" priority="17">
      <formula>$L$49&lt;&gt;""</formula>
    </cfRule>
    <cfRule type="expression" dxfId="335" priority="18">
      <formula>$E$49&lt;&gt;""</formula>
    </cfRule>
  </conditionalFormatting>
  <conditionalFormatting sqref="N49:O50">
    <cfRule type="expression" dxfId="334" priority="15">
      <formula>$N$49&lt;&gt;""</formula>
    </cfRule>
    <cfRule type="expression" dxfId="333" priority="16">
      <formula>$E$49&lt;&gt;""</formula>
    </cfRule>
  </conditionalFormatting>
  <conditionalFormatting sqref="L51:M52">
    <cfRule type="expression" dxfId="332" priority="13">
      <formula>$L$51&lt;&gt;""</formula>
    </cfRule>
    <cfRule type="expression" dxfId="331" priority="14">
      <formula>$E$51&lt;&gt;""</formula>
    </cfRule>
  </conditionalFormatting>
  <conditionalFormatting sqref="N51:O52">
    <cfRule type="expression" dxfId="330" priority="11">
      <formula>$N$51&lt;&gt;""</formula>
    </cfRule>
    <cfRule type="expression" dxfId="329" priority="12">
      <formula>$E$51&lt;&gt;""</formula>
    </cfRule>
  </conditionalFormatting>
  <conditionalFormatting sqref="L53:M54">
    <cfRule type="expression" dxfId="328" priority="9">
      <formula>$L$53&lt;&gt;""</formula>
    </cfRule>
    <cfRule type="expression" dxfId="327" priority="10">
      <formula>$E$53&lt;&gt;""</formula>
    </cfRule>
  </conditionalFormatting>
  <conditionalFormatting sqref="N53:O54">
    <cfRule type="expression" dxfId="326" priority="7">
      <formula>$N$53&lt;&gt;""</formula>
    </cfRule>
    <cfRule type="expression" dxfId="325" priority="8">
      <formula>$E$53&lt;&gt;""</formula>
    </cfRule>
  </conditionalFormatting>
  <conditionalFormatting sqref="L55:M56">
    <cfRule type="expression" dxfId="324" priority="5">
      <formula>$L$55&lt;&gt;""</formula>
    </cfRule>
    <cfRule type="expression" dxfId="323" priority="6">
      <formula>$E$55&lt;&gt;""</formula>
    </cfRule>
  </conditionalFormatting>
  <conditionalFormatting sqref="N55:O56">
    <cfRule type="expression" dxfId="322" priority="3">
      <formula>$N$55&lt;&gt;""</formula>
    </cfRule>
    <cfRule type="expression" dxfId="321" priority="4">
      <formula>$E$55&lt;&gt;""</formula>
    </cfRule>
  </conditionalFormatting>
  <printOptions horizontalCentered="1"/>
  <pageMargins left="0.59055118110236227" right="0.23622047244094491" top="0.59055118110236227" bottom="0.55118110236220474" header="0.11811023622047245" footer="0.19685039370078741"/>
  <pageSetup paperSize="9" scale="43" fitToHeight="0" orientation="portrait" r:id="rId1"/>
  <headerFooter>
    <oddHeader xml:space="preserve">&amp;R指定書式５
</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011A-1756-446D-895B-964F23B4D405}">
  <dimension ref="A1:EL88"/>
  <sheetViews>
    <sheetView showGridLines="0" view="pageBreakPreview" zoomScale="70" zoomScaleNormal="85" zoomScaleSheetLayoutView="70" workbookViewId="0">
      <pane ySplit="11" topLeftCell="A12" activePane="bottomLeft" state="frozen"/>
      <selection pane="bottomLeft" activeCell="D12" sqref="D12:H12"/>
    </sheetView>
  </sheetViews>
  <sheetFormatPr defaultColWidth="3" defaultRowHeight="10.5" customHeight="1"/>
  <cols>
    <col min="1" max="1" width="7.42578125" style="92" customWidth="1"/>
    <col min="2" max="2" width="1" style="92" hidden="1" customWidth="1"/>
    <col min="3" max="3" width="1.5703125" style="92" customWidth="1"/>
    <col min="4" max="4" width="3.5703125" style="93" customWidth="1"/>
    <col min="5" max="8" width="3.5703125" style="92" customWidth="1"/>
    <col min="9" max="9" width="2.7109375" style="92" customWidth="1"/>
    <col min="10" max="10" width="2.85546875" style="92" customWidth="1"/>
    <col min="11" max="13" width="2.7109375" style="108" customWidth="1"/>
    <col min="14" max="14" width="2.7109375" style="92" customWidth="1"/>
    <col min="15" max="16" width="3.42578125" style="92" customWidth="1"/>
    <col min="17" max="40" width="3.42578125" style="92" hidden="1" customWidth="1"/>
    <col min="41" max="60" width="6.7109375" style="92" customWidth="1"/>
    <col min="61" max="64" width="4.7109375" style="92" customWidth="1"/>
    <col min="65" max="70" width="2.42578125" style="92" customWidth="1"/>
    <col min="71" max="71" width="4.7109375" style="92" customWidth="1"/>
    <col min="72" max="74" width="3.42578125" style="92" customWidth="1"/>
    <col min="75" max="75" width="1.5703125" style="92" customWidth="1"/>
    <col min="76" max="78" width="3" style="92"/>
    <col min="79" max="79" width="10.85546875" style="92" hidden="1" customWidth="1"/>
    <col min="80" max="81" width="3" style="92" hidden="1" customWidth="1"/>
    <col min="82" max="82" width="21" style="92" hidden="1" customWidth="1"/>
    <col min="83" max="16384" width="3" style="92"/>
  </cols>
  <sheetData>
    <row r="1" spans="1:142" ht="39.950000000000003" hidden="1" customHeight="1"/>
    <row r="2" spans="1:142" ht="7.5" hidden="1" customHeight="1"/>
    <row r="3" spans="1:142" ht="18" customHeight="1">
      <c r="A3" s="34"/>
      <c r="E3" s="94"/>
      <c r="F3" s="94"/>
      <c r="G3" s="94"/>
      <c r="I3" s="95"/>
      <c r="J3" s="95"/>
      <c r="K3" s="95"/>
      <c r="L3" s="95"/>
      <c r="M3" s="95"/>
      <c r="N3" s="95"/>
      <c r="O3" s="95"/>
      <c r="P3" s="95"/>
      <c r="Q3" s="95"/>
      <c r="R3" s="95"/>
      <c r="S3" s="95"/>
      <c r="T3" s="95"/>
      <c r="U3" s="95"/>
      <c r="V3" s="95"/>
      <c r="W3" s="95"/>
      <c r="X3" s="95"/>
      <c r="Y3" s="95"/>
      <c r="Z3" s="95"/>
      <c r="AA3" s="95"/>
      <c r="AB3" s="95"/>
      <c r="AC3" s="95"/>
      <c r="AD3" s="95"/>
      <c r="AE3" s="95"/>
      <c r="AF3" s="95"/>
      <c r="AG3" s="95"/>
      <c r="AO3" s="95"/>
      <c r="AP3" s="95"/>
      <c r="AQ3" s="95"/>
      <c r="AR3" s="95"/>
      <c r="AS3" s="95"/>
      <c r="AT3" s="95"/>
      <c r="AU3" s="95"/>
      <c r="AV3" s="95"/>
      <c r="AW3" s="95"/>
      <c r="AX3" s="95"/>
      <c r="AY3" s="95"/>
      <c r="AZ3" s="95"/>
      <c r="BA3" s="95"/>
      <c r="BB3" s="95"/>
      <c r="BC3" s="95"/>
      <c r="BD3" s="95"/>
      <c r="BE3" s="95"/>
      <c r="BT3" s="450" t="s">
        <v>226</v>
      </c>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138"/>
      <c r="EJ3" s="136"/>
      <c r="EK3" s="136"/>
      <c r="EL3" s="136"/>
    </row>
    <row r="4" spans="1:142" ht="18" customHeight="1">
      <c r="E4" s="94"/>
      <c r="F4" s="94"/>
      <c r="G4" s="94"/>
      <c r="I4" s="96"/>
      <c r="J4" s="96"/>
      <c r="K4" s="96"/>
      <c r="L4" s="96"/>
      <c r="M4" s="96"/>
      <c r="N4" s="96"/>
      <c r="O4" s="96"/>
      <c r="P4" s="96"/>
      <c r="Q4" s="96"/>
      <c r="R4" s="96"/>
      <c r="S4" s="96"/>
      <c r="T4" s="96"/>
      <c r="U4" s="96"/>
      <c r="V4" s="96"/>
      <c r="W4" s="96"/>
      <c r="X4" s="96"/>
      <c r="Y4" s="96"/>
      <c r="Z4" s="96"/>
      <c r="AA4" s="96"/>
      <c r="AB4" s="96"/>
      <c r="AC4" s="96"/>
      <c r="AD4" s="96"/>
      <c r="AE4" s="96"/>
      <c r="AF4" s="96"/>
      <c r="AG4" s="96"/>
      <c r="AO4" s="96"/>
      <c r="AP4" s="96"/>
      <c r="AQ4" s="96"/>
      <c r="AR4" s="96"/>
      <c r="AS4" s="96"/>
      <c r="AT4" s="96"/>
      <c r="AU4" s="96"/>
      <c r="AV4" s="96"/>
      <c r="AW4" s="96"/>
      <c r="AX4" s="96"/>
      <c r="AY4" s="96"/>
      <c r="AZ4" s="96"/>
      <c r="BA4" s="96"/>
      <c r="BB4" s="96"/>
      <c r="BC4" s="96"/>
      <c r="BD4" s="96"/>
      <c r="BE4" s="96"/>
      <c r="BT4" s="289"/>
      <c r="BU4" s="650" t="s">
        <v>340</v>
      </c>
      <c r="BV4" s="650"/>
      <c r="BW4" s="650"/>
      <c r="BX4" s="650"/>
      <c r="BY4" s="650"/>
      <c r="BZ4" s="650"/>
      <c r="CA4" s="650"/>
      <c r="CB4" s="650"/>
      <c r="CC4" s="650"/>
      <c r="CD4" s="650"/>
      <c r="CE4" s="650"/>
      <c r="CF4" s="650"/>
      <c r="CG4" s="650"/>
      <c r="CH4" s="650"/>
      <c r="CI4" s="650"/>
      <c r="CJ4" s="650"/>
      <c r="CK4" s="650"/>
      <c r="CL4" s="650"/>
      <c r="CM4" s="650"/>
      <c r="CN4" s="650"/>
      <c r="CO4" s="650"/>
      <c r="CP4" s="650"/>
      <c r="CQ4" s="650"/>
      <c r="CR4" s="650"/>
      <c r="CS4" s="650"/>
      <c r="CT4" s="650"/>
      <c r="CU4" s="650"/>
      <c r="CV4" s="650"/>
      <c r="CW4" s="650"/>
      <c r="CX4" s="650"/>
      <c r="CY4" s="650"/>
      <c r="CZ4" s="650"/>
      <c r="DA4" s="650"/>
      <c r="DB4" s="650"/>
      <c r="DC4" s="650"/>
      <c r="DD4" s="650"/>
      <c r="DE4" s="650"/>
      <c r="DF4" s="650"/>
      <c r="DG4" s="287"/>
      <c r="DH4" s="287"/>
      <c r="DI4" s="287"/>
      <c r="DJ4" s="287"/>
      <c r="DK4" s="287"/>
      <c r="DL4" s="287"/>
      <c r="DM4" s="287"/>
      <c r="DN4" s="287"/>
      <c r="DO4" s="287"/>
      <c r="DP4" s="287"/>
      <c r="DQ4" s="287"/>
      <c r="DR4" s="287"/>
      <c r="DS4" s="287"/>
      <c r="DT4" s="287"/>
      <c r="DU4" s="287"/>
      <c r="DV4" s="287"/>
      <c r="DW4" s="287"/>
      <c r="DX4" s="287"/>
      <c r="DY4" s="287"/>
      <c r="DZ4" s="287"/>
      <c r="EA4" s="287"/>
      <c r="EB4" s="287"/>
      <c r="EC4" s="287"/>
      <c r="ED4" s="287"/>
      <c r="EE4" s="287"/>
      <c r="EF4" s="287"/>
      <c r="EG4" s="287"/>
      <c r="EH4" s="287"/>
      <c r="EI4" s="253"/>
      <c r="EJ4" s="136"/>
      <c r="EK4" s="136"/>
      <c r="EL4" s="136"/>
    </row>
    <row r="5" spans="1:142" ht="15" customHeight="1">
      <c r="C5" s="97"/>
      <c r="D5" s="700" t="s">
        <v>228</v>
      </c>
      <c r="E5" s="700"/>
      <c r="F5" s="700"/>
      <c r="G5" s="700"/>
      <c r="H5" s="700"/>
      <c r="I5" s="700"/>
      <c r="J5" s="700"/>
      <c r="K5" s="700"/>
      <c r="L5" s="700"/>
      <c r="M5" s="700"/>
      <c r="N5" s="700"/>
      <c r="O5" s="700"/>
      <c r="P5" s="70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701">
        <f>事業計画書!H4</f>
        <v>0</v>
      </c>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701"/>
      <c r="BN5" s="701"/>
      <c r="BO5" s="701"/>
      <c r="BP5" s="701"/>
      <c r="BQ5" s="701"/>
      <c r="BR5" s="701"/>
      <c r="BS5" s="109"/>
      <c r="BT5" s="290"/>
      <c r="BU5" s="650"/>
      <c r="BV5" s="650"/>
      <c r="BW5" s="650"/>
      <c r="BX5" s="650"/>
      <c r="BY5" s="650"/>
      <c r="BZ5" s="650"/>
      <c r="CA5" s="650"/>
      <c r="CB5" s="650"/>
      <c r="CC5" s="650"/>
      <c r="CD5" s="650"/>
      <c r="CE5" s="650"/>
      <c r="CF5" s="650"/>
      <c r="CG5" s="650"/>
      <c r="CH5" s="650"/>
      <c r="CI5" s="650"/>
      <c r="CJ5" s="650"/>
      <c r="CK5" s="650"/>
      <c r="CL5" s="650"/>
      <c r="CM5" s="650"/>
      <c r="CN5" s="650"/>
      <c r="CO5" s="650"/>
      <c r="CP5" s="650"/>
      <c r="CQ5" s="650"/>
      <c r="CR5" s="650"/>
      <c r="CS5" s="650"/>
      <c r="CT5" s="650"/>
      <c r="CU5" s="650"/>
      <c r="CV5" s="650"/>
      <c r="CW5" s="650"/>
      <c r="CX5" s="650"/>
      <c r="CY5" s="650"/>
      <c r="CZ5" s="650"/>
      <c r="DA5" s="650"/>
      <c r="DB5" s="650"/>
      <c r="DC5" s="650"/>
      <c r="DD5" s="650"/>
      <c r="DE5" s="650"/>
      <c r="DF5" s="650"/>
      <c r="DG5" s="287"/>
      <c r="DH5" s="287"/>
      <c r="DI5" s="287"/>
      <c r="DJ5" s="287"/>
      <c r="DK5" s="287"/>
      <c r="DL5" s="287"/>
      <c r="DM5" s="287"/>
      <c r="DN5" s="287"/>
      <c r="DO5" s="287"/>
      <c r="DP5" s="287"/>
      <c r="DQ5" s="287"/>
      <c r="DR5" s="287"/>
      <c r="DS5" s="287"/>
      <c r="DT5" s="287"/>
      <c r="DU5" s="287"/>
      <c r="DV5" s="287"/>
      <c r="DW5" s="287"/>
      <c r="DX5" s="287"/>
      <c r="DY5" s="287"/>
      <c r="DZ5" s="287"/>
      <c r="EA5" s="287"/>
      <c r="EB5" s="287"/>
      <c r="EC5" s="287"/>
      <c r="ED5" s="287"/>
      <c r="EE5" s="287"/>
      <c r="EF5" s="287"/>
      <c r="EG5" s="287"/>
      <c r="EH5" s="287"/>
      <c r="EI5" s="253"/>
      <c r="EJ5" s="136"/>
      <c r="EK5" s="136"/>
      <c r="EL5" s="136"/>
    </row>
    <row r="6" spans="1:142" ht="15" customHeight="1">
      <c r="C6" s="97"/>
      <c r="D6" s="700"/>
      <c r="E6" s="700"/>
      <c r="F6" s="700"/>
      <c r="G6" s="700"/>
      <c r="H6" s="700"/>
      <c r="I6" s="700"/>
      <c r="J6" s="700"/>
      <c r="K6" s="700"/>
      <c r="L6" s="700"/>
      <c r="M6" s="700"/>
      <c r="N6" s="700"/>
      <c r="O6" s="700"/>
      <c r="P6" s="700"/>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701"/>
      <c r="BN6" s="701"/>
      <c r="BO6" s="701"/>
      <c r="BP6" s="701"/>
      <c r="BQ6" s="701"/>
      <c r="BR6" s="701"/>
      <c r="BS6" s="109"/>
      <c r="BT6" s="290"/>
      <c r="BU6" s="650"/>
      <c r="BV6" s="650"/>
      <c r="BW6" s="650"/>
      <c r="BX6" s="650"/>
      <c r="BY6" s="650"/>
      <c r="BZ6" s="650"/>
      <c r="CA6" s="650"/>
      <c r="CB6" s="650"/>
      <c r="CC6" s="650"/>
      <c r="CD6" s="650"/>
      <c r="CE6" s="650"/>
      <c r="CF6" s="650"/>
      <c r="CG6" s="650"/>
      <c r="CH6" s="650"/>
      <c r="CI6" s="650"/>
      <c r="CJ6" s="650"/>
      <c r="CK6" s="650"/>
      <c r="CL6" s="650"/>
      <c r="CM6" s="650"/>
      <c r="CN6" s="650"/>
      <c r="CO6" s="650"/>
      <c r="CP6" s="650"/>
      <c r="CQ6" s="650"/>
      <c r="CR6" s="650"/>
      <c r="CS6" s="650"/>
      <c r="CT6" s="650"/>
      <c r="CU6" s="650"/>
      <c r="CV6" s="650"/>
      <c r="CW6" s="650"/>
      <c r="CX6" s="650"/>
      <c r="CY6" s="650"/>
      <c r="CZ6" s="650"/>
      <c r="DA6" s="650"/>
      <c r="DB6" s="650"/>
      <c r="DC6" s="650"/>
      <c r="DD6" s="650"/>
      <c r="DE6" s="650"/>
      <c r="DF6" s="650"/>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J6" s="136"/>
      <c r="EK6" s="136"/>
      <c r="EL6" s="136"/>
    </row>
    <row r="7" spans="1:142" ht="12" customHeight="1">
      <c r="C7" s="97"/>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00"/>
      <c r="BT7" s="100"/>
      <c r="BU7" s="650"/>
      <c r="BV7" s="650"/>
      <c r="BW7" s="650"/>
      <c r="BX7" s="650"/>
      <c r="BY7" s="650"/>
      <c r="BZ7" s="650"/>
      <c r="CA7" s="650"/>
      <c r="CB7" s="650"/>
      <c r="CC7" s="650"/>
      <c r="CD7" s="650"/>
      <c r="CE7" s="650"/>
      <c r="CF7" s="650"/>
      <c r="CG7" s="650"/>
      <c r="CH7" s="650"/>
      <c r="CI7" s="650"/>
      <c r="CJ7" s="650"/>
      <c r="CK7" s="650"/>
      <c r="CL7" s="650"/>
      <c r="CM7" s="650"/>
      <c r="CN7" s="650"/>
      <c r="CO7" s="650"/>
      <c r="CP7" s="650"/>
      <c r="CQ7" s="650"/>
      <c r="CR7" s="650"/>
      <c r="CS7" s="650"/>
      <c r="CT7" s="650"/>
      <c r="CU7" s="650"/>
      <c r="CV7" s="650"/>
      <c r="CW7" s="650"/>
      <c r="CX7" s="650"/>
      <c r="CY7" s="650"/>
      <c r="CZ7" s="650"/>
      <c r="DA7" s="650"/>
      <c r="DB7" s="650"/>
      <c r="DC7" s="650"/>
      <c r="DD7" s="650"/>
      <c r="DE7" s="650"/>
      <c r="DF7" s="650"/>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J7" s="136"/>
      <c r="EK7" s="136"/>
      <c r="EL7" s="136"/>
    </row>
    <row r="8" spans="1:142" ht="12.75" customHeight="1">
      <c r="C8" s="97"/>
      <c r="D8" s="672" t="s">
        <v>333</v>
      </c>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73"/>
      <c r="BR8" s="674"/>
      <c r="BS8" s="110"/>
      <c r="BT8" s="97"/>
      <c r="BU8" s="648"/>
      <c r="BV8" s="648"/>
      <c r="BW8" s="648"/>
      <c r="BX8" s="648"/>
      <c r="BY8" s="648"/>
      <c r="BZ8" s="648"/>
      <c r="CA8" s="648"/>
      <c r="CB8" s="648"/>
      <c r="CC8" s="648"/>
      <c r="CD8" s="648"/>
      <c r="CE8" s="648"/>
      <c r="CF8" s="648"/>
      <c r="CG8" s="648"/>
      <c r="CH8" s="648"/>
      <c r="CI8" s="648"/>
      <c r="CJ8" s="648"/>
      <c r="CK8" s="648"/>
      <c r="CL8" s="648"/>
      <c r="CM8" s="648"/>
      <c r="CN8" s="648"/>
      <c r="CO8" s="648"/>
      <c r="CP8" s="648"/>
      <c r="CQ8" s="648"/>
      <c r="CR8" s="648"/>
      <c r="CS8" s="648"/>
      <c r="CT8" s="648"/>
      <c r="CU8" s="648"/>
      <c r="CV8" s="648"/>
      <c r="CW8" s="648"/>
      <c r="CX8" s="648"/>
      <c r="CY8" s="648"/>
      <c r="CZ8" s="648"/>
      <c r="DA8" s="648"/>
      <c r="DB8" s="648"/>
      <c r="DC8" s="648"/>
      <c r="DD8" s="648"/>
      <c r="DE8" s="648"/>
      <c r="DF8" s="648"/>
      <c r="DG8" s="648"/>
      <c r="DH8" s="648"/>
      <c r="DI8" s="648"/>
      <c r="DJ8" s="648"/>
      <c r="DK8" s="291"/>
      <c r="DL8" s="291"/>
      <c r="DM8" s="291"/>
      <c r="DN8" s="291"/>
      <c r="DO8" s="291"/>
      <c r="DP8" s="291"/>
      <c r="DQ8" s="291"/>
      <c r="DR8" s="291"/>
      <c r="DS8" s="291"/>
      <c r="DT8" s="291"/>
      <c r="DU8" s="291"/>
      <c r="DV8" s="291"/>
      <c r="DW8" s="291"/>
      <c r="DX8" s="291"/>
      <c r="DY8" s="291"/>
      <c r="DZ8" s="291"/>
      <c r="EA8" s="291"/>
      <c r="EB8" s="291"/>
      <c r="EC8" s="291"/>
      <c r="ED8" s="291"/>
      <c r="EE8" s="291"/>
      <c r="EF8" s="291"/>
      <c r="EG8" s="291"/>
      <c r="EH8" s="291"/>
      <c r="EJ8" s="136"/>
      <c r="EK8" s="136"/>
      <c r="EL8" s="136"/>
    </row>
    <row r="9" spans="1:142" ht="12.75" customHeight="1">
      <c r="C9" s="97"/>
      <c r="D9" s="675"/>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7"/>
      <c r="BS9" s="110"/>
      <c r="BT9" s="97"/>
      <c r="BU9" s="648"/>
      <c r="BV9" s="648"/>
      <c r="BW9" s="648"/>
      <c r="BX9" s="648"/>
      <c r="BY9" s="648"/>
      <c r="BZ9" s="648"/>
      <c r="CA9" s="648"/>
      <c r="CB9" s="648"/>
      <c r="CC9" s="648"/>
      <c r="CD9" s="648"/>
      <c r="CE9" s="648"/>
      <c r="CF9" s="648"/>
      <c r="CG9" s="648"/>
      <c r="CH9" s="648"/>
      <c r="CI9" s="648"/>
      <c r="CJ9" s="648"/>
      <c r="CK9" s="648"/>
      <c r="CL9" s="648"/>
      <c r="CM9" s="648"/>
      <c r="CN9" s="648"/>
      <c r="CO9" s="648"/>
      <c r="CP9" s="648"/>
      <c r="CQ9" s="648"/>
      <c r="CR9" s="648"/>
      <c r="CS9" s="648"/>
      <c r="CT9" s="648"/>
      <c r="CU9" s="648"/>
      <c r="CV9" s="648"/>
      <c r="CW9" s="648"/>
      <c r="CX9" s="648"/>
      <c r="CY9" s="648"/>
      <c r="CZ9" s="648"/>
      <c r="DA9" s="648"/>
      <c r="DB9" s="648"/>
      <c r="DC9" s="648"/>
      <c r="DD9" s="648"/>
      <c r="DE9" s="648"/>
      <c r="DF9" s="648"/>
      <c r="DG9" s="648"/>
      <c r="DH9" s="648"/>
      <c r="DI9" s="648"/>
      <c r="DJ9" s="648"/>
      <c r="DK9" s="291"/>
      <c r="DL9" s="291"/>
      <c r="DM9" s="291"/>
      <c r="DN9" s="291"/>
      <c r="DO9" s="291"/>
      <c r="DP9" s="291"/>
      <c r="DQ9" s="291"/>
      <c r="DR9" s="291"/>
      <c r="DS9" s="291"/>
      <c r="DT9" s="291"/>
      <c r="DU9" s="291"/>
      <c r="DV9" s="291"/>
      <c r="DW9" s="291"/>
      <c r="DX9" s="291"/>
      <c r="DY9" s="291"/>
      <c r="DZ9" s="291"/>
      <c r="EA9" s="291"/>
      <c r="EB9" s="291"/>
      <c r="EC9" s="291"/>
      <c r="ED9" s="291"/>
      <c r="EE9" s="291"/>
      <c r="EF9" s="291"/>
      <c r="EG9" s="291"/>
      <c r="EH9" s="291"/>
      <c r="EJ9" s="136"/>
      <c r="EK9" s="136"/>
      <c r="EL9" s="136"/>
    </row>
    <row r="10" spans="1:142" ht="15" customHeight="1">
      <c r="A10" s="102"/>
      <c r="B10" s="102"/>
      <c r="C10" s="103"/>
      <c r="D10" s="196"/>
      <c r="E10" s="192"/>
      <c r="F10" s="192"/>
      <c r="G10" s="192"/>
      <c r="H10" s="192"/>
      <c r="I10" s="192"/>
      <c r="J10" s="192"/>
      <c r="K10" s="192"/>
      <c r="L10" s="192"/>
      <c r="M10" s="192"/>
      <c r="N10" s="192"/>
      <c r="O10" s="193"/>
      <c r="P10" s="193"/>
      <c r="Q10" s="193"/>
      <c r="R10" s="193"/>
      <c r="S10" s="193"/>
      <c r="T10" s="193"/>
      <c r="U10" s="193"/>
      <c r="V10" s="192"/>
      <c r="W10" s="192"/>
      <c r="X10" s="192"/>
      <c r="Y10" s="192"/>
      <c r="Z10" s="192"/>
      <c r="AA10" s="192"/>
      <c r="AB10" s="192"/>
      <c r="AC10" s="192"/>
      <c r="AD10" s="192"/>
      <c r="AE10" s="192"/>
      <c r="AF10" s="192"/>
      <c r="AG10" s="192"/>
      <c r="AH10" s="192"/>
      <c r="AI10" s="192"/>
      <c r="AJ10" s="192"/>
      <c r="AK10" s="192"/>
      <c r="AL10" s="192"/>
      <c r="AM10" s="192"/>
      <c r="AN10" s="192"/>
      <c r="AO10" s="193"/>
      <c r="AP10" s="193"/>
      <c r="AQ10" s="193"/>
      <c r="AR10" s="193"/>
      <c r="AS10" s="193"/>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04"/>
      <c r="BT10" s="292"/>
      <c r="BU10" s="650" t="s">
        <v>334</v>
      </c>
      <c r="BV10" s="650"/>
      <c r="BW10" s="650"/>
      <c r="BX10" s="650"/>
      <c r="BY10" s="650"/>
      <c r="BZ10" s="650"/>
      <c r="CA10" s="650"/>
      <c r="CB10" s="650"/>
      <c r="CC10" s="650"/>
      <c r="CD10" s="650"/>
      <c r="CE10" s="650"/>
      <c r="CF10" s="650"/>
      <c r="CG10" s="650"/>
      <c r="CH10" s="650"/>
      <c r="CI10" s="650"/>
      <c r="CJ10" s="650"/>
      <c r="CK10" s="650"/>
      <c r="CL10" s="650"/>
      <c r="CM10" s="650"/>
      <c r="CN10" s="650"/>
      <c r="CO10" s="650"/>
      <c r="CP10" s="650"/>
      <c r="CQ10" s="650"/>
      <c r="CR10" s="650"/>
      <c r="CS10" s="650"/>
      <c r="CT10" s="650"/>
      <c r="CU10" s="650"/>
      <c r="CV10" s="650"/>
      <c r="CW10" s="650"/>
      <c r="CX10" s="650"/>
      <c r="CY10" s="650"/>
      <c r="CZ10" s="650"/>
      <c r="DA10" s="650"/>
      <c r="DB10" s="650"/>
      <c r="DC10" s="287"/>
      <c r="DD10" s="287"/>
      <c r="DE10" s="287"/>
      <c r="DF10" s="287"/>
      <c r="DG10" s="287"/>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c r="EG10" s="287"/>
      <c r="EH10" s="287"/>
      <c r="EI10" s="253"/>
      <c r="EJ10" s="136"/>
      <c r="EK10" s="136"/>
      <c r="EL10" s="136"/>
    </row>
    <row r="11" spans="1:142" s="161" customFormat="1" ht="30.75" customHeight="1">
      <c r="A11" s="169"/>
      <c r="B11" s="169"/>
      <c r="C11" s="163"/>
      <c r="D11" s="678" t="s">
        <v>148</v>
      </c>
      <c r="E11" s="679"/>
      <c r="F11" s="679"/>
      <c r="G11" s="679"/>
      <c r="H11" s="680"/>
      <c r="I11" s="681" t="s">
        <v>149</v>
      </c>
      <c r="J11" s="682"/>
      <c r="K11" s="682"/>
      <c r="L11" s="682"/>
      <c r="M11" s="682"/>
      <c r="N11" s="682"/>
      <c r="O11" s="682"/>
      <c r="P11" s="683"/>
      <c r="Q11" s="262"/>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682" t="s">
        <v>140</v>
      </c>
      <c r="AP11" s="684"/>
      <c r="AQ11" s="685" t="s">
        <v>141</v>
      </c>
      <c r="AR11" s="684"/>
      <c r="AS11" s="682" t="s">
        <v>142</v>
      </c>
      <c r="AT11" s="684"/>
      <c r="AU11" s="685" t="s">
        <v>44</v>
      </c>
      <c r="AV11" s="684"/>
      <c r="AW11" s="682" t="s">
        <v>45</v>
      </c>
      <c r="AX11" s="684"/>
      <c r="AY11" s="685" t="s">
        <v>46</v>
      </c>
      <c r="AZ11" s="684"/>
      <c r="BA11" s="682" t="s">
        <v>47</v>
      </c>
      <c r="BB11" s="684"/>
      <c r="BC11" s="685" t="s">
        <v>48</v>
      </c>
      <c r="BD11" s="684"/>
      <c r="BE11" s="682" t="s">
        <v>49</v>
      </c>
      <c r="BF11" s="684"/>
      <c r="BG11" s="682" t="s">
        <v>143</v>
      </c>
      <c r="BH11" s="683"/>
      <c r="BI11" s="702" t="s">
        <v>63</v>
      </c>
      <c r="BJ11" s="682"/>
      <c r="BK11" s="682"/>
      <c r="BL11" s="683"/>
      <c r="BM11" s="681" t="s">
        <v>150</v>
      </c>
      <c r="BN11" s="682"/>
      <c r="BO11" s="682"/>
      <c r="BP11" s="682"/>
      <c r="BQ11" s="682"/>
      <c r="BR11" s="683"/>
      <c r="BS11" s="169"/>
      <c r="BT11" s="293"/>
      <c r="BU11" s="650"/>
      <c r="BV11" s="650"/>
      <c r="BW11" s="650"/>
      <c r="BX11" s="650"/>
      <c r="BY11" s="650"/>
      <c r="BZ11" s="650"/>
      <c r="CA11" s="650"/>
      <c r="CB11" s="650"/>
      <c r="CC11" s="650"/>
      <c r="CD11" s="650"/>
      <c r="CE11" s="650"/>
      <c r="CF11" s="650"/>
      <c r="CG11" s="650"/>
      <c r="CH11" s="650"/>
      <c r="CI11" s="650"/>
      <c r="CJ11" s="650"/>
      <c r="CK11" s="650"/>
      <c r="CL11" s="650"/>
      <c r="CM11" s="650"/>
      <c r="CN11" s="650"/>
      <c r="CO11" s="650"/>
      <c r="CP11" s="650"/>
      <c r="CQ11" s="650"/>
      <c r="CR11" s="650"/>
      <c r="CS11" s="650"/>
      <c r="CT11" s="650"/>
      <c r="CU11" s="650"/>
      <c r="CV11" s="650"/>
      <c r="CW11" s="650"/>
      <c r="CX11" s="650"/>
      <c r="CY11" s="650"/>
      <c r="CZ11" s="650"/>
      <c r="DA11" s="650"/>
      <c r="DB11" s="650"/>
      <c r="DC11" s="287"/>
      <c r="DD11" s="287"/>
      <c r="DE11" s="287"/>
      <c r="DF11" s="287"/>
      <c r="DG11" s="287"/>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c r="EG11" s="287"/>
      <c r="EH11" s="287"/>
      <c r="EI11" s="253"/>
      <c r="EJ11" s="164"/>
      <c r="EK11" s="164"/>
      <c r="EL11" s="164"/>
    </row>
    <row r="12" spans="1:142" s="172" customFormat="1" ht="30.75" customHeight="1">
      <c r="A12" s="170" t="str">
        <f>IF(L12="","",D12&amp;COUNTIF(D$12:D12,D12))</f>
        <v/>
      </c>
      <c r="B12" s="170"/>
      <c r="C12" s="171"/>
      <c r="D12" s="694"/>
      <c r="E12" s="695"/>
      <c r="F12" s="695"/>
      <c r="G12" s="695"/>
      <c r="H12" s="696"/>
      <c r="I12" s="697"/>
      <c r="J12" s="698"/>
      <c r="K12" s="698"/>
      <c r="L12" s="698"/>
      <c r="M12" s="698"/>
      <c r="N12" s="698"/>
      <c r="O12" s="698"/>
      <c r="P12" s="699"/>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686"/>
      <c r="AP12" s="687"/>
      <c r="AQ12" s="686"/>
      <c r="AR12" s="687"/>
      <c r="AS12" s="686"/>
      <c r="AT12" s="687"/>
      <c r="AU12" s="686"/>
      <c r="AV12" s="687"/>
      <c r="AW12" s="686"/>
      <c r="AX12" s="687"/>
      <c r="AY12" s="686"/>
      <c r="AZ12" s="687"/>
      <c r="BA12" s="686"/>
      <c r="BB12" s="687"/>
      <c r="BC12" s="686"/>
      <c r="BD12" s="687"/>
      <c r="BE12" s="686"/>
      <c r="BF12" s="687"/>
      <c r="BG12" s="686"/>
      <c r="BH12" s="687"/>
      <c r="BI12" s="688">
        <f>SUM(AO12:BH12)</f>
        <v>0</v>
      </c>
      <c r="BJ12" s="689"/>
      <c r="BK12" s="689"/>
      <c r="BL12" s="690"/>
      <c r="BM12" s="691"/>
      <c r="BN12" s="692"/>
      <c r="BO12" s="692"/>
      <c r="BP12" s="692"/>
      <c r="BQ12" s="692"/>
      <c r="BR12" s="693"/>
      <c r="BS12" s="170"/>
      <c r="BT12" s="294"/>
      <c r="BU12" s="526" t="s">
        <v>270</v>
      </c>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297"/>
      <c r="CZ12" s="297"/>
      <c r="DA12" s="297"/>
      <c r="DB12" s="297"/>
      <c r="DC12" s="297"/>
      <c r="DD12" s="297"/>
      <c r="DE12" s="297"/>
      <c r="DF12" s="297"/>
      <c r="DG12" s="297"/>
      <c r="DH12" s="297"/>
      <c r="DI12" s="297"/>
      <c r="DJ12" s="297"/>
      <c r="DK12" s="295"/>
      <c r="DL12" s="295"/>
      <c r="DM12" s="295"/>
      <c r="DN12" s="295"/>
      <c r="DO12" s="295"/>
      <c r="DP12" s="295"/>
      <c r="DQ12" s="295"/>
      <c r="DR12" s="295"/>
      <c r="DS12" s="295"/>
      <c r="DT12" s="295"/>
      <c r="DU12" s="295"/>
      <c r="DV12" s="295"/>
      <c r="DW12" s="295"/>
      <c r="DX12" s="295"/>
      <c r="DY12" s="295"/>
      <c r="DZ12" s="295"/>
      <c r="EA12" s="295"/>
      <c r="EB12" s="295"/>
      <c r="EC12" s="295"/>
      <c r="ED12" s="295"/>
      <c r="EE12" s="295"/>
      <c r="EF12" s="295"/>
      <c r="EG12" s="295"/>
      <c r="EH12" s="295"/>
      <c r="EI12" s="173"/>
      <c r="EJ12" s="173"/>
      <c r="EK12" s="173"/>
      <c r="EL12" s="173"/>
    </row>
    <row r="13" spans="1:142" s="172" customFormat="1" ht="30.75" customHeight="1">
      <c r="A13" s="170" t="str">
        <f>IF(O13="","",D13&amp;COUNTIF(D$12:D13,D13))</f>
        <v/>
      </c>
      <c r="B13" s="170"/>
      <c r="C13" s="171"/>
      <c r="D13" s="694"/>
      <c r="E13" s="695"/>
      <c r="F13" s="695"/>
      <c r="G13" s="695"/>
      <c r="H13" s="696"/>
      <c r="I13" s="697"/>
      <c r="J13" s="698"/>
      <c r="K13" s="698"/>
      <c r="L13" s="698"/>
      <c r="M13" s="698"/>
      <c r="N13" s="698"/>
      <c r="O13" s="698"/>
      <c r="P13" s="699"/>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686"/>
      <c r="AP13" s="687"/>
      <c r="AQ13" s="686"/>
      <c r="AR13" s="687"/>
      <c r="AS13" s="686"/>
      <c r="AT13" s="687"/>
      <c r="AU13" s="686"/>
      <c r="AV13" s="687"/>
      <c r="AW13" s="686"/>
      <c r="AX13" s="687"/>
      <c r="AY13" s="686"/>
      <c r="AZ13" s="687"/>
      <c r="BA13" s="686"/>
      <c r="BB13" s="687"/>
      <c r="BC13" s="686"/>
      <c r="BD13" s="687"/>
      <c r="BE13" s="686"/>
      <c r="BF13" s="687"/>
      <c r="BG13" s="686"/>
      <c r="BH13" s="687"/>
      <c r="BI13" s="688">
        <f t="shared" ref="BI13:BI26" si="0">SUM(AO13:BH13)</f>
        <v>0</v>
      </c>
      <c r="BJ13" s="689"/>
      <c r="BK13" s="689"/>
      <c r="BL13" s="690"/>
      <c r="BM13" s="691"/>
      <c r="BN13" s="692"/>
      <c r="BO13" s="692"/>
      <c r="BP13" s="692"/>
      <c r="BQ13" s="692"/>
      <c r="BR13" s="693"/>
      <c r="BS13" s="170"/>
      <c r="BT13" s="294"/>
      <c r="BU13" s="648" t="s">
        <v>341</v>
      </c>
      <c r="BV13" s="648"/>
      <c r="BW13" s="648"/>
      <c r="BX13" s="648"/>
      <c r="BY13" s="648"/>
      <c r="BZ13" s="648"/>
      <c r="CA13" s="648"/>
      <c r="CB13" s="648"/>
      <c r="CC13" s="648"/>
      <c r="CD13" s="648"/>
      <c r="CE13" s="648"/>
      <c r="CF13" s="648"/>
      <c r="CG13" s="648"/>
      <c r="CH13" s="648"/>
      <c r="CI13" s="648"/>
      <c r="CJ13" s="648"/>
      <c r="CK13" s="648"/>
      <c r="CL13" s="648"/>
      <c r="CM13" s="648"/>
      <c r="CN13" s="648"/>
      <c r="CO13" s="648"/>
      <c r="CP13" s="648"/>
      <c r="CQ13" s="648"/>
      <c r="CR13" s="648"/>
      <c r="CS13" s="648"/>
      <c r="CT13" s="648"/>
      <c r="CU13" s="648"/>
      <c r="CV13" s="648"/>
      <c r="CW13" s="648"/>
      <c r="CX13" s="648"/>
      <c r="CY13" s="648"/>
      <c r="CZ13" s="648"/>
      <c r="DA13" s="648"/>
      <c r="DB13" s="648"/>
      <c r="DC13" s="648"/>
      <c r="DD13" s="648"/>
      <c r="DE13" s="648"/>
      <c r="DF13" s="648"/>
      <c r="DG13" s="648"/>
      <c r="DH13" s="648"/>
      <c r="DI13" s="648"/>
      <c r="DJ13" s="648"/>
      <c r="DK13" s="648"/>
      <c r="DL13" s="648"/>
      <c r="DM13" s="648"/>
      <c r="DN13" s="295"/>
      <c r="DO13" s="295"/>
      <c r="DP13" s="295"/>
      <c r="DQ13" s="295"/>
      <c r="DR13" s="295"/>
      <c r="DS13" s="295"/>
      <c r="DT13" s="295"/>
      <c r="DU13" s="295"/>
      <c r="DV13" s="295"/>
      <c r="DW13" s="295"/>
      <c r="DX13" s="295"/>
      <c r="DY13" s="295"/>
      <c r="DZ13" s="295"/>
      <c r="EA13" s="295"/>
      <c r="EB13" s="295"/>
      <c r="EC13" s="295"/>
      <c r="ED13" s="295"/>
      <c r="EE13" s="295"/>
      <c r="EF13" s="295"/>
      <c r="EG13" s="295"/>
      <c r="EH13" s="295"/>
      <c r="EI13" s="173"/>
      <c r="EJ13" s="173"/>
      <c r="EK13" s="173"/>
      <c r="EL13" s="173"/>
    </row>
    <row r="14" spans="1:142" s="172" customFormat="1" ht="30.75" customHeight="1">
      <c r="A14" s="170" t="str">
        <f>IF(O14="","",D14&amp;COUNTIF(D$12:D14,D14))</f>
        <v/>
      </c>
      <c r="B14" s="170"/>
      <c r="C14" s="171"/>
      <c r="D14" s="694"/>
      <c r="E14" s="695"/>
      <c r="F14" s="695"/>
      <c r="G14" s="695"/>
      <c r="H14" s="696"/>
      <c r="I14" s="697"/>
      <c r="J14" s="698"/>
      <c r="K14" s="698"/>
      <c r="L14" s="698"/>
      <c r="M14" s="698"/>
      <c r="N14" s="698"/>
      <c r="O14" s="698"/>
      <c r="P14" s="699"/>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686"/>
      <c r="AP14" s="687"/>
      <c r="AQ14" s="686"/>
      <c r="AR14" s="687"/>
      <c r="AS14" s="686"/>
      <c r="AT14" s="687"/>
      <c r="AU14" s="686"/>
      <c r="AV14" s="687"/>
      <c r="AW14" s="686"/>
      <c r="AX14" s="687"/>
      <c r="AY14" s="686"/>
      <c r="AZ14" s="687"/>
      <c r="BA14" s="686"/>
      <c r="BB14" s="687"/>
      <c r="BC14" s="686"/>
      <c r="BD14" s="687"/>
      <c r="BE14" s="686"/>
      <c r="BF14" s="687"/>
      <c r="BG14" s="686"/>
      <c r="BH14" s="687"/>
      <c r="BI14" s="688">
        <f t="shared" si="0"/>
        <v>0</v>
      </c>
      <c r="BJ14" s="689"/>
      <c r="BK14" s="689"/>
      <c r="BL14" s="690"/>
      <c r="BM14" s="691"/>
      <c r="BN14" s="692"/>
      <c r="BO14" s="692"/>
      <c r="BP14" s="692"/>
      <c r="BQ14" s="692"/>
      <c r="BR14" s="693"/>
      <c r="BS14" s="170"/>
      <c r="BT14" s="294"/>
      <c r="BU14" s="648"/>
      <c r="BV14" s="648"/>
      <c r="BW14" s="648"/>
      <c r="BX14" s="648"/>
      <c r="BY14" s="648"/>
      <c r="BZ14" s="648"/>
      <c r="CA14" s="648"/>
      <c r="CB14" s="648"/>
      <c r="CC14" s="648"/>
      <c r="CD14" s="648"/>
      <c r="CE14" s="648"/>
      <c r="CF14" s="648"/>
      <c r="CG14" s="648"/>
      <c r="CH14" s="648"/>
      <c r="CI14" s="648"/>
      <c r="CJ14" s="648"/>
      <c r="CK14" s="648"/>
      <c r="CL14" s="648"/>
      <c r="CM14" s="648"/>
      <c r="CN14" s="648"/>
      <c r="CO14" s="648"/>
      <c r="CP14" s="648"/>
      <c r="CQ14" s="648"/>
      <c r="CR14" s="648"/>
      <c r="CS14" s="648"/>
      <c r="CT14" s="648"/>
      <c r="CU14" s="648"/>
      <c r="CV14" s="648"/>
      <c r="CW14" s="648"/>
      <c r="CX14" s="648"/>
      <c r="CY14" s="648"/>
      <c r="CZ14" s="648"/>
      <c r="DA14" s="648"/>
      <c r="DB14" s="648"/>
      <c r="DC14" s="648"/>
      <c r="DD14" s="648"/>
      <c r="DE14" s="648"/>
      <c r="DF14" s="648"/>
      <c r="DG14" s="648"/>
      <c r="DH14" s="648"/>
      <c r="DI14" s="648"/>
      <c r="DJ14" s="648"/>
      <c r="DK14" s="648"/>
      <c r="DL14" s="648"/>
      <c r="DM14" s="648"/>
      <c r="DN14" s="295"/>
      <c r="DO14" s="295"/>
      <c r="DP14" s="295"/>
      <c r="DQ14" s="295"/>
      <c r="DR14" s="295"/>
      <c r="DS14" s="295"/>
      <c r="DT14" s="295"/>
      <c r="DU14" s="295"/>
      <c r="DV14" s="295"/>
      <c r="DW14" s="295"/>
      <c r="DX14" s="295"/>
      <c r="DY14" s="295"/>
      <c r="DZ14" s="295"/>
      <c r="EA14" s="295"/>
      <c r="EB14" s="295"/>
      <c r="EC14" s="295"/>
      <c r="ED14" s="295"/>
      <c r="EE14" s="295"/>
      <c r="EF14" s="295"/>
      <c r="EG14" s="295"/>
      <c r="EH14" s="295"/>
      <c r="EI14" s="173"/>
      <c r="EJ14" s="173"/>
      <c r="EK14" s="173"/>
      <c r="EL14" s="173"/>
    </row>
    <row r="15" spans="1:142" s="172" customFormat="1" ht="30.75" customHeight="1">
      <c r="A15" s="170" t="str">
        <f>IF(O15="","",D15&amp;COUNTIF(D$12:D15,D15))</f>
        <v/>
      </c>
      <c r="B15" s="170"/>
      <c r="C15" s="171"/>
      <c r="D15" s="694"/>
      <c r="E15" s="695"/>
      <c r="F15" s="695"/>
      <c r="G15" s="695"/>
      <c r="H15" s="696"/>
      <c r="I15" s="697"/>
      <c r="J15" s="698"/>
      <c r="K15" s="698"/>
      <c r="L15" s="698"/>
      <c r="M15" s="698"/>
      <c r="N15" s="698"/>
      <c r="O15" s="698"/>
      <c r="P15" s="699"/>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686"/>
      <c r="AP15" s="687"/>
      <c r="AQ15" s="686"/>
      <c r="AR15" s="687"/>
      <c r="AS15" s="686"/>
      <c r="AT15" s="687"/>
      <c r="AU15" s="686"/>
      <c r="AV15" s="687"/>
      <c r="AW15" s="686"/>
      <c r="AX15" s="687"/>
      <c r="AY15" s="686"/>
      <c r="AZ15" s="687"/>
      <c r="BA15" s="686"/>
      <c r="BB15" s="687"/>
      <c r="BC15" s="686"/>
      <c r="BD15" s="687"/>
      <c r="BE15" s="686"/>
      <c r="BF15" s="687"/>
      <c r="BG15" s="686"/>
      <c r="BH15" s="687"/>
      <c r="BI15" s="688">
        <f t="shared" si="0"/>
        <v>0</v>
      </c>
      <c r="BJ15" s="689"/>
      <c r="BK15" s="689"/>
      <c r="BL15" s="690"/>
      <c r="BM15" s="691"/>
      <c r="BN15" s="692"/>
      <c r="BO15" s="692"/>
      <c r="BP15" s="692"/>
      <c r="BQ15" s="692"/>
      <c r="BR15" s="693"/>
      <c r="BS15" s="170"/>
      <c r="BT15" s="294"/>
      <c r="BU15" s="648"/>
      <c r="BV15" s="648"/>
      <c r="BW15" s="648"/>
      <c r="BX15" s="648"/>
      <c r="BY15" s="648"/>
      <c r="BZ15" s="648"/>
      <c r="CA15" s="648"/>
      <c r="CB15" s="648"/>
      <c r="CC15" s="648"/>
      <c r="CD15" s="648"/>
      <c r="CE15" s="648"/>
      <c r="CF15" s="648"/>
      <c r="CG15" s="648"/>
      <c r="CH15" s="648"/>
      <c r="CI15" s="648"/>
      <c r="CJ15" s="648"/>
      <c r="CK15" s="648"/>
      <c r="CL15" s="648"/>
      <c r="CM15" s="648"/>
      <c r="CN15" s="648"/>
      <c r="CO15" s="648"/>
      <c r="CP15" s="648"/>
      <c r="CQ15" s="648"/>
      <c r="CR15" s="648"/>
      <c r="CS15" s="648"/>
      <c r="CT15" s="648"/>
      <c r="CU15" s="648"/>
      <c r="CV15" s="648"/>
      <c r="CW15" s="648"/>
      <c r="CX15" s="648"/>
      <c r="CY15" s="648"/>
      <c r="CZ15" s="648"/>
      <c r="DA15" s="648"/>
      <c r="DB15" s="648"/>
      <c r="DC15" s="648"/>
      <c r="DD15" s="648"/>
      <c r="DE15" s="648"/>
      <c r="DF15" s="648"/>
      <c r="DG15" s="648"/>
      <c r="DH15" s="648"/>
      <c r="DI15" s="648"/>
      <c r="DJ15" s="648"/>
      <c r="DK15" s="648"/>
      <c r="DL15" s="648"/>
      <c r="DM15" s="648"/>
      <c r="DN15" s="295"/>
      <c r="DO15" s="295"/>
      <c r="DP15" s="295"/>
      <c r="DQ15" s="295"/>
      <c r="DR15" s="295"/>
      <c r="DS15" s="295"/>
      <c r="DT15" s="295"/>
      <c r="DU15" s="295"/>
      <c r="DV15" s="295"/>
      <c r="DW15" s="295"/>
      <c r="DX15" s="295"/>
      <c r="DY15" s="295"/>
      <c r="DZ15" s="295"/>
      <c r="EA15" s="295"/>
      <c r="EB15" s="295"/>
      <c r="EC15" s="295"/>
      <c r="ED15" s="295"/>
      <c r="EE15" s="295"/>
      <c r="EF15" s="295"/>
      <c r="EG15" s="295"/>
      <c r="EH15" s="295"/>
      <c r="EI15" s="173"/>
      <c r="EJ15" s="173"/>
      <c r="EK15" s="173"/>
      <c r="EL15" s="173"/>
    </row>
    <row r="16" spans="1:142" s="172" customFormat="1" ht="30.75" customHeight="1">
      <c r="A16" s="170" t="str">
        <f>IF(O16="","",D16&amp;COUNTIF(D$12:D16,D16))</f>
        <v/>
      </c>
      <c r="B16" s="170"/>
      <c r="C16" s="171"/>
      <c r="D16" s="694"/>
      <c r="E16" s="695"/>
      <c r="F16" s="695"/>
      <c r="G16" s="695"/>
      <c r="H16" s="696"/>
      <c r="I16" s="697"/>
      <c r="J16" s="698"/>
      <c r="K16" s="698"/>
      <c r="L16" s="698"/>
      <c r="M16" s="698"/>
      <c r="N16" s="698"/>
      <c r="O16" s="698"/>
      <c r="P16" s="699"/>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686"/>
      <c r="AP16" s="687"/>
      <c r="AQ16" s="686"/>
      <c r="AR16" s="687"/>
      <c r="AS16" s="686"/>
      <c r="AT16" s="687"/>
      <c r="AU16" s="686"/>
      <c r="AV16" s="687"/>
      <c r="AW16" s="686"/>
      <c r="AX16" s="687"/>
      <c r="AY16" s="686"/>
      <c r="AZ16" s="687"/>
      <c r="BA16" s="686"/>
      <c r="BB16" s="687"/>
      <c r="BC16" s="686"/>
      <c r="BD16" s="687"/>
      <c r="BE16" s="686"/>
      <c r="BF16" s="687"/>
      <c r="BG16" s="686"/>
      <c r="BH16" s="687"/>
      <c r="BI16" s="688">
        <f t="shared" si="0"/>
        <v>0</v>
      </c>
      <c r="BJ16" s="689"/>
      <c r="BK16" s="689"/>
      <c r="BL16" s="690"/>
      <c r="BM16" s="691"/>
      <c r="BN16" s="692"/>
      <c r="BO16" s="692"/>
      <c r="BP16" s="692"/>
      <c r="BQ16" s="692"/>
      <c r="BR16" s="693"/>
      <c r="BS16" s="170"/>
      <c r="BU16" s="173"/>
      <c r="BV16" s="173"/>
      <c r="BW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row>
    <row r="17" spans="1:142" s="172" customFormat="1" ht="30.75" customHeight="1">
      <c r="A17" s="170" t="str">
        <f>IF(O17="","",D17&amp;COUNTIF(D$12:D17,D17))</f>
        <v/>
      </c>
      <c r="B17" s="170"/>
      <c r="C17" s="171"/>
      <c r="D17" s="694"/>
      <c r="E17" s="695"/>
      <c r="F17" s="695"/>
      <c r="G17" s="695"/>
      <c r="H17" s="696"/>
      <c r="I17" s="697"/>
      <c r="J17" s="698"/>
      <c r="K17" s="698"/>
      <c r="L17" s="698"/>
      <c r="M17" s="698"/>
      <c r="N17" s="698"/>
      <c r="O17" s="698"/>
      <c r="P17" s="699"/>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686"/>
      <c r="AP17" s="687"/>
      <c r="AQ17" s="686"/>
      <c r="AR17" s="687"/>
      <c r="AS17" s="686"/>
      <c r="AT17" s="687"/>
      <c r="AU17" s="686"/>
      <c r="AV17" s="687"/>
      <c r="AW17" s="686"/>
      <c r="AX17" s="687"/>
      <c r="AY17" s="686"/>
      <c r="AZ17" s="687"/>
      <c r="BA17" s="686"/>
      <c r="BB17" s="687"/>
      <c r="BC17" s="686"/>
      <c r="BD17" s="687"/>
      <c r="BE17" s="686"/>
      <c r="BF17" s="687"/>
      <c r="BG17" s="686"/>
      <c r="BH17" s="687"/>
      <c r="BI17" s="688">
        <f t="shared" si="0"/>
        <v>0</v>
      </c>
      <c r="BJ17" s="689"/>
      <c r="BK17" s="689"/>
      <c r="BL17" s="690"/>
      <c r="BM17" s="691"/>
      <c r="BN17" s="692"/>
      <c r="BO17" s="692"/>
      <c r="BP17" s="692"/>
      <c r="BQ17" s="692"/>
      <c r="BR17" s="693"/>
      <c r="BS17" s="170"/>
      <c r="BU17" s="173"/>
      <c r="BV17" s="173"/>
      <c r="BW17" s="173"/>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row>
    <row r="18" spans="1:142" s="172" customFormat="1" ht="30.75" customHeight="1">
      <c r="A18" s="170"/>
      <c r="B18" s="170"/>
      <c r="C18" s="171"/>
      <c r="D18" s="694"/>
      <c r="E18" s="695"/>
      <c r="F18" s="695"/>
      <c r="G18" s="695"/>
      <c r="H18" s="696"/>
      <c r="I18" s="697"/>
      <c r="J18" s="698"/>
      <c r="K18" s="698"/>
      <c r="L18" s="698"/>
      <c r="M18" s="698"/>
      <c r="N18" s="698"/>
      <c r="O18" s="698"/>
      <c r="P18" s="699"/>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686"/>
      <c r="AP18" s="687"/>
      <c r="AQ18" s="686"/>
      <c r="AR18" s="687"/>
      <c r="AS18" s="686"/>
      <c r="AT18" s="687"/>
      <c r="AU18" s="686"/>
      <c r="AV18" s="687"/>
      <c r="AW18" s="686"/>
      <c r="AX18" s="687"/>
      <c r="AY18" s="686"/>
      <c r="AZ18" s="687"/>
      <c r="BA18" s="686"/>
      <c r="BB18" s="687"/>
      <c r="BC18" s="686"/>
      <c r="BD18" s="687"/>
      <c r="BE18" s="686"/>
      <c r="BF18" s="687"/>
      <c r="BG18" s="686"/>
      <c r="BH18" s="687"/>
      <c r="BI18" s="688">
        <f t="shared" si="0"/>
        <v>0</v>
      </c>
      <c r="BJ18" s="689"/>
      <c r="BK18" s="689"/>
      <c r="BL18" s="690"/>
      <c r="BM18" s="691"/>
      <c r="BN18" s="692"/>
      <c r="BO18" s="692"/>
      <c r="BP18" s="692"/>
      <c r="BQ18" s="692"/>
      <c r="BR18" s="693"/>
      <c r="BS18" s="170"/>
      <c r="BU18" s="173"/>
      <c r="BV18" s="173"/>
      <c r="BW18" s="173"/>
      <c r="DN18" s="92"/>
      <c r="DO18" s="92"/>
      <c r="DP18" s="92"/>
      <c r="DQ18" s="92"/>
      <c r="DR18" s="92"/>
      <c r="DS18" s="92"/>
      <c r="DT18" s="92"/>
      <c r="DU18" s="92"/>
      <c r="DV18" s="92"/>
      <c r="DW18" s="92"/>
      <c r="DX18" s="92"/>
      <c r="DY18" s="92"/>
      <c r="DZ18" s="92"/>
      <c r="EA18" s="92"/>
      <c r="EB18" s="92"/>
      <c r="EC18" s="92"/>
      <c r="ED18" s="92"/>
      <c r="EE18" s="92"/>
      <c r="EF18" s="92"/>
      <c r="EG18" s="92"/>
      <c r="EH18" s="92"/>
      <c r="EI18" s="92"/>
      <c r="EJ18" s="92"/>
      <c r="EK18" s="92"/>
      <c r="EL18" s="92"/>
    </row>
    <row r="19" spans="1:142" s="172" customFormat="1" ht="30.75" customHeight="1">
      <c r="A19" s="170" t="str">
        <f>IF(O19="","",D19&amp;COUNTIF(D$12:D19,D19))</f>
        <v/>
      </c>
      <c r="B19" s="170"/>
      <c r="C19" s="171"/>
      <c r="D19" s="694"/>
      <c r="E19" s="695"/>
      <c r="F19" s="695"/>
      <c r="G19" s="695"/>
      <c r="H19" s="696"/>
      <c r="I19" s="697"/>
      <c r="J19" s="698"/>
      <c r="K19" s="698"/>
      <c r="L19" s="698"/>
      <c r="M19" s="698"/>
      <c r="N19" s="698"/>
      <c r="O19" s="698"/>
      <c r="P19" s="699"/>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686"/>
      <c r="AP19" s="687"/>
      <c r="AQ19" s="686"/>
      <c r="AR19" s="687"/>
      <c r="AS19" s="686"/>
      <c r="AT19" s="687"/>
      <c r="AU19" s="686"/>
      <c r="AV19" s="687"/>
      <c r="AW19" s="686"/>
      <c r="AX19" s="687"/>
      <c r="AY19" s="686"/>
      <c r="AZ19" s="687"/>
      <c r="BA19" s="686"/>
      <c r="BB19" s="687"/>
      <c r="BC19" s="686"/>
      <c r="BD19" s="687"/>
      <c r="BE19" s="686"/>
      <c r="BF19" s="687"/>
      <c r="BG19" s="686"/>
      <c r="BH19" s="687"/>
      <c r="BI19" s="688">
        <f t="shared" si="0"/>
        <v>0</v>
      </c>
      <c r="BJ19" s="689"/>
      <c r="BK19" s="689"/>
      <c r="BL19" s="690"/>
      <c r="BM19" s="691"/>
      <c r="BN19" s="692"/>
      <c r="BO19" s="692"/>
      <c r="BP19" s="692"/>
      <c r="BQ19" s="692"/>
      <c r="BR19" s="693"/>
      <c r="BS19" s="170"/>
      <c r="BU19" s="173"/>
      <c r="BV19" s="173"/>
      <c r="BW19" s="173"/>
    </row>
    <row r="20" spans="1:142" s="172" customFormat="1" ht="30.75" customHeight="1">
      <c r="A20" s="170" t="str">
        <f>IF(O20="","",D20&amp;COUNTIF(D$12:D20,D20))</f>
        <v/>
      </c>
      <c r="B20" s="170"/>
      <c r="C20" s="171"/>
      <c r="D20" s="694"/>
      <c r="E20" s="695"/>
      <c r="F20" s="695"/>
      <c r="G20" s="695"/>
      <c r="H20" s="696"/>
      <c r="I20" s="697"/>
      <c r="J20" s="698"/>
      <c r="K20" s="698"/>
      <c r="L20" s="698"/>
      <c r="M20" s="698"/>
      <c r="N20" s="698"/>
      <c r="O20" s="698"/>
      <c r="P20" s="699"/>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686"/>
      <c r="AP20" s="687"/>
      <c r="AQ20" s="686"/>
      <c r="AR20" s="687"/>
      <c r="AS20" s="686"/>
      <c r="AT20" s="687"/>
      <c r="AU20" s="686"/>
      <c r="AV20" s="687"/>
      <c r="AW20" s="686"/>
      <c r="AX20" s="687"/>
      <c r="AY20" s="686"/>
      <c r="AZ20" s="687"/>
      <c r="BA20" s="686"/>
      <c r="BB20" s="687"/>
      <c r="BC20" s="686"/>
      <c r="BD20" s="687"/>
      <c r="BE20" s="686"/>
      <c r="BF20" s="687"/>
      <c r="BG20" s="686"/>
      <c r="BH20" s="687"/>
      <c r="BI20" s="688">
        <f t="shared" si="0"/>
        <v>0</v>
      </c>
      <c r="BJ20" s="689"/>
      <c r="BK20" s="689"/>
      <c r="BL20" s="690"/>
      <c r="BM20" s="691"/>
      <c r="BN20" s="692"/>
      <c r="BO20" s="692"/>
      <c r="BP20" s="692"/>
      <c r="BQ20" s="692"/>
      <c r="BR20" s="693"/>
      <c r="BS20" s="170"/>
      <c r="BU20" s="173"/>
      <c r="BV20" s="173"/>
      <c r="BW20" s="173"/>
    </row>
    <row r="21" spans="1:142" s="172" customFormat="1" ht="30.75" customHeight="1">
      <c r="A21" s="170" t="str">
        <f>IF(O21="","",D21&amp;COUNTIF(D$12:D21,D21))</f>
        <v/>
      </c>
      <c r="B21" s="170"/>
      <c r="C21" s="171"/>
      <c r="D21" s="694"/>
      <c r="E21" s="695"/>
      <c r="F21" s="695"/>
      <c r="G21" s="695"/>
      <c r="H21" s="696"/>
      <c r="I21" s="697"/>
      <c r="J21" s="698"/>
      <c r="K21" s="698"/>
      <c r="L21" s="698"/>
      <c r="M21" s="698"/>
      <c r="N21" s="698"/>
      <c r="O21" s="698"/>
      <c r="P21" s="699"/>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686"/>
      <c r="AP21" s="687"/>
      <c r="AQ21" s="686"/>
      <c r="AR21" s="687"/>
      <c r="AS21" s="686"/>
      <c r="AT21" s="687"/>
      <c r="AU21" s="686"/>
      <c r="AV21" s="687"/>
      <c r="AW21" s="686"/>
      <c r="AX21" s="687"/>
      <c r="AY21" s="686"/>
      <c r="AZ21" s="687"/>
      <c r="BA21" s="686"/>
      <c r="BB21" s="687"/>
      <c r="BC21" s="686"/>
      <c r="BD21" s="687"/>
      <c r="BE21" s="686"/>
      <c r="BF21" s="687"/>
      <c r="BG21" s="686"/>
      <c r="BH21" s="687"/>
      <c r="BI21" s="688">
        <f t="shared" si="0"/>
        <v>0</v>
      </c>
      <c r="BJ21" s="689"/>
      <c r="BK21" s="689"/>
      <c r="BL21" s="690"/>
      <c r="BM21" s="691"/>
      <c r="BN21" s="692"/>
      <c r="BO21" s="692"/>
      <c r="BP21" s="692"/>
      <c r="BQ21" s="692"/>
      <c r="BR21" s="693"/>
      <c r="BS21" s="170"/>
      <c r="BU21" s="173"/>
      <c r="BV21" s="173"/>
      <c r="BW21" s="173"/>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row>
    <row r="22" spans="1:142" s="172" customFormat="1" ht="30.75" customHeight="1">
      <c r="A22" s="170" t="str">
        <f>IF(O22="","",D22&amp;COUNTIF(D$12:D22,D22))</f>
        <v/>
      </c>
      <c r="B22" s="170"/>
      <c r="C22" s="171"/>
      <c r="D22" s="694"/>
      <c r="E22" s="695"/>
      <c r="F22" s="695"/>
      <c r="G22" s="695"/>
      <c r="H22" s="696"/>
      <c r="I22" s="697"/>
      <c r="J22" s="698"/>
      <c r="K22" s="698"/>
      <c r="L22" s="698"/>
      <c r="M22" s="698"/>
      <c r="N22" s="698"/>
      <c r="O22" s="698"/>
      <c r="P22" s="699"/>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686"/>
      <c r="AP22" s="687"/>
      <c r="AQ22" s="686"/>
      <c r="AR22" s="687"/>
      <c r="AS22" s="686"/>
      <c r="AT22" s="687"/>
      <c r="AU22" s="686"/>
      <c r="AV22" s="687"/>
      <c r="AW22" s="686"/>
      <c r="AX22" s="687"/>
      <c r="AY22" s="686"/>
      <c r="AZ22" s="687"/>
      <c r="BA22" s="686"/>
      <c r="BB22" s="687"/>
      <c r="BC22" s="686"/>
      <c r="BD22" s="687"/>
      <c r="BE22" s="686"/>
      <c r="BF22" s="687"/>
      <c r="BG22" s="686"/>
      <c r="BH22" s="687"/>
      <c r="BI22" s="688">
        <f t="shared" si="0"/>
        <v>0</v>
      </c>
      <c r="BJ22" s="689"/>
      <c r="BK22" s="689"/>
      <c r="BL22" s="690"/>
      <c r="BM22" s="691"/>
      <c r="BN22" s="692"/>
      <c r="BO22" s="692"/>
      <c r="BP22" s="692"/>
      <c r="BQ22" s="692"/>
      <c r="BR22" s="693"/>
      <c r="BS22" s="170"/>
      <c r="BU22" s="173"/>
      <c r="BV22" s="173"/>
      <c r="BW22" s="173"/>
      <c r="DN22" s="252"/>
      <c r="DO22" s="252"/>
      <c r="DP22" s="252"/>
      <c r="DQ22" s="252"/>
      <c r="DR22" s="252"/>
      <c r="DS22" s="252"/>
      <c r="DT22" s="252"/>
      <c r="DU22" s="252"/>
      <c r="DV22" s="252"/>
      <c r="DW22" s="252"/>
      <c r="DX22" s="252"/>
      <c r="DY22" s="252"/>
      <c r="DZ22" s="252"/>
      <c r="EA22" s="252"/>
      <c r="EB22" s="252"/>
      <c r="EC22" s="252"/>
      <c r="ED22" s="252"/>
      <c r="EE22" s="252"/>
      <c r="EF22" s="252"/>
      <c r="EG22" s="252"/>
      <c r="EH22" s="252"/>
      <c r="EI22" s="252"/>
      <c r="EJ22" s="252"/>
      <c r="EK22" s="252"/>
      <c r="EL22" s="252"/>
    </row>
    <row r="23" spans="1:142" s="172" customFormat="1" ht="30.75" customHeight="1">
      <c r="A23" s="170" t="str">
        <f>IF(O23="","",D23&amp;COUNTIF(D$12:D23,D23))</f>
        <v/>
      </c>
      <c r="B23" s="170"/>
      <c r="C23" s="171"/>
      <c r="D23" s="694"/>
      <c r="E23" s="695"/>
      <c r="F23" s="695"/>
      <c r="G23" s="695"/>
      <c r="H23" s="696"/>
      <c r="I23" s="697"/>
      <c r="J23" s="698"/>
      <c r="K23" s="698"/>
      <c r="L23" s="698"/>
      <c r="M23" s="698"/>
      <c r="N23" s="698"/>
      <c r="O23" s="698"/>
      <c r="P23" s="699"/>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686"/>
      <c r="AP23" s="687"/>
      <c r="AQ23" s="686"/>
      <c r="AR23" s="687"/>
      <c r="AS23" s="686"/>
      <c r="AT23" s="687"/>
      <c r="AU23" s="686"/>
      <c r="AV23" s="687"/>
      <c r="AW23" s="686"/>
      <c r="AX23" s="687"/>
      <c r="AY23" s="686"/>
      <c r="AZ23" s="687"/>
      <c r="BA23" s="686"/>
      <c r="BB23" s="687"/>
      <c r="BC23" s="686"/>
      <c r="BD23" s="687"/>
      <c r="BE23" s="686"/>
      <c r="BF23" s="687"/>
      <c r="BG23" s="686"/>
      <c r="BH23" s="687"/>
      <c r="BI23" s="688">
        <f t="shared" si="0"/>
        <v>0</v>
      </c>
      <c r="BJ23" s="689"/>
      <c r="BK23" s="689"/>
      <c r="BL23" s="690"/>
      <c r="BM23" s="691"/>
      <c r="BN23" s="692"/>
      <c r="BO23" s="692"/>
      <c r="BP23" s="692"/>
      <c r="BQ23" s="692"/>
      <c r="BR23" s="693"/>
      <c r="BS23" s="170"/>
      <c r="BU23" s="173"/>
      <c r="BV23" s="173"/>
      <c r="BW23" s="173"/>
      <c r="BX23" s="173"/>
      <c r="BY23" s="173"/>
      <c r="BZ23" s="173"/>
      <c r="CA23" s="173"/>
      <c r="CB23" s="173"/>
      <c r="CC23" s="173"/>
      <c r="CD23" s="173"/>
      <c r="CE23" s="173"/>
      <c r="CF23" s="173"/>
      <c r="CG23" s="173"/>
      <c r="CH23" s="173"/>
      <c r="CI23" s="173"/>
      <c r="CJ23" s="173"/>
      <c r="CK23" s="173"/>
      <c r="CL23" s="173"/>
      <c r="CM23" s="173"/>
      <c r="CN23" s="173"/>
      <c r="CO23" s="173"/>
      <c r="CP23" s="173"/>
      <c r="CQ23" s="173"/>
      <c r="CR23" s="173"/>
      <c r="CS23" s="173"/>
      <c r="CT23" s="173"/>
      <c r="CU23" s="173"/>
      <c r="CV23" s="173"/>
      <c r="CW23" s="173"/>
      <c r="CX23" s="173"/>
      <c r="CY23" s="173"/>
      <c r="CZ23" s="173"/>
      <c r="DA23" s="173"/>
      <c r="DB23" s="173"/>
      <c r="DC23" s="173"/>
      <c r="DD23" s="173"/>
      <c r="DE23" s="173"/>
      <c r="DF23" s="173"/>
      <c r="DG23" s="173"/>
      <c r="DH23" s="173"/>
      <c r="DI23" s="173"/>
      <c r="DJ23" s="173"/>
      <c r="DK23" s="173"/>
      <c r="DL23" s="173"/>
      <c r="DM23" s="173"/>
      <c r="DN23" s="173"/>
      <c r="DO23" s="173"/>
      <c r="DP23" s="173"/>
      <c r="DQ23" s="173"/>
      <c r="DR23" s="173"/>
      <c r="DS23" s="173"/>
      <c r="DT23" s="173"/>
      <c r="DU23" s="173"/>
      <c r="DV23" s="173"/>
      <c r="DW23" s="173"/>
      <c r="DX23" s="173"/>
      <c r="DY23" s="173"/>
      <c r="DZ23" s="173"/>
      <c r="EA23" s="173"/>
      <c r="EB23" s="173"/>
      <c r="EC23" s="173"/>
      <c r="ED23" s="173"/>
      <c r="EE23" s="173"/>
      <c r="EF23" s="173"/>
      <c r="EG23" s="173"/>
      <c r="EH23" s="173"/>
      <c r="EI23" s="173"/>
      <c r="EJ23" s="173"/>
      <c r="EK23" s="173"/>
      <c r="EL23" s="173"/>
    </row>
    <row r="24" spans="1:142" s="172" customFormat="1" ht="30.75" customHeight="1">
      <c r="A24" s="170"/>
      <c r="B24" s="170"/>
      <c r="C24" s="171"/>
      <c r="D24" s="694"/>
      <c r="E24" s="695"/>
      <c r="F24" s="695"/>
      <c r="G24" s="695"/>
      <c r="H24" s="696"/>
      <c r="I24" s="697"/>
      <c r="J24" s="698"/>
      <c r="K24" s="698"/>
      <c r="L24" s="698"/>
      <c r="M24" s="698"/>
      <c r="N24" s="698"/>
      <c r="O24" s="698"/>
      <c r="P24" s="699"/>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686"/>
      <c r="AP24" s="687"/>
      <c r="AQ24" s="686"/>
      <c r="AR24" s="687"/>
      <c r="AS24" s="686"/>
      <c r="AT24" s="687"/>
      <c r="AU24" s="686"/>
      <c r="AV24" s="687"/>
      <c r="AW24" s="686"/>
      <c r="AX24" s="687"/>
      <c r="AY24" s="686"/>
      <c r="AZ24" s="687"/>
      <c r="BA24" s="686"/>
      <c r="BB24" s="687"/>
      <c r="BC24" s="686"/>
      <c r="BD24" s="687"/>
      <c r="BE24" s="686"/>
      <c r="BF24" s="687"/>
      <c r="BG24" s="686"/>
      <c r="BH24" s="687"/>
      <c r="BI24" s="688">
        <f t="shared" si="0"/>
        <v>0</v>
      </c>
      <c r="BJ24" s="689"/>
      <c r="BK24" s="689"/>
      <c r="BL24" s="690"/>
      <c r="BM24" s="691"/>
      <c r="BN24" s="692"/>
      <c r="BO24" s="692"/>
      <c r="BP24" s="692"/>
      <c r="BQ24" s="692"/>
      <c r="BR24" s="693"/>
      <c r="BS24" s="170"/>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row>
    <row r="25" spans="1:142" s="172" customFormat="1" ht="30.75" customHeight="1">
      <c r="A25" s="170" t="str">
        <f>IF(O25="","",D25&amp;COUNTIF(D$12:D25,D25))</f>
        <v/>
      </c>
      <c r="B25" s="170"/>
      <c r="C25" s="171"/>
      <c r="D25" s="694"/>
      <c r="E25" s="695"/>
      <c r="F25" s="695"/>
      <c r="G25" s="695"/>
      <c r="H25" s="696"/>
      <c r="I25" s="697"/>
      <c r="J25" s="698"/>
      <c r="K25" s="698"/>
      <c r="L25" s="698"/>
      <c r="M25" s="698"/>
      <c r="N25" s="698"/>
      <c r="O25" s="698"/>
      <c r="P25" s="699"/>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686"/>
      <c r="AP25" s="687"/>
      <c r="AQ25" s="686"/>
      <c r="AR25" s="687"/>
      <c r="AS25" s="686"/>
      <c r="AT25" s="687"/>
      <c r="AU25" s="686"/>
      <c r="AV25" s="687"/>
      <c r="AW25" s="686"/>
      <c r="AX25" s="687"/>
      <c r="AY25" s="686"/>
      <c r="AZ25" s="687"/>
      <c r="BA25" s="686"/>
      <c r="BB25" s="687"/>
      <c r="BC25" s="686"/>
      <c r="BD25" s="687"/>
      <c r="BE25" s="686"/>
      <c r="BF25" s="687"/>
      <c r="BG25" s="686"/>
      <c r="BH25" s="687"/>
      <c r="BI25" s="688">
        <f t="shared" si="0"/>
        <v>0</v>
      </c>
      <c r="BJ25" s="689"/>
      <c r="BK25" s="689"/>
      <c r="BL25" s="690"/>
      <c r="BM25" s="691"/>
      <c r="BN25" s="692"/>
      <c r="BO25" s="692"/>
      <c r="BP25" s="692"/>
      <c r="BQ25" s="692"/>
      <c r="BR25" s="693"/>
      <c r="BS25" s="170"/>
      <c r="BU25" s="173"/>
      <c r="BV25" s="173"/>
      <c r="BW25" s="173"/>
      <c r="BX25" s="173"/>
      <c r="BY25" s="173"/>
      <c r="BZ25" s="173"/>
      <c r="CA25" s="173"/>
      <c r="CB25" s="173"/>
      <c r="CC25" s="173"/>
      <c r="CD25" s="173"/>
      <c r="CE25" s="173"/>
      <c r="CF25" s="173"/>
      <c r="CG25" s="173"/>
      <c r="CH25" s="173"/>
      <c r="CI25" s="173"/>
      <c r="CJ25" s="173"/>
      <c r="CK25" s="173"/>
      <c r="CL25" s="173"/>
      <c r="CM25" s="173"/>
      <c r="CN25" s="173"/>
      <c r="CO25" s="173"/>
      <c r="CP25" s="173"/>
      <c r="CQ25" s="173"/>
      <c r="CR25" s="173"/>
      <c r="CS25" s="173"/>
      <c r="CT25" s="173"/>
      <c r="CU25" s="173"/>
      <c r="CV25" s="173"/>
      <c r="CW25" s="173"/>
      <c r="CX25" s="173"/>
      <c r="CY25" s="173"/>
      <c r="CZ25" s="173"/>
      <c r="DA25" s="173"/>
      <c r="DB25" s="173"/>
      <c r="DC25" s="173"/>
      <c r="DD25" s="173"/>
      <c r="DE25" s="173"/>
      <c r="DF25" s="173"/>
      <c r="DG25" s="173"/>
      <c r="DH25" s="173"/>
      <c r="DI25" s="173"/>
      <c r="DJ25" s="173"/>
      <c r="DK25" s="173"/>
      <c r="DL25" s="173"/>
      <c r="DM25" s="173"/>
      <c r="DN25" s="173"/>
      <c r="DO25" s="173"/>
      <c r="DP25" s="173"/>
      <c r="DQ25" s="173"/>
      <c r="DR25" s="173"/>
      <c r="DS25" s="173"/>
      <c r="DT25" s="173"/>
      <c r="DU25" s="173"/>
      <c r="DV25" s="173"/>
      <c r="DW25" s="173"/>
      <c r="DX25" s="173"/>
      <c r="DY25" s="173"/>
      <c r="DZ25" s="173"/>
      <c r="EA25" s="173"/>
      <c r="EB25" s="173"/>
      <c r="EC25" s="173"/>
      <c r="ED25" s="173"/>
      <c r="EE25" s="173"/>
      <c r="EF25" s="173"/>
      <c r="EG25" s="173"/>
      <c r="EH25" s="173"/>
      <c r="EI25" s="173"/>
      <c r="EJ25" s="173"/>
      <c r="EK25" s="173"/>
      <c r="EL25" s="173"/>
    </row>
    <row r="26" spans="1:142" s="172" customFormat="1" ht="30.75" customHeight="1" thickBot="1">
      <c r="A26" s="170" t="str">
        <f>IF(O26="","",D26&amp;COUNTIF(D$12:D26,D26))</f>
        <v/>
      </c>
      <c r="B26" s="170"/>
      <c r="C26" s="171"/>
      <c r="D26" s="694"/>
      <c r="E26" s="695"/>
      <c r="F26" s="695"/>
      <c r="G26" s="695"/>
      <c r="H26" s="696"/>
      <c r="I26" s="697"/>
      <c r="J26" s="698"/>
      <c r="K26" s="698"/>
      <c r="L26" s="698"/>
      <c r="M26" s="698"/>
      <c r="N26" s="698"/>
      <c r="O26" s="698"/>
      <c r="P26" s="699"/>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686"/>
      <c r="AP26" s="687"/>
      <c r="AQ26" s="686"/>
      <c r="AR26" s="687"/>
      <c r="AS26" s="686"/>
      <c r="AT26" s="687"/>
      <c r="AU26" s="686"/>
      <c r="AV26" s="687"/>
      <c r="AW26" s="686"/>
      <c r="AX26" s="687"/>
      <c r="AY26" s="686"/>
      <c r="AZ26" s="687"/>
      <c r="BA26" s="686"/>
      <c r="BB26" s="687"/>
      <c r="BC26" s="686"/>
      <c r="BD26" s="687"/>
      <c r="BE26" s="686"/>
      <c r="BF26" s="687"/>
      <c r="BG26" s="686"/>
      <c r="BH26" s="687"/>
      <c r="BI26" s="688">
        <f t="shared" si="0"/>
        <v>0</v>
      </c>
      <c r="BJ26" s="689"/>
      <c r="BK26" s="689"/>
      <c r="BL26" s="690"/>
      <c r="BM26" s="691"/>
      <c r="BN26" s="692"/>
      <c r="BO26" s="692"/>
      <c r="BP26" s="692"/>
      <c r="BQ26" s="692"/>
      <c r="BR26" s="693"/>
      <c r="BS26" s="170"/>
      <c r="BU26" s="173"/>
      <c r="BV26" s="173"/>
      <c r="BW26" s="173"/>
      <c r="BX26" s="173"/>
      <c r="BY26" s="173"/>
      <c r="BZ26" s="173"/>
      <c r="CA26" s="173"/>
      <c r="CB26" s="173"/>
      <c r="CC26" s="173"/>
      <c r="CD26" s="173"/>
      <c r="CE26" s="173"/>
      <c r="CF26" s="173"/>
      <c r="CG26" s="173"/>
      <c r="CH26" s="173"/>
      <c r="CI26" s="173"/>
      <c r="CJ26" s="173"/>
      <c r="CK26" s="173"/>
      <c r="CL26" s="173"/>
      <c r="CM26" s="173"/>
      <c r="CN26" s="173"/>
      <c r="CO26" s="173"/>
      <c r="CP26" s="173"/>
      <c r="CQ26" s="173"/>
      <c r="CR26" s="173"/>
      <c r="CS26" s="173"/>
      <c r="CT26" s="173"/>
      <c r="CU26" s="173"/>
      <c r="CV26" s="173"/>
      <c r="CW26" s="173"/>
      <c r="CX26" s="173"/>
      <c r="CY26" s="173"/>
      <c r="CZ26" s="173"/>
      <c r="DA26" s="173"/>
      <c r="DB26" s="173"/>
      <c r="DC26" s="173"/>
      <c r="DD26" s="173"/>
      <c r="DE26" s="173"/>
      <c r="DF26" s="173"/>
      <c r="DG26" s="173"/>
      <c r="DH26" s="173"/>
      <c r="DI26" s="173"/>
      <c r="DJ26" s="173"/>
      <c r="DK26" s="173"/>
      <c r="DL26" s="173"/>
      <c r="DM26" s="173"/>
      <c r="DN26" s="173"/>
      <c r="DO26" s="173"/>
      <c r="DP26" s="173"/>
      <c r="DQ26" s="173"/>
      <c r="DR26" s="173"/>
      <c r="DS26" s="173"/>
      <c r="DT26" s="173"/>
      <c r="DU26" s="173"/>
      <c r="DV26" s="173"/>
      <c r="DW26" s="173"/>
      <c r="DX26" s="173"/>
      <c r="DY26" s="173"/>
      <c r="DZ26" s="173"/>
      <c r="EA26" s="173"/>
      <c r="EB26" s="173"/>
      <c r="EC26" s="173"/>
      <c r="ED26" s="173"/>
      <c r="EE26" s="173"/>
      <c r="EF26" s="173"/>
      <c r="EG26" s="173"/>
      <c r="EH26" s="173"/>
      <c r="EI26" s="173"/>
      <c r="EJ26" s="173"/>
      <c r="EK26" s="173"/>
      <c r="EL26" s="173"/>
    </row>
    <row r="27" spans="1:142" s="172" customFormat="1" ht="30.75" customHeight="1" thickTop="1">
      <c r="A27" s="174"/>
      <c r="B27" s="174"/>
      <c r="C27" s="171"/>
      <c r="D27" s="703" t="s">
        <v>63</v>
      </c>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4"/>
      <c r="AF27" s="704"/>
      <c r="AG27" s="704"/>
      <c r="AH27" s="704"/>
      <c r="AI27" s="704"/>
      <c r="AJ27" s="704"/>
      <c r="AK27" s="704"/>
      <c r="AL27" s="704"/>
      <c r="AM27" s="704"/>
      <c r="AN27" s="704"/>
      <c r="AO27" s="704"/>
      <c r="AP27" s="704"/>
      <c r="AQ27" s="704"/>
      <c r="AR27" s="704"/>
      <c r="AS27" s="704"/>
      <c r="AT27" s="704"/>
      <c r="AU27" s="704"/>
      <c r="AV27" s="704"/>
      <c r="AW27" s="704"/>
      <c r="AX27" s="704"/>
      <c r="AY27" s="704"/>
      <c r="AZ27" s="704"/>
      <c r="BA27" s="704"/>
      <c r="BB27" s="704"/>
      <c r="BC27" s="704"/>
      <c r="BD27" s="704"/>
      <c r="BE27" s="704"/>
      <c r="BF27" s="704"/>
      <c r="BG27" s="704"/>
      <c r="BH27" s="705"/>
      <c r="BI27" s="706">
        <f>SUM(BI12:BL26)</f>
        <v>0</v>
      </c>
      <c r="BJ27" s="707"/>
      <c r="BK27" s="707"/>
      <c r="BL27" s="708"/>
      <c r="BM27" s="709"/>
      <c r="BN27" s="710"/>
      <c r="BO27" s="710"/>
      <c r="BP27" s="710"/>
      <c r="BQ27" s="710"/>
      <c r="BR27" s="711"/>
      <c r="BS27" s="174"/>
      <c r="BU27" s="173"/>
      <c r="BV27" s="173"/>
      <c r="BW27" s="173"/>
      <c r="BX27" s="173"/>
      <c r="BY27" s="173"/>
      <c r="BZ27" s="173"/>
      <c r="CA27" s="173"/>
      <c r="CB27" s="173"/>
      <c r="CC27" s="173"/>
      <c r="CD27" s="173"/>
      <c r="CE27" s="173"/>
      <c r="CF27" s="173"/>
      <c r="CG27" s="173"/>
      <c r="CH27" s="173"/>
      <c r="CI27" s="173"/>
      <c r="CJ27" s="173"/>
      <c r="CK27" s="173"/>
      <c r="CL27" s="173"/>
      <c r="CM27" s="173"/>
      <c r="CN27" s="173"/>
      <c r="CO27" s="173"/>
      <c r="CP27" s="173"/>
      <c r="CQ27" s="173"/>
      <c r="CR27" s="173"/>
      <c r="CS27" s="173"/>
      <c r="CT27" s="173"/>
      <c r="CU27" s="173"/>
      <c r="CV27" s="173"/>
      <c r="CW27" s="173"/>
      <c r="CX27" s="173"/>
      <c r="CY27" s="173"/>
      <c r="CZ27" s="173"/>
      <c r="DA27" s="173"/>
      <c r="DB27" s="173"/>
      <c r="DC27" s="173"/>
      <c r="DD27" s="173"/>
      <c r="DE27" s="173"/>
      <c r="DF27" s="173"/>
      <c r="DG27" s="173"/>
      <c r="DH27" s="173"/>
      <c r="DI27" s="173"/>
      <c r="DJ27" s="173"/>
      <c r="DK27" s="173"/>
      <c r="DL27" s="173"/>
      <c r="DM27" s="173"/>
      <c r="DN27" s="173"/>
      <c r="DO27" s="173"/>
      <c r="DP27" s="173"/>
      <c r="DQ27" s="173"/>
      <c r="DR27" s="173"/>
      <c r="DS27" s="173"/>
      <c r="DT27" s="173"/>
      <c r="DU27" s="173"/>
      <c r="DV27" s="173"/>
      <c r="DW27" s="173"/>
      <c r="DX27" s="173"/>
      <c r="DY27" s="173"/>
      <c r="DZ27" s="173"/>
      <c r="EA27" s="173"/>
      <c r="EB27" s="173"/>
      <c r="EC27" s="173"/>
      <c r="ED27" s="173"/>
      <c r="EE27" s="173"/>
      <c r="EF27" s="173"/>
      <c r="EG27" s="173"/>
      <c r="EH27" s="173"/>
      <c r="EI27" s="173"/>
      <c r="EJ27" s="173"/>
      <c r="EK27" s="173"/>
      <c r="EL27" s="173"/>
    </row>
    <row r="28" spans="1:142" s="161" customFormat="1" ht="21.75" customHeight="1">
      <c r="C28" s="162"/>
      <c r="D28" s="264" t="s">
        <v>151</v>
      </c>
      <c r="E28" s="264"/>
      <c r="F28" s="265"/>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7"/>
      <c r="AJ28" s="267"/>
      <c r="AK28" s="267"/>
      <c r="AL28" s="267"/>
      <c r="AM28" s="267"/>
      <c r="AN28" s="267"/>
      <c r="AO28" s="266"/>
      <c r="AP28" s="266"/>
      <c r="AQ28" s="266"/>
      <c r="AR28" s="266"/>
      <c r="AS28" s="266"/>
      <c r="AT28" s="266"/>
      <c r="AU28" s="266"/>
      <c r="AV28" s="266"/>
      <c r="AW28" s="266"/>
      <c r="AX28" s="266"/>
      <c r="AY28" s="266"/>
      <c r="AZ28" s="266"/>
      <c r="BA28" s="266"/>
      <c r="BB28" s="266"/>
      <c r="BC28" s="266"/>
      <c r="BD28" s="266"/>
      <c r="BE28" s="266"/>
      <c r="BF28" s="266"/>
      <c r="BG28" s="267"/>
      <c r="BH28" s="267"/>
      <c r="BI28" s="267"/>
      <c r="BJ28" s="267"/>
      <c r="BK28" s="267"/>
      <c r="BL28" s="267"/>
      <c r="BM28" s="267"/>
      <c r="BN28" s="267"/>
      <c r="BO28" s="267"/>
      <c r="BP28" s="267"/>
      <c r="BQ28" s="267"/>
      <c r="BR28" s="267"/>
      <c r="BS28" s="162"/>
      <c r="BT28" s="162"/>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row>
    <row r="29" spans="1:142" s="161" customFormat="1" ht="21.75" customHeight="1">
      <c r="C29" s="162"/>
      <c r="D29" s="264" t="s">
        <v>232</v>
      </c>
      <c r="E29" s="264"/>
      <c r="F29" s="265"/>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7"/>
      <c r="AJ29" s="267"/>
      <c r="AK29" s="267"/>
      <c r="AL29" s="267"/>
      <c r="AM29" s="267"/>
      <c r="AN29" s="267"/>
      <c r="AO29" s="266"/>
      <c r="AP29" s="266"/>
      <c r="AQ29" s="266"/>
      <c r="AR29" s="266"/>
      <c r="AS29" s="266"/>
      <c r="AT29" s="266"/>
      <c r="AU29" s="266"/>
      <c r="AV29" s="266"/>
      <c r="AW29" s="266"/>
      <c r="AX29" s="266"/>
      <c r="AY29" s="266"/>
      <c r="AZ29" s="266"/>
      <c r="BA29" s="266"/>
      <c r="BB29" s="266"/>
      <c r="BC29" s="266"/>
      <c r="BD29" s="266"/>
      <c r="BE29" s="266"/>
      <c r="BF29" s="266"/>
      <c r="BG29" s="267"/>
      <c r="BH29" s="267"/>
      <c r="BI29" s="267"/>
      <c r="BJ29" s="267"/>
      <c r="BK29" s="267"/>
      <c r="BL29" s="267"/>
      <c r="BM29" s="267"/>
      <c r="BN29" s="267"/>
      <c r="BO29" s="267"/>
      <c r="BP29" s="267"/>
      <c r="BQ29" s="267"/>
      <c r="BR29" s="267"/>
      <c r="BS29" s="162"/>
      <c r="BT29" s="162"/>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row>
    <row r="30" spans="1:142" ht="17.25" customHeight="1">
      <c r="C30" s="105"/>
      <c r="D30" s="268"/>
      <c r="E30" s="268"/>
      <c r="F30" s="269"/>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1"/>
      <c r="AJ30" s="271"/>
      <c r="AK30" s="271"/>
      <c r="AL30" s="271"/>
      <c r="AM30" s="271"/>
      <c r="AN30" s="271"/>
      <c r="AO30" s="270"/>
      <c r="AP30" s="270"/>
      <c r="AQ30" s="270"/>
      <c r="AR30" s="270"/>
      <c r="AS30" s="270"/>
      <c r="AT30" s="270"/>
      <c r="AU30" s="270"/>
      <c r="AV30" s="270"/>
      <c r="AW30" s="270"/>
      <c r="AX30" s="270"/>
      <c r="AY30" s="270"/>
      <c r="AZ30" s="270"/>
      <c r="BA30" s="270"/>
      <c r="BB30" s="270"/>
      <c r="BC30" s="270"/>
      <c r="BD30" s="270"/>
      <c r="BE30" s="270"/>
      <c r="BF30" s="270"/>
      <c r="BG30" s="271"/>
      <c r="BH30" s="271"/>
      <c r="BI30" s="271"/>
      <c r="BJ30" s="271"/>
      <c r="BK30" s="271"/>
      <c r="BL30" s="271"/>
      <c r="BM30" s="271"/>
      <c r="BN30" s="271"/>
      <c r="BO30" s="271"/>
      <c r="BP30" s="271"/>
      <c r="BQ30" s="271"/>
      <c r="BR30" s="271"/>
      <c r="BS30" s="105"/>
      <c r="BT30" s="105"/>
      <c r="BU30" s="136"/>
      <c r="BV30" s="136"/>
      <c r="BW30" s="136"/>
      <c r="BX30" s="136"/>
      <c r="BY30" s="136"/>
      <c r="BZ30" s="136"/>
      <c r="CA30" s="136"/>
      <c r="CB30" s="136"/>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c r="DF30" s="136"/>
      <c r="DG30" s="136"/>
      <c r="DH30" s="136"/>
      <c r="DI30" s="136"/>
      <c r="DJ30" s="136"/>
      <c r="DK30" s="136"/>
      <c r="DL30" s="136"/>
      <c r="DM30" s="136"/>
      <c r="DN30" s="136"/>
      <c r="DO30" s="136"/>
      <c r="DP30" s="136"/>
      <c r="DQ30" s="136"/>
      <c r="DR30" s="136"/>
      <c r="DS30" s="136"/>
      <c r="DT30" s="136"/>
      <c r="DU30" s="136"/>
      <c r="DV30" s="136"/>
      <c r="DW30" s="136"/>
      <c r="DX30" s="136"/>
      <c r="DY30" s="136"/>
      <c r="DZ30" s="136"/>
      <c r="EA30" s="136"/>
      <c r="EB30" s="136"/>
      <c r="EC30" s="136"/>
      <c r="ED30" s="136"/>
      <c r="EE30" s="136"/>
      <c r="EF30" s="136"/>
      <c r="EG30" s="136"/>
      <c r="EH30" s="136"/>
      <c r="EI30" s="136"/>
      <c r="EJ30" s="136"/>
      <c r="EK30" s="136"/>
      <c r="EL30" s="136"/>
    </row>
    <row r="31" spans="1:142" s="161" customFormat="1" ht="42" customHeight="1">
      <c r="C31" s="162"/>
      <c r="D31" s="720" t="s">
        <v>229</v>
      </c>
      <c r="E31" s="720"/>
      <c r="F31" s="720"/>
      <c r="G31" s="720"/>
      <c r="H31" s="720"/>
      <c r="I31" s="720"/>
      <c r="J31" s="720"/>
      <c r="K31" s="720"/>
      <c r="L31" s="720"/>
      <c r="M31" s="720"/>
      <c r="N31" s="720"/>
      <c r="O31" s="720"/>
      <c r="P31" s="720"/>
      <c r="Q31" s="266"/>
      <c r="R31" s="266"/>
      <c r="S31" s="266"/>
      <c r="T31" s="266"/>
      <c r="U31" s="266"/>
      <c r="V31" s="266"/>
      <c r="W31" s="266"/>
      <c r="X31" s="266"/>
      <c r="Y31" s="266"/>
      <c r="Z31" s="266"/>
      <c r="AA31" s="266"/>
      <c r="AB31" s="266"/>
      <c r="AC31" s="266"/>
      <c r="AD31" s="266"/>
      <c r="AE31" s="266"/>
      <c r="AF31" s="266"/>
      <c r="AG31" s="266"/>
      <c r="AH31" s="266"/>
      <c r="AI31" s="267"/>
      <c r="AJ31" s="267"/>
      <c r="AK31" s="267"/>
      <c r="AL31" s="267"/>
      <c r="AM31" s="267"/>
      <c r="AN31" s="267"/>
      <c r="AO31" s="719" t="s">
        <v>198</v>
      </c>
      <c r="AP31" s="719"/>
      <c r="AQ31" s="719"/>
      <c r="AR31" s="719"/>
      <c r="AS31" s="719"/>
      <c r="AT31" s="719"/>
      <c r="AU31" s="719" t="s">
        <v>199</v>
      </c>
      <c r="AV31" s="719"/>
      <c r="AW31" s="719"/>
      <c r="AX31" s="719"/>
      <c r="AY31" s="719"/>
      <c r="AZ31" s="719"/>
      <c r="BA31" s="719" t="s">
        <v>200</v>
      </c>
      <c r="BB31" s="719"/>
      <c r="BC31" s="719"/>
      <c r="BD31" s="719"/>
      <c r="BE31" s="719"/>
      <c r="BF31" s="719"/>
      <c r="BG31" s="719" t="s">
        <v>201</v>
      </c>
      <c r="BH31" s="719"/>
      <c r="BI31" s="719"/>
      <c r="BJ31" s="719"/>
      <c r="BK31" s="719"/>
      <c r="BL31" s="719"/>
      <c r="BM31" s="267"/>
      <c r="BN31" s="267"/>
      <c r="BO31" s="267"/>
      <c r="BP31" s="267"/>
      <c r="BQ31" s="267"/>
      <c r="BR31" s="267"/>
      <c r="BS31" s="162"/>
      <c r="BT31" s="162"/>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row>
    <row r="32" spans="1:142" s="161" customFormat="1" ht="30.75" customHeight="1">
      <c r="C32" s="162"/>
      <c r="D32" s="712" t="s">
        <v>152</v>
      </c>
      <c r="E32" s="713"/>
      <c r="F32" s="713"/>
      <c r="G32" s="713"/>
      <c r="H32" s="713"/>
      <c r="I32" s="713"/>
      <c r="J32" s="713"/>
      <c r="K32" s="713"/>
      <c r="L32" s="713"/>
      <c r="M32" s="713"/>
      <c r="N32" s="713"/>
      <c r="O32" s="713"/>
      <c r="P32" s="714"/>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712" t="s">
        <v>153</v>
      </c>
      <c r="AP32" s="713"/>
      <c r="AQ32" s="713"/>
      <c r="AR32" s="713"/>
      <c r="AS32" s="713"/>
      <c r="AT32" s="715"/>
      <c r="AU32" s="716" t="s">
        <v>154</v>
      </c>
      <c r="AV32" s="713"/>
      <c r="AW32" s="713"/>
      <c r="AX32" s="713"/>
      <c r="AY32" s="713"/>
      <c r="AZ32" s="715"/>
      <c r="BA32" s="716" t="s">
        <v>155</v>
      </c>
      <c r="BB32" s="713"/>
      <c r="BC32" s="713"/>
      <c r="BD32" s="713"/>
      <c r="BE32" s="713"/>
      <c r="BF32" s="715"/>
      <c r="BG32" s="716" t="s">
        <v>156</v>
      </c>
      <c r="BH32" s="713"/>
      <c r="BI32" s="713"/>
      <c r="BJ32" s="713"/>
      <c r="BK32" s="713"/>
      <c r="BL32" s="715"/>
      <c r="BM32" s="717" t="s">
        <v>63</v>
      </c>
      <c r="BN32" s="718"/>
      <c r="BO32" s="718"/>
      <c r="BP32" s="718"/>
      <c r="BQ32" s="718"/>
      <c r="BR32" s="718"/>
      <c r="BS32" s="166"/>
      <c r="BT32" s="162"/>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row>
    <row r="33" spans="3:142" s="161" customFormat="1" ht="30.75" customHeight="1">
      <c r="C33" s="162"/>
      <c r="D33" s="721" t="s">
        <v>157</v>
      </c>
      <c r="E33" s="722"/>
      <c r="F33" s="722"/>
      <c r="G33" s="722"/>
      <c r="H33" s="722"/>
      <c r="I33" s="722"/>
      <c r="J33" s="722"/>
      <c r="K33" s="722"/>
      <c r="L33" s="722"/>
      <c r="M33" s="722"/>
      <c r="N33" s="722"/>
      <c r="O33" s="722"/>
      <c r="P33" s="72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724">
        <f t="shared" ref="AO33:AO40" ca="1" si="1">$BM49</f>
        <v>0</v>
      </c>
      <c r="AP33" s="725"/>
      <c r="AQ33" s="725"/>
      <c r="AR33" s="725"/>
      <c r="AS33" s="725"/>
      <c r="AT33" s="725"/>
      <c r="AU33" s="726">
        <f t="shared" ref="AU33:AU40" ca="1" si="2">$BM59</f>
        <v>0</v>
      </c>
      <c r="AV33" s="725"/>
      <c r="AW33" s="725"/>
      <c r="AX33" s="725"/>
      <c r="AY33" s="725"/>
      <c r="AZ33" s="727"/>
      <c r="BA33" s="726">
        <f t="shared" ref="BA33:BA40" ca="1" si="3">$BM69</f>
        <v>0</v>
      </c>
      <c r="BB33" s="725"/>
      <c r="BC33" s="725"/>
      <c r="BD33" s="725"/>
      <c r="BE33" s="725"/>
      <c r="BF33" s="727"/>
      <c r="BG33" s="728">
        <f t="shared" ref="BG33:BG40" ca="1" si="4">$BM79</f>
        <v>0</v>
      </c>
      <c r="BH33" s="725"/>
      <c r="BI33" s="725"/>
      <c r="BJ33" s="725"/>
      <c r="BK33" s="725"/>
      <c r="BL33" s="727"/>
      <c r="BM33" s="729">
        <f t="shared" ref="BM33:BM40" ca="1" si="5">SUM(AO33:BL33)</f>
        <v>0</v>
      </c>
      <c r="BN33" s="728"/>
      <c r="BO33" s="728"/>
      <c r="BP33" s="728"/>
      <c r="BQ33" s="728"/>
      <c r="BR33" s="730"/>
      <c r="BS33" s="162"/>
      <c r="BT33" s="162"/>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row>
    <row r="34" spans="3:142" s="161" customFormat="1" ht="30.75" customHeight="1">
      <c r="C34" s="162"/>
      <c r="D34" s="721" t="s">
        <v>158</v>
      </c>
      <c r="E34" s="722"/>
      <c r="F34" s="722"/>
      <c r="G34" s="722"/>
      <c r="H34" s="722"/>
      <c r="I34" s="722"/>
      <c r="J34" s="722"/>
      <c r="K34" s="722"/>
      <c r="L34" s="722"/>
      <c r="M34" s="722"/>
      <c r="N34" s="722"/>
      <c r="O34" s="722"/>
      <c r="P34" s="72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724">
        <f t="shared" ca="1" si="1"/>
        <v>0</v>
      </c>
      <c r="AP34" s="725"/>
      <c r="AQ34" s="725"/>
      <c r="AR34" s="725"/>
      <c r="AS34" s="725"/>
      <c r="AT34" s="725"/>
      <c r="AU34" s="726">
        <f t="shared" ca="1" si="2"/>
        <v>0</v>
      </c>
      <c r="AV34" s="725"/>
      <c r="AW34" s="725"/>
      <c r="AX34" s="725"/>
      <c r="AY34" s="725"/>
      <c r="AZ34" s="727"/>
      <c r="BA34" s="726">
        <f t="shared" ca="1" si="3"/>
        <v>0</v>
      </c>
      <c r="BB34" s="725"/>
      <c r="BC34" s="725"/>
      <c r="BD34" s="725"/>
      <c r="BE34" s="725"/>
      <c r="BF34" s="727"/>
      <c r="BG34" s="728">
        <f t="shared" ca="1" si="4"/>
        <v>0</v>
      </c>
      <c r="BH34" s="725"/>
      <c r="BI34" s="725"/>
      <c r="BJ34" s="725"/>
      <c r="BK34" s="725"/>
      <c r="BL34" s="727"/>
      <c r="BM34" s="729">
        <f t="shared" ca="1" si="5"/>
        <v>0</v>
      </c>
      <c r="BN34" s="728"/>
      <c r="BO34" s="728"/>
      <c r="BP34" s="728"/>
      <c r="BQ34" s="728"/>
      <c r="BR34" s="730"/>
      <c r="BS34" s="162"/>
      <c r="BT34" s="162"/>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row>
    <row r="35" spans="3:142" s="161" customFormat="1" ht="30.75" customHeight="1">
      <c r="C35" s="162"/>
      <c r="D35" s="721" t="s">
        <v>193</v>
      </c>
      <c r="E35" s="722"/>
      <c r="F35" s="722"/>
      <c r="G35" s="722"/>
      <c r="H35" s="722"/>
      <c r="I35" s="722"/>
      <c r="J35" s="722"/>
      <c r="K35" s="722"/>
      <c r="L35" s="722"/>
      <c r="M35" s="722"/>
      <c r="N35" s="722"/>
      <c r="O35" s="722"/>
      <c r="P35" s="72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724">
        <f t="shared" ca="1" si="1"/>
        <v>0</v>
      </c>
      <c r="AP35" s="725"/>
      <c r="AQ35" s="725"/>
      <c r="AR35" s="725"/>
      <c r="AS35" s="725"/>
      <c r="AT35" s="725"/>
      <c r="AU35" s="726">
        <f t="shared" ca="1" si="2"/>
        <v>0</v>
      </c>
      <c r="AV35" s="725"/>
      <c r="AW35" s="725"/>
      <c r="AX35" s="725"/>
      <c r="AY35" s="725"/>
      <c r="AZ35" s="727"/>
      <c r="BA35" s="726">
        <f t="shared" ca="1" si="3"/>
        <v>0</v>
      </c>
      <c r="BB35" s="725"/>
      <c r="BC35" s="725"/>
      <c r="BD35" s="725"/>
      <c r="BE35" s="725"/>
      <c r="BF35" s="727"/>
      <c r="BG35" s="728">
        <f t="shared" ca="1" si="4"/>
        <v>0</v>
      </c>
      <c r="BH35" s="725"/>
      <c r="BI35" s="725"/>
      <c r="BJ35" s="725"/>
      <c r="BK35" s="725"/>
      <c r="BL35" s="727"/>
      <c r="BM35" s="729">
        <f t="shared" ca="1" si="5"/>
        <v>0</v>
      </c>
      <c r="BN35" s="728"/>
      <c r="BO35" s="728"/>
      <c r="BP35" s="728"/>
      <c r="BQ35" s="728"/>
      <c r="BR35" s="730"/>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row>
    <row r="36" spans="3:142" s="161" customFormat="1" ht="30.75" customHeight="1">
      <c r="D36" s="721" t="s">
        <v>194</v>
      </c>
      <c r="E36" s="722"/>
      <c r="F36" s="722"/>
      <c r="G36" s="722"/>
      <c r="H36" s="722"/>
      <c r="I36" s="722"/>
      <c r="J36" s="722"/>
      <c r="K36" s="722"/>
      <c r="L36" s="722"/>
      <c r="M36" s="722"/>
      <c r="N36" s="722"/>
      <c r="O36" s="722"/>
      <c r="P36" s="72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724">
        <f t="shared" ca="1" si="1"/>
        <v>0</v>
      </c>
      <c r="AP36" s="725"/>
      <c r="AQ36" s="725"/>
      <c r="AR36" s="725"/>
      <c r="AS36" s="725"/>
      <c r="AT36" s="725"/>
      <c r="AU36" s="726">
        <f t="shared" ca="1" si="2"/>
        <v>0</v>
      </c>
      <c r="AV36" s="725"/>
      <c r="AW36" s="725"/>
      <c r="AX36" s="725"/>
      <c r="AY36" s="725"/>
      <c r="AZ36" s="727"/>
      <c r="BA36" s="726">
        <f t="shared" ca="1" si="3"/>
        <v>0</v>
      </c>
      <c r="BB36" s="725"/>
      <c r="BC36" s="725"/>
      <c r="BD36" s="725"/>
      <c r="BE36" s="725"/>
      <c r="BF36" s="727"/>
      <c r="BG36" s="728">
        <f t="shared" ca="1" si="4"/>
        <v>0</v>
      </c>
      <c r="BH36" s="725"/>
      <c r="BI36" s="725"/>
      <c r="BJ36" s="725"/>
      <c r="BK36" s="725"/>
      <c r="BL36" s="727"/>
      <c r="BM36" s="729">
        <f t="shared" ca="1" si="5"/>
        <v>0</v>
      </c>
      <c r="BN36" s="728"/>
      <c r="BO36" s="728"/>
      <c r="BP36" s="728"/>
      <c r="BQ36" s="728"/>
      <c r="BR36" s="730"/>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row>
    <row r="37" spans="3:142" s="161" customFormat="1" ht="30.75" customHeight="1">
      <c r="D37" s="721" t="s">
        <v>195</v>
      </c>
      <c r="E37" s="722"/>
      <c r="F37" s="722"/>
      <c r="G37" s="722"/>
      <c r="H37" s="722"/>
      <c r="I37" s="722"/>
      <c r="J37" s="722"/>
      <c r="K37" s="722"/>
      <c r="L37" s="722"/>
      <c r="M37" s="722"/>
      <c r="N37" s="722"/>
      <c r="O37" s="722"/>
      <c r="P37" s="72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724">
        <f t="shared" ca="1" si="1"/>
        <v>0</v>
      </c>
      <c r="AP37" s="725"/>
      <c r="AQ37" s="725"/>
      <c r="AR37" s="725"/>
      <c r="AS37" s="725"/>
      <c r="AT37" s="725"/>
      <c r="AU37" s="726">
        <f t="shared" ca="1" si="2"/>
        <v>0</v>
      </c>
      <c r="AV37" s="725"/>
      <c r="AW37" s="725"/>
      <c r="AX37" s="725"/>
      <c r="AY37" s="725"/>
      <c r="AZ37" s="727"/>
      <c r="BA37" s="726">
        <f t="shared" ca="1" si="3"/>
        <v>0</v>
      </c>
      <c r="BB37" s="725"/>
      <c r="BC37" s="725"/>
      <c r="BD37" s="725"/>
      <c r="BE37" s="725"/>
      <c r="BF37" s="727"/>
      <c r="BG37" s="728">
        <f t="shared" ca="1" si="4"/>
        <v>0</v>
      </c>
      <c r="BH37" s="725"/>
      <c r="BI37" s="725"/>
      <c r="BJ37" s="725"/>
      <c r="BK37" s="725"/>
      <c r="BL37" s="727"/>
      <c r="BM37" s="729">
        <f t="shared" ca="1" si="5"/>
        <v>0</v>
      </c>
      <c r="BN37" s="728"/>
      <c r="BO37" s="728"/>
      <c r="BP37" s="728"/>
      <c r="BQ37" s="728"/>
      <c r="BR37" s="730"/>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row>
    <row r="38" spans="3:142" s="161" customFormat="1" ht="30.75" customHeight="1">
      <c r="D38" s="721" t="s">
        <v>196</v>
      </c>
      <c r="E38" s="722"/>
      <c r="F38" s="722"/>
      <c r="G38" s="722"/>
      <c r="H38" s="722"/>
      <c r="I38" s="722"/>
      <c r="J38" s="722"/>
      <c r="K38" s="722"/>
      <c r="L38" s="722"/>
      <c r="M38" s="722"/>
      <c r="N38" s="722"/>
      <c r="O38" s="722"/>
      <c r="P38" s="72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724">
        <f t="shared" ca="1" si="1"/>
        <v>0</v>
      </c>
      <c r="AP38" s="725"/>
      <c r="AQ38" s="725"/>
      <c r="AR38" s="725"/>
      <c r="AS38" s="725"/>
      <c r="AT38" s="725"/>
      <c r="AU38" s="726">
        <f t="shared" ca="1" si="2"/>
        <v>0</v>
      </c>
      <c r="AV38" s="725"/>
      <c r="AW38" s="725"/>
      <c r="AX38" s="725"/>
      <c r="AY38" s="725"/>
      <c r="AZ38" s="727"/>
      <c r="BA38" s="726">
        <f t="shared" ca="1" si="3"/>
        <v>0</v>
      </c>
      <c r="BB38" s="725"/>
      <c r="BC38" s="725"/>
      <c r="BD38" s="725"/>
      <c r="BE38" s="725"/>
      <c r="BF38" s="727"/>
      <c r="BG38" s="728">
        <f t="shared" ca="1" si="4"/>
        <v>0</v>
      </c>
      <c r="BH38" s="725"/>
      <c r="BI38" s="725"/>
      <c r="BJ38" s="725"/>
      <c r="BK38" s="725"/>
      <c r="BL38" s="727"/>
      <c r="BM38" s="729">
        <f t="shared" ca="1" si="5"/>
        <v>0</v>
      </c>
      <c r="BN38" s="728"/>
      <c r="BO38" s="728"/>
      <c r="BP38" s="728"/>
      <c r="BQ38" s="728"/>
      <c r="BR38" s="730"/>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row>
    <row r="39" spans="3:142" s="161" customFormat="1" ht="30.75" customHeight="1">
      <c r="D39" s="721" t="s">
        <v>197</v>
      </c>
      <c r="E39" s="722"/>
      <c r="F39" s="722"/>
      <c r="G39" s="722"/>
      <c r="H39" s="722"/>
      <c r="I39" s="722"/>
      <c r="J39" s="722"/>
      <c r="K39" s="722"/>
      <c r="L39" s="722"/>
      <c r="M39" s="722"/>
      <c r="N39" s="722"/>
      <c r="O39" s="722"/>
      <c r="P39" s="72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724">
        <f t="shared" ca="1" si="1"/>
        <v>0</v>
      </c>
      <c r="AP39" s="725"/>
      <c r="AQ39" s="725"/>
      <c r="AR39" s="725"/>
      <c r="AS39" s="725"/>
      <c r="AT39" s="725"/>
      <c r="AU39" s="726">
        <f t="shared" ca="1" si="2"/>
        <v>0</v>
      </c>
      <c r="AV39" s="725"/>
      <c r="AW39" s="725"/>
      <c r="AX39" s="725"/>
      <c r="AY39" s="725"/>
      <c r="AZ39" s="727"/>
      <c r="BA39" s="726">
        <f t="shared" ca="1" si="3"/>
        <v>0</v>
      </c>
      <c r="BB39" s="725"/>
      <c r="BC39" s="725"/>
      <c r="BD39" s="725"/>
      <c r="BE39" s="725"/>
      <c r="BF39" s="727"/>
      <c r="BG39" s="728">
        <f t="shared" ca="1" si="4"/>
        <v>0</v>
      </c>
      <c r="BH39" s="725"/>
      <c r="BI39" s="725"/>
      <c r="BJ39" s="725"/>
      <c r="BK39" s="725"/>
      <c r="BL39" s="727"/>
      <c r="BM39" s="729">
        <f t="shared" ca="1" si="5"/>
        <v>0</v>
      </c>
      <c r="BN39" s="728"/>
      <c r="BO39" s="728"/>
      <c r="BP39" s="728"/>
      <c r="BQ39" s="728"/>
      <c r="BR39" s="730"/>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row>
    <row r="40" spans="3:142" s="161" customFormat="1" ht="30.75" customHeight="1" thickBot="1">
      <c r="D40" s="721" t="s">
        <v>159</v>
      </c>
      <c r="E40" s="722"/>
      <c r="F40" s="722"/>
      <c r="G40" s="722"/>
      <c r="H40" s="722"/>
      <c r="I40" s="722"/>
      <c r="J40" s="722"/>
      <c r="K40" s="722"/>
      <c r="L40" s="722"/>
      <c r="M40" s="722"/>
      <c r="N40" s="722"/>
      <c r="O40" s="722"/>
      <c r="P40" s="72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724">
        <f t="shared" ca="1" si="1"/>
        <v>0</v>
      </c>
      <c r="AP40" s="725"/>
      <c r="AQ40" s="725"/>
      <c r="AR40" s="725"/>
      <c r="AS40" s="725"/>
      <c r="AT40" s="725"/>
      <c r="AU40" s="748">
        <f t="shared" ca="1" si="2"/>
        <v>0</v>
      </c>
      <c r="AV40" s="749"/>
      <c r="AW40" s="749"/>
      <c r="AX40" s="749"/>
      <c r="AY40" s="749"/>
      <c r="AZ40" s="750"/>
      <c r="BA40" s="748">
        <f t="shared" ca="1" si="3"/>
        <v>0</v>
      </c>
      <c r="BB40" s="749"/>
      <c r="BC40" s="749"/>
      <c r="BD40" s="749"/>
      <c r="BE40" s="749"/>
      <c r="BF40" s="750"/>
      <c r="BG40" s="728">
        <f t="shared" ca="1" si="4"/>
        <v>0</v>
      </c>
      <c r="BH40" s="725"/>
      <c r="BI40" s="725"/>
      <c r="BJ40" s="725"/>
      <c r="BK40" s="725"/>
      <c r="BL40" s="727"/>
      <c r="BM40" s="729">
        <f t="shared" ca="1" si="5"/>
        <v>0</v>
      </c>
      <c r="BN40" s="728"/>
      <c r="BO40" s="728"/>
      <c r="BP40" s="728"/>
      <c r="BQ40" s="728"/>
      <c r="BR40" s="730"/>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4"/>
      <c r="DE40" s="164"/>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row>
    <row r="41" spans="3:142" s="161" customFormat="1" ht="30.75" customHeight="1" thickTop="1">
      <c r="C41" s="167"/>
      <c r="D41" s="734" t="s">
        <v>63</v>
      </c>
      <c r="E41" s="735"/>
      <c r="F41" s="735"/>
      <c r="G41" s="735"/>
      <c r="H41" s="735"/>
      <c r="I41" s="735"/>
      <c r="J41" s="735"/>
      <c r="K41" s="735"/>
      <c r="L41" s="735"/>
      <c r="M41" s="735"/>
      <c r="N41" s="735"/>
      <c r="O41" s="735"/>
      <c r="P41" s="736"/>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737">
        <f ca="1">SUM(AO33:AT40)</f>
        <v>0</v>
      </c>
      <c r="AP41" s="738"/>
      <c r="AQ41" s="738"/>
      <c r="AR41" s="738"/>
      <c r="AS41" s="738"/>
      <c r="AT41" s="739"/>
      <c r="AU41" s="740">
        <f ca="1">SUM(AU33:AZ40)</f>
        <v>0</v>
      </c>
      <c r="AV41" s="738"/>
      <c r="AW41" s="738"/>
      <c r="AX41" s="738"/>
      <c r="AY41" s="738"/>
      <c r="AZ41" s="739"/>
      <c r="BA41" s="741">
        <f ca="1">SUM(BA33:BF40)</f>
        <v>0</v>
      </c>
      <c r="BB41" s="742"/>
      <c r="BC41" s="742"/>
      <c r="BD41" s="742"/>
      <c r="BE41" s="742"/>
      <c r="BF41" s="743"/>
      <c r="BG41" s="738">
        <f ca="1">SUM(BG33:BL40)</f>
        <v>0</v>
      </c>
      <c r="BH41" s="738"/>
      <c r="BI41" s="738"/>
      <c r="BJ41" s="738"/>
      <c r="BK41" s="738"/>
      <c r="BL41" s="744"/>
      <c r="BM41" s="745">
        <f ca="1">SUM(BM33:BR40)</f>
        <v>0</v>
      </c>
      <c r="BN41" s="746"/>
      <c r="BO41" s="746"/>
      <c r="BP41" s="746"/>
      <c r="BQ41" s="746"/>
      <c r="BR41" s="747"/>
      <c r="BS41" s="167"/>
      <c r="BT41" s="167"/>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row>
    <row r="42" spans="3:142" ht="30.75" customHeight="1">
      <c r="C42" s="107"/>
      <c r="D42" s="731"/>
      <c r="E42" s="731"/>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2"/>
      <c r="AT42" s="732"/>
      <c r="AU42" s="732"/>
      <c r="AV42" s="732"/>
      <c r="AW42" s="732"/>
      <c r="AX42" s="732"/>
      <c r="AY42" s="732"/>
      <c r="AZ42" s="732"/>
      <c r="BA42" s="732"/>
      <c r="BB42" s="732"/>
      <c r="BC42" s="732"/>
      <c r="BD42" s="732"/>
      <c r="BE42" s="732"/>
      <c r="BF42" s="732"/>
      <c r="BG42" s="732"/>
      <c r="BH42" s="732"/>
      <c r="BI42" s="732"/>
      <c r="BJ42" s="732"/>
      <c r="BK42" s="732"/>
      <c r="BL42" s="732"/>
      <c r="BM42" s="733"/>
      <c r="BN42" s="733"/>
      <c r="BO42" s="733"/>
      <c r="BP42" s="733"/>
      <c r="BQ42" s="733"/>
      <c r="BR42" s="733"/>
      <c r="BS42" s="107"/>
      <c r="BT42" s="107"/>
      <c r="BU42" s="136"/>
      <c r="BV42" s="136"/>
      <c r="BW42" s="136"/>
      <c r="BX42" s="136"/>
      <c r="BY42" s="136"/>
      <c r="BZ42" s="136"/>
      <c r="CA42" s="136"/>
      <c r="CB42" s="136"/>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row>
    <row r="48" spans="3:142" ht="17.25" hidden="1">
      <c r="D48" s="751" t="s">
        <v>152</v>
      </c>
      <c r="E48" s="752"/>
      <c r="F48" s="752"/>
      <c r="G48" s="752"/>
      <c r="H48" s="752"/>
      <c r="I48" s="752"/>
      <c r="J48" s="752"/>
      <c r="K48" s="752"/>
      <c r="L48" s="752"/>
      <c r="M48" s="752"/>
      <c r="N48" s="752"/>
      <c r="O48" s="752"/>
      <c r="P48" s="753"/>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751" t="s">
        <v>210</v>
      </c>
      <c r="AP48" s="752"/>
      <c r="AQ48" s="752"/>
      <c r="AR48" s="752"/>
      <c r="AS48" s="752"/>
      <c r="AT48" s="754"/>
      <c r="AU48" s="755"/>
      <c r="AV48" s="756"/>
      <c r="AW48" s="756"/>
      <c r="AX48" s="756"/>
      <c r="AY48" s="756"/>
      <c r="AZ48" s="757"/>
      <c r="BA48" s="755"/>
      <c r="BB48" s="756"/>
      <c r="BC48" s="756"/>
      <c r="BD48" s="756"/>
      <c r="BE48" s="756"/>
      <c r="BF48" s="757"/>
      <c r="BG48" s="755"/>
      <c r="BH48" s="756"/>
      <c r="BI48" s="756"/>
      <c r="BJ48" s="756"/>
      <c r="BK48" s="756"/>
      <c r="BL48" s="758"/>
      <c r="BM48" s="759" t="s">
        <v>63</v>
      </c>
      <c r="BN48" s="752"/>
      <c r="BO48" s="752"/>
      <c r="BP48" s="752"/>
      <c r="BQ48" s="752"/>
      <c r="BR48" s="753"/>
    </row>
    <row r="49" spans="4:70" ht="17.25" hidden="1">
      <c r="D49" s="760" t="s">
        <v>157</v>
      </c>
      <c r="E49" s="761"/>
      <c r="F49" s="761"/>
      <c r="G49" s="761"/>
      <c r="H49" s="761"/>
      <c r="I49" s="761"/>
      <c r="J49" s="761"/>
      <c r="K49" s="761"/>
      <c r="L49" s="761"/>
      <c r="M49" s="761"/>
      <c r="N49" s="761"/>
      <c r="O49" s="761"/>
      <c r="P49" s="762"/>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763" t="str">
        <f ca="1">IF((SUMIF($D$12:$H$26,$D49,$AO$12:$AP$26))=0,"-",(SUMIF($D$12:$H$26,$D49,$AO$12:$AP$26)))</f>
        <v>-</v>
      </c>
      <c r="AP49" s="764"/>
      <c r="AQ49" s="764"/>
      <c r="AR49" s="764"/>
      <c r="AS49" s="764"/>
      <c r="AT49" s="765"/>
      <c r="AU49" s="766"/>
      <c r="AV49" s="767"/>
      <c r="AW49" s="767"/>
      <c r="AX49" s="767"/>
      <c r="AY49" s="767"/>
      <c r="AZ49" s="768"/>
      <c r="BA49" s="766"/>
      <c r="BB49" s="767"/>
      <c r="BC49" s="767"/>
      <c r="BD49" s="767"/>
      <c r="BE49" s="767"/>
      <c r="BF49" s="768"/>
      <c r="BG49" s="766"/>
      <c r="BH49" s="767"/>
      <c r="BI49" s="767"/>
      <c r="BJ49" s="767"/>
      <c r="BK49" s="767"/>
      <c r="BL49" s="769"/>
      <c r="BM49" s="770">
        <f t="shared" ref="BM49:BM56" ca="1" si="6">SUM(AO49:BL49)</f>
        <v>0</v>
      </c>
      <c r="BN49" s="771"/>
      <c r="BO49" s="771"/>
      <c r="BP49" s="771"/>
      <c r="BQ49" s="771"/>
      <c r="BR49" s="772"/>
    </row>
    <row r="50" spans="4:70" ht="17.25" hidden="1">
      <c r="D50" s="760" t="s">
        <v>158</v>
      </c>
      <c r="E50" s="761"/>
      <c r="F50" s="761"/>
      <c r="G50" s="761"/>
      <c r="H50" s="761"/>
      <c r="I50" s="761"/>
      <c r="J50" s="761"/>
      <c r="K50" s="761"/>
      <c r="L50" s="761"/>
      <c r="M50" s="761"/>
      <c r="N50" s="761"/>
      <c r="O50" s="761"/>
      <c r="P50" s="762"/>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763" t="str">
        <f t="shared" ref="AO50:AO56" ca="1" si="7">IF((SUMIF($D$12:$H$26,$D50,$AO$12:$AP$26))=0,"-",(SUMIF($D$12:$H$26,$D50,$AO$12:$AP$26)))</f>
        <v>-</v>
      </c>
      <c r="AP50" s="764"/>
      <c r="AQ50" s="764"/>
      <c r="AR50" s="764"/>
      <c r="AS50" s="764"/>
      <c r="AT50" s="765"/>
      <c r="AU50" s="766"/>
      <c r="AV50" s="767"/>
      <c r="AW50" s="767"/>
      <c r="AX50" s="767"/>
      <c r="AY50" s="767"/>
      <c r="AZ50" s="768"/>
      <c r="BA50" s="766"/>
      <c r="BB50" s="767"/>
      <c r="BC50" s="767"/>
      <c r="BD50" s="767"/>
      <c r="BE50" s="767"/>
      <c r="BF50" s="768"/>
      <c r="BG50" s="766"/>
      <c r="BH50" s="767"/>
      <c r="BI50" s="767"/>
      <c r="BJ50" s="767"/>
      <c r="BK50" s="767"/>
      <c r="BL50" s="769"/>
      <c r="BM50" s="770">
        <f t="shared" ca="1" si="6"/>
        <v>0</v>
      </c>
      <c r="BN50" s="771"/>
      <c r="BO50" s="771"/>
      <c r="BP50" s="771"/>
      <c r="BQ50" s="771"/>
      <c r="BR50" s="772"/>
    </row>
    <row r="51" spans="4:70" ht="17.25" hidden="1">
      <c r="D51" s="760" t="s">
        <v>193</v>
      </c>
      <c r="E51" s="761"/>
      <c r="F51" s="761"/>
      <c r="G51" s="761"/>
      <c r="H51" s="761"/>
      <c r="I51" s="761"/>
      <c r="J51" s="761"/>
      <c r="K51" s="761"/>
      <c r="L51" s="761"/>
      <c r="M51" s="761"/>
      <c r="N51" s="761"/>
      <c r="O51" s="761"/>
      <c r="P51" s="762"/>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763" t="str">
        <f t="shared" ca="1" si="7"/>
        <v>-</v>
      </c>
      <c r="AP51" s="764"/>
      <c r="AQ51" s="764"/>
      <c r="AR51" s="764"/>
      <c r="AS51" s="764"/>
      <c r="AT51" s="765"/>
      <c r="AU51" s="766"/>
      <c r="AV51" s="767"/>
      <c r="AW51" s="767"/>
      <c r="AX51" s="767"/>
      <c r="AY51" s="767"/>
      <c r="AZ51" s="768"/>
      <c r="BA51" s="766"/>
      <c r="BB51" s="767"/>
      <c r="BC51" s="767"/>
      <c r="BD51" s="767"/>
      <c r="BE51" s="767"/>
      <c r="BF51" s="768"/>
      <c r="BG51" s="766"/>
      <c r="BH51" s="767"/>
      <c r="BI51" s="767"/>
      <c r="BJ51" s="767"/>
      <c r="BK51" s="767"/>
      <c r="BL51" s="769"/>
      <c r="BM51" s="770">
        <f t="shared" ca="1" si="6"/>
        <v>0</v>
      </c>
      <c r="BN51" s="771"/>
      <c r="BO51" s="771"/>
      <c r="BP51" s="771"/>
      <c r="BQ51" s="771"/>
      <c r="BR51" s="772"/>
    </row>
    <row r="52" spans="4:70" ht="17.25" hidden="1">
      <c r="D52" s="760" t="s">
        <v>194</v>
      </c>
      <c r="E52" s="761"/>
      <c r="F52" s="761"/>
      <c r="G52" s="761"/>
      <c r="H52" s="761"/>
      <c r="I52" s="761"/>
      <c r="J52" s="761"/>
      <c r="K52" s="761"/>
      <c r="L52" s="761"/>
      <c r="M52" s="761"/>
      <c r="N52" s="761"/>
      <c r="O52" s="761"/>
      <c r="P52" s="762"/>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763" t="str">
        <f t="shared" ca="1" si="7"/>
        <v>-</v>
      </c>
      <c r="AP52" s="764"/>
      <c r="AQ52" s="764"/>
      <c r="AR52" s="764"/>
      <c r="AS52" s="764"/>
      <c r="AT52" s="765"/>
      <c r="AU52" s="766"/>
      <c r="AV52" s="767"/>
      <c r="AW52" s="767"/>
      <c r="AX52" s="767"/>
      <c r="AY52" s="767"/>
      <c r="AZ52" s="768"/>
      <c r="BA52" s="766"/>
      <c r="BB52" s="767"/>
      <c r="BC52" s="767"/>
      <c r="BD52" s="767"/>
      <c r="BE52" s="767"/>
      <c r="BF52" s="768"/>
      <c r="BG52" s="766"/>
      <c r="BH52" s="767"/>
      <c r="BI52" s="767"/>
      <c r="BJ52" s="767"/>
      <c r="BK52" s="767"/>
      <c r="BL52" s="769"/>
      <c r="BM52" s="770">
        <f t="shared" ca="1" si="6"/>
        <v>0</v>
      </c>
      <c r="BN52" s="771"/>
      <c r="BO52" s="771"/>
      <c r="BP52" s="771"/>
      <c r="BQ52" s="771"/>
      <c r="BR52" s="772"/>
    </row>
    <row r="53" spans="4:70" ht="17.25" hidden="1">
      <c r="D53" s="760" t="s">
        <v>195</v>
      </c>
      <c r="E53" s="761"/>
      <c r="F53" s="761"/>
      <c r="G53" s="761"/>
      <c r="H53" s="761"/>
      <c r="I53" s="761"/>
      <c r="J53" s="761"/>
      <c r="K53" s="761"/>
      <c r="L53" s="761"/>
      <c r="M53" s="761"/>
      <c r="N53" s="761"/>
      <c r="O53" s="761"/>
      <c r="P53" s="762"/>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763" t="str">
        <f t="shared" ca="1" si="7"/>
        <v>-</v>
      </c>
      <c r="AP53" s="764"/>
      <c r="AQ53" s="764"/>
      <c r="AR53" s="764"/>
      <c r="AS53" s="764"/>
      <c r="AT53" s="765"/>
      <c r="AU53" s="766"/>
      <c r="AV53" s="767"/>
      <c r="AW53" s="767"/>
      <c r="AX53" s="767"/>
      <c r="AY53" s="767"/>
      <c r="AZ53" s="768"/>
      <c r="BA53" s="766"/>
      <c r="BB53" s="767"/>
      <c r="BC53" s="767"/>
      <c r="BD53" s="767"/>
      <c r="BE53" s="767"/>
      <c r="BF53" s="768"/>
      <c r="BG53" s="766"/>
      <c r="BH53" s="767"/>
      <c r="BI53" s="767"/>
      <c r="BJ53" s="767"/>
      <c r="BK53" s="767"/>
      <c r="BL53" s="769"/>
      <c r="BM53" s="770">
        <f t="shared" ca="1" si="6"/>
        <v>0</v>
      </c>
      <c r="BN53" s="771"/>
      <c r="BO53" s="771"/>
      <c r="BP53" s="771"/>
      <c r="BQ53" s="771"/>
      <c r="BR53" s="772"/>
    </row>
    <row r="54" spans="4:70" ht="17.25" hidden="1">
      <c r="D54" s="760" t="s">
        <v>196</v>
      </c>
      <c r="E54" s="761"/>
      <c r="F54" s="761"/>
      <c r="G54" s="761"/>
      <c r="H54" s="761"/>
      <c r="I54" s="761"/>
      <c r="J54" s="761"/>
      <c r="K54" s="761"/>
      <c r="L54" s="761"/>
      <c r="M54" s="761"/>
      <c r="N54" s="761"/>
      <c r="O54" s="761"/>
      <c r="P54" s="762"/>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763" t="str">
        <f t="shared" ca="1" si="7"/>
        <v>-</v>
      </c>
      <c r="AP54" s="764"/>
      <c r="AQ54" s="764"/>
      <c r="AR54" s="764"/>
      <c r="AS54" s="764"/>
      <c r="AT54" s="765"/>
      <c r="AU54" s="766"/>
      <c r="AV54" s="767"/>
      <c r="AW54" s="767"/>
      <c r="AX54" s="767"/>
      <c r="AY54" s="767"/>
      <c r="AZ54" s="768"/>
      <c r="BA54" s="766"/>
      <c r="BB54" s="767"/>
      <c r="BC54" s="767"/>
      <c r="BD54" s="767"/>
      <c r="BE54" s="767"/>
      <c r="BF54" s="768"/>
      <c r="BG54" s="766"/>
      <c r="BH54" s="767"/>
      <c r="BI54" s="767"/>
      <c r="BJ54" s="767"/>
      <c r="BK54" s="767"/>
      <c r="BL54" s="769"/>
      <c r="BM54" s="770">
        <f t="shared" ca="1" si="6"/>
        <v>0</v>
      </c>
      <c r="BN54" s="771"/>
      <c r="BO54" s="771"/>
      <c r="BP54" s="771"/>
      <c r="BQ54" s="771"/>
      <c r="BR54" s="772"/>
    </row>
    <row r="55" spans="4:70" ht="17.25" hidden="1">
      <c r="D55" s="760" t="s">
        <v>197</v>
      </c>
      <c r="E55" s="761"/>
      <c r="F55" s="761"/>
      <c r="G55" s="761"/>
      <c r="H55" s="761"/>
      <c r="I55" s="761"/>
      <c r="J55" s="761"/>
      <c r="K55" s="761"/>
      <c r="L55" s="761"/>
      <c r="M55" s="761"/>
      <c r="N55" s="761"/>
      <c r="O55" s="761"/>
      <c r="P55" s="762"/>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763" t="str">
        <f t="shared" ca="1" si="7"/>
        <v>-</v>
      </c>
      <c r="AP55" s="764"/>
      <c r="AQ55" s="764"/>
      <c r="AR55" s="764"/>
      <c r="AS55" s="764"/>
      <c r="AT55" s="765"/>
      <c r="AU55" s="766"/>
      <c r="AV55" s="767"/>
      <c r="AW55" s="767"/>
      <c r="AX55" s="767"/>
      <c r="AY55" s="767"/>
      <c r="AZ55" s="768"/>
      <c r="BA55" s="766"/>
      <c r="BB55" s="767"/>
      <c r="BC55" s="767"/>
      <c r="BD55" s="767"/>
      <c r="BE55" s="767"/>
      <c r="BF55" s="768"/>
      <c r="BG55" s="766"/>
      <c r="BH55" s="767"/>
      <c r="BI55" s="767"/>
      <c r="BJ55" s="767"/>
      <c r="BK55" s="767"/>
      <c r="BL55" s="769"/>
      <c r="BM55" s="770">
        <f t="shared" ca="1" si="6"/>
        <v>0</v>
      </c>
      <c r="BN55" s="771"/>
      <c r="BO55" s="771"/>
      <c r="BP55" s="771"/>
      <c r="BQ55" s="771"/>
      <c r="BR55" s="772"/>
    </row>
    <row r="56" spans="4:70" ht="18" hidden="1" thickBot="1">
      <c r="D56" s="773" t="s">
        <v>159</v>
      </c>
      <c r="E56" s="774"/>
      <c r="F56" s="774"/>
      <c r="G56" s="774"/>
      <c r="H56" s="774"/>
      <c r="I56" s="774"/>
      <c r="J56" s="774"/>
      <c r="K56" s="774"/>
      <c r="L56" s="774"/>
      <c r="M56" s="774"/>
      <c r="N56" s="774"/>
      <c r="O56" s="774"/>
      <c r="P56" s="7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776" t="str">
        <f t="shared" ca="1" si="7"/>
        <v>-</v>
      </c>
      <c r="AP56" s="777"/>
      <c r="AQ56" s="777"/>
      <c r="AR56" s="777"/>
      <c r="AS56" s="777"/>
      <c r="AT56" s="778"/>
      <c r="AU56" s="779"/>
      <c r="AV56" s="780"/>
      <c r="AW56" s="780"/>
      <c r="AX56" s="780"/>
      <c r="AY56" s="780"/>
      <c r="AZ56" s="781"/>
      <c r="BA56" s="779"/>
      <c r="BB56" s="780"/>
      <c r="BC56" s="780"/>
      <c r="BD56" s="780"/>
      <c r="BE56" s="780"/>
      <c r="BF56" s="781"/>
      <c r="BG56" s="779"/>
      <c r="BH56" s="780"/>
      <c r="BI56" s="780"/>
      <c r="BJ56" s="780"/>
      <c r="BK56" s="780"/>
      <c r="BL56" s="782"/>
      <c r="BM56" s="783">
        <f t="shared" ca="1" si="6"/>
        <v>0</v>
      </c>
      <c r="BN56" s="784"/>
      <c r="BO56" s="784"/>
      <c r="BP56" s="784"/>
      <c r="BQ56" s="784"/>
      <c r="BR56" s="785"/>
    </row>
    <row r="57" spans="4:70" ht="18" hidden="1" thickTop="1">
      <c r="D57" s="786" t="s">
        <v>63</v>
      </c>
      <c r="E57" s="787"/>
      <c r="F57" s="787"/>
      <c r="G57" s="787"/>
      <c r="H57" s="787"/>
      <c r="I57" s="787"/>
      <c r="J57" s="787"/>
      <c r="K57" s="787"/>
      <c r="L57" s="787"/>
      <c r="M57" s="787"/>
      <c r="N57" s="787"/>
      <c r="O57" s="787"/>
      <c r="P57" s="78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789">
        <f ca="1">SUM(AO49:AT56)</f>
        <v>0</v>
      </c>
      <c r="AP57" s="790"/>
      <c r="AQ57" s="790"/>
      <c r="AR57" s="790"/>
      <c r="AS57" s="790"/>
      <c r="AT57" s="791"/>
      <c r="AU57" s="792">
        <f>SUM(AU49:AZ56)</f>
        <v>0</v>
      </c>
      <c r="AV57" s="790"/>
      <c r="AW57" s="790"/>
      <c r="AX57" s="790"/>
      <c r="AY57" s="790"/>
      <c r="AZ57" s="791"/>
      <c r="BA57" s="792">
        <f>SUM(BA49:BF56)</f>
        <v>0</v>
      </c>
      <c r="BB57" s="790"/>
      <c r="BC57" s="790"/>
      <c r="BD57" s="790"/>
      <c r="BE57" s="790"/>
      <c r="BF57" s="791"/>
      <c r="BG57" s="793"/>
      <c r="BH57" s="794"/>
      <c r="BI57" s="794"/>
      <c r="BJ57" s="794"/>
      <c r="BK57" s="794"/>
      <c r="BL57" s="795"/>
      <c r="BM57" s="796">
        <f ca="1">SUM(BM49:BR56)</f>
        <v>0</v>
      </c>
      <c r="BN57" s="797"/>
      <c r="BO57" s="797"/>
      <c r="BP57" s="797"/>
      <c r="BQ57" s="797"/>
      <c r="BR57" s="798"/>
    </row>
    <row r="58" spans="4:70" ht="17.25" hidden="1">
      <c r="D58" s="751" t="s">
        <v>152</v>
      </c>
      <c r="E58" s="752"/>
      <c r="F58" s="752"/>
      <c r="G58" s="752"/>
      <c r="H58" s="752"/>
      <c r="I58" s="752"/>
      <c r="J58" s="752"/>
      <c r="K58" s="752"/>
      <c r="L58" s="752"/>
      <c r="M58" s="752"/>
      <c r="N58" s="752"/>
      <c r="O58" s="752"/>
      <c r="P58" s="753"/>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751" t="s">
        <v>211</v>
      </c>
      <c r="AP58" s="752"/>
      <c r="AQ58" s="752"/>
      <c r="AR58" s="752"/>
      <c r="AS58" s="752"/>
      <c r="AT58" s="754"/>
      <c r="AU58" s="799" t="s">
        <v>212</v>
      </c>
      <c r="AV58" s="752"/>
      <c r="AW58" s="752"/>
      <c r="AX58" s="752"/>
      <c r="AY58" s="752"/>
      <c r="AZ58" s="754"/>
      <c r="BA58" s="799" t="s">
        <v>213</v>
      </c>
      <c r="BB58" s="752"/>
      <c r="BC58" s="752"/>
      <c r="BD58" s="752"/>
      <c r="BE58" s="752"/>
      <c r="BF58" s="754"/>
      <c r="BG58" s="755"/>
      <c r="BH58" s="756"/>
      <c r="BI58" s="756"/>
      <c r="BJ58" s="756"/>
      <c r="BK58" s="756"/>
      <c r="BL58" s="758"/>
      <c r="BM58" s="759" t="s">
        <v>63</v>
      </c>
      <c r="BN58" s="752"/>
      <c r="BO58" s="752"/>
      <c r="BP58" s="752"/>
      <c r="BQ58" s="752"/>
      <c r="BR58" s="753"/>
    </row>
    <row r="59" spans="4:70" ht="17.25" hidden="1">
      <c r="D59" s="760" t="s">
        <v>157</v>
      </c>
      <c r="E59" s="761"/>
      <c r="F59" s="761"/>
      <c r="G59" s="761"/>
      <c r="H59" s="761"/>
      <c r="I59" s="761"/>
      <c r="J59" s="761"/>
      <c r="K59" s="761"/>
      <c r="L59" s="761"/>
      <c r="M59" s="761"/>
      <c r="N59" s="761"/>
      <c r="O59" s="761"/>
      <c r="P59" s="762"/>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763" t="str">
        <f ca="1">IF((SUMIF($D$12:$H$26,$D59,$AQ$12:$AR$26))=0,"-",(SUMIF($D$12:$H$26,$D59,$AQ$12:$AR$26)))</f>
        <v>-</v>
      </c>
      <c r="AP59" s="764"/>
      <c r="AQ59" s="764"/>
      <c r="AR59" s="764"/>
      <c r="AS59" s="764"/>
      <c r="AT59" s="765"/>
      <c r="AU59" s="800" t="str">
        <f ca="1">IF((SUMIF($D$12:$H$26,$D59,$AS$12:$AT$26))=0,"-",(SUMIF($D$12:$H$26,$D59,$AS$12:$AT$26)))</f>
        <v>-</v>
      </c>
      <c r="AV59" s="764"/>
      <c r="AW59" s="764"/>
      <c r="AX59" s="764"/>
      <c r="AY59" s="764"/>
      <c r="AZ59" s="765"/>
      <c r="BA59" s="800" t="str">
        <f ca="1">IF((SUMIF($D$12:$H$26,$D59,$AU$12:$AV$26))=0,"-",(SUMIF($D$12:$H$26,$D59,$AU$12:$AV$26)))</f>
        <v>-</v>
      </c>
      <c r="BB59" s="764"/>
      <c r="BC59" s="764"/>
      <c r="BD59" s="764"/>
      <c r="BE59" s="764"/>
      <c r="BF59" s="765"/>
      <c r="BG59" s="766"/>
      <c r="BH59" s="767"/>
      <c r="BI59" s="767"/>
      <c r="BJ59" s="767"/>
      <c r="BK59" s="767"/>
      <c r="BL59" s="769"/>
      <c r="BM59" s="770">
        <f t="shared" ref="BM59:BM66" ca="1" si="8">SUM(AO59:BL59)</f>
        <v>0</v>
      </c>
      <c r="BN59" s="771"/>
      <c r="BO59" s="771"/>
      <c r="BP59" s="771"/>
      <c r="BQ59" s="771"/>
      <c r="BR59" s="772"/>
    </row>
    <row r="60" spans="4:70" ht="17.25" hidden="1">
      <c r="D60" s="760" t="s">
        <v>158</v>
      </c>
      <c r="E60" s="761"/>
      <c r="F60" s="761"/>
      <c r="G60" s="761"/>
      <c r="H60" s="761"/>
      <c r="I60" s="761"/>
      <c r="J60" s="761"/>
      <c r="K60" s="761"/>
      <c r="L60" s="761"/>
      <c r="M60" s="761"/>
      <c r="N60" s="761"/>
      <c r="O60" s="761"/>
      <c r="P60" s="762"/>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763" t="str">
        <f t="shared" ref="AO60:AO66" ca="1" si="9">IF((SUMIF($D$12:$H$26,$D60,$AQ$12:$AR$26))=0,"-",(SUMIF($D$12:$H$26,$D60,$AQ$12:$AR$26)))</f>
        <v>-</v>
      </c>
      <c r="AP60" s="764"/>
      <c r="AQ60" s="764"/>
      <c r="AR60" s="764"/>
      <c r="AS60" s="764"/>
      <c r="AT60" s="765"/>
      <c r="AU60" s="800" t="str">
        <f t="shared" ref="AU60:AU66" ca="1" si="10">IF((SUMIF($D$12:$H$26,$D60,$AS$12:$AT$26))=0,"-",(SUMIF($D$12:$H$26,$D60,$AS$12:$AT$26)))</f>
        <v>-</v>
      </c>
      <c r="AV60" s="764"/>
      <c r="AW60" s="764"/>
      <c r="AX60" s="764"/>
      <c r="AY60" s="764"/>
      <c r="AZ60" s="765"/>
      <c r="BA60" s="800" t="str">
        <f t="shared" ref="BA60:BA66" ca="1" si="11">IF((SUMIF($D$12:$H$26,$D60,$AU$12:$AV$26))=0,"-",(SUMIF($D$12:$H$26,$D60,$AU$12:$AV$26)))</f>
        <v>-</v>
      </c>
      <c r="BB60" s="764"/>
      <c r="BC60" s="764"/>
      <c r="BD60" s="764"/>
      <c r="BE60" s="764"/>
      <c r="BF60" s="765"/>
      <c r="BG60" s="766"/>
      <c r="BH60" s="767"/>
      <c r="BI60" s="767"/>
      <c r="BJ60" s="767"/>
      <c r="BK60" s="767"/>
      <c r="BL60" s="769"/>
      <c r="BM60" s="770">
        <f t="shared" ca="1" si="8"/>
        <v>0</v>
      </c>
      <c r="BN60" s="771"/>
      <c r="BO60" s="771"/>
      <c r="BP60" s="771"/>
      <c r="BQ60" s="771"/>
      <c r="BR60" s="772"/>
    </row>
    <row r="61" spans="4:70" ht="17.25" hidden="1">
      <c r="D61" s="760" t="s">
        <v>193</v>
      </c>
      <c r="E61" s="761"/>
      <c r="F61" s="761"/>
      <c r="G61" s="761"/>
      <c r="H61" s="761"/>
      <c r="I61" s="761"/>
      <c r="J61" s="761"/>
      <c r="K61" s="761"/>
      <c r="L61" s="761"/>
      <c r="M61" s="761"/>
      <c r="N61" s="761"/>
      <c r="O61" s="761"/>
      <c r="P61" s="762"/>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763" t="str">
        <f t="shared" ca="1" si="9"/>
        <v>-</v>
      </c>
      <c r="AP61" s="764"/>
      <c r="AQ61" s="764"/>
      <c r="AR61" s="764"/>
      <c r="AS61" s="764"/>
      <c r="AT61" s="765"/>
      <c r="AU61" s="800" t="str">
        <f t="shared" ca="1" si="10"/>
        <v>-</v>
      </c>
      <c r="AV61" s="764"/>
      <c r="AW61" s="764"/>
      <c r="AX61" s="764"/>
      <c r="AY61" s="764"/>
      <c r="AZ61" s="765"/>
      <c r="BA61" s="800" t="str">
        <f t="shared" ca="1" si="11"/>
        <v>-</v>
      </c>
      <c r="BB61" s="764"/>
      <c r="BC61" s="764"/>
      <c r="BD61" s="764"/>
      <c r="BE61" s="764"/>
      <c r="BF61" s="765"/>
      <c r="BG61" s="766"/>
      <c r="BH61" s="767"/>
      <c r="BI61" s="767"/>
      <c r="BJ61" s="767"/>
      <c r="BK61" s="767"/>
      <c r="BL61" s="769"/>
      <c r="BM61" s="770">
        <f t="shared" ca="1" si="8"/>
        <v>0</v>
      </c>
      <c r="BN61" s="771"/>
      <c r="BO61" s="771"/>
      <c r="BP61" s="771"/>
      <c r="BQ61" s="771"/>
      <c r="BR61" s="772"/>
    </row>
    <row r="62" spans="4:70" ht="17.25" hidden="1">
      <c r="D62" s="760" t="s">
        <v>194</v>
      </c>
      <c r="E62" s="761"/>
      <c r="F62" s="761"/>
      <c r="G62" s="761"/>
      <c r="H62" s="761"/>
      <c r="I62" s="761"/>
      <c r="J62" s="761"/>
      <c r="K62" s="761"/>
      <c r="L62" s="761"/>
      <c r="M62" s="761"/>
      <c r="N62" s="761"/>
      <c r="O62" s="761"/>
      <c r="P62" s="762"/>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763" t="str">
        <f t="shared" ca="1" si="9"/>
        <v>-</v>
      </c>
      <c r="AP62" s="764"/>
      <c r="AQ62" s="764"/>
      <c r="AR62" s="764"/>
      <c r="AS62" s="764"/>
      <c r="AT62" s="765"/>
      <c r="AU62" s="800" t="str">
        <f t="shared" ca="1" si="10"/>
        <v>-</v>
      </c>
      <c r="AV62" s="764"/>
      <c r="AW62" s="764"/>
      <c r="AX62" s="764"/>
      <c r="AY62" s="764"/>
      <c r="AZ62" s="765"/>
      <c r="BA62" s="800" t="str">
        <f t="shared" ca="1" si="11"/>
        <v>-</v>
      </c>
      <c r="BB62" s="764"/>
      <c r="BC62" s="764"/>
      <c r="BD62" s="764"/>
      <c r="BE62" s="764"/>
      <c r="BF62" s="765"/>
      <c r="BG62" s="766"/>
      <c r="BH62" s="767"/>
      <c r="BI62" s="767"/>
      <c r="BJ62" s="767"/>
      <c r="BK62" s="767"/>
      <c r="BL62" s="769"/>
      <c r="BM62" s="770">
        <f t="shared" ca="1" si="8"/>
        <v>0</v>
      </c>
      <c r="BN62" s="771"/>
      <c r="BO62" s="771"/>
      <c r="BP62" s="771"/>
      <c r="BQ62" s="771"/>
      <c r="BR62" s="772"/>
    </row>
    <row r="63" spans="4:70" ht="17.25" hidden="1">
      <c r="D63" s="760" t="s">
        <v>195</v>
      </c>
      <c r="E63" s="761"/>
      <c r="F63" s="761"/>
      <c r="G63" s="761"/>
      <c r="H63" s="761"/>
      <c r="I63" s="761"/>
      <c r="J63" s="761"/>
      <c r="K63" s="761"/>
      <c r="L63" s="761"/>
      <c r="M63" s="761"/>
      <c r="N63" s="761"/>
      <c r="O63" s="761"/>
      <c r="P63" s="762"/>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763" t="str">
        <f t="shared" ca="1" si="9"/>
        <v>-</v>
      </c>
      <c r="AP63" s="764"/>
      <c r="AQ63" s="764"/>
      <c r="AR63" s="764"/>
      <c r="AS63" s="764"/>
      <c r="AT63" s="765"/>
      <c r="AU63" s="800" t="str">
        <f t="shared" ca="1" si="10"/>
        <v>-</v>
      </c>
      <c r="AV63" s="764"/>
      <c r="AW63" s="764"/>
      <c r="AX63" s="764"/>
      <c r="AY63" s="764"/>
      <c r="AZ63" s="765"/>
      <c r="BA63" s="800" t="str">
        <f t="shared" ca="1" si="11"/>
        <v>-</v>
      </c>
      <c r="BB63" s="764"/>
      <c r="BC63" s="764"/>
      <c r="BD63" s="764"/>
      <c r="BE63" s="764"/>
      <c r="BF63" s="765"/>
      <c r="BG63" s="766"/>
      <c r="BH63" s="767"/>
      <c r="BI63" s="767"/>
      <c r="BJ63" s="767"/>
      <c r="BK63" s="767"/>
      <c r="BL63" s="769"/>
      <c r="BM63" s="770">
        <f t="shared" ca="1" si="8"/>
        <v>0</v>
      </c>
      <c r="BN63" s="771"/>
      <c r="BO63" s="771"/>
      <c r="BP63" s="771"/>
      <c r="BQ63" s="771"/>
      <c r="BR63" s="772"/>
    </row>
    <row r="64" spans="4:70" ht="17.25" hidden="1">
      <c r="D64" s="760" t="s">
        <v>196</v>
      </c>
      <c r="E64" s="761"/>
      <c r="F64" s="761"/>
      <c r="G64" s="761"/>
      <c r="H64" s="761"/>
      <c r="I64" s="761"/>
      <c r="J64" s="761"/>
      <c r="K64" s="761"/>
      <c r="L64" s="761"/>
      <c r="M64" s="761"/>
      <c r="N64" s="761"/>
      <c r="O64" s="761"/>
      <c r="P64" s="762"/>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763" t="str">
        <f t="shared" ca="1" si="9"/>
        <v>-</v>
      </c>
      <c r="AP64" s="764"/>
      <c r="AQ64" s="764"/>
      <c r="AR64" s="764"/>
      <c r="AS64" s="764"/>
      <c r="AT64" s="765"/>
      <c r="AU64" s="800" t="str">
        <f t="shared" ca="1" si="10"/>
        <v>-</v>
      </c>
      <c r="AV64" s="764"/>
      <c r="AW64" s="764"/>
      <c r="AX64" s="764"/>
      <c r="AY64" s="764"/>
      <c r="AZ64" s="765"/>
      <c r="BA64" s="800" t="str">
        <f t="shared" ca="1" si="11"/>
        <v>-</v>
      </c>
      <c r="BB64" s="764"/>
      <c r="BC64" s="764"/>
      <c r="BD64" s="764"/>
      <c r="BE64" s="764"/>
      <c r="BF64" s="765"/>
      <c r="BG64" s="766"/>
      <c r="BH64" s="767"/>
      <c r="BI64" s="767"/>
      <c r="BJ64" s="767"/>
      <c r="BK64" s="767"/>
      <c r="BL64" s="769"/>
      <c r="BM64" s="770">
        <f t="shared" ca="1" si="8"/>
        <v>0</v>
      </c>
      <c r="BN64" s="771"/>
      <c r="BO64" s="771"/>
      <c r="BP64" s="771"/>
      <c r="BQ64" s="771"/>
      <c r="BR64" s="772"/>
    </row>
    <row r="65" spans="4:70" ht="17.25" hidden="1">
      <c r="D65" s="760" t="s">
        <v>197</v>
      </c>
      <c r="E65" s="761"/>
      <c r="F65" s="761"/>
      <c r="G65" s="761"/>
      <c r="H65" s="761"/>
      <c r="I65" s="761"/>
      <c r="J65" s="761"/>
      <c r="K65" s="761"/>
      <c r="L65" s="761"/>
      <c r="M65" s="761"/>
      <c r="N65" s="761"/>
      <c r="O65" s="761"/>
      <c r="P65" s="762"/>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763" t="str">
        <f t="shared" ca="1" si="9"/>
        <v>-</v>
      </c>
      <c r="AP65" s="764"/>
      <c r="AQ65" s="764"/>
      <c r="AR65" s="764"/>
      <c r="AS65" s="764"/>
      <c r="AT65" s="765"/>
      <c r="AU65" s="800" t="str">
        <f t="shared" ca="1" si="10"/>
        <v>-</v>
      </c>
      <c r="AV65" s="764"/>
      <c r="AW65" s="764"/>
      <c r="AX65" s="764"/>
      <c r="AY65" s="764"/>
      <c r="AZ65" s="765"/>
      <c r="BA65" s="800" t="str">
        <f t="shared" ca="1" si="11"/>
        <v>-</v>
      </c>
      <c r="BB65" s="764"/>
      <c r="BC65" s="764"/>
      <c r="BD65" s="764"/>
      <c r="BE65" s="764"/>
      <c r="BF65" s="765"/>
      <c r="BG65" s="766"/>
      <c r="BH65" s="767"/>
      <c r="BI65" s="767"/>
      <c r="BJ65" s="767"/>
      <c r="BK65" s="767"/>
      <c r="BL65" s="769"/>
      <c r="BM65" s="770">
        <f t="shared" ca="1" si="8"/>
        <v>0</v>
      </c>
      <c r="BN65" s="771"/>
      <c r="BO65" s="771"/>
      <c r="BP65" s="771"/>
      <c r="BQ65" s="771"/>
      <c r="BR65" s="772"/>
    </row>
    <row r="66" spans="4:70" ht="18" hidden="1" thickBot="1">
      <c r="D66" s="773" t="s">
        <v>159</v>
      </c>
      <c r="E66" s="774"/>
      <c r="F66" s="774"/>
      <c r="G66" s="774"/>
      <c r="H66" s="774"/>
      <c r="I66" s="774"/>
      <c r="J66" s="774"/>
      <c r="K66" s="774"/>
      <c r="L66" s="774"/>
      <c r="M66" s="774"/>
      <c r="N66" s="774"/>
      <c r="O66" s="774"/>
      <c r="P66" s="7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776" t="str">
        <f t="shared" ca="1" si="9"/>
        <v>-</v>
      </c>
      <c r="AP66" s="777"/>
      <c r="AQ66" s="777"/>
      <c r="AR66" s="777"/>
      <c r="AS66" s="777"/>
      <c r="AT66" s="778"/>
      <c r="AU66" s="801" t="str">
        <f t="shared" ca="1" si="10"/>
        <v>-</v>
      </c>
      <c r="AV66" s="777"/>
      <c r="AW66" s="777"/>
      <c r="AX66" s="777"/>
      <c r="AY66" s="777"/>
      <c r="AZ66" s="778"/>
      <c r="BA66" s="800" t="str">
        <f t="shared" ca="1" si="11"/>
        <v>-</v>
      </c>
      <c r="BB66" s="764"/>
      <c r="BC66" s="764"/>
      <c r="BD66" s="764"/>
      <c r="BE66" s="764"/>
      <c r="BF66" s="765"/>
      <c r="BG66" s="779"/>
      <c r="BH66" s="780"/>
      <c r="BI66" s="780"/>
      <c r="BJ66" s="780"/>
      <c r="BK66" s="780"/>
      <c r="BL66" s="782"/>
      <c r="BM66" s="783">
        <f t="shared" ca="1" si="8"/>
        <v>0</v>
      </c>
      <c r="BN66" s="784"/>
      <c r="BO66" s="784"/>
      <c r="BP66" s="784"/>
      <c r="BQ66" s="784"/>
      <c r="BR66" s="785"/>
    </row>
    <row r="67" spans="4:70" ht="18" hidden="1" thickTop="1">
      <c r="D67" s="786" t="s">
        <v>63</v>
      </c>
      <c r="E67" s="787"/>
      <c r="F67" s="787"/>
      <c r="G67" s="787"/>
      <c r="H67" s="787"/>
      <c r="I67" s="787"/>
      <c r="J67" s="787"/>
      <c r="K67" s="787"/>
      <c r="L67" s="787"/>
      <c r="M67" s="787"/>
      <c r="N67" s="787"/>
      <c r="O67" s="787"/>
      <c r="P67" s="78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789">
        <f t="shared" ref="AO67" ca="1" si="12">SUM(AO59:AT66)</f>
        <v>0</v>
      </c>
      <c r="AP67" s="790"/>
      <c r="AQ67" s="790"/>
      <c r="AR67" s="790"/>
      <c r="AS67" s="790"/>
      <c r="AT67" s="791"/>
      <c r="AU67" s="792">
        <f t="shared" ref="AU67" ca="1" si="13">SUM(AU59:AZ66)</f>
        <v>0</v>
      </c>
      <c r="AV67" s="790"/>
      <c r="AW67" s="790"/>
      <c r="AX67" s="790"/>
      <c r="AY67" s="790"/>
      <c r="AZ67" s="791"/>
      <c r="BA67" s="802">
        <f t="shared" ref="BA67" ca="1" si="14">SUM(BA59:BF66)</f>
        <v>0</v>
      </c>
      <c r="BB67" s="803"/>
      <c r="BC67" s="803"/>
      <c r="BD67" s="803"/>
      <c r="BE67" s="803"/>
      <c r="BF67" s="804"/>
      <c r="BG67" s="793"/>
      <c r="BH67" s="794"/>
      <c r="BI67" s="794"/>
      <c r="BJ67" s="794"/>
      <c r="BK67" s="794"/>
      <c r="BL67" s="795"/>
      <c r="BM67" s="796">
        <f t="shared" ref="BM67" ca="1" si="15">SUM(BM59:BR66)</f>
        <v>0</v>
      </c>
      <c r="BN67" s="797"/>
      <c r="BO67" s="797"/>
      <c r="BP67" s="797"/>
      <c r="BQ67" s="797"/>
      <c r="BR67" s="798"/>
    </row>
    <row r="68" spans="4:70" ht="17.25" hidden="1">
      <c r="D68" s="751" t="s">
        <v>152</v>
      </c>
      <c r="E68" s="752"/>
      <c r="F68" s="752"/>
      <c r="G68" s="752"/>
      <c r="H68" s="752"/>
      <c r="I68" s="752"/>
      <c r="J68" s="752"/>
      <c r="K68" s="752"/>
      <c r="L68" s="752"/>
      <c r="M68" s="752"/>
      <c r="N68" s="752"/>
      <c r="O68" s="752"/>
      <c r="P68" s="753"/>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751" t="s">
        <v>214</v>
      </c>
      <c r="AP68" s="752"/>
      <c r="AQ68" s="752"/>
      <c r="AR68" s="752"/>
      <c r="AS68" s="752"/>
      <c r="AT68" s="753"/>
      <c r="AU68" s="751" t="s">
        <v>46</v>
      </c>
      <c r="AV68" s="752"/>
      <c r="AW68" s="752"/>
      <c r="AX68" s="752"/>
      <c r="AY68" s="752"/>
      <c r="AZ68" s="753"/>
      <c r="BA68" s="751" t="s">
        <v>47</v>
      </c>
      <c r="BB68" s="752"/>
      <c r="BC68" s="752"/>
      <c r="BD68" s="752"/>
      <c r="BE68" s="752"/>
      <c r="BF68" s="753"/>
      <c r="BG68" s="805"/>
      <c r="BH68" s="756"/>
      <c r="BI68" s="756"/>
      <c r="BJ68" s="756"/>
      <c r="BK68" s="756"/>
      <c r="BL68" s="758"/>
      <c r="BM68" s="759" t="s">
        <v>63</v>
      </c>
      <c r="BN68" s="752"/>
      <c r="BO68" s="752"/>
      <c r="BP68" s="752"/>
      <c r="BQ68" s="752"/>
      <c r="BR68" s="753"/>
    </row>
    <row r="69" spans="4:70" ht="17.25" hidden="1">
      <c r="D69" s="760" t="s">
        <v>157</v>
      </c>
      <c r="E69" s="761"/>
      <c r="F69" s="761"/>
      <c r="G69" s="761"/>
      <c r="H69" s="761"/>
      <c r="I69" s="761"/>
      <c r="J69" s="761"/>
      <c r="K69" s="761"/>
      <c r="L69" s="761"/>
      <c r="M69" s="761"/>
      <c r="N69" s="761"/>
      <c r="O69" s="761"/>
      <c r="P69" s="762"/>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763" t="str">
        <f ca="1">IF((SUMIF($D$12:$H$26,$D69,$AW$12:$AX$26))=0,"-",(SUMIF($D$12:$H$26,$D69,$AW$12:$AX$26)))</f>
        <v>-</v>
      </c>
      <c r="AP69" s="764"/>
      <c r="AQ69" s="764"/>
      <c r="AR69" s="764"/>
      <c r="AS69" s="764"/>
      <c r="AT69" s="765"/>
      <c r="AU69" s="800" t="str">
        <f ca="1">IF((SUMIF($D$12:$H$26,$D69,$AY$12:$AZ$26))=0,"-",(SUMIF($D$12:$H$26,$D69,$AY$12:$AZ$26)))</f>
        <v>-</v>
      </c>
      <c r="AV69" s="764"/>
      <c r="AW69" s="764"/>
      <c r="AX69" s="764"/>
      <c r="AY69" s="764"/>
      <c r="AZ69" s="765"/>
      <c r="BA69" s="800" t="str">
        <f ca="1">IF((SUMIF($D$12:$H$26,$D69,$BA$12:$BB$26))=0,"-",(SUMIF($D$12:$H$26,$D69,$BA$12:$BB$26)))</f>
        <v>-</v>
      </c>
      <c r="BB69" s="764"/>
      <c r="BC69" s="764"/>
      <c r="BD69" s="764"/>
      <c r="BE69" s="764"/>
      <c r="BF69" s="765"/>
      <c r="BG69" s="766"/>
      <c r="BH69" s="767"/>
      <c r="BI69" s="767"/>
      <c r="BJ69" s="767"/>
      <c r="BK69" s="767"/>
      <c r="BL69" s="769"/>
      <c r="BM69" s="770">
        <f t="shared" ref="BM69:BM76" ca="1" si="16">SUM(AO69:BL69)</f>
        <v>0</v>
      </c>
      <c r="BN69" s="771"/>
      <c r="BO69" s="771"/>
      <c r="BP69" s="771"/>
      <c r="BQ69" s="771"/>
      <c r="BR69" s="772"/>
    </row>
    <row r="70" spans="4:70" ht="17.25" hidden="1">
      <c r="D70" s="760" t="s">
        <v>158</v>
      </c>
      <c r="E70" s="761"/>
      <c r="F70" s="761"/>
      <c r="G70" s="761"/>
      <c r="H70" s="761"/>
      <c r="I70" s="761"/>
      <c r="J70" s="761"/>
      <c r="K70" s="761"/>
      <c r="L70" s="761"/>
      <c r="M70" s="761"/>
      <c r="N70" s="761"/>
      <c r="O70" s="761"/>
      <c r="P70" s="762"/>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763" t="str">
        <f t="shared" ref="AO70:AO76" ca="1" si="17">IF((SUMIF($D$12:$H$26,$D70,$AW$12:$AX$26))=0,"-",(SUMIF($D$12:$H$26,$D70,$AW$12:$AX$26)))</f>
        <v>-</v>
      </c>
      <c r="AP70" s="764"/>
      <c r="AQ70" s="764"/>
      <c r="AR70" s="764"/>
      <c r="AS70" s="764"/>
      <c r="AT70" s="765"/>
      <c r="AU70" s="800" t="str">
        <f t="shared" ref="AU70:AU76" ca="1" si="18">IF((SUMIF($D$12:$H$26,$D70,$AY$12:$AZ$26))=0,"-",(SUMIF($D$12:$H$26,$D70,$AY$12:$AZ$26)))</f>
        <v>-</v>
      </c>
      <c r="AV70" s="764"/>
      <c r="AW70" s="764"/>
      <c r="AX70" s="764"/>
      <c r="AY70" s="764"/>
      <c r="AZ70" s="765"/>
      <c r="BA70" s="800" t="str">
        <f t="shared" ref="BA70:BA76" ca="1" si="19">IF((SUMIF($D$12:$H$26,$D70,$BA$12:$BB$26))=0,"-",(SUMIF($D$12:$H$26,$D70,$BA$12:$BB$26)))</f>
        <v>-</v>
      </c>
      <c r="BB70" s="764"/>
      <c r="BC70" s="764"/>
      <c r="BD70" s="764"/>
      <c r="BE70" s="764"/>
      <c r="BF70" s="765"/>
      <c r="BG70" s="766"/>
      <c r="BH70" s="767"/>
      <c r="BI70" s="767"/>
      <c r="BJ70" s="767"/>
      <c r="BK70" s="767"/>
      <c r="BL70" s="769"/>
      <c r="BM70" s="770">
        <f t="shared" ca="1" si="16"/>
        <v>0</v>
      </c>
      <c r="BN70" s="771"/>
      <c r="BO70" s="771"/>
      <c r="BP70" s="771"/>
      <c r="BQ70" s="771"/>
      <c r="BR70" s="772"/>
    </row>
    <row r="71" spans="4:70" ht="17.25" hidden="1">
      <c r="D71" s="760" t="s">
        <v>193</v>
      </c>
      <c r="E71" s="761"/>
      <c r="F71" s="761"/>
      <c r="G71" s="761"/>
      <c r="H71" s="761"/>
      <c r="I71" s="761"/>
      <c r="J71" s="761"/>
      <c r="K71" s="761"/>
      <c r="L71" s="761"/>
      <c r="M71" s="761"/>
      <c r="N71" s="761"/>
      <c r="O71" s="761"/>
      <c r="P71" s="762"/>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763" t="str">
        <f t="shared" ca="1" si="17"/>
        <v>-</v>
      </c>
      <c r="AP71" s="764"/>
      <c r="AQ71" s="764"/>
      <c r="AR71" s="764"/>
      <c r="AS71" s="764"/>
      <c r="AT71" s="765"/>
      <c r="AU71" s="800" t="str">
        <f t="shared" ca="1" si="18"/>
        <v>-</v>
      </c>
      <c r="AV71" s="764"/>
      <c r="AW71" s="764"/>
      <c r="AX71" s="764"/>
      <c r="AY71" s="764"/>
      <c r="AZ71" s="765"/>
      <c r="BA71" s="800" t="str">
        <f t="shared" ca="1" si="19"/>
        <v>-</v>
      </c>
      <c r="BB71" s="764"/>
      <c r="BC71" s="764"/>
      <c r="BD71" s="764"/>
      <c r="BE71" s="764"/>
      <c r="BF71" s="765"/>
      <c r="BG71" s="766"/>
      <c r="BH71" s="767"/>
      <c r="BI71" s="767"/>
      <c r="BJ71" s="767"/>
      <c r="BK71" s="767"/>
      <c r="BL71" s="769"/>
      <c r="BM71" s="770">
        <f t="shared" ca="1" si="16"/>
        <v>0</v>
      </c>
      <c r="BN71" s="771"/>
      <c r="BO71" s="771"/>
      <c r="BP71" s="771"/>
      <c r="BQ71" s="771"/>
      <c r="BR71" s="772"/>
    </row>
    <row r="72" spans="4:70" ht="17.25" hidden="1">
      <c r="D72" s="760" t="s">
        <v>194</v>
      </c>
      <c r="E72" s="761"/>
      <c r="F72" s="761"/>
      <c r="G72" s="761"/>
      <c r="H72" s="761"/>
      <c r="I72" s="761"/>
      <c r="J72" s="761"/>
      <c r="K72" s="761"/>
      <c r="L72" s="761"/>
      <c r="M72" s="761"/>
      <c r="N72" s="761"/>
      <c r="O72" s="761"/>
      <c r="P72" s="762"/>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763" t="str">
        <f t="shared" ca="1" si="17"/>
        <v>-</v>
      </c>
      <c r="AP72" s="764"/>
      <c r="AQ72" s="764"/>
      <c r="AR72" s="764"/>
      <c r="AS72" s="764"/>
      <c r="AT72" s="765"/>
      <c r="AU72" s="800" t="str">
        <f t="shared" ca="1" si="18"/>
        <v>-</v>
      </c>
      <c r="AV72" s="764"/>
      <c r="AW72" s="764"/>
      <c r="AX72" s="764"/>
      <c r="AY72" s="764"/>
      <c r="AZ72" s="765"/>
      <c r="BA72" s="800" t="str">
        <f t="shared" ca="1" si="19"/>
        <v>-</v>
      </c>
      <c r="BB72" s="764"/>
      <c r="BC72" s="764"/>
      <c r="BD72" s="764"/>
      <c r="BE72" s="764"/>
      <c r="BF72" s="765"/>
      <c r="BG72" s="766"/>
      <c r="BH72" s="767"/>
      <c r="BI72" s="767"/>
      <c r="BJ72" s="767"/>
      <c r="BK72" s="767"/>
      <c r="BL72" s="769"/>
      <c r="BM72" s="770">
        <f t="shared" ca="1" si="16"/>
        <v>0</v>
      </c>
      <c r="BN72" s="771"/>
      <c r="BO72" s="771"/>
      <c r="BP72" s="771"/>
      <c r="BQ72" s="771"/>
      <c r="BR72" s="772"/>
    </row>
    <row r="73" spans="4:70" ht="17.25" hidden="1">
      <c r="D73" s="760" t="s">
        <v>195</v>
      </c>
      <c r="E73" s="761"/>
      <c r="F73" s="761"/>
      <c r="G73" s="761"/>
      <c r="H73" s="761"/>
      <c r="I73" s="761"/>
      <c r="J73" s="761"/>
      <c r="K73" s="761"/>
      <c r="L73" s="761"/>
      <c r="M73" s="761"/>
      <c r="N73" s="761"/>
      <c r="O73" s="761"/>
      <c r="P73" s="762"/>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763" t="str">
        <f t="shared" ca="1" si="17"/>
        <v>-</v>
      </c>
      <c r="AP73" s="764"/>
      <c r="AQ73" s="764"/>
      <c r="AR73" s="764"/>
      <c r="AS73" s="764"/>
      <c r="AT73" s="765"/>
      <c r="AU73" s="800" t="str">
        <f t="shared" ca="1" si="18"/>
        <v>-</v>
      </c>
      <c r="AV73" s="764"/>
      <c r="AW73" s="764"/>
      <c r="AX73" s="764"/>
      <c r="AY73" s="764"/>
      <c r="AZ73" s="765"/>
      <c r="BA73" s="800" t="str">
        <f t="shared" ca="1" si="19"/>
        <v>-</v>
      </c>
      <c r="BB73" s="764"/>
      <c r="BC73" s="764"/>
      <c r="BD73" s="764"/>
      <c r="BE73" s="764"/>
      <c r="BF73" s="765"/>
      <c r="BG73" s="766"/>
      <c r="BH73" s="767"/>
      <c r="BI73" s="767"/>
      <c r="BJ73" s="767"/>
      <c r="BK73" s="767"/>
      <c r="BL73" s="769"/>
      <c r="BM73" s="770">
        <f t="shared" ca="1" si="16"/>
        <v>0</v>
      </c>
      <c r="BN73" s="771"/>
      <c r="BO73" s="771"/>
      <c r="BP73" s="771"/>
      <c r="BQ73" s="771"/>
      <c r="BR73" s="772"/>
    </row>
    <row r="74" spans="4:70" ht="17.25" hidden="1">
      <c r="D74" s="760" t="s">
        <v>196</v>
      </c>
      <c r="E74" s="761"/>
      <c r="F74" s="761"/>
      <c r="G74" s="761"/>
      <c r="H74" s="761"/>
      <c r="I74" s="761"/>
      <c r="J74" s="761"/>
      <c r="K74" s="761"/>
      <c r="L74" s="761"/>
      <c r="M74" s="761"/>
      <c r="N74" s="761"/>
      <c r="O74" s="761"/>
      <c r="P74" s="762"/>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763" t="str">
        <f t="shared" ca="1" si="17"/>
        <v>-</v>
      </c>
      <c r="AP74" s="764"/>
      <c r="AQ74" s="764"/>
      <c r="AR74" s="764"/>
      <c r="AS74" s="764"/>
      <c r="AT74" s="765"/>
      <c r="AU74" s="800" t="str">
        <f t="shared" ca="1" si="18"/>
        <v>-</v>
      </c>
      <c r="AV74" s="764"/>
      <c r="AW74" s="764"/>
      <c r="AX74" s="764"/>
      <c r="AY74" s="764"/>
      <c r="AZ74" s="765"/>
      <c r="BA74" s="800" t="str">
        <f t="shared" ca="1" si="19"/>
        <v>-</v>
      </c>
      <c r="BB74" s="764"/>
      <c r="BC74" s="764"/>
      <c r="BD74" s="764"/>
      <c r="BE74" s="764"/>
      <c r="BF74" s="765"/>
      <c r="BG74" s="766"/>
      <c r="BH74" s="767"/>
      <c r="BI74" s="767"/>
      <c r="BJ74" s="767"/>
      <c r="BK74" s="767"/>
      <c r="BL74" s="769"/>
      <c r="BM74" s="770">
        <f t="shared" ca="1" si="16"/>
        <v>0</v>
      </c>
      <c r="BN74" s="771"/>
      <c r="BO74" s="771"/>
      <c r="BP74" s="771"/>
      <c r="BQ74" s="771"/>
      <c r="BR74" s="772"/>
    </row>
    <row r="75" spans="4:70" ht="17.25" hidden="1">
      <c r="D75" s="760" t="s">
        <v>197</v>
      </c>
      <c r="E75" s="761"/>
      <c r="F75" s="761"/>
      <c r="G75" s="761"/>
      <c r="H75" s="761"/>
      <c r="I75" s="761"/>
      <c r="J75" s="761"/>
      <c r="K75" s="761"/>
      <c r="L75" s="761"/>
      <c r="M75" s="761"/>
      <c r="N75" s="761"/>
      <c r="O75" s="761"/>
      <c r="P75" s="762"/>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763" t="str">
        <f t="shared" ca="1" si="17"/>
        <v>-</v>
      </c>
      <c r="AP75" s="764"/>
      <c r="AQ75" s="764"/>
      <c r="AR75" s="764"/>
      <c r="AS75" s="764"/>
      <c r="AT75" s="765"/>
      <c r="AU75" s="800" t="str">
        <f t="shared" ca="1" si="18"/>
        <v>-</v>
      </c>
      <c r="AV75" s="764"/>
      <c r="AW75" s="764"/>
      <c r="AX75" s="764"/>
      <c r="AY75" s="764"/>
      <c r="AZ75" s="765"/>
      <c r="BA75" s="800" t="str">
        <f t="shared" ca="1" si="19"/>
        <v>-</v>
      </c>
      <c r="BB75" s="764"/>
      <c r="BC75" s="764"/>
      <c r="BD75" s="764"/>
      <c r="BE75" s="764"/>
      <c r="BF75" s="765"/>
      <c r="BG75" s="766"/>
      <c r="BH75" s="767"/>
      <c r="BI75" s="767"/>
      <c r="BJ75" s="767"/>
      <c r="BK75" s="767"/>
      <c r="BL75" s="769"/>
      <c r="BM75" s="770">
        <f t="shared" ca="1" si="16"/>
        <v>0</v>
      </c>
      <c r="BN75" s="771"/>
      <c r="BO75" s="771"/>
      <c r="BP75" s="771"/>
      <c r="BQ75" s="771"/>
      <c r="BR75" s="772"/>
    </row>
    <row r="76" spans="4:70" ht="18" hidden="1" thickBot="1">
      <c r="D76" s="773" t="s">
        <v>159</v>
      </c>
      <c r="E76" s="774"/>
      <c r="F76" s="774"/>
      <c r="G76" s="774"/>
      <c r="H76" s="774"/>
      <c r="I76" s="774"/>
      <c r="J76" s="774"/>
      <c r="K76" s="774"/>
      <c r="L76" s="774"/>
      <c r="M76" s="774"/>
      <c r="N76" s="774"/>
      <c r="O76" s="774"/>
      <c r="P76" s="7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776" t="str">
        <f t="shared" ca="1" si="17"/>
        <v>-</v>
      </c>
      <c r="AP76" s="777"/>
      <c r="AQ76" s="777"/>
      <c r="AR76" s="777"/>
      <c r="AS76" s="777"/>
      <c r="AT76" s="778"/>
      <c r="AU76" s="801" t="str">
        <f t="shared" ca="1" si="18"/>
        <v>-</v>
      </c>
      <c r="AV76" s="777"/>
      <c r="AW76" s="777"/>
      <c r="AX76" s="777"/>
      <c r="AY76" s="777"/>
      <c r="AZ76" s="778"/>
      <c r="BA76" s="800" t="str">
        <f t="shared" ca="1" si="19"/>
        <v>-</v>
      </c>
      <c r="BB76" s="764"/>
      <c r="BC76" s="764"/>
      <c r="BD76" s="764"/>
      <c r="BE76" s="764"/>
      <c r="BF76" s="765"/>
      <c r="BG76" s="779"/>
      <c r="BH76" s="780"/>
      <c r="BI76" s="780"/>
      <c r="BJ76" s="780"/>
      <c r="BK76" s="780"/>
      <c r="BL76" s="782"/>
      <c r="BM76" s="783">
        <f t="shared" ca="1" si="16"/>
        <v>0</v>
      </c>
      <c r="BN76" s="784"/>
      <c r="BO76" s="784"/>
      <c r="BP76" s="784"/>
      <c r="BQ76" s="784"/>
      <c r="BR76" s="785"/>
    </row>
    <row r="77" spans="4:70" ht="18" hidden="1" thickTop="1">
      <c r="D77" s="786" t="s">
        <v>63</v>
      </c>
      <c r="E77" s="787"/>
      <c r="F77" s="787"/>
      <c r="G77" s="787"/>
      <c r="H77" s="787"/>
      <c r="I77" s="787"/>
      <c r="J77" s="787"/>
      <c r="K77" s="787"/>
      <c r="L77" s="787"/>
      <c r="M77" s="787"/>
      <c r="N77" s="787"/>
      <c r="O77" s="787"/>
      <c r="P77" s="788"/>
      <c r="Q77" s="168"/>
      <c r="R77" s="168"/>
      <c r="S77" s="168"/>
      <c r="T77" s="168"/>
      <c r="U77" s="168"/>
      <c r="V77" s="168"/>
      <c r="W77" s="168"/>
      <c r="X77" s="168"/>
      <c r="Y77" s="168"/>
      <c r="Z77" s="168"/>
      <c r="AA77" s="168"/>
      <c r="AB77" s="168"/>
      <c r="AC77" s="168"/>
      <c r="AD77" s="168"/>
      <c r="AE77" s="168"/>
      <c r="AF77" s="168"/>
      <c r="AG77" s="168"/>
      <c r="AH77" s="168"/>
      <c r="AI77" s="168"/>
      <c r="AJ77" s="168"/>
      <c r="AK77" s="168"/>
      <c r="AL77" s="168"/>
      <c r="AM77" s="168"/>
      <c r="AN77" s="168"/>
      <c r="AO77" s="789">
        <f t="shared" ref="AO77" ca="1" si="20">SUM(AO69:AT76)</f>
        <v>0</v>
      </c>
      <c r="AP77" s="790"/>
      <c r="AQ77" s="790"/>
      <c r="AR77" s="790"/>
      <c r="AS77" s="790"/>
      <c r="AT77" s="791"/>
      <c r="AU77" s="792">
        <f t="shared" ref="AU77" ca="1" si="21">SUM(AU69:AZ76)</f>
        <v>0</v>
      </c>
      <c r="AV77" s="790"/>
      <c r="AW77" s="790"/>
      <c r="AX77" s="790"/>
      <c r="AY77" s="790"/>
      <c r="AZ77" s="791"/>
      <c r="BA77" s="802">
        <f t="shared" ref="BA77" ca="1" si="22">SUM(BA69:BF76)</f>
        <v>0</v>
      </c>
      <c r="BB77" s="803"/>
      <c r="BC77" s="803"/>
      <c r="BD77" s="803"/>
      <c r="BE77" s="803"/>
      <c r="BF77" s="804"/>
      <c r="BG77" s="793"/>
      <c r="BH77" s="794"/>
      <c r="BI77" s="794"/>
      <c r="BJ77" s="794"/>
      <c r="BK77" s="794"/>
      <c r="BL77" s="795"/>
      <c r="BM77" s="796">
        <f t="shared" ref="BM77" ca="1" si="23">SUM(BM69:BR76)</f>
        <v>0</v>
      </c>
      <c r="BN77" s="797"/>
      <c r="BO77" s="797"/>
      <c r="BP77" s="797"/>
      <c r="BQ77" s="797"/>
      <c r="BR77" s="798"/>
    </row>
    <row r="78" spans="4:70" ht="17.25" hidden="1">
      <c r="D78" s="751" t="s">
        <v>152</v>
      </c>
      <c r="E78" s="752"/>
      <c r="F78" s="752"/>
      <c r="G78" s="752"/>
      <c r="H78" s="752"/>
      <c r="I78" s="752"/>
      <c r="J78" s="752"/>
      <c r="K78" s="752"/>
      <c r="L78" s="752"/>
      <c r="M78" s="752"/>
      <c r="N78" s="752"/>
      <c r="O78" s="752"/>
      <c r="P78" s="753"/>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751" t="s">
        <v>215</v>
      </c>
      <c r="AP78" s="752"/>
      <c r="AQ78" s="752"/>
      <c r="AR78" s="752"/>
      <c r="AS78" s="752"/>
      <c r="AT78" s="753"/>
      <c r="AU78" s="751" t="s">
        <v>216</v>
      </c>
      <c r="AV78" s="752"/>
      <c r="AW78" s="752"/>
      <c r="AX78" s="752"/>
      <c r="AY78" s="752"/>
      <c r="AZ78" s="753"/>
      <c r="BA78" s="751" t="s">
        <v>217</v>
      </c>
      <c r="BB78" s="752"/>
      <c r="BC78" s="752"/>
      <c r="BD78" s="752"/>
      <c r="BE78" s="752"/>
      <c r="BF78" s="753"/>
      <c r="BG78" s="805"/>
      <c r="BH78" s="756"/>
      <c r="BI78" s="756"/>
      <c r="BJ78" s="756"/>
      <c r="BK78" s="756"/>
      <c r="BL78" s="758"/>
      <c r="BM78" s="759" t="s">
        <v>63</v>
      </c>
      <c r="BN78" s="752"/>
      <c r="BO78" s="752"/>
      <c r="BP78" s="752"/>
      <c r="BQ78" s="752"/>
      <c r="BR78" s="753"/>
    </row>
    <row r="79" spans="4:70" ht="17.25" hidden="1">
      <c r="D79" s="760" t="s">
        <v>157</v>
      </c>
      <c r="E79" s="761"/>
      <c r="F79" s="761"/>
      <c r="G79" s="761"/>
      <c r="H79" s="761"/>
      <c r="I79" s="761"/>
      <c r="J79" s="761"/>
      <c r="K79" s="761"/>
      <c r="L79" s="761"/>
      <c r="M79" s="761"/>
      <c r="N79" s="761"/>
      <c r="O79" s="761"/>
      <c r="P79" s="762"/>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763" t="str">
        <f ca="1">IF((SUMIF($D$12:$H$26,$D79,$BC$12:$BD$26))=0,"-",(SUMIF($D$12:$H$26,$D79,$BC$12:$BD$26)))</f>
        <v>-</v>
      </c>
      <c r="AP79" s="764"/>
      <c r="AQ79" s="764"/>
      <c r="AR79" s="764"/>
      <c r="AS79" s="764"/>
      <c r="AT79" s="765"/>
      <c r="AU79" s="800" t="str">
        <f ca="1">IF((SUMIF($D$12:$H$26,$D79,$BE$12:$BF$26))=0,"-",(SUMIF($D$12:$H$26,$D79,$BE$12:$BF$26)))</f>
        <v>-</v>
      </c>
      <c r="AV79" s="764"/>
      <c r="AW79" s="764"/>
      <c r="AX79" s="764"/>
      <c r="AY79" s="764"/>
      <c r="AZ79" s="765"/>
      <c r="BA79" s="800" t="str">
        <f ca="1">IF((SUMIF($D$12:$H$26,$D79,$BG$12:$BH$26))=0,"-",(SUMIF($D$12:$H$26,$D79,$BG$12:$BH$26)))</f>
        <v>-</v>
      </c>
      <c r="BB79" s="764"/>
      <c r="BC79" s="764"/>
      <c r="BD79" s="764"/>
      <c r="BE79" s="764"/>
      <c r="BF79" s="765"/>
      <c r="BG79" s="766"/>
      <c r="BH79" s="767"/>
      <c r="BI79" s="767"/>
      <c r="BJ79" s="767"/>
      <c r="BK79" s="767"/>
      <c r="BL79" s="769"/>
      <c r="BM79" s="770">
        <f t="shared" ref="BM79:BM86" ca="1" si="24">SUM(AO79:BL79)</f>
        <v>0</v>
      </c>
      <c r="BN79" s="771"/>
      <c r="BO79" s="771"/>
      <c r="BP79" s="771"/>
      <c r="BQ79" s="771"/>
      <c r="BR79" s="772"/>
    </row>
    <row r="80" spans="4:70" ht="17.25" hidden="1">
      <c r="D80" s="760" t="s">
        <v>158</v>
      </c>
      <c r="E80" s="761"/>
      <c r="F80" s="761"/>
      <c r="G80" s="761"/>
      <c r="H80" s="761"/>
      <c r="I80" s="761"/>
      <c r="J80" s="761"/>
      <c r="K80" s="761"/>
      <c r="L80" s="761"/>
      <c r="M80" s="761"/>
      <c r="N80" s="761"/>
      <c r="O80" s="761"/>
      <c r="P80" s="762"/>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763" t="str">
        <f t="shared" ref="AO80:AO86" ca="1" si="25">IF((SUMIF($D$12:$H$26,$D80,$BC$12:$BD$26))=0,"-",(SUMIF($D$12:$H$26,$D80,$BC$12:$BD$26)))</f>
        <v>-</v>
      </c>
      <c r="AP80" s="764"/>
      <c r="AQ80" s="764"/>
      <c r="AR80" s="764"/>
      <c r="AS80" s="764"/>
      <c r="AT80" s="765"/>
      <c r="AU80" s="800" t="str">
        <f t="shared" ref="AU80:AU86" ca="1" si="26">IF((SUMIF($D$12:$H$26,$D80,$BE$12:$BF$26))=0,"-",(SUMIF($D$12:$H$26,$D80,$BE$12:$BF$26)))</f>
        <v>-</v>
      </c>
      <c r="AV80" s="764"/>
      <c r="AW80" s="764"/>
      <c r="AX80" s="764"/>
      <c r="AY80" s="764"/>
      <c r="AZ80" s="765"/>
      <c r="BA80" s="800" t="str">
        <f t="shared" ref="BA80:BA86" ca="1" si="27">IF((SUMIF($D$12:$H$26,$D80,$BG$12:$BH$26))=0,"-",(SUMIF($D$12:$H$26,$D80,$BG$12:$BH$26)))</f>
        <v>-</v>
      </c>
      <c r="BB80" s="764"/>
      <c r="BC80" s="764"/>
      <c r="BD80" s="764"/>
      <c r="BE80" s="764"/>
      <c r="BF80" s="765"/>
      <c r="BG80" s="766"/>
      <c r="BH80" s="767"/>
      <c r="BI80" s="767"/>
      <c r="BJ80" s="767"/>
      <c r="BK80" s="767"/>
      <c r="BL80" s="769"/>
      <c r="BM80" s="770">
        <f t="shared" ca="1" si="24"/>
        <v>0</v>
      </c>
      <c r="BN80" s="771"/>
      <c r="BO80" s="771"/>
      <c r="BP80" s="771"/>
      <c r="BQ80" s="771"/>
      <c r="BR80" s="772"/>
    </row>
    <row r="81" spans="4:70" ht="17.25" hidden="1">
      <c r="D81" s="760" t="s">
        <v>193</v>
      </c>
      <c r="E81" s="761"/>
      <c r="F81" s="761"/>
      <c r="G81" s="761"/>
      <c r="H81" s="761"/>
      <c r="I81" s="761"/>
      <c r="J81" s="761"/>
      <c r="K81" s="761"/>
      <c r="L81" s="761"/>
      <c r="M81" s="761"/>
      <c r="N81" s="761"/>
      <c r="O81" s="761"/>
      <c r="P81" s="762"/>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763" t="str">
        <f t="shared" ca="1" si="25"/>
        <v>-</v>
      </c>
      <c r="AP81" s="764"/>
      <c r="AQ81" s="764"/>
      <c r="AR81" s="764"/>
      <c r="AS81" s="764"/>
      <c r="AT81" s="765"/>
      <c r="AU81" s="800" t="str">
        <f t="shared" ca="1" si="26"/>
        <v>-</v>
      </c>
      <c r="AV81" s="764"/>
      <c r="AW81" s="764"/>
      <c r="AX81" s="764"/>
      <c r="AY81" s="764"/>
      <c r="AZ81" s="765"/>
      <c r="BA81" s="800" t="str">
        <f t="shared" ca="1" si="27"/>
        <v>-</v>
      </c>
      <c r="BB81" s="764"/>
      <c r="BC81" s="764"/>
      <c r="BD81" s="764"/>
      <c r="BE81" s="764"/>
      <c r="BF81" s="765"/>
      <c r="BG81" s="766"/>
      <c r="BH81" s="767"/>
      <c r="BI81" s="767"/>
      <c r="BJ81" s="767"/>
      <c r="BK81" s="767"/>
      <c r="BL81" s="769"/>
      <c r="BM81" s="770">
        <f t="shared" ca="1" si="24"/>
        <v>0</v>
      </c>
      <c r="BN81" s="771"/>
      <c r="BO81" s="771"/>
      <c r="BP81" s="771"/>
      <c r="BQ81" s="771"/>
      <c r="BR81" s="772"/>
    </row>
    <row r="82" spans="4:70" ht="17.25" hidden="1">
      <c r="D82" s="760" t="s">
        <v>194</v>
      </c>
      <c r="E82" s="761"/>
      <c r="F82" s="761"/>
      <c r="G82" s="761"/>
      <c r="H82" s="761"/>
      <c r="I82" s="761"/>
      <c r="J82" s="761"/>
      <c r="K82" s="761"/>
      <c r="L82" s="761"/>
      <c r="M82" s="761"/>
      <c r="N82" s="761"/>
      <c r="O82" s="761"/>
      <c r="P82" s="762"/>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763" t="str">
        <f t="shared" ca="1" si="25"/>
        <v>-</v>
      </c>
      <c r="AP82" s="764"/>
      <c r="AQ82" s="764"/>
      <c r="AR82" s="764"/>
      <c r="AS82" s="764"/>
      <c r="AT82" s="765"/>
      <c r="AU82" s="800" t="str">
        <f t="shared" ca="1" si="26"/>
        <v>-</v>
      </c>
      <c r="AV82" s="764"/>
      <c r="AW82" s="764"/>
      <c r="AX82" s="764"/>
      <c r="AY82" s="764"/>
      <c r="AZ82" s="765"/>
      <c r="BA82" s="800" t="str">
        <f t="shared" ca="1" si="27"/>
        <v>-</v>
      </c>
      <c r="BB82" s="764"/>
      <c r="BC82" s="764"/>
      <c r="BD82" s="764"/>
      <c r="BE82" s="764"/>
      <c r="BF82" s="765"/>
      <c r="BG82" s="766"/>
      <c r="BH82" s="767"/>
      <c r="BI82" s="767"/>
      <c r="BJ82" s="767"/>
      <c r="BK82" s="767"/>
      <c r="BL82" s="769"/>
      <c r="BM82" s="770">
        <f t="shared" ca="1" si="24"/>
        <v>0</v>
      </c>
      <c r="BN82" s="771"/>
      <c r="BO82" s="771"/>
      <c r="BP82" s="771"/>
      <c r="BQ82" s="771"/>
      <c r="BR82" s="772"/>
    </row>
    <row r="83" spans="4:70" ht="17.25" hidden="1">
      <c r="D83" s="760" t="s">
        <v>195</v>
      </c>
      <c r="E83" s="761"/>
      <c r="F83" s="761"/>
      <c r="G83" s="761"/>
      <c r="H83" s="761"/>
      <c r="I83" s="761"/>
      <c r="J83" s="761"/>
      <c r="K83" s="761"/>
      <c r="L83" s="761"/>
      <c r="M83" s="761"/>
      <c r="N83" s="761"/>
      <c r="O83" s="761"/>
      <c r="P83" s="762"/>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763" t="str">
        <f t="shared" ca="1" si="25"/>
        <v>-</v>
      </c>
      <c r="AP83" s="764"/>
      <c r="AQ83" s="764"/>
      <c r="AR83" s="764"/>
      <c r="AS83" s="764"/>
      <c r="AT83" s="765"/>
      <c r="AU83" s="800" t="str">
        <f t="shared" ca="1" si="26"/>
        <v>-</v>
      </c>
      <c r="AV83" s="764"/>
      <c r="AW83" s="764"/>
      <c r="AX83" s="764"/>
      <c r="AY83" s="764"/>
      <c r="AZ83" s="765"/>
      <c r="BA83" s="800" t="str">
        <f t="shared" ca="1" si="27"/>
        <v>-</v>
      </c>
      <c r="BB83" s="764"/>
      <c r="BC83" s="764"/>
      <c r="BD83" s="764"/>
      <c r="BE83" s="764"/>
      <c r="BF83" s="765"/>
      <c r="BG83" s="766"/>
      <c r="BH83" s="767"/>
      <c r="BI83" s="767"/>
      <c r="BJ83" s="767"/>
      <c r="BK83" s="767"/>
      <c r="BL83" s="769"/>
      <c r="BM83" s="770">
        <f t="shared" ca="1" si="24"/>
        <v>0</v>
      </c>
      <c r="BN83" s="771"/>
      <c r="BO83" s="771"/>
      <c r="BP83" s="771"/>
      <c r="BQ83" s="771"/>
      <c r="BR83" s="772"/>
    </row>
    <row r="84" spans="4:70" ht="17.25" hidden="1">
      <c r="D84" s="760" t="s">
        <v>196</v>
      </c>
      <c r="E84" s="761"/>
      <c r="F84" s="761"/>
      <c r="G84" s="761"/>
      <c r="H84" s="761"/>
      <c r="I84" s="761"/>
      <c r="J84" s="761"/>
      <c r="K84" s="761"/>
      <c r="L84" s="761"/>
      <c r="M84" s="761"/>
      <c r="N84" s="761"/>
      <c r="O84" s="761"/>
      <c r="P84" s="762"/>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763" t="str">
        <f t="shared" ca="1" si="25"/>
        <v>-</v>
      </c>
      <c r="AP84" s="764"/>
      <c r="AQ84" s="764"/>
      <c r="AR84" s="764"/>
      <c r="AS84" s="764"/>
      <c r="AT84" s="765"/>
      <c r="AU84" s="800" t="str">
        <f t="shared" ca="1" si="26"/>
        <v>-</v>
      </c>
      <c r="AV84" s="764"/>
      <c r="AW84" s="764"/>
      <c r="AX84" s="764"/>
      <c r="AY84" s="764"/>
      <c r="AZ84" s="765"/>
      <c r="BA84" s="800" t="str">
        <f t="shared" ca="1" si="27"/>
        <v>-</v>
      </c>
      <c r="BB84" s="764"/>
      <c r="BC84" s="764"/>
      <c r="BD84" s="764"/>
      <c r="BE84" s="764"/>
      <c r="BF84" s="765"/>
      <c r="BG84" s="766"/>
      <c r="BH84" s="767"/>
      <c r="BI84" s="767"/>
      <c r="BJ84" s="767"/>
      <c r="BK84" s="767"/>
      <c r="BL84" s="769"/>
      <c r="BM84" s="770">
        <f t="shared" ca="1" si="24"/>
        <v>0</v>
      </c>
      <c r="BN84" s="771"/>
      <c r="BO84" s="771"/>
      <c r="BP84" s="771"/>
      <c r="BQ84" s="771"/>
      <c r="BR84" s="772"/>
    </row>
    <row r="85" spans="4:70" ht="17.25" hidden="1">
      <c r="D85" s="760" t="s">
        <v>197</v>
      </c>
      <c r="E85" s="761"/>
      <c r="F85" s="761"/>
      <c r="G85" s="761"/>
      <c r="H85" s="761"/>
      <c r="I85" s="761"/>
      <c r="J85" s="761"/>
      <c r="K85" s="761"/>
      <c r="L85" s="761"/>
      <c r="M85" s="761"/>
      <c r="N85" s="761"/>
      <c r="O85" s="761"/>
      <c r="P85" s="762"/>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763" t="str">
        <f t="shared" ca="1" si="25"/>
        <v>-</v>
      </c>
      <c r="AP85" s="764"/>
      <c r="AQ85" s="764"/>
      <c r="AR85" s="764"/>
      <c r="AS85" s="764"/>
      <c r="AT85" s="765"/>
      <c r="AU85" s="800" t="str">
        <f t="shared" ca="1" si="26"/>
        <v>-</v>
      </c>
      <c r="AV85" s="764"/>
      <c r="AW85" s="764"/>
      <c r="AX85" s="764"/>
      <c r="AY85" s="764"/>
      <c r="AZ85" s="765"/>
      <c r="BA85" s="800" t="str">
        <f t="shared" ca="1" si="27"/>
        <v>-</v>
      </c>
      <c r="BB85" s="764"/>
      <c r="BC85" s="764"/>
      <c r="BD85" s="764"/>
      <c r="BE85" s="764"/>
      <c r="BF85" s="765"/>
      <c r="BG85" s="766"/>
      <c r="BH85" s="767"/>
      <c r="BI85" s="767"/>
      <c r="BJ85" s="767"/>
      <c r="BK85" s="767"/>
      <c r="BL85" s="769"/>
      <c r="BM85" s="770">
        <f t="shared" ca="1" si="24"/>
        <v>0</v>
      </c>
      <c r="BN85" s="771"/>
      <c r="BO85" s="771"/>
      <c r="BP85" s="771"/>
      <c r="BQ85" s="771"/>
      <c r="BR85" s="772"/>
    </row>
    <row r="86" spans="4:70" ht="18" hidden="1" thickBot="1">
      <c r="D86" s="773" t="s">
        <v>159</v>
      </c>
      <c r="E86" s="774"/>
      <c r="F86" s="774"/>
      <c r="G86" s="774"/>
      <c r="H86" s="774"/>
      <c r="I86" s="774"/>
      <c r="J86" s="774"/>
      <c r="K86" s="774"/>
      <c r="L86" s="774"/>
      <c r="M86" s="774"/>
      <c r="N86" s="774"/>
      <c r="O86" s="774"/>
      <c r="P86" s="7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776" t="str">
        <f t="shared" ca="1" si="25"/>
        <v>-</v>
      </c>
      <c r="AP86" s="777"/>
      <c r="AQ86" s="777"/>
      <c r="AR86" s="777"/>
      <c r="AS86" s="777"/>
      <c r="AT86" s="778"/>
      <c r="AU86" s="801" t="str">
        <f t="shared" ca="1" si="26"/>
        <v>-</v>
      </c>
      <c r="AV86" s="777"/>
      <c r="AW86" s="777"/>
      <c r="AX86" s="777"/>
      <c r="AY86" s="777"/>
      <c r="AZ86" s="778"/>
      <c r="BA86" s="800" t="str">
        <f t="shared" ca="1" si="27"/>
        <v>-</v>
      </c>
      <c r="BB86" s="764"/>
      <c r="BC86" s="764"/>
      <c r="BD86" s="764"/>
      <c r="BE86" s="764"/>
      <c r="BF86" s="765"/>
      <c r="BG86" s="779"/>
      <c r="BH86" s="780"/>
      <c r="BI86" s="780"/>
      <c r="BJ86" s="780"/>
      <c r="BK86" s="780"/>
      <c r="BL86" s="782"/>
      <c r="BM86" s="783">
        <f t="shared" ca="1" si="24"/>
        <v>0</v>
      </c>
      <c r="BN86" s="784"/>
      <c r="BO86" s="784"/>
      <c r="BP86" s="784"/>
      <c r="BQ86" s="784"/>
      <c r="BR86" s="785"/>
    </row>
    <row r="87" spans="4:70" ht="18" hidden="1" thickTop="1">
      <c r="D87" s="786" t="s">
        <v>63</v>
      </c>
      <c r="E87" s="787"/>
      <c r="F87" s="787"/>
      <c r="G87" s="787"/>
      <c r="H87" s="787"/>
      <c r="I87" s="787"/>
      <c r="J87" s="787"/>
      <c r="K87" s="787"/>
      <c r="L87" s="787"/>
      <c r="M87" s="787"/>
      <c r="N87" s="787"/>
      <c r="O87" s="787"/>
      <c r="P87" s="788"/>
      <c r="Q87" s="168"/>
      <c r="R87" s="168"/>
      <c r="S87" s="168"/>
      <c r="T87" s="168"/>
      <c r="U87" s="168"/>
      <c r="V87" s="168"/>
      <c r="W87" s="168"/>
      <c r="X87" s="168"/>
      <c r="Y87" s="168"/>
      <c r="Z87" s="168"/>
      <c r="AA87" s="168"/>
      <c r="AB87" s="168"/>
      <c r="AC87" s="168"/>
      <c r="AD87" s="168"/>
      <c r="AE87" s="168"/>
      <c r="AF87" s="168"/>
      <c r="AG87" s="168"/>
      <c r="AH87" s="168"/>
      <c r="AI87" s="168"/>
      <c r="AJ87" s="168"/>
      <c r="AK87" s="168"/>
      <c r="AL87" s="168"/>
      <c r="AM87" s="168"/>
      <c r="AN87" s="168"/>
      <c r="AO87" s="789">
        <f t="shared" ref="AO87" ca="1" si="28">SUM(AO79:AT86)</f>
        <v>0</v>
      </c>
      <c r="AP87" s="790"/>
      <c r="AQ87" s="790"/>
      <c r="AR87" s="790"/>
      <c r="AS87" s="790"/>
      <c r="AT87" s="791"/>
      <c r="AU87" s="792">
        <f t="shared" ref="AU87" ca="1" si="29">SUM(AU79:AZ86)</f>
        <v>0</v>
      </c>
      <c r="AV87" s="790"/>
      <c r="AW87" s="790"/>
      <c r="AX87" s="790"/>
      <c r="AY87" s="790"/>
      <c r="AZ87" s="791"/>
      <c r="BA87" s="802">
        <f t="shared" ref="BA87" ca="1" si="30">SUM(BA79:BF86)</f>
        <v>0</v>
      </c>
      <c r="BB87" s="803"/>
      <c r="BC87" s="803"/>
      <c r="BD87" s="803"/>
      <c r="BE87" s="803"/>
      <c r="BF87" s="804"/>
      <c r="BG87" s="793"/>
      <c r="BH87" s="794"/>
      <c r="BI87" s="794"/>
      <c r="BJ87" s="794"/>
      <c r="BK87" s="794"/>
      <c r="BL87" s="795"/>
      <c r="BM87" s="796">
        <f t="shared" ref="BM87" ca="1" si="31">SUM(BM79:BR86)</f>
        <v>0</v>
      </c>
      <c r="BN87" s="797"/>
      <c r="BO87" s="797"/>
      <c r="BP87" s="797"/>
      <c r="BQ87" s="797"/>
      <c r="BR87" s="798"/>
    </row>
    <row r="88" spans="4:70" ht="13.5" hidden="1"/>
  </sheetData>
  <sheetProtection insertColumns="0" insertRows="0"/>
  <mergeCells count="547">
    <mergeCell ref="D86:P86"/>
    <mergeCell ref="AO86:AT86"/>
    <mergeCell ref="AU86:AZ86"/>
    <mergeCell ref="BA86:BF86"/>
    <mergeCell ref="BG86:BL86"/>
    <mergeCell ref="BM86:BR86"/>
    <mergeCell ref="D87:P87"/>
    <mergeCell ref="AO87:AT87"/>
    <mergeCell ref="AU87:AZ87"/>
    <mergeCell ref="BA87:BF87"/>
    <mergeCell ref="BG87:BL87"/>
    <mergeCell ref="BM87:BR87"/>
    <mergeCell ref="D84:P84"/>
    <mergeCell ref="AO84:AT84"/>
    <mergeCell ref="AU84:AZ84"/>
    <mergeCell ref="BA84:BF84"/>
    <mergeCell ref="BG84:BL84"/>
    <mergeCell ref="BM84:BR84"/>
    <mergeCell ref="D85:P85"/>
    <mergeCell ref="AO85:AT85"/>
    <mergeCell ref="AU85:AZ85"/>
    <mergeCell ref="BA85:BF85"/>
    <mergeCell ref="BG85:BL85"/>
    <mergeCell ref="BM85:BR85"/>
    <mergeCell ref="D82:P82"/>
    <mergeCell ref="AO82:AT82"/>
    <mergeCell ref="AU82:AZ82"/>
    <mergeCell ref="BA82:BF82"/>
    <mergeCell ref="BG82:BL82"/>
    <mergeCell ref="BM82:BR82"/>
    <mergeCell ref="D83:P83"/>
    <mergeCell ref="AO83:AT83"/>
    <mergeCell ref="AU83:AZ83"/>
    <mergeCell ref="BA83:BF83"/>
    <mergeCell ref="BG83:BL83"/>
    <mergeCell ref="BM83:BR83"/>
    <mergeCell ref="D80:P80"/>
    <mergeCell ref="AO80:AT80"/>
    <mergeCell ref="AU80:AZ80"/>
    <mergeCell ref="BA80:BF80"/>
    <mergeCell ref="BG80:BL80"/>
    <mergeCell ref="BM80:BR80"/>
    <mergeCell ref="D81:P81"/>
    <mergeCell ref="AO81:AT81"/>
    <mergeCell ref="AU81:AZ81"/>
    <mergeCell ref="BA81:BF81"/>
    <mergeCell ref="BG81:BL81"/>
    <mergeCell ref="BM81:BR81"/>
    <mergeCell ref="D78:P78"/>
    <mergeCell ref="AO78:AT78"/>
    <mergeCell ref="AU78:AZ78"/>
    <mergeCell ref="BA78:BF78"/>
    <mergeCell ref="BG78:BL78"/>
    <mergeCell ref="BM78:BR78"/>
    <mergeCell ref="D79:P79"/>
    <mergeCell ref="AO79:AT79"/>
    <mergeCell ref="AU79:AZ79"/>
    <mergeCell ref="BA79:BF79"/>
    <mergeCell ref="BG79:BL79"/>
    <mergeCell ref="BM79:BR79"/>
    <mergeCell ref="D76:P76"/>
    <mergeCell ref="AO76:AT76"/>
    <mergeCell ref="AU76:AZ76"/>
    <mergeCell ref="BA76:BF76"/>
    <mergeCell ref="BG76:BL76"/>
    <mergeCell ref="BM76:BR76"/>
    <mergeCell ref="D77:P77"/>
    <mergeCell ref="AO77:AT77"/>
    <mergeCell ref="AU77:AZ77"/>
    <mergeCell ref="BA77:BF77"/>
    <mergeCell ref="BG77:BL77"/>
    <mergeCell ref="BM77:BR77"/>
    <mergeCell ref="D74:P74"/>
    <mergeCell ref="AO74:AT74"/>
    <mergeCell ref="AU74:AZ74"/>
    <mergeCell ref="BA74:BF74"/>
    <mergeCell ref="BG74:BL74"/>
    <mergeCell ref="BM74:BR74"/>
    <mergeCell ref="D75:P75"/>
    <mergeCell ref="AO75:AT75"/>
    <mergeCell ref="AU75:AZ75"/>
    <mergeCell ref="BA75:BF75"/>
    <mergeCell ref="BG75:BL75"/>
    <mergeCell ref="BM75:BR75"/>
    <mergeCell ref="D72:P72"/>
    <mergeCell ref="AO72:AT72"/>
    <mergeCell ref="AU72:AZ72"/>
    <mergeCell ref="BA72:BF72"/>
    <mergeCell ref="BG72:BL72"/>
    <mergeCell ref="BM72:BR72"/>
    <mergeCell ref="D73:P73"/>
    <mergeCell ref="AO73:AT73"/>
    <mergeCell ref="AU73:AZ73"/>
    <mergeCell ref="BA73:BF73"/>
    <mergeCell ref="BG73:BL73"/>
    <mergeCell ref="BM73:BR73"/>
    <mergeCell ref="D70:P70"/>
    <mergeCell ref="AO70:AT70"/>
    <mergeCell ref="AU70:AZ70"/>
    <mergeCell ref="BA70:BF70"/>
    <mergeCell ref="BG70:BL70"/>
    <mergeCell ref="BM70:BR70"/>
    <mergeCell ref="D71:P71"/>
    <mergeCell ref="AO71:AT71"/>
    <mergeCell ref="AU71:AZ71"/>
    <mergeCell ref="BA71:BF71"/>
    <mergeCell ref="BG71:BL71"/>
    <mergeCell ref="BM71:BR71"/>
    <mergeCell ref="D68:P68"/>
    <mergeCell ref="AO68:AT68"/>
    <mergeCell ref="AU68:AZ68"/>
    <mergeCell ref="BA68:BF68"/>
    <mergeCell ref="BG68:BL68"/>
    <mergeCell ref="BM68:BR68"/>
    <mergeCell ref="D69:P69"/>
    <mergeCell ref="AO69:AT69"/>
    <mergeCell ref="AU69:AZ69"/>
    <mergeCell ref="BA69:BF69"/>
    <mergeCell ref="BG69:BL69"/>
    <mergeCell ref="BM69:BR69"/>
    <mergeCell ref="D66:P66"/>
    <mergeCell ref="AO66:AT66"/>
    <mergeCell ref="AU66:AZ66"/>
    <mergeCell ref="BA66:BF66"/>
    <mergeCell ref="BG66:BL66"/>
    <mergeCell ref="BM66:BR66"/>
    <mergeCell ref="D67:P67"/>
    <mergeCell ref="AO67:AT67"/>
    <mergeCell ref="AU67:AZ67"/>
    <mergeCell ref="BA67:BF67"/>
    <mergeCell ref="BG67:BL67"/>
    <mergeCell ref="BM67:BR67"/>
    <mergeCell ref="D64:P64"/>
    <mergeCell ref="AO64:AT64"/>
    <mergeCell ref="AU64:AZ64"/>
    <mergeCell ref="BA64:BF64"/>
    <mergeCell ref="BG64:BL64"/>
    <mergeCell ref="BM64:BR64"/>
    <mergeCell ref="D65:P65"/>
    <mergeCell ref="AO65:AT65"/>
    <mergeCell ref="AU65:AZ65"/>
    <mergeCell ref="BA65:BF65"/>
    <mergeCell ref="BG65:BL65"/>
    <mergeCell ref="BM65:BR65"/>
    <mergeCell ref="D62:P62"/>
    <mergeCell ref="AO62:AT62"/>
    <mergeCell ref="AU62:AZ62"/>
    <mergeCell ref="BA62:BF62"/>
    <mergeCell ref="BG62:BL62"/>
    <mergeCell ref="BM62:BR62"/>
    <mergeCell ref="D63:P63"/>
    <mergeCell ref="AO63:AT63"/>
    <mergeCell ref="AU63:AZ63"/>
    <mergeCell ref="BA63:BF63"/>
    <mergeCell ref="BG63:BL63"/>
    <mergeCell ref="BM63:BR63"/>
    <mergeCell ref="D60:P60"/>
    <mergeCell ref="AO60:AT60"/>
    <mergeCell ref="AU60:AZ60"/>
    <mergeCell ref="BA60:BF60"/>
    <mergeCell ref="BG60:BL60"/>
    <mergeCell ref="BM60:BR60"/>
    <mergeCell ref="D61:P61"/>
    <mergeCell ref="AO61:AT61"/>
    <mergeCell ref="AU61:AZ61"/>
    <mergeCell ref="BA61:BF61"/>
    <mergeCell ref="BG61:BL61"/>
    <mergeCell ref="BM61:BR61"/>
    <mergeCell ref="D58:P58"/>
    <mergeCell ref="AO58:AT58"/>
    <mergeCell ref="AU58:AZ58"/>
    <mergeCell ref="BA58:BF58"/>
    <mergeCell ref="BG58:BL58"/>
    <mergeCell ref="BM58:BR58"/>
    <mergeCell ref="D59:P59"/>
    <mergeCell ref="AO59:AT59"/>
    <mergeCell ref="AU59:AZ59"/>
    <mergeCell ref="BA59:BF59"/>
    <mergeCell ref="BG59:BL59"/>
    <mergeCell ref="BM59:BR59"/>
    <mergeCell ref="D56:P56"/>
    <mergeCell ref="AO56:AT56"/>
    <mergeCell ref="AU56:AZ56"/>
    <mergeCell ref="BA56:BF56"/>
    <mergeCell ref="BG56:BL56"/>
    <mergeCell ref="BM56:BR56"/>
    <mergeCell ref="D57:P57"/>
    <mergeCell ref="AO57:AT57"/>
    <mergeCell ref="AU57:AZ57"/>
    <mergeCell ref="BA57:BF57"/>
    <mergeCell ref="BG57:BL57"/>
    <mergeCell ref="BM57:BR57"/>
    <mergeCell ref="D54:P54"/>
    <mergeCell ref="AO54:AT54"/>
    <mergeCell ref="AU54:AZ54"/>
    <mergeCell ref="BA54:BF54"/>
    <mergeCell ref="BG54:BL54"/>
    <mergeCell ref="BM54:BR54"/>
    <mergeCell ref="D55:P55"/>
    <mergeCell ref="AO55:AT55"/>
    <mergeCell ref="AU55:AZ55"/>
    <mergeCell ref="BA55:BF55"/>
    <mergeCell ref="BG55:BL55"/>
    <mergeCell ref="BM55:BR55"/>
    <mergeCell ref="D52:P52"/>
    <mergeCell ref="AO52:AT52"/>
    <mergeCell ref="AU52:AZ52"/>
    <mergeCell ref="BA52:BF52"/>
    <mergeCell ref="BG52:BL52"/>
    <mergeCell ref="BM52:BR52"/>
    <mergeCell ref="D53:P53"/>
    <mergeCell ref="AO53:AT53"/>
    <mergeCell ref="AU53:AZ53"/>
    <mergeCell ref="BA53:BF53"/>
    <mergeCell ref="BG53:BL53"/>
    <mergeCell ref="BM53:BR53"/>
    <mergeCell ref="D50:P50"/>
    <mergeCell ref="AO50:AT50"/>
    <mergeCell ref="AU50:AZ50"/>
    <mergeCell ref="BA50:BF50"/>
    <mergeCell ref="BG50:BL50"/>
    <mergeCell ref="BM50:BR50"/>
    <mergeCell ref="D51:P51"/>
    <mergeCell ref="AO51:AT51"/>
    <mergeCell ref="AU51:AZ51"/>
    <mergeCell ref="BA51:BF51"/>
    <mergeCell ref="BG51:BL51"/>
    <mergeCell ref="BM51:BR51"/>
    <mergeCell ref="D48:P48"/>
    <mergeCell ref="AO48:AT48"/>
    <mergeCell ref="AU48:AZ48"/>
    <mergeCell ref="BA48:BF48"/>
    <mergeCell ref="BG48:BL48"/>
    <mergeCell ref="BM48:BR48"/>
    <mergeCell ref="D49:P49"/>
    <mergeCell ref="AO49:AT49"/>
    <mergeCell ref="AU49:AZ49"/>
    <mergeCell ref="BA49:BF49"/>
    <mergeCell ref="BG49:BL49"/>
    <mergeCell ref="BM49:BR49"/>
    <mergeCell ref="D40:P40"/>
    <mergeCell ref="AO40:AT40"/>
    <mergeCell ref="AU40:AZ40"/>
    <mergeCell ref="BA40:BF40"/>
    <mergeCell ref="BG40:BL40"/>
    <mergeCell ref="BM40:BR40"/>
    <mergeCell ref="D39:P39"/>
    <mergeCell ref="AO39:AT39"/>
    <mergeCell ref="AU39:AZ39"/>
    <mergeCell ref="BA39:BF39"/>
    <mergeCell ref="BG39:BL39"/>
    <mergeCell ref="BM39:BR39"/>
    <mergeCell ref="D42:AR42"/>
    <mergeCell ref="AS42:AW42"/>
    <mergeCell ref="AX42:BB42"/>
    <mergeCell ref="BC42:BG42"/>
    <mergeCell ref="BH42:BL42"/>
    <mergeCell ref="BM42:BR42"/>
    <mergeCell ref="D41:P41"/>
    <mergeCell ref="AO41:AT41"/>
    <mergeCell ref="AU41:AZ41"/>
    <mergeCell ref="BA41:BF41"/>
    <mergeCell ref="BG41:BL41"/>
    <mergeCell ref="BM41:BR41"/>
    <mergeCell ref="D38:P38"/>
    <mergeCell ref="AO38:AT38"/>
    <mergeCell ref="AU38:AZ38"/>
    <mergeCell ref="BA38:BF38"/>
    <mergeCell ref="BG38:BL38"/>
    <mergeCell ref="BM38:BR38"/>
    <mergeCell ref="D37:P37"/>
    <mergeCell ref="AO37:AT37"/>
    <mergeCell ref="AU37:AZ37"/>
    <mergeCell ref="BA37:BF37"/>
    <mergeCell ref="BG37:BL37"/>
    <mergeCell ref="BM37:BR37"/>
    <mergeCell ref="D36:P36"/>
    <mergeCell ref="AO36:AT36"/>
    <mergeCell ref="AU36:AZ36"/>
    <mergeCell ref="BA36:BF36"/>
    <mergeCell ref="BG36:BL36"/>
    <mergeCell ref="BM36:BR36"/>
    <mergeCell ref="D35:P35"/>
    <mergeCell ref="AO35:AT35"/>
    <mergeCell ref="AU35:AZ35"/>
    <mergeCell ref="BA35:BF35"/>
    <mergeCell ref="BG35:BL35"/>
    <mergeCell ref="BM35:BR35"/>
    <mergeCell ref="D34:P34"/>
    <mergeCell ref="AO34:AT34"/>
    <mergeCell ref="AU34:AZ34"/>
    <mergeCell ref="BA34:BF34"/>
    <mergeCell ref="BG34:BL34"/>
    <mergeCell ref="BM34:BR34"/>
    <mergeCell ref="D33:P33"/>
    <mergeCell ref="AO33:AT33"/>
    <mergeCell ref="AU33:AZ33"/>
    <mergeCell ref="BA33:BF33"/>
    <mergeCell ref="BG33:BL33"/>
    <mergeCell ref="BM33:BR33"/>
    <mergeCell ref="D27:BH27"/>
    <mergeCell ref="BI27:BL27"/>
    <mergeCell ref="BM27:BR27"/>
    <mergeCell ref="D32:P32"/>
    <mergeCell ref="AO32:AT32"/>
    <mergeCell ref="AU32:AZ32"/>
    <mergeCell ref="BA32:BF32"/>
    <mergeCell ref="BG32:BL32"/>
    <mergeCell ref="BM32:BR32"/>
    <mergeCell ref="AO31:AT31"/>
    <mergeCell ref="AU31:AZ31"/>
    <mergeCell ref="BA31:BF31"/>
    <mergeCell ref="BG31:BL31"/>
    <mergeCell ref="D31:P31"/>
    <mergeCell ref="BA26:BB26"/>
    <mergeCell ref="BC26:BD26"/>
    <mergeCell ref="BE26:BF26"/>
    <mergeCell ref="BG26:BH26"/>
    <mergeCell ref="BI26:BL26"/>
    <mergeCell ref="BM26:BR26"/>
    <mergeCell ref="BI25:BL25"/>
    <mergeCell ref="BM25:BR25"/>
    <mergeCell ref="D26:H26"/>
    <mergeCell ref="I26:P26"/>
    <mergeCell ref="AO26:AP26"/>
    <mergeCell ref="AQ26:AR26"/>
    <mergeCell ref="AS26:AT26"/>
    <mergeCell ref="AU26:AV26"/>
    <mergeCell ref="AW26:AX26"/>
    <mergeCell ref="AY26:AZ26"/>
    <mergeCell ref="AW25:AX25"/>
    <mergeCell ref="AY25:AZ25"/>
    <mergeCell ref="BA25:BB25"/>
    <mergeCell ref="BC25:BD25"/>
    <mergeCell ref="BE25:BF25"/>
    <mergeCell ref="BG25:BH25"/>
    <mergeCell ref="D25:H25"/>
    <mergeCell ref="I25:P25"/>
    <mergeCell ref="AO25:AP25"/>
    <mergeCell ref="AQ25:AR25"/>
    <mergeCell ref="AS25:AT25"/>
    <mergeCell ref="AU25:AV25"/>
    <mergeCell ref="BA24:BB24"/>
    <mergeCell ref="BC24:BD24"/>
    <mergeCell ref="BE24:BF24"/>
    <mergeCell ref="BG24:BH24"/>
    <mergeCell ref="BI24:BL24"/>
    <mergeCell ref="BM24:BR24"/>
    <mergeCell ref="BI23:BL23"/>
    <mergeCell ref="BM23:BR23"/>
    <mergeCell ref="D24:H24"/>
    <mergeCell ref="I24:P24"/>
    <mergeCell ref="AO24:AP24"/>
    <mergeCell ref="AQ24:AR24"/>
    <mergeCell ref="AS24:AT24"/>
    <mergeCell ref="AU24:AV24"/>
    <mergeCell ref="AW24:AX24"/>
    <mergeCell ref="AY24:AZ24"/>
    <mergeCell ref="AW23:AX23"/>
    <mergeCell ref="AY23:AZ23"/>
    <mergeCell ref="BA23:BB23"/>
    <mergeCell ref="BC23:BD23"/>
    <mergeCell ref="BE23:BF23"/>
    <mergeCell ref="BG23:BH23"/>
    <mergeCell ref="D23:H23"/>
    <mergeCell ref="I23:P23"/>
    <mergeCell ref="AO23:AP23"/>
    <mergeCell ref="AQ23:AR23"/>
    <mergeCell ref="AS23:AT23"/>
    <mergeCell ref="AU23:AV23"/>
    <mergeCell ref="BA22:BB22"/>
    <mergeCell ref="BC22:BD22"/>
    <mergeCell ref="BE22:BF22"/>
    <mergeCell ref="BG22:BH22"/>
    <mergeCell ref="BI22:BL22"/>
    <mergeCell ref="BM22:BR22"/>
    <mergeCell ref="BI21:BL21"/>
    <mergeCell ref="BM21:BR21"/>
    <mergeCell ref="D22:H22"/>
    <mergeCell ref="I22:P22"/>
    <mergeCell ref="AO22:AP22"/>
    <mergeCell ref="AQ22:AR22"/>
    <mergeCell ref="AS22:AT22"/>
    <mergeCell ref="AU22:AV22"/>
    <mergeCell ref="AW22:AX22"/>
    <mergeCell ref="AY22:AZ22"/>
    <mergeCell ref="AW21:AX21"/>
    <mergeCell ref="AY21:AZ21"/>
    <mergeCell ref="BA21:BB21"/>
    <mergeCell ref="BC21:BD21"/>
    <mergeCell ref="BE21:BF21"/>
    <mergeCell ref="BG21:BH21"/>
    <mergeCell ref="D21:H21"/>
    <mergeCell ref="I21:P21"/>
    <mergeCell ref="AO21:AP21"/>
    <mergeCell ref="AQ21:AR21"/>
    <mergeCell ref="AS21:AT21"/>
    <mergeCell ref="AU21:AV21"/>
    <mergeCell ref="BA20:BB20"/>
    <mergeCell ref="BC20:BD20"/>
    <mergeCell ref="BE20:BF20"/>
    <mergeCell ref="BG20:BH20"/>
    <mergeCell ref="BI20:BL20"/>
    <mergeCell ref="BM20:BR20"/>
    <mergeCell ref="BI19:BL19"/>
    <mergeCell ref="BM19:BR19"/>
    <mergeCell ref="D20:H20"/>
    <mergeCell ref="I20:P20"/>
    <mergeCell ref="AO20:AP20"/>
    <mergeCell ref="AQ20:AR20"/>
    <mergeCell ref="AS20:AT20"/>
    <mergeCell ref="AU20:AV20"/>
    <mergeCell ref="AW20:AX20"/>
    <mergeCell ref="AY20:AZ20"/>
    <mergeCell ref="AW19:AX19"/>
    <mergeCell ref="AY19:AZ19"/>
    <mergeCell ref="BA19:BB19"/>
    <mergeCell ref="BC19:BD19"/>
    <mergeCell ref="BE19:BF19"/>
    <mergeCell ref="BG19:BH19"/>
    <mergeCell ref="D19:H19"/>
    <mergeCell ref="I19:P19"/>
    <mergeCell ref="AO19:AP19"/>
    <mergeCell ref="AQ19:AR19"/>
    <mergeCell ref="AS19:AT19"/>
    <mergeCell ref="AU19:AV19"/>
    <mergeCell ref="D18:H18"/>
    <mergeCell ref="I18:P18"/>
    <mergeCell ref="AO18:AP18"/>
    <mergeCell ref="AQ18:AR18"/>
    <mergeCell ref="AS18:AT18"/>
    <mergeCell ref="AU18:AV18"/>
    <mergeCell ref="AW18:AX18"/>
    <mergeCell ref="AY18:AZ18"/>
    <mergeCell ref="AW17:AX17"/>
    <mergeCell ref="AY17:AZ17"/>
    <mergeCell ref="D17:H17"/>
    <mergeCell ref="I17:P17"/>
    <mergeCell ref="BI16:BL16"/>
    <mergeCell ref="BA18:BB18"/>
    <mergeCell ref="BC18:BD18"/>
    <mergeCell ref="BE18:BF18"/>
    <mergeCell ref="BG18:BH18"/>
    <mergeCell ref="BI18:BL18"/>
    <mergeCell ref="BM18:BR18"/>
    <mergeCell ref="BI17:BL17"/>
    <mergeCell ref="BM17:BR17"/>
    <mergeCell ref="BA17:BB17"/>
    <mergeCell ref="BC17:BD17"/>
    <mergeCell ref="BE17:BF17"/>
    <mergeCell ref="BG17:BH17"/>
    <mergeCell ref="BG15:BH15"/>
    <mergeCell ref="D15:H15"/>
    <mergeCell ref="I15:P15"/>
    <mergeCell ref="AO15:AP15"/>
    <mergeCell ref="AQ15:AR15"/>
    <mergeCell ref="AS15:AT15"/>
    <mergeCell ref="AU15:AV15"/>
    <mergeCell ref="AO17:AP17"/>
    <mergeCell ref="AQ17:AR17"/>
    <mergeCell ref="AS17:AT17"/>
    <mergeCell ref="AU17:AV17"/>
    <mergeCell ref="BA16:BB16"/>
    <mergeCell ref="BC16:BD16"/>
    <mergeCell ref="BE16:BF16"/>
    <mergeCell ref="BG16:BH16"/>
    <mergeCell ref="BE13:BF13"/>
    <mergeCell ref="BG13:BH13"/>
    <mergeCell ref="D13:H13"/>
    <mergeCell ref="I13:P13"/>
    <mergeCell ref="AS13:AT13"/>
    <mergeCell ref="AU13:AV13"/>
    <mergeCell ref="AO13:AP13"/>
    <mergeCell ref="AQ13:AR13"/>
    <mergeCell ref="BM16:BR16"/>
    <mergeCell ref="BI15:BL15"/>
    <mergeCell ref="BM15:BR15"/>
    <mergeCell ref="D16:H16"/>
    <mergeCell ref="I16:P16"/>
    <mergeCell ref="AO16:AP16"/>
    <mergeCell ref="AQ16:AR16"/>
    <mergeCell ref="AS16:AT16"/>
    <mergeCell ref="AU16:AV16"/>
    <mergeCell ref="AW16:AX16"/>
    <mergeCell ref="AY16:AZ16"/>
    <mergeCell ref="AW15:AX15"/>
    <mergeCell ref="AY15:AZ15"/>
    <mergeCell ref="BA15:BB15"/>
    <mergeCell ref="BC15:BD15"/>
    <mergeCell ref="BE15:BF15"/>
    <mergeCell ref="AQ14:AR14"/>
    <mergeCell ref="AS14:AT14"/>
    <mergeCell ref="AU14:AV14"/>
    <mergeCell ref="AW14:AX14"/>
    <mergeCell ref="AY14:AZ14"/>
    <mergeCell ref="AW13:AX13"/>
    <mergeCell ref="AY13:AZ13"/>
    <mergeCell ref="BA13:BB13"/>
    <mergeCell ref="BC13:BD13"/>
    <mergeCell ref="BT3:EH3"/>
    <mergeCell ref="D5:P6"/>
    <mergeCell ref="AO5:BR6"/>
    <mergeCell ref="BU8:DJ9"/>
    <mergeCell ref="BU4:DF7"/>
    <mergeCell ref="BU10:DB11"/>
    <mergeCell ref="BM12:BR12"/>
    <mergeCell ref="BI11:BL11"/>
    <mergeCell ref="BM11:BR11"/>
    <mergeCell ref="D12:H12"/>
    <mergeCell ref="I12:P12"/>
    <mergeCell ref="AO12:AP12"/>
    <mergeCell ref="AQ12:AR12"/>
    <mergeCell ref="AS12:AT12"/>
    <mergeCell ref="AU12:AV12"/>
    <mergeCell ref="AW12:AX12"/>
    <mergeCell ref="AY12:AZ12"/>
    <mergeCell ref="AW11:AX11"/>
    <mergeCell ref="AY11:AZ11"/>
    <mergeCell ref="BA11:BB11"/>
    <mergeCell ref="BC11:BD11"/>
    <mergeCell ref="BE11:BF11"/>
    <mergeCell ref="BG11:BH11"/>
    <mergeCell ref="BA12:BB12"/>
    <mergeCell ref="BU13:DM15"/>
    <mergeCell ref="BU12:CX12"/>
    <mergeCell ref="D8:BR9"/>
    <mergeCell ref="D11:H11"/>
    <mergeCell ref="I11:P11"/>
    <mergeCell ref="AO11:AP11"/>
    <mergeCell ref="AQ11:AR11"/>
    <mergeCell ref="AS11:AT11"/>
    <mergeCell ref="AU11:AV11"/>
    <mergeCell ref="BC12:BD12"/>
    <mergeCell ref="BE12:BF12"/>
    <mergeCell ref="BG12:BH12"/>
    <mergeCell ref="BI12:BL12"/>
    <mergeCell ref="BA14:BB14"/>
    <mergeCell ref="BC14:BD14"/>
    <mergeCell ref="BE14:BF14"/>
    <mergeCell ref="BG14:BH14"/>
    <mergeCell ref="BI14:BL14"/>
    <mergeCell ref="BM14:BR14"/>
    <mergeCell ref="BI13:BL13"/>
    <mergeCell ref="BM13:BR13"/>
    <mergeCell ref="D14:H14"/>
    <mergeCell ref="I14:P14"/>
    <mergeCell ref="AO14:AP14"/>
  </mergeCells>
  <phoneticPr fontId="6"/>
  <conditionalFormatting sqref="D12:H12">
    <cfRule type="containsBlanks" dxfId="320" priority="141">
      <formula>LEN(TRIM(D12))=0</formula>
    </cfRule>
  </conditionalFormatting>
  <conditionalFormatting sqref="D13:H26">
    <cfRule type="containsBlanks" dxfId="319" priority="140">
      <formula>LEN(TRIM(D13))=0</formula>
    </cfRule>
  </conditionalFormatting>
  <conditionalFormatting sqref="I12:P12">
    <cfRule type="expression" dxfId="318" priority="138">
      <formula>$I$12&lt;&gt;""</formula>
    </cfRule>
    <cfRule type="expression" dxfId="317" priority="139">
      <formula>$D$12&lt;&gt;""</formula>
    </cfRule>
  </conditionalFormatting>
  <conditionalFormatting sqref="I13:P13">
    <cfRule type="expression" dxfId="316" priority="136">
      <formula>$I$13&lt;&gt;""</formula>
    </cfRule>
    <cfRule type="expression" dxfId="315" priority="137">
      <formula>$D$13&lt;&gt;""</formula>
    </cfRule>
  </conditionalFormatting>
  <conditionalFormatting sqref="AO12:AP12">
    <cfRule type="notContainsBlanks" dxfId="314" priority="17">
      <formula>LEN(TRIM(AO12))&gt;0</formula>
    </cfRule>
    <cfRule type="notContainsBlanks" dxfId="313" priority="107">
      <formula>LEN(TRIM(AO12))&gt;0</formula>
    </cfRule>
    <cfRule type="expression" dxfId="312" priority="109">
      <formula>$D$12&lt;&gt;""</formula>
    </cfRule>
  </conditionalFormatting>
  <conditionalFormatting sqref="BI12:BL27 Q6:AN6 Q5:AO5">
    <cfRule type="containsBlanks" dxfId="311" priority="104">
      <formula>LEN(TRIM(Q5))=0</formula>
    </cfRule>
  </conditionalFormatting>
  <conditionalFormatting sqref="I14:P14">
    <cfRule type="expression" dxfId="310" priority="91">
      <formula>$I$14&lt;&gt;""</formula>
    </cfRule>
    <cfRule type="expression" dxfId="309" priority="92">
      <formula>$D$14&lt;&gt;""</formula>
    </cfRule>
  </conditionalFormatting>
  <conditionalFormatting sqref="I15:P15">
    <cfRule type="expression" dxfId="308" priority="85">
      <formula>$I$15&lt;&gt;""</formula>
    </cfRule>
    <cfRule type="expression" dxfId="307" priority="86">
      <formula>$D$15&lt;&gt;""</formula>
    </cfRule>
  </conditionalFormatting>
  <conditionalFormatting sqref="I16:P16">
    <cfRule type="expression" dxfId="306" priority="79">
      <formula>$I$16&lt;&gt;""</formula>
    </cfRule>
    <cfRule type="expression" dxfId="305" priority="80">
      <formula>$D$16&lt;&gt;""</formula>
    </cfRule>
  </conditionalFormatting>
  <conditionalFormatting sqref="I17:P17">
    <cfRule type="expression" dxfId="304" priority="73">
      <formula>$I$17&lt;&gt;""</formula>
    </cfRule>
    <cfRule type="expression" dxfId="303" priority="74">
      <formula>$D$17&lt;&gt;""</formula>
    </cfRule>
  </conditionalFormatting>
  <conditionalFormatting sqref="I18:P18">
    <cfRule type="expression" dxfId="302" priority="67">
      <formula>$I$18&lt;&gt;""</formula>
    </cfRule>
    <cfRule type="expression" dxfId="301" priority="68">
      <formula>$D$18&lt;&gt;""</formula>
    </cfRule>
  </conditionalFormatting>
  <conditionalFormatting sqref="I19:P19">
    <cfRule type="expression" dxfId="300" priority="61">
      <formula>$I$19&lt;&gt;""</formula>
    </cfRule>
    <cfRule type="expression" dxfId="299" priority="62">
      <formula>$D$19&lt;&gt;""</formula>
    </cfRule>
  </conditionalFormatting>
  <conditionalFormatting sqref="I20:P20">
    <cfRule type="expression" dxfId="298" priority="55">
      <formula>$I$20&lt;&gt;""</formula>
    </cfRule>
    <cfRule type="expression" dxfId="297" priority="56">
      <formula>$D$20&lt;&gt;""</formula>
    </cfRule>
  </conditionalFormatting>
  <conditionalFormatting sqref="I21:P21">
    <cfRule type="expression" dxfId="296" priority="49">
      <formula>$I$21&lt;&gt;""</formula>
    </cfRule>
    <cfRule type="expression" dxfId="295" priority="50">
      <formula>$D$21&lt;&gt;""</formula>
    </cfRule>
  </conditionalFormatting>
  <conditionalFormatting sqref="I22:P22">
    <cfRule type="expression" dxfId="294" priority="43">
      <formula>$I$22&lt;&gt;""</formula>
    </cfRule>
    <cfRule type="expression" dxfId="293" priority="44">
      <formula>$D$22&lt;&gt;""</formula>
    </cfRule>
  </conditionalFormatting>
  <conditionalFormatting sqref="I23:P23">
    <cfRule type="expression" dxfId="292" priority="37">
      <formula>$I$23&lt;&gt;""</formula>
    </cfRule>
    <cfRule type="expression" dxfId="291" priority="38">
      <formula>$D$23&lt;&gt;""</formula>
    </cfRule>
  </conditionalFormatting>
  <conditionalFormatting sqref="I24:P24">
    <cfRule type="expression" dxfId="290" priority="31">
      <formula>$I$24&lt;&gt;""</formula>
    </cfRule>
    <cfRule type="expression" dxfId="289" priority="32">
      <formula>$D$24&lt;&gt;""</formula>
    </cfRule>
  </conditionalFormatting>
  <conditionalFormatting sqref="I25:P25">
    <cfRule type="expression" dxfId="288" priority="25">
      <formula>$I$25&lt;&gt;""</formula>
    </cfRule>
    <cfRule type="expression" dxfId="287" priority="26">
      <formula>$D$25&lt;&gt;""</formula>
    </cfRule>
  </conditionalFormatting>
  <conditionalFormatting sqref="I26:P26">
    <cfRule type="expression" dxfId="286" priority="19">
      <formula>$I$26&lt;&gt;""</formula>
    </cfRule>
    <cfRule type="expression" dxfId="285" priority="20">
      <formula>$D$26&lt;&gt;""</formula>
    </cfRule>
  </conditionalFormatting>
  <conditionalFormatting sqref="AQ12:BH12">
    <cfRule type="notContainsBlanks" dxfId="284" priority="9">
      <formula>LEN(TRIM(AQ12))&gt;0</formula>
    </cfRule>
    <cfRule type="expression" dxfId="283" priority="10">
      <formula>$D$26&lt;&gt;""</formula>
    </cfRule>
    <cfRule type="notContainsBlanks" dxfId="282" priority="11">
      <formula>LEN(TRIM(AQ12))&gt;0</formula>
    </cfRule>
    <cfRule type="expression" dxfId="281" priority="12">
      <formula>$D$12&lt;&gt;""</formula>
    </cfRule>
  </conditionalFormatting>
  <conditionalFormatting sqref="AO13:BH26">
    <cfRule type="notContainsBlanks" dxfId="280" priority="6">
      <formula>LEN(TRIM(AO13))&gt;0</formula>
    </cfRule>
    <cfRule type="notContainsBlanks" dxfId="279" priority="7">
      <formula>LEN(TRIM(AO13))&gt;0</formula>
    </cfRule>
    <cfRule type="expression" dxfId="278" priority="8">
      <formula>$D13&lt;&gt;""</formula>
    </cfRule>
  </conditionalFormatting>
  <conditionalFormatting sqref="AO33:BR40">
    <cfRule type="containsBlanks" dxfId="277" priority="1">
      <formula>LEN(TRIM(AO33))=0</formula>
    </cfRule>
  </conditionalFormatting>
  <dataValidations count="1">
    <dataValidation type="list" allowBlank="1" showInputMessage="1" sqref="D12:H26" xr:uid="{B8218FE5-3BAC-4894-A2CF-C6534C2D8740}">
      <formula1>"旅費,会議費,リース料,印刷製本費,委託・外注費,通信費等,実証協力費,その他"</formula1>
    </dataValidation>
  </dataValidations>
  <printOptions horizontalCentered="1"/>
  <pageMargins left="0.59055118110236227" right="0.23622047244094491" top="0.59055118110236227" bottom="0.55118110236220474" header="0.11811023622047245" footer="0.19685039370078741"/>
  <pageSetup paperSize="9" scale="50" orientation="portrait" r:id="rId1"/>
  <headerFooter>
    <oddHeader>&amp;R指定様式６</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17EEF-8996-435C-B36B-694865511A13}">
  <sheetPr>
    <pageSetUpPr fitToPage="1"/>
  </sheetPr>
  <dimension ref="A1:FJ49"/>
  <sheetViews>
    <sheetView showGridLines="0" view="pageBreakPreview" zoomScale="60" zoomScaleNormal="100" workbookViewId="0">
      <pane ySplit="11" topLeftCell="A12" activePane="bottomLeft" state="frozen"/>
      <selection pane="bottomLeft" activeCell="D12" sqref="D12:I12"/>
    </sheetView>
  </sheetViews>
  <sheetFormatPr defaultColWidth="3" defaultRowHeight="10.5" customHeight="1"/>
  <cols>
    <col min="1" max="1" width="7.42578125" style="92" customWidth="1"/>
    <col min="2" max="2" width="1" style="92" customWidth="1"/>
    <col min="3" max="3" width="1.5703125" style="92" customWidth="1"/>
    <col min="4" max="4" width="2.7109375" style="93" customWidth="1"/>
    <col min="5" max="23" width="2.7109375" style="92" customWidth="1"/>
    <col min="24" max="24" width="2.85546875" style="92" customWidth="1"/>
    <col min="25" max="27" width="2.7109375" style="108" customWidth="1"/>
    <col min="28" max="43" width="3" style="92" customWidth="1"/>
    <col min="44" max="44" width="3.140625" style="92" customWidth="1"/>
    <col min="45" max="46" width="3" style="92" customWidth="1"/>
    <col min="47" max="48" width="9.140625" style="92" customWidth="1"/>
    <col min="49" max="49" width="9.140625" style="92" hidden="1" customWidth="1"/>
    <col min="50" max="55" width="9.140625" style="92" customWidth="1"/>
    <col min="56" max="58" width="9.140625" style="92" hidden="1" customWidth="1"/>
    <col min="59" max="64" width="9.140625" style="92" customWidth="1"/>
    <col min="65" max="67" width="9.140625" style="92" hidden="1" customWidth="1"/>
    <col min="68" max="73" width="9.140625" style="92" customWidth="1"/>
    <col min="74" max="76" width="10.42578125" style="92" hidden="1" customWidth="1"/>
    <col min="77" max="81" width="5.5703125" style="92" customWidth="1"/>
    <col min="82" max="82" width="1.5703125" style="92" customWidth="1"/>
    <col min="83" max="85" width="3" style="92"/>
    <col min="86" max="86" width="10.85546875" style="92" hidden="1" customWidth="1"/>
    <col min="87" max="88" width="3" style="92" hidden="1" customWidth="1"/>
    <col min="89" max="89" width="21" style="92" hidden="1" customWidth="1"/>
    <col min="90" max="94" width="3" style="92"/>
    <col min="95" max="95" width="4.5703125" style="92" customWidth="1"/>
    <col min="96" max="16384" width="3" style="92"/>
  </cols>
  <sheetData>
    <row r="1" spans="1:166" ht="39.75" hidden="1" customHeight="1">
      <c r="B1" s="137"/>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824"/>
      <c r="BK1" s="824"/>
      <c r="BL1" s="824"/>
      <c r="BM1" s="824"/>
      <c r="BN1" s="824"/>
      <c r="BO1" s="824"/>
      <c r="BP1" s="824"/>
      <c r="BQ1" s="824"/>
      <c r="BR1" s="824"/>
      <c r="BS1" s="824"/>
      <c r="BT1" s="824"/>
      <c r="BU1" s="824"/>
      <c r="BV1" s="824"/>
      <c r="BW1" s="824"/>
      <c r="BX1" s="824"/>
      <c r="BY1" s="824"/>
      <c r="BZ1" s="824"/>
      <c r="CA1" s="824"/>
      <c r="CB1" s="824"/>
      <c r="CC1" s="824"/>
      <c r="CD1" s="824"/>
      <c r="CE1" s="824"/>
      <c r="CF1" s="824"/>
      <c r="CG1" s="824"/>
      <c r="CH1" s="824"/>
      <c r="CI1" s="824"/>
      <c r="CJ1" s="824"/>
      <c r="CK1" s="824"/>
      <c r="CL1" s="824"/>
      <c r="CM1" s="824"/>
      <c r="CN1" s="824"/>
      <c r="CO1" s="824"/>
      <c r="CP1" s="824"/>
    </row>
    <row r="2" spans="1:166" ht="39.75" hidden="1" customHeight="1">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825"/>
      <c r="CJ2" s="825"/>
      <c r="CK2" s="825"/>
      <c r="CL2" s="825"/>
      <c r="CM2" s="825"/>
      <c r="CN2" s="825"/>
      <c r="CO2" s="825"/>
      <c r="CP2" s="825"/>
    </row>
    <row r="3" spans="1:166" ht="18" customHeight="1">
      <c r="A3" s="34"/>
      <c r="D3" s="111"/>
      <c r="E3" s="94"/>
      <c r="F3" s="94"/>
      <c r="G3" s="94"/>
      <c r="H3" s="94"/>
      <c r="I3" s="94"/>
      <c r="J3" s="94"/>
      <c r="K3" s="94"/>
      <c r="L3" s="94"/>
      <c r="M3" s="94"/>
      <c r="N3" s="94"/>
      <c r="O3" s="94"/>
      <c r="P3" s="94"/>
      <c r="Q3" s="94"/>
      <c r="R3" s="94"/>
      <c r="S3" s="94"/>
      <c r="T3" s="94"/>
      <c r="U3" s="94"/>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CR3" s="450" t="s">
        <v>226</v>
      </c>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451"/>
      <c r="EU3" s="451"/>
      <c r="EV3" s="451"/>
      <c r="EW3" s="451"/>
      <c r="EX3" s="451"/>
      <c r="EY3" s="451"/>
      <c r="EZ3" s="451"/>
      <c r="FA3" s="451"/>
      <c r="FB3" s="451"/>
      <c r="FC3" s="451"/>
      <c r="FD3" s="451"/>
      <c r="FE3" s="451"/>
      <c r="FF3" s="451"/>
      <c r="FG3" s="138"/>
      <c r="FH3" s="136"/>
      <c r="FI3" s="136"/>
      <c r="FJ3" s="136"/>
    </row>
    <row r="4" spans="1:166" ht="18" customHeight="1">
      <c r="E4" s="94"/>
      <c r="F4" s="94"/>
      <c r="G4" s="94"/>
      <c r="H4" s="94"/>
      <c r="I4" s="94"/>
      <c r="J4" s="94"/>
      <c r="K4" s="94"/>
      <c r="L4" s="94"/>
      <c r="M4" s="94"/>
      <c r="N4" s="94"/>
      <c r="O4" s="94"/>
      <c r="P4" s="94"/>
      <c r="Q4" s="94"/>
      <c r="R4" s="94"/>
      <c r="S4" s="94"/>
      <c r="T4" s="94"/>
      <c r="U4" s="94"/>
      <c r="W4" s="96"/>
      <c r="X4" s="96"/>
      <c r="Y4" s="96"/>
      <c r="Z4" s="96"/>
      <c r="AA4" s="96"/>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CR4" s="289"/>
      <c r="CS4" s="650" t="s">
        <v>338</v>
      </c>
      <c r="CT4" s="650"/>
      <c r="CU4" s="650"/>
      <c r="CV4" s="650"/>
      <c r="CW4" s="650"/>
      <c r="CX4" s="650"/>
      <c r="CY4" s="650"/>
      <c r="CZ4" s="650"/>
      <c r="DA4" s="650"/>
      <c r="DB4" s="650"/>
      <c r="DC4" s="650"/>
      <c r="DD4" s="650"/>
      <c r="DE4" s="650"/>
      <c r="DF4" s="650"/>
      <c r="DG4" s="650"/>
      <c r="DH4" s="650"/>
      <c r="DI4" s="650"/>
      <c r="DJ4" s="650"/>
      <c r="DK4" s="650"/>
      <c r="DL4" s="650"/>
      <c r="DM4" s="650"/>
      <c r="DN4" s="650"/>
      <c r="DO4" s="650"/>
      <c r="DP4" s="650"/>
      <c r="DQ4" s="650"/>
      <c r="DR4" s="650"/>
      <c r="DS4" s="650"/>
      <c r="DT4" s="650"/>
      <c r="DU4" s="650"/>
      <c r="DV4" s="650"/>
      <c r="DW4" s="650"/>
      <c r="DX4" s="650"/>
      <c r="DY4" s="650"/>
      <c r="DZ4" s="650"/>
      <c r="EA4" s="650"/>
      <c r="EB4" s="650"/>
      <c r="EC4" s="650"/>
      <c r="ED4" s="650"/>
      <c r="EE4" s="287"/>
      <c r="EF4" s="287"/>
      <c r="EG4" s="287"/>
      <c r="EH4" s="287"/>
      <c r="EI4" s="287"/>
      <c r="EJ4" s="287"/>
      <c r="EK4" s="287"/>
      <c r="EL4" s="287"/>
      <c r="EM4" s="287"/>
      <c r="EN4" s="287"/>
      <c r="EO4" s="287"/>
      <c r="EP4" s="287"/>
      <c r="EQ4" s="287"/>
      <c r="ER4" s="287"/>
      <c r="ES4" s="287"/>
      <c r="ET4" s="287"/>
      <c r="EU4" s="287"/>
      <c r="EV4" s="287"/>
      <c r="EW4" s="287"/>
      <c r="EX4" s="287"/>
      <c r="EY4" s="287"/>
      <c r="EZ4" s="287"/>
      <c r="FA4" s="287"/>
      <c r="FB4" s="287"/>
      <c r="FC4" s="287"/>
      <c r="FD4" s="287"/>
      <c r="FE4" s="287"/>
      <c r="FF4" s="287"/>
      <c r="FG4" s="253"/>
      <c r="FH4" s="136"/>
      <c r="FI4" s="136"/>
      <c r="FJ4" s="136"/>
    </row>
    <row r="5" spans="1:166" ht="15" customHeight="1">
      <c r="C5" s="97"/>
      <c r="D5" s="700" t="s">
        <v>230</v>
      </c>
      <c r="E5" s="700"/>
      <c r="F5" s="700"/>
      <c r="G5" s="700"/>
      <c r="H5" s="700"/>
      <c r="I5" s="700"/>
      <c r="J5" s="700"/>
      <c r="K5" s="700"/>
      <c r="L5" s="700"/>
      <c r="M5" s="700"/>
      <c r="N5" s="700"/>
      <c r="O5" s="700"/>
      <c r="P5" s="700"/>
      <c r="Q5" s="700"/>
      <c r="R5" s="700"/>
      <c r="S5" s="700"/>
      <c r="T5" s="700"/>
      <c r="U5" s="700"/>
      <c r="V5" s="700"/>
      <c r="W5" s="700"/>
      <c r="X5" s="700"/>
      <c r="Y5" s="700"/>
      <c r="Z5" s="700"/>
      <c r="AA5" s="700"/>
      <c r="AB5" s="891">
        <f>事業計画書!H4</f>
        <v>0</v>
      </c>
      <c r="AC5" s="891"/>
      <c r="AD5" s="891"/>
      <c r="AE5" s="891"/>
      <c r="AF5" s="891"/>
      <c r="AG5" s="891"/>
      <c r="AH5" s="891"/>
      <c r="AI5" s="891"/>
      <c r="AJ5" s="891"/>
      <c r="AK5" s="891"/>
      <c r="AL5" s="891"/>
      <c r="AM5" s="891"/>
      <c r="AN5" s="891"/>
      <c r="AO5" s="891"/>
      <c r="AP5" s="891"/>
      <c r="AQ5" s="891"/>
      <c r="AR5" s="891"/>
      <c r="AS5" s="891"/>
      <c r="AT5" s="891"/>
      <c r="AU5" s="891"/>
      <c r="AV5" s="891"/>
      <c r="AW5" s="891"/>
      <c r="AX5" s="891"/>
      <c r="AY5" s="891"/>
      <c r="AZ5" s="891"/>
      <c r="BA5" s="891"/>
      <c r="BB5" s="891"/>
      <c r="BC5" s="891"/>
      <c r="BD5" s="891"/>
      <c r="BE5" s="891"/>
      <c r="BF5" s="891"/>
      <c r="BG5" s="891"/>
      <c r="BH5" s="891"/>
      <c r="BI5" s="891"/>
      <c r="BJ5" s="891"/>
      <c r="BK5" s="891"/>
      <c r="BL5" s="891"/>
      <c r="BM5" s="891"/>
      <c r="BN5" s="891"/>
      <c r="BO5" s="891"/>
      <c r="BP5" s="891"/>
      <c r="BQ5" s="891"/>
      <c r="BR5" s="891"/>
      <c r="BS5" s="891"/>
      <c r="BT5" s="891"/>
      <c r="BU5" s="891"/>
      <c r="BV5" s="891"/>
      <c r="BW5" s="891"/>
      <c r="BX5" s="891"/>
      <c r="BY5" s="891"/>
      <c r="BZ5" s="891"/>
      <c r="CA5" s="891"/>
      <c r="CB5" s="891"/>
      <c r="CC5" s="891"/>
      <c r="CD5" s="891"/>
      <c r="CE5" s="891"/>
      <c r="CF5" s="891"/>
      <c r="CG5" s="891"/>
      <c r="CH5" s="891"/>
      <c r="CI5" s="891"/>
      <c r="CJ5" s="891"/>
      <c r="CK5" s="891"/>
      <c r="CL5" s="891"/>
      <c r="CM5" s="891"/>
      <c r="CN5" s="891"/>
      <c r="CO5" s="891"/>
      <c r="CP5" s="891"/>
      <c r="CR5" s="290"/>
      <c r="CS5" s="650"/>
      <c r="CT5" s="650"/>
      <c r="CU5" s="650"/>
      <c r="CV5" s="650"/>
      <c r="CW5" s="650"/>
      <c r="CX5" s="650"/>
      <c r="CY5" s="650"/>
      <c r="CZ5" s="650"/>
      <c r="DA5" s="650"/>
      <c r="DB5" s="650"/>
      <c r="DC5" s="650"/>
      <c r="DD5" s="650"/>
      <c r="DE5" s="650"/>
      <c r="DF5" s="650"/>
      <c r="DG5" s="650"/>
      <c r="DH5" s="650"/>
      <c r="DI5" s="650"/>
      <c r="DJ5" s="650"/>
      <c r="DK5" s="650"/>
      <c r="DL5" s="650"/>
      <c r="DM5" s="650"/>
      <c r="DN5" s="650"/>
      <c r="DO5" s="650"/>
      <c r="DP5" s="650"/>
      <c r="DQ5" s="650"/>
      <c r="DR5" s="650"/>
      <c r="DS5" s="650"/>
      <c r="DT5" s="650"/>
      <c r="DU5" s="650"/>
      <c r="DV5" s="650"/>
      <c r="DW5" s="650"/>
      <c r="DX5" s="650"/>
      <c r="DY5" s="650"/>
      <c r="DZ5" s="650"/>
      <c r="EA5" s="650"/>
      <c r="EB5" s="650"/>
      <c r="EC5" s="650"/>
      <c r="ED5" s="650"/>
      <c r="EE5" s="287"/>
      <c r="EF5" s="287"/>
      <c r="EG5" s="287"/>
      <c r="EH5" s="287"/>
      <c r="EI5" s="287"/>
      <c r="EJ5" s="287"/>
      <c r="EK5" s="287"/>
      <c r="EL5" s="287"/>
      <c r="EM5" s="287"/>
      <c r="EN5" s="287"/>
      <c r="EO5" s="287"/>
      <c r="EP5" s="287"/>
      <c r="EQ5" s="287"/>
      <c r="ER5" s="287"/>
      <c r="ES5" s="287"/>
      <c r="ET5" s="287"/>
      <c r="EU5" s="287"/>
      <c r="EV5" s="287"/>
      <c r="EW5" s="287"/>
      <c r="EX5" s="287"/>
      <c r="EY5" s="287"/>
      <c r="EZ5" s="287"/>
      <c r="FA5" s="287"/>
      <c r="FB5" s="287"/>
      <c r="FC5" s="287"/>
      <c r="FD5" s="287"/>
      <c r="FE5" s="287"/>
      <c r="FF5" s="287"/>
      <c r="FG5" s="253"/>
      <c r="FH5" s="136"/>
      <c r="FI5" s="136"/>
      <c r="FJ5" s="136"/>
    </row>
    <row r="6" spans="1:166" ht="15" customHeight="1">
      <c r="C6" s="97"/>
      <c r="D6" s="700"/>
      <c r="E6" s="700"/>
      <c r="F6" s="700"/>
      <c r="G6" s="700"/>
      <c r="H6" s="700"/>
      <c r="I6" s="700"/>
      <c r="J6" s="700"/>
      <c r="K6" s="700"/>
      <c r="L6" s="700"/>
      <c r="M6" s="700"/>
      <c r="N6" s="700"/>
      <c r="O6" s="700"/>
      <c r="P6" s="700"/>
      <c r="Q6" s="700"/>
      <c r="R6" s="700"/>
      <c r="S6" s="700"/>
      <c r="T6" s="700"/>
      <c r="U6" s="700"/>
      <c r="V6" s="700"/>
      <c r="W6" s="700"/>
      <c r="X6" s="700"/>
      <c r="Y6" s="700"/>
      <c r="Z6" s="700"/>
      <c r="AA6" s="700"/>
      <c r="AB6" s="891"/>
      <c r="AC6" s="891"/>
      <c r="AD6" s="891"/>
      <c r="AE6" s="891"/>
      <c r="AF6" s="891"/>
      <c r="AG6" s="891"/>
      <c r="AH6" s="891"/>
      <c r="AI6" s="891"/>
      <c r="AJ6" s="891"/>
      <c r="AK6" s="891"/>
      <c r="AL6" s="891"/>
      <c r="AM6" s="891"/>
      <c r="AN6" s="891"/>
      <c r="AO6" s="891"/>
      <c r="AP6" s="891"/>
      <c r="AQ6" s="891"/>
      <c r="AR6" s="891"/>
      <c r="AS6" s="891"/>
      <c r="AT6" s="891"/>
      <c r="AU6" s="891"/>
      <c r="AV6" s="891"/>
      <c r="AW6" s="891"/>
      <c r="AX6" s="891"/>
      <c r="AY6" s="891"/>
      <c r="AZ6" s="891"/>
      <c r="BA6" s="891"/>
      <c r="BB6" s="891"/>
      <c r="BC6" s="891"/>
      <c r="BD6" s="891"/>
      <c r="BE6" s="891"/>
      <c r="BF6" s="891"/>
      <c r="BG6" s="891"/>
      <c r="BH6" s="891"/>
      <c r="BI6" s="891"/>
      <c r="BJ6" s="891"/>
      <c r="BK6" s="891"/>
      <c r="BL6" s="891"/>
      <c r="BM6" s="891"/>
      <c r="BN6" s="891"/>
      <c r="BO6" s="891"/>
      <c r="BP6" s="891"/>
      <c r="BQ6" s="891"/>
      <c r="BR6" s="891"/>
      <c r="BS6" s="891"/>
      <c r="BT6" s="891"/>
      <c r="BU6" s="891"/>
      <c r="BV6" s="891"/>
      <c r="BW6" s="891"/>
      <c r="BX6" s="891"/>
      <c r="BY6" s="891"/>
      <c r="BZ6" s="891"/>
      <c r="CA6" s="891"/>
      <c r="CB6" s="891"/>
      <c r="CC6" s="891"/>
      <c r="CD6" s="891"/>
      <c r="CE6" s="891"/>
      <c r="CF6" s="891"/>
      <c r="CG6" s="891"/>
      <c r="CH6" s="891"/>
      <c r="CI6" s="891"/>
      <c r="CJ6" s="891"/>
      <c r="CK6" s="891"/>
      <c r="CL6" s="891"/>
      <c r="CM6" s="891"/>
      <c r="CN6" s="891"/>
      <c r="CO6" s="891"/>
      <c r="CP6" s="891"/>
      <c r="CR6" s="290"/>
      <c r="CS6" s="650"/>
      <c r="CT6" s="650"/>
      <c r="CU6" s="650"/>
      <c r="CV6" s="650"/>
      <c r="CW6" s="650"/>
      <c r="CX6" s="650"/>
      <c r="CY6" s="650"/>
      <c r="CZ6" s="650"/>
      <c r="DA6" s="650"/>
      <c r="DB6" s="650"/>
      <c r="DC6" s="650"/>
      <c r="DD6" s="650"/>
      <c r="DE6" s="650"/>
      <c r="DF6" s="650"/>
      <c r="DG6" s="650"/>
      <c r="DH6" s="650"/>
      <c r="DI6" s="650"/>
      <c r="DJ6" s="650"/>
      <c r="DK6" s="650"/>
      <c r="DL6" s="650"/>
      <c r="DM6" s="650"/>
      <c r="DN6" s="650"/>
      <c r="DO6" s="650"/>
      <c r="DP6" s="650"/>
      <c r="DQ6" s="650"/>
      <c r="DR6" s="650"/>
      <c r="DS6" s="650"/>
      <c r="DT6" s="650"/>
      <c r="DU6" s="650"/>
      <c r="DV6" s="650"/>
      <c r="DW6" s="650"/>
      <c r="DX6" s="650"/>
      <c r="DY6" s="650"/>
      <c r="DZ6" s="650"/>
      <c r="EA6" s="650"/>
      <c r="EB6" s="650"/>
      <c r="EC6" s="650"/>
      <c r="ED6" s="650"/>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H6" s="136"/>
      <c r="FI6" s="136"/>
      <c r="FJ6" s="136"/>
    </row>
    <row r="7" spans="1:166" ht="12" customHeight="1">
      <c r="C7" s="97"/>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R7" s="100"/>
      <c r="CS7" s="650"/>
      <c r="CT7" s="650"/>
      <c r="CU7" s="650"/>
      <c r="CV7" s="650"/>
      <c r="CW7" s="650"/>
      <c r="CX7" s="650"/>
      <c r="CY7" s="650"/>
      <c r="CZ7" s="650"/>
      <c r="DA7" s="650"/>
      <c r="DB7" s="650"/>
      <c r="DC7" s="650"/>
      <c r="DD7" s="650"/>
      <c r="DE7" s="650"/>
      <c r="DF7" s="650"/>
      <c r="DG7" s="650"/>
      <c r="DH7" s="650"/>
      <c r="DI7" s="650"/>
      <c r="DJ7" s="650"/>
      <c r="DK7" s="650"/>
      <c r="DL7" s="650"/>
      <c r="DM7" s="650"/>
      <c r="DN7" s="650"/>
      <c r="DO7" s="650"/>
      <c r="DP7" s="650"/>
      <c r="DQ7" s="650"/>
      <c r="DR7" s="650"/>
      <c r="DS7" s="650"/>
      <c r="DT7" s="650"/>
      <c r="DU7" s="650"/>
      <c r="DV7" s="650"/>
      <c r="DW7" s="650"/>
      <c r="DX7" s="650"/>
      <c r="DY7" s="650"/>
      <c r="DZ7" s="650"/>
      <c r="EA7" s="650"/>
      <c r="EB7" s="650"/>
      <c r="EC7" s="650"/>
      <c r="ED7" s="650"/>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H7" s="136"/>
      <c r="FI7" s="136"/>
      <c r="FJ7" s="136"/>
    </row>
    <row r="8" spans="1:166" s="147" customFormat="1" ht="18" customHeight="1">
      <c r="C8" s="148"/>
      <c r="D8" s="889" t="s">
        <v>330</v>
      </c>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0"/>
      <c r="AY8" s="890"/>
      <c r="AZ8" s="890"/>
      <c r="BA8" s="890"/>
      <c r="BB8" s="890"/>
      <c r="BC8" s="890"/>
      <c r="BD8" s="890"/>
      <c r="BE8" s="890"/>
      <c r="BF8" s="890"/>
      <c r="BG8" s="890"/>
      <c r="BH8" s="890"/>
      <c r="BI8" s="890"/>
      <c r="BJ8" s="890"/>
      <c r="BK8" s="890"/>
      <c r="BL8" s="890"/>
      <c r="BM8" s="890"/>
      <c r="BN8" s="890"/>
      <c r="BO8" s="890"/>
      <c r="BP8" s="890"/>
      <c r="BQ8" s="890"/>
      <c r="BR8" s="890"/>
      <c r="BS8" s="890"/>
      <c r="BT8" s="890"/>
      <c r="BU8" s="890"/>
      <c r="BV8" s="890"/>
      <c r="BW8" s="890"/>
      <c r="BX8" s="890"/>
      <c r="BY8" s="890"/>
      <c r="BZ8" s="890"/>
      <c r="CA8" s="890"/>
      <c r="CB8" s="890"/>
      <c r="CC8" s="890"/>
      <c r="CD8" s="890"/>
      <c r="CE8" s="890"/>
      <c r="CF8" s="890"/>
      <c r="CG8" s="890"/>
      <c r="CH8" s="890"/>
      <c r="CI8" s="890"/>
      <c r="CJ8" s="890"/>
      <c r="CK8" s="890"/>
      <c r="CL8" s="890"/>
      <c r="CM8" s="890"/>
      <c r="CN8" s="890"/>
      <c r="CO8" s="890"/>
      <c r="CP8" s="890"/>
      <c r="CR8" s="97"/>
      <c r="CS8" s="648"/>
      <c r="CT8" s="648"/>
      <c r="CU8" s="648"/>
      <c r="CV8" s="648"/>
      <c r="CW8" s="648"/>
      <c r="CX8" s="648"/>
      <c r="CY8" s="648"/>
      <c r="CZ8" s="648"/>
      <c r="DA8" s="648"/>
      <c r="DB8" s="648"/>
      <c r="DC8" s="648"/>
      <c r="DD8" s="648"/>
      <c r="DE8" s="648"/>
      <c r="DF8" s="648"/>
      <c r="DG8" s="648"/>
      <c r="DH8" s="648"/>
      <c r="DI8" s="648"/>
      <c r="DJ8" s="648"/>
      <c r="DK8" s="648"/>
      <c r="DL8" s="648"/>
      <c r="DM8" s="648"/>
      <c r="DN8" s="648"/>
      <c r="DO8" s="648"/>
      <c r="DP8" s="648"/>
      <c r="DQ8" s="648"/>
      <c r="DR8" s="648"/>
      <c r="DS8" s="648"/>
      <c r="DT8" s="648"/>
      <c r="DU8" s="648"/>
      <c r="DV8" s="648"/>
      <c r="DW8" s="648"/>
      <c r="DX8" s="648"/>
      <c r="DY8" s="648"/>
      <c r="DZ8" s="648"/>
      <c r="EA8" s="648"/>
      <c r="EB8" s="648"/>
      <c r="EC8" s="648"/>
      <c r="ED8" s="648"/>
      <c r="EE8" s="648"/>
      <c r="EF8" s="648"/>
      <c r="EG8" s="648"/>
      <c r="EH8" s="648"/>
      <c r="EI8" s="291"/>
      <c r="EJ8" s="291"/>
      <c r="EK8" s="291"/>
      <c r="EL8" s="291"/>
      <c r="EM8" s="291"/>
      <c r="EN8" s="291"/>
      <c r="EO8" s="291"/>
      <c r="EP8" s="291"/>
      <c r="EQ8" s="291"/>
      <c r="ER8" s="291"/>
      <c r="ES8" s="291"/>
      <c r="ET8" s="291"/>
      <c r="EU8" s="291"/>
      <c r="EV8" s="291"/>
      <c r="EW8" s="291"/>
      <c r="EX8" s="291"/>
      <c r="EY8" s="291"/>
      <c r="EZ8" s="291"/>
      <c r="FA8" s="291"/>
      <c r="FB8" s="291"/>
      <c r="FC8" s="291"/>
      <c r="FD8" s="291"/>
      <c r="FE8" s="291"/>
      <c r="FF8" s="291"/>
      <c r="FG8" s="92"/>
      <c r="FH8" s="136"/>
      <c r="FI8" s="136"/>
      <c r="FJ8" s="136"/>
    </row>
    <row r="9" spans="1:166" s="147" customFormat="1" ht="18" customHeight="1">
      <c r="C9" s="148"/>
      <c r="D9" s="889"/>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0"/>
      <c r="AZ9" s="890"/>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890"/>
      <c r="CG9" s="890"/>
      <c r="CH9" s="890"/>
      <c r="CI9" s="890"/>
      <c r="CJ9" s="890"/>
      <c r="CK9" s="890"/>
      <c r="CL9" s="890"/>
      <c r="CM9" s="890"/>
      <c r="CN9" s="890"/>
      <c r="CO9" s="890"/>
      <c r="CP9" s="890"/>
      <c r="CR9" s="97"/>
      <c r="CS9" s="648"/>
      <c r="CT9" s="648"/>
      <c r="CU9" s="648"/>
      <c r="CV9" s="648"/>
      <c r="CW9" s="648"/>
      <c r="CX9" s="648"/>
      <c r="CY9" s="648"/>
      <c r="CZ9" s="648"/>
      <c r="DA9" s="648"/>
      <c r="DB9" s="648"/>
      <c r="DC9" s="648"/>
      <c r="DD9" s="648"/>
      <c r="DE9" s="648"/>
      <c r="DF9" s="648"/>
      <c r="DG9" s="648"/>
      <c r="DH9" s="648"/>
      <c r="DI9" s="648"/>
      <c r="DJ9" s="648"/>
      <c r="DK9" s="648"/>
      <c r="DL9" s="648"/>
      <c r="DM9" s="648"/>
      <c r="DN9" s="648"/>
      <c r="DO9" s="648"/>
      <c r="DP9" s="648"/>
      <c r="DQ9" s="648"/>
      <c r="DR9" s="648"/>
      <c r="DS9" s="648"/>
      <c r="DT9" s="648"/>
      <c r="DU9" s="648"/>
      <c r="DV9" s="648"/>
      <c r="DW9" s="648"/>
      <c r="DX9" s="648"/>
      <c r="DY9" s="648"/>
      <c r="DZ9" s="648"/>
      <c r="EA9" s="648"/>
      <c r="EB9" s="648"/>
      <c r="EC9" s="648"/>
      <c r="ED9" s="648"/>
      <c r="EE9" s="648"/>
      <c r="EF9" s="648"/>
      <c r="EG9" s="648"/>
      <c r="EH9" s="648"/>
      <c r="EI9" s="291"/>
      <c r="EJ9" s="291"/>
      <c r="EK9" s="291"/>
      <c r="EL9" s="291"/>
      <c r="EM9" s="291"/>
      <c r="EN9" s="291"/>
      <c r="EO9" s="291"/>
      <c r="EP9" s="291"/>
      <c r="EQ9" s="291"/>
      <c r="ER9" s="291"/>
      <c r="ES9" s="291"/>
      <c r="ET9" s="291"/>
      <c r="EU9" s="291"/>
      <c r="EV9" s="291"/>
      <c r="EW9" s="291"/>
      <c r="EX9" s="291"/>
      <c r="EY9" s="291"/>
      <c r="EZ9" s="291"/>
      <c r="FA9" s="291"/>
      <c r="FB9" s="291"/>
      <c r="FC9" s="291"/>
      <c r="FD9" s="291"/>
      <c r="FE9" s="291"/>
      <c r="FF9" s="291"/>
      <c r="FG9" s="92"/>
      <c r="FH9" s="136"/>
      <c r="FI9" s="136"/>
      <c r="FJ9" s="136"/>
    </row>
    <row r="10" spans="1:166" ht="12" customHeight="1">
      <c r="C10" s="97"/>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R10" s="292"/>
      <c r="CS10" s="650" t="s">
        <v>334</v>
      </c>
      <c r="CT10" s="650"/>
      <c r="CU10" s="650"/>
      <c r="CV10" s="650"/>
      <c r="CW10" s="650"/>
      <c r="CX10" s="650"/>
      <c r="CY10" s="650"/>
      <c r="CZ10" s="650"/>
      <c r="DA10" s="650"/>
      <c r="DB10" s="650"/>
      <c r="DC10" s="650"/>
      <c r="DD10" s="650"/>
      <c r="DE10" s="650"/>
      <c r="DF10" s="650"/>
      <c r="DG10" s="650"/>
      <c r="DH10" s="650"/>
      <c r="DI10" s="650"/>
      <c r="DJ10" s="650"/>
      <c r="DK10" s="650"/>
      <c r="DL10" s="650"/>
      <c r="DM10" s="650"/>
      <c r="DN10" s="650"/>
      <c r="DO10" s="650"/>
      <c r="DP10" s="650"/>
      <c r="DQ10" s="650"/>
      <c r="DR10" s="650"/>
      <c r="DS10" s="650"/>
      <c r="DT10" s="650"/>
      <c r="DU10" s="650"/>
      <c r="DV10" s="650"/>
      <c r="DW10" s="650"/>
      <c r="DX10" s="287"/>
      <c r="DY10" s="287"/>
      <c r="DZ10" s="287"/>
      <c r="EA10" s="287"/>
      <c r="EB10" s="287"/>
      <c r="EC10" s="287"/>
      <c r="ED10" s="287"/>
      <c r="EE10" s="287"/>
      <c r="EF10" s="287"/>
      <c r="EG10" s="287"/>
      <c r="EH10" s="287"/>
      <c r="EI10" s="287"/>
      <c r="EJ10" s="287"/>
      <c r="EK10" s="287"/>
      <c r="EL10" s="287"/>
      <c r="EM10" s="287"/>
      <c r="EN10" s="287"/>
      <c r="EO10" s="287"/>
      <c r="EP10" s="287"/>
      <c r="EQ10" s="287"/>
      <c r="ER10" s="287"/>
      <c r="ES10" s="287"/>
      <c r="ET10" s="287"/>
      <c r="EU10" s="287"/>
      <c r="EV10" s="287"/>
      <c r="EW10" s="287"/>
      <c r="EX10" s="287"/>
      <c r="EY10" s="287"/>
      <c r="EZ10" s="287"/>
      <c r="FA10" s="287"/>
      <c r="FB10" s="287"/>
      <c r="FC10" s="287"/>
      <c r="FD10" s="287"/>
      <c r="FE10" s="287"/>
      <c r="FF10" s="287"/>
      <c r="FG10" s="253"/>
      <c r="FH10" s="136"/>
      <c r="FI10" s="136"/>
      <c r="FJ10" s="136"/>
    </row>
    <row r="11" spans="1:166" s="142" customFormat="1" ht="42.75" customHeight="1">
      <c r="A11" s="139"/>
      <c r="B11" s="139"/>
      <c r="C11" s="140"/>
      <c r="D11" s="829" t="s">
        <v>83</v>
      </c>
      <c r="E11" s="892"/>
      <c r="F11" s="892"/>
      <c r="G11" s="892"/>
      <c r="H11" s="892"/>
      <c r="I11" s="893"/>
      <c r="J11" s="829" t="s">
        <v>183</v>
      </c>
      <c r="K11" s="892"/>
      <c r="L11" s="892"/>
      <c r="M11" s="892"/>
      <c r="N11" s="892"/>
      <c r="O11" s="892"/>
      <c r="P11" s="892"/>
      <c r="Q11" s="892"/>
      <c r="R11" s="892"/>
      <c r="S11" s="892"/>
      <c r="T11" s="892"/>
      <c r="U11" s="892"/>
      <c r="V11" s="892"/>
      <c r="W11" s="892"/>
      <c r="X11" s="892"/>
      <c r="Y11" s="892"/>
      <c r="Z11" s="892"/>
      <c r="AA11" s="893"/>
      <c r="AB11" s="826" t="s">
        <v>149</v>
      </c>
      <c r="AC11" s="827"/>
      <c r="AD11" s="827"/>
      <c r="AE11" s="827"/>
      <c r="AF11" s="827"/>
      <c r="AG11" s="827"/>
      <c r="AH11" s="827"/>
      <c r="AI11" s="827"/>
      <c r="AJ11" s="827"/>
      <c r="AK11" s="827"/>
      <c r="AL11" s="827"/>
      <c r="AM11" s="827"/>
      <c r="AN11" s="827"/>
      <c r="AO11" s="827"/>
      <c r="AP11" s="827"/>
      <c r="AQ11" s="827"/>
      <c r="AR11" s="827"/>
      <c r="AS11" s="827"/>
      <c r="AT11" s="827"/>
      <c r="AU11" s="828" t="s">
        <v>140</v>
      </c>
      <c r="AV11" s="829"/>
      <c r="AW11" s="259" t="s">
        <v>220</v>
      </c>
      <c r="AX11" s="817" t="s">
        <v>141</v>
      </c>
      <c r="AY11" s="817"/>
      <c r="AZ11" s="816" t="s">
        <v>142</v>
      </c>
      <c r="BA11" s="817"/>
      <c r="BB11" s="816" t="s">
        <v>44</v>
      </c>
      <c r="BC11" s="817"/>
      <c r="BD11" s="832" t="s">
        <v>220</v>
      </c>
      <c r="BE11" s="833"/>
      <c r="BF11" s="834"/>
      <c r="BG11" s="816" t="s">
        <v>45</v>
      </c>
      <c r="BH11" s="817"/>
      <c r="BI11" s="816" t="s">
        <v>46</v>
      </c>
      <c r="BJ11" s="817"/>
      <c r="BK11" s="816" t="s">
        <v>47</v>
      </c>
      <c r="BL11" s="817"/>
      <c r="BM11" s="832" t="s">
        <v>220</v>
      </c>
      <c r="BN11" s="833"/>
      <c r="BO11" s="834"/>
      <c r="BP11" s="816" t="s">
        <v>48</v>
      </c>
      <c r="BQ11" s="817"/>
      <c r="BR11" s="816" t="s">
        <v>49</v>
      </c>
      <c r="BS11" s="817"/>
      <c r="BT11" s="816" t="s">
        <v>143</v>
      </c>
      <c r="BU11" s="817"/>
      <c r="BV11" s="894" t="s">
        <v>220</v>
      </c>
      <c r="BW11" s="895"/>
      <c r="BX11" s="896"/>
      <c r="BY11" s="814" t="s">
        <v>231</v>
      </c>
      <c r="BZ11" s="814"/>
      <c r="CA11" s="814"/>
      <c r="CB11" s="814"/>
      <c r="CC11" s="814"/>
      <c r="CD11" s="815" t="s">
        <v>150</v>
      </c>
      <c r="CE11" s="815"/>
      <c r="CF11" s="815"/>
      <c r="CG11" s="815"/>
      <c r="CH11" s="815"/>
      <c r="CI11" s="815"/>
      <c r="CJ11" s="815"/>
      <c r="CK11" s="815"/>
      <c r="CL11" s="815"/>
      <c r="CM11" s="815"/>
      <c r="CN11" s="815"/>
      <c r="CO11" s="815"/>
      <c r="CP11" s="815"/>
      <c r="CQ11" s="139"/>
      <c r="CR11" s="293"/>
      <c r="CS11" s="650"/>
      <c r="CT11" s="650"/>
      <c r="CU11" s="650"/>
      <c r="CV11" s="650"/>
      <c r="CW11" s="650"/>
      <c r="CX11" s="650"/>
      <c r="CY11" s="650"/>
      <c r="CZ11" s="650"/>
      <c r="DA11" s="650"/>
      <c r="DB11" s="650"/>
      <c r="DC11" s="650"/>
      <c r="DD11" s="650"/>
      <c r="DE11" s="650"/>
      <c r="DF11" s="650"/>
      <c r="DG11" s="650"/>
      <c r="DH11" s="650"/>
      <c r="DI11" s="650"/>
      <c r="DJ11" s="650"/>
      <c r="DK11" s="650"/>
      <c r="DL11" s="650"/>
      <c r="DM11" s="650"/>
      <c r="DN11" s="650"/>
      <c r="DO11" s="650"/>
      <c r="DP11" s="650"/>
      <c r="DQ11" s="650"/>
      <c r="DR11" s="650"/>
      <c r="DS11" s="650"/>
      <c r="DT11" s="650"/>
      <c r="DU11" s="650"/>
      <c r="DV11" s="650"/>
      <c r="DW11" s="650"/>
      <c r="DX11" s="287"/>
      <c r="DY11" s="287"/>
      <c r="DZ11" s="287"/>
      <c r="EA11" s="287"/>
      <c r="EB11" s="287"/>
      <c r="EC11" s="287"/>
      <c r="ED11" s="287"/>
      <c r="EE11" s="287"/>
      <c r="EF11" s="287"/>
      <c r="EG11" s="287"/>
      <c r="EH11" s="287"/>
      <c r="EI11" s="287"/>
      <c r="EJ11" s="287"/>
      <c r="EK11" s="287"/>
      <c r="EL11" s="287"/>
      <c r="EM11" s="287"/>
      <c r="EN11" s="287"/>
      <c r="EO11" s="287"/>
      <c r="EP11" s="287"/>
      <c r="EQ11" s="287"/>
      <c r="ER11" s="287"/>
      <c r="ES11" s="287"/>
      <c r="ET11" s="287"/>
      <c r="EU11" s="287"/>
      <c r="EV11" s="287"/>
      <c r="EW11" s="287"/>
      <c r="EX11" s="287"/>
      <c r="EY11" s="287"/>
      <c r="EZ11" s="287"/>
      <c r="FA11" s="287"/>
      <c r="FB11" s="287"/>
      <c r="FC11" s="287"/>
      <c r="FD11" s="287"/>
      <c r="FE11" s="287"/>
      <c r="FF11" s="287"/>
      <c r="FG11" s="253"/>
      <c r="FH11" s="141"/>
      <c r="FI11" s="141"/>
      <c r="FJ11" s="141"/>
    </row>
    <row r="12" spans="1:166" s="142" customFormat="1" ht="42.75" customHeight="1">
      <c r="A12" s="139"/>
      <c r="B12" s="139"/>
      <c r="C12" s="140"/>
      <c r="D12" s="835" ph="1"/>
      <c r="E12" s="836"/>
      <c r="F12" s="836"/>
      <c r="G12" s="836"/>
      <c r="H12" s="836"/>
      <c r="I12" s="837"/>
      <c r="J12" s="838"/>
      <c r="K12" s="839"/>
      <c r="L12" s="839"/>
      <c r="M12" s="839"/>
      <c r="N12" s="839"/>
      <c r="O12" s="839"/>
      <c r="P12" s="839"/>
      <c r="Q12" s="839"/>
      <c r="R12" s="839"/>
      <c r="S12" s="839"/>
      <c r="T12" s="839"/>
      <c r="U12" s="839"/>
      <c r="V12" s="839"/>
      <c r="W12" s="839"/>
      <c r="X12" s="839"/>
      <c r="Y12" s="839"/>
      <c r="Z12" s="839"/>
      <c r="AA12" s="840"/>
      <c r="AB12" s="813"/>
      <c r="AC12" s="813"/>
      <c r="AD12" s="813"/>
      <c r="AE12" s="813"/>
      <c r="AF12" s="813"/>
      <c r="AG12" s="813"/>
      <c r="AH12" s="813"/>
      <c r="AI12" s="813"/>
      <c r="AJ12" s="813"/>
      <c r="AK12" s="813"/>
      <c r="AL12" s="813"/>
      <c r="AM12" s="813"/>
      <c r="AN12" s="813"/>
      <c r="AO12" s="813"/>
      <c r="AP12" s="813"/>
      <c r="AQ12" s="813"/>
      <c r="AR12" s="813"/>
      <c r="AS12" s="813"/>
      <c r="AT12" s="813"/>
      <c r="AU12" s="809"/>
      <c r="AV12" s="809"/>
      <c r="AW12" s="199"/>
      <c r="AX12" s="809"/>
      <c r="AY12" s="809"/>
      <c r="AZ12" s="809"/>
      <c r="BA12" s="809"/>
      <c r="BB12" s="809"/>
      <c r="BC12" s="809"/>
      <c r="BD12" s="199"/>
      <c r="BE12" s="199"/>
      <c r="BF12" s="199"/>
      <c r="BG12" s="809"/>
      <c r="BH12" s="809"/>
      <c r="BI12" s="809"/>
      <c r="BJ12" s="809"/>
      <c r="BK12" s="809"/>
      <c r="BL12" s="809"/>
      <c r="BM12" s="199"/>
      <c r="BN12" s="199"/>
      <c r="BO12" s="199"/>
      <c r="BP12" s="809"/>
      <c r="BQ12" s="809"/>
      <c r="BR12" s="809"/>
      <c r="BS12" s="809"/>
      <c r="BT12" s="809"/>
      <c r="BU12" s="809"/>
      <c r="BV12" s="200"/>
      <c r="BW12" s="200"/>
      <c r="BX12" s="200"/>
      <c r="BY12" s="810">
        <f t="shared" ref="BY12:BY25" si="0">SUM(AU12:BU12)</f>
        <v>0</v>
      </c>
      <c r="BZ12" s="811"/>
      <c r="CA12" s="811"/>
      <c r="CB12" s="811"/>
      <c r="CC12" s="812"/>
      <c r="CD12" s="813"/>
      <c r="CE12" s="813"/>
      <c r="CF12" s="813"/>
      <c r="CG12" s="813"/>
      <c r="CH12" s="813"/>
      <c r="CI12" s="813"/>
      <c r="CJ12" s="813"/>
      <c r="CK12" s="813"/>
      <c r="CL12" s="813"/>
      <c r="CM12" s="813"/>
      <c r="CN12" s="813"/>
      <c r="CO12" s="813"/>
      <c r="CP12" s="813"/>
      <c r="CQ12" s="139"/>
      <c r="CR12" s="294"/>
      <c r="CS12" s="526" t="s">
        <v>271</v>
      </c>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288"/>
      <c r="EB12" s="288"/>
      <c r="EC12" s="288"/>
      <c r="ED12" s="288"/>
      <c r="EE12" s="288"/>
      <c r="EF12" s="288"/>
      <c r="EG12" s="288"/>
      <c r="EH12" s="288"/>
      <c r="EI12" s="295"/>
      <c r="EJ12" s="295"/>
      <c r="EK12" s="295"/>
      <c r="EL12" s="295"/>
      <c r="EM12" s="295"/>
      <c r="EN12" s="295"/>
      <c r="EO12" s="295"/>
      <c r="EP12" s="295"/>
      <c r="EQ12" s="295"/>
      <c r="ER12" s="295"/>
      <c r="ES12" s="295"/>
      <c r="ET12" s="295"/>
      <c r="EU12" s="295"/>
      <c r="EV12" s="295"/>
      <c r="EW12" s="295"/>
      <c r="EX12" s="295"/>
      <c r="EY12" s="295"/>
      <c r="EZ12" s="295"/>
      <c r="FA12" s="295"/>
      <c r="FB12" s="295"/>
      <c r="FC12" s="295"/>
      <c r="FD12" s="295"/>
      <c r="FE12" s="295"/>
      <c r="FF12" s="295"/>
      <c r="FG12" s="173"/>
      <c r="FH12" s="141"/>
      <c r="FI12" s="141"/>
      <c r="FJ12" s="141"/>
    </row>
    <row r="13" spans="1:166" s="142" customFormat="1" ht="42.75" customHeight="1">
      <c r="A13" s="139"/>
      <c r="B13" s="139"/>
      <c r="C13" s="140"/>
      <c r="D13" s="835" ph="1"/>
      <c r="E13" s="836"/>
      <c r="F13" s="836"/>
      <c r="G13" s="836"/>
      <c r="H13" s="836"/>
      <c r="I13" s="837"/>
      <c r="J13" s="838"/>
      <c r="K13" s="839"/>
      <c r="L13" s="839"/>
      <c r="M13" s="839"/>
      <c r="N13" s="839"/>
      <c r="O13" s="839"/>
      <c r="P13" s="839"/>
      <c r="Q13" s="839"/>
      <c r="R13" s="839"/>
      <c r="S13" s="839"/>
      <c r="T13" s="839"/>
      <c r="U13" s="839"/>
      <c r="V13" s="839"/>
      <c r="W13" s="839"/>
      <c r="X13" s="839"/>
      <c r="Y13" s="839"/>
      <c r="Z13" s="839"/>
      <c r="AA13" s="840"/>
      <c r="AB13" s="813"/>
      <c r="AC13" s="813"/>
      <c r="AD13" s="813"/>
      <c r="AE13" s="813"/>
      <c r="AF13" s="813"/>
      <c r="AG13" s="813"/>
      <c r="AH13" s="813"/>
      <c r="AI13" s="813"/>
      <c r="AJ13" s="813"/>
      <c r="AK13" s="813"/>
      <c r="AL13" s="813"/>
      <c r="AM13" s="813"/>
      <c r="AN13" s="813"/>
      <c r="AO13" s="813"/>
      <c r="AP13" s="813"/>
      <c r="AQ13" s="813"/>
      <c r="AR13" s="813"/>
      <c r="AS13" s="813"/>
      <c r="AT13" s="813"/>
      <c r="AU13" s="809"/>
      <c r="AV13" s="809"/>
      <c r="AW13" s="199"/>
      <c r="AX13" s="809"/>
      <c r="AY13" s="809"/>
      <c r="AZ13" s="809"/>
      <c r="BA13" s="809"/>
      <c r="BB13" s="809"/>
      <c r="BC13" s="809"/>
      <c r="BD13" s="199"/>
      <c r="BE13" s="199"/>
      <c r="BF13" s="199"/>
      <c r="BG13" s="809"/>
      <c r="BH13" s="809"/>
      <c r="BI13" s="809"/>
      <c r="BJ13" s="809"/>
      <c r="BK13" s="809"/>
      <c r="BL13" s="809"/>
      <c r="BM13" s="199"/>
      <c r="BN13" s="199"/>
      <c r="BO13" s="199"/>
      <c r="BP13" s="809"/>
      <c r="BQ13" s="809"/>
      <c r="BR13" s="809"/>
      <c r="BS13" s="809"/>
      <c r="BT13" s="809"/>
      <c r="BU13" s="809"/>
      <c r="BV13" s="200"/>
      <c r="BW13" s="200"/>
      <c r="BX13" s="200"/>
      <c r="BY13" s="810">
        <f t="shared" si="0"/>
        <v>0</v>
      </c>
      <c r="BZ13" s="811"/>
      <c r="CA13" s="811"/>
      <c r="CB13" s="811"/>
      <c r="CC13" s="812"/>
      <c r="CD13" s="813"/>
      <c r="CE13" s="813"/>
      <c r="CF13" s="813"/>
      <c r="CG13" s="813"/>
      <c r="CH13" s="813"/>
      <c r="CI13" s="813"/>
      <c r="CJ13" s="813"/>
      <c r="CK13" s="813"/>
      <c r="CL13" s="813"/>
      <c r="CM13" s="813"/>
      <c r="CN13" s="813"/>
      <c r="CO13" s="813"/>
      <c r="CP13" s="813"/>
      <c r="CQ13" s="139"/>
      <c r="CR13" s="294"/>
      <c r="CS13" s="526" t="s">
        <v>339</v>
      </c>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295"/>
      <c r="EJ13" s="295"/>
      <c r="EK13" s="295"/>
      <c r="EL13" s="295"/>
      <c r="EM13" s="295"/>
      <c r="EN13" s="295"/>
      <c r="EO13" s="295"/>
      <c r="EP13" s="295"/>
      <c r="EQ13" s="295"/>
      <c r="ER13" s="295"/>
      <c r="ES13" s="295"/>
      <c r="ET13" s="295"/>
      <c r="EU13" s="295"/>
      <c r="EV13" s="295"/>
      <c r="EW13" s="295"/>
      <c r="EX13" s="295"/>
      <c r="EY13" s="295"/>
      <c r="EZ13" s="295"/>
      <c r="FA13" s="295"/>
      <c r="FB13" s="295"/>
      <c r="FC13" s="295"/>
      <c r="FD13" s="295"/>
      <c r="FE13" s="295"/>
      <c r="FF13" s="295"/>
      <c r="FG13" s="173"/>
      <c r="FH13" s="141"/>
      <c r="FI13" s="141"/>
      <c r="FJ13" s="141"/>
    </row>
    <row r="14" spans="1:166" s="142" customFormat="1" ht="42.75" customHeight="1">
      <c r="A14" s="139"/>
      <c r="B14" s="139"/>
      <c r="C14" s="143"/>
      <c r="D14" s="835" ph="1"/>
      <c r="E14" s="836"/>
      <c r="F14" s="836"/>
      <c r="G14" s="836"/>
      <c r="H14" s="836"/>
      <c r="I14" s="837"/>
      <c r="J14" s="838"/>
      <c r="K14" s="839"/>
      <c r="L14" s="839"/>
      <c r="M14" s="839"/>
      <c r="N14" s="839"/>
      <c r="O14" s="839"/>
      <c r="P14" s="839"/>
      <c r="Q14" s="839"/>
      <c r="R14" s="839"/>
      <c r="S14" s="839"/>
      <c r="T14" s="839"/>
      <c r="U14" s="839"/>
      <c r="V14" s="839"/>
      <c r="W14" s="839"/>
      <c r="X14" s="839"/>
      <c r="Y14" s="839"/>
      <c r="Z14" s="839"/>
      <c r="AA14" s="840"/>
      <c r="AB14" s="813"/>
      <c r="AC14" s="813"/>
      <c r="AD14" s="813"/>
      <c r="AE14" s="813"/>
      <c r="AF14" s="813"/>
      <c r="AG14" s="813"/>
      <c r="AH14" s="813"/>
      <c r="AI14" s="813"/>
      <c r="AJ14" s="813"/>
      <c r="AK14" s="813"/>
      <c r="AL14" s="813"/>
      <c r="AM14" s="813"/>
      <c r="AN14" s="813"/>
      <c r="AO14" s="813"/>
      <c r="AP14" s="813"/>
      <c r="AQ14" s="813"/>
      <c r="AR14" s="813"/>
      <c r="AS14" s="813"/>
      <c r="AT14" s="813"/>
      <c r="AU14" s="809"/>
      <c r="AV14" s="809"/>
      <c r="AW14" s="199"/>
      <c r="AX14" s="809"/>
      <c r="AY14" s="809"/>
      <c r="AZ14" s="809"/>
      <c r="BA14" s="809"/>
      <c r="BB14" s="809"/>
      <c r="BC14" s="809"/>
      <c r="BD14" s="199"/>
      <c r="BE14" s="199"/>
      <c r="BF14" s="199"/>
      <c r="BG14" s="809"/>
      <c r="BH14" s="809"/>
      <c r="BI14" s="809"/>
      <c r="BJ14" s="809"/>
      <c r="BK14" s="809"/>
      <c r="BL14" s="809"/>
      <c r="BM14" s="199"/>
      <c r="BN14" s="199"/>
      <c r="BO14" s="199"/>
      <c r="BP14" s="809"/>
      <c r="BQ14" s="809"/>
      <c r="BR14" s="809"/>
      <c r="BS14" s="809"/>
      <c r="BT14" s="809"/>
      <c r="BU14" s="809"/>
      <c r="BV14" s="200"/>
      <c r="BW14" s="200"/>
      <c r="BX14" s="200"/>
      <c r="BY14" s="810">
        <f t="shared" si="0"/>
        <v>0</v>
      </c>
      <c r="BZ14" s="811"/>
      <c r="CA14" s="811"/>
      <c r="CB14" s="811"/>
      <c r="CC14" s="812"/>
      <c r="CD14" s="813"/>
      <c r="CE14" s="813"/>
      <c r="CF14" s="813"/>
      <c r="CG14" s="813"/>
      <c r="CH14" s="813"/>
      <c r="CI14" s="813"/>
      <c r="CJ14" s="813"/>
      <c r="CK14" s="813"/>
      <c r="CL14" s="813"/>
      <c r="CM14" s="813"/>
      <c r="CN14" s="813"/>
      <c r="CO14" s="813"/>
      <c r="CP14" s="813"/>
      <c r="CQ14" s="139"/>
      <c r="CR14" s="296"/>
      <c r="CS14" s="526"/>
      <c r="CT14" s="526"/>
      <c r="CU14" s="526"/>
      <c r="CV14" s="526"/>
      <c r="CW14" s="526"/>
      <c r="CX14" s="526"/>
      <c r="CY14" s="526"/>
      <c r="CZ14" s="526"/>
      <c r="DA14" s="526"/>
      <c r="DB14" s="526"/>
      <c r="DC14" s="526"/>
      <c r="DD14" s="526"/>
      <c r="DE14" s="526"/>
      <c r="DF14" s="526"/>
      <c r="DG14" s="526"/>
      <c r="DH14" s="526"/>
      <c r="DI14" s="526"/>
      <c r="DJ14" s="526"/>
      <c r="DK14" s="526"/>
      <c r="DL14" s="526"/>
      <c r="DM14" s="526"/>
      <c r="DN14" s="526"/>
      <c r="DO14" s="526"/>
      <c r="DP14" s="526"/>
      <c r="DQ14" s="526"/>
      <c r="DR14" s="526"/>
      <c r="DS14" s="526"/>
      <c r="DT14" s="526"/>
      <c r="DU14" s="526"/>
      <c r="DV14" s="526"/>
      <c r="DW14" s="526"/>
      <c r="DX14" s="526"/>
      <c r="DY14" s="526"/>
      <c r="DZ14" s="526"/>
      <c r="EA14" s="526"/>
      <c r="EB14" s="526"/>
      <c r="EC14" s="526"/>
      <c r="ED14" s="526"/>
      <c r="EE14" s="526"/>
      <c r="EF14" s="526"/>
      <c r="EG14" s="526"/>
      <c r="EH14" s="526"/>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141"/>
      <c r="FH14" s="141"/>
      <c r="FI14" s="141"/>
      <c r="FJ14" s="141"/>
    </row>
    <row r="15" spans="1:166" s="142" customFormat="1" ht="42.75" customHeight="1">
      <c r="A15" s="139"/>
      <c r="B15" s="139"/>
      <c r="C15" s="143"/>
      <c r="D15" s="835" ph="1"/>
      <c r="E15" s="836"/>
      <c r="F15" s="836"/>
      <c r="G15" s="836"/>
      <c r="H15" s="836"/>
      <c r="I15" s="837"/>
      <c r="J15" s="838"/>
      <c r="K15" s="839"/>
      <c r="L15" s="839"/>
      <c r="M15" s="839"/>
      <c r="N15" s="839"/>
      <c r="O15" s="839"/>
      <c r="P15" s="839"/>
      <c r="Q15" s="839"/>
      <c r="R15" s="839"/>
      <c r="S15" s="839"/>
      <c r="T15" s="839"/>
      <c r="U15" s="839"/>
      <c r="V15" s="839"/>
      <c r="W15" s="839"/>
      <c r="X15" s="839"/>
      <c r="Y15" s="839"/>
      <c r="Z15" s="839"/>
      <c r="AA15" s="840"/>
      <c r="AB15" s="813"/>
      <c r="AC15" s="813"/>
      <c r="AD15" s="813"/>
      <c r="AE15" s="813"/>
      <c r="AF15" s="813"/>
      <c r="AG15" s="813"/>
      <c r="AH15" s="813"/>
      <c r="AI15" s="813"/>
      <c r="AJ15" s="813"/>
      <c r="AK15" s="813"/>
      <c r="AL15" s="813"/>
      <c r="AM15" s="813"/>
      <c r="AN15" s="813"/>
      <c r="AO15" s="813"/>
      <c r="AP15" s="813"/>
      <c r="AQ15" s="813"/>
      <c r="AR15" s="813"/>
      <c r="AS15" s="813"/>
      <c r="AT15" s="813"/>
      <c r="AU15" s="809"/>
      <c r="AV15" s="809"/>
      <c r="AW15" s="199"/>
      <c r="AX15" s="809"/>
      <c r="AY15" s="809"/>
      <c r="AZ15" s="809"/>
      <c r="BA15" s="809"/>
      <c r="BB15" s="809"/>
      <c r="BC15" s="809"/>
      <c r="BD15" s="199"/>
      <c r="BE15" s="199"/>
      <c r="BF15" s="199"/>
      <c r="BG15" s="809"/>
      <c r="BH15" s="809"/>
      <c r="BI15" s="809"/>
      <c r="BJ15" s="809"/>
      <c r="BK15" s="809"/>
      <c r="BL15" s="809"/>
      <c r="BM15" s="199"/>
      <c r="BN15" s="199"/>
      <c r="BO15" s="199"/>
      <c r="BP15" s="809"/>
      <c r="BQ15" s="809"/>
      <c r="BR15" s="809"/>
      <c r="BS15" s="809"/>
      <c r="BT15" s="809"/>
      <c r="BU15" s="809"/>
      <c r="BV15" s="200"/>
      <c r="BW15" s="200"/>
      <c r="BX15" s="200"/>
      <c r="BY15" s="810">
        <f t="shared" si="0"/>
        <v>0</v>
      </c>
      <c r="BZ15" s="811"/>
      <c r="CA15" s="811"/>
      <c r="CB15" s="811"/>
      <c r="CC15" s="812"/>
      <c r="CD15" s="813"/>
      <c r="CE15" s="813"/>
      <c r="CF15" s="813"/>
      <c r="CG15" s="813"/>
      <c r="CH15" s="813"/>
      <c r="CI15" s="813"/>
      <c r="CJ15" s="813"/>
      <c r="CK15" s="813"/>
      <c r="CL15" s="813"/>
      <c r="CM15" s="813"/>
      <c r="CN15" s="813"/>
      <c r="CO15" s="813"/>
      <c r="CP15" s="813"/>
      <c r="CQ15" s="139"/>
      <c r="CR15" s="29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141"/>
      <c r="FH15" s="141"/>
      <c r="FI15" s="141"/>
      <c r="FJ15" s="141"/>
    </row>
    <row r="16" spans="1:166" s="142" customFormat="1" ht="42.75" customHeight="1">
      <c r="A16" s="139"/>
      <c r="B16" s="139"/>
      <c r="C16" s="143"/>
      <c r="D16" s="835" ph="1"/>
      <c r="E16" s="836"/>
      <c r="F16" s="836"/>
      <c r="G16" s="836"/>
      <c r="H16" s="836"/>
      <c r="I16" s="837"/>
      <c r="J16" s="838"/>
      <c r="K16" s="839"/>
      <c r="L16" s="839"/>
      <c r="M16" s="839"/>
      <c r="N16" s="839"/>
      <c r="O16" s="839"/>
      <c r="P16" s="839"/>
      <c r="Q16" s="839"/>
      <c r="R16" s="839"/>
      <c r="S16" s="839"/>
      <c r="T16" s="839"/>
      <c r="U16" s="839"/>
      <c r="V16" s="839"/>
      <c r="W16" s="839"/>
      <c r="X16" s="839"/>
      <c r="Y16" s="839"/>
      <c r="Z16" s="839"/>
      <c r="AA16" s="840"/>
      <c r="AB16" s="813"/>
      <c r="AC16" s="813"/>
      <c r="AD16" s="813"/>
      <c r="AE16" s="813"/>
      <c r="AF16" s="813"/>
      <c r="AG16" s="813"/>
      <c r="AH16" s="813"/>
      <c r="AI16" s="813"/>
      <c r="AJ16" s="813"/>
      <c r="AK16" s="813"/>
      <c r="AL16" s="813"/>
      <c r="AM16" s="813"/>
      <c r="AN16" s="813"/>
      <c r="AO16" s="813"/>
      <c r="AP16" s="813"/>
      <c r="AQ16" s="813"/>
      <c r="AR16" s="813"/>
      <c r="AS16" s="813"/>
      <c r="AT16" s="813"/>
      <c r="AU16" s="809"/>
      <c r="AV16" s="809"/>
      <c r="AW16" s="199"/>
      <c r="AX16" s="809"/>
      <c r="AY16" s="809"/>
      <c r="AZ16" s="809"/>
      <c r="BA16" s="809"/>
      <c r="BB16" s="809"/>
      <c r="BC16" s="809"/>
      <c r="BD16" s="199"/>
      <c r="BE16" s="199"/>
      <c r="BF16" s="199"/>
      <c r="BG16" s="809"/>
      <c r="BH16" s="809"/>
      <c r="BI16" s="809"/>
      <c r="BJ16" s="809"/>
      <c r="BK16" s="809"/>
      <c r="BL16" s="809"/>
      <c r="BM16" s="199"/>
      <c r="BN16" s="199"/>
      <c r="BO16" s="199"/>
      <c r="BP16" s="809"/>
      <c r="BQ16" s="809"/>
      <c r="BR16" s="809"/>
      <c r="BS16" s="809"/>
      <c r="BT16" s="809"/>
      <c r="BU16" s="809"/>
      <c r="BV16" s="200"/>
      <c r="BW16" s="200"/>
      <c r="BX16" s="200"/>
      <c r="BY16" s="810">
        <f t="shared" si="0"/>
        <v>0</v>
      </c>
      <c r="BZ16" s="811"/>
      <c r="CA16" s="811"/>
      <c r="CB16" s="811"/>
      <c r="CC16" s="812"/>
      <c r="CD16" s="813"/>
      <c r="CE16" s="813"/>
      <c r="CF16" s="813"/>
      <c r="CG16" s="813"/>
      <c r="CH16" s="813"/>
      <c r="CI16" s="813"/>
      <c r="CJ16" s="813"/>
      <c r="CK16" s="813"/>
      <c r="CL16" s="813"/>
      <c r="CM16" s="813"/>
      <c r="CN16" s="813"/>
      <c r="CO16" s="813"/>
      <c r="CP16" s="813"/>
      <c r="CQ16" s="139"/>
      <c r="CR16" s="139"/>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row>
    <row r="17" spans="1:166" s="142" customFormat="1" ht="42.75" customHeight="1">
      <c r="A17" s="139"/>
      <c r="B17" s="139"/>
      <c r="C17" s="143"/>
      <c r="D17" s="835" ph="1"/>
      <c r="E17" s="836"/>
      <c r="F17" s="836"/>
      <c r="G17" s="836"/>
      <c r="H17" s="836"/>
      <c r="I17" s="837"/>
      <c r="J17" s="838"/>
      <c r="K17" s="839"/>
      <c r="L17" s="839"/>
      <c r="M17" s="839"/>
      <c r="N17" s="839"/>
      <c r="O17" s="839"/>
      <c r="P17" s="839"/>
      <c r="Q17" s="839"/>
      <c r="R17" s="839"/>
      <c r="S17" s="839"/>
      <c r="T17" s="839"/>
      <c r="U17" s="839"/>
      <c r="V17" s="839"/>
      <c r="W17" s="839"/>
      <c r="X17" s="839"/>
      <c r="Y17" s="839"/>
      <c r="Z17" s="839"/>
      <c r="AA17" s="840"/>
      <c r="AB17" s="813"/>
      <c r="AC17" s="813"/>
      <c r="AD17" s="813"/>
      <c r="AE17" s="813"/>
      <c r="AF17" s="813"/>
      <c r="AG17" s="813"/>
      <c r="AH17" s="813"/>
      <c r="AI17" s="813"/>
      <c r="AJ17" s="813"/>
      <c r="AK17" s="813"/>
      <c r="AL17" s="813"/>
      <c r="AM17" s="813"/>
      <c r="AN17" s="813"/>
      <c r="AO17" s="813"/>
      <c r="AP17" s="813"/>
      <c r="AQ17" s="813"/>
      <c r="AR17" s="813"/>
      <c r="AS17" s="813"/>
      <c r="AT17" s="813"/>
      <c r="AU17" s="809"/>
      <c r="AV17" s="809"/>
      <c r="AW17" s="199"/>
      <c r="AX17" s="809"/>
      <c r="AY17" s="809"/>
      <c r="AZ17" s="809"/>
      <c r="BA17" s="809"/>
      <c r="BB17" s="809"/>
      <c r="BC17" s="809"/>
      <c r="BD17" s="199"/>
      <c r="BE17" s="199"/>
      <c r="BF17" s="199"/>
      <c r="BG17" s="809"/>
      <c r="BH17" s="809"/>
      <c r="BI17" s="809"/>
      <c r="BJ17" s="809"/>
      <c r="BK17" s="809"/>
      <c r="BL17" s="809"/>
      <c r="BM17" s="199"/>
      <c r="BN17" s="199"/>
      <c r="BO17" s="199"/>
      <c r="BP17" s="809"/>
      <c r="BQ17" s="809"/>
      <c r="BR17" s="809"/>
      <c r="BS17" s="809"/>
      <c r="BT17" s="809"/>
      <c r="BU17" s="809"/>
      <c r="BV17" s="200"/>
      <c r="BW17" s="200"/>
      <c r="BX17" s="200"/>
      <c r="BY17" s="810">
        <f t="shared" si="0"/>
        <v>0</v>
      </c>
      <c r="BZ17" s="811"/>
      <c r="CA17" s="811"/>
      <c r="CB17" s="811"/>
      <c r="CC17" s="812"/>
      <c r="CD17" s="813"/>
      <c r="CE17" s="813"/>
      <c r="CF17" s="813"/>
      <c r="CG17" s="813"/>
      <c r="CH17" s="813"/>
      <c r="CI17" s="813"/>
      <c r="CJ17" s="813"/>
      <c r="CK17" s="813"/>
      <c r="CL17" s="813"/>
      <c r="CM17" s="813"/>
      <c r="CN17" s="813"/>
      <c r="CO17" s="813"/>
      <c r="CP17" s="813"/>
      <c r="CQ17" s="139"/>
      <c r="CR17" s="139"/>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c r="EY17" s="141"/>
      <c r="EZ17" s="141"/>
      <c r="FA17" s="141"/>
      <c r="FB17" s="141"/>
      <c r="FC17" s="141"/>
      <c r="FD17" s="141"/>
      <c r="FE17" s="141"/>
      <c r="FF17" s="141"/>
      <c r="FG17" s="141"/>
      <c r="FH17" s="141"/>
      <c r="FI17" s="141"/>
      <c r="FJ17" s="141"/>
    </row>
    <row r="18" spans="1:166" s="142" customFormat="1" ht="42.75" customHeight="1">
      <c r="A18" s="139"/>
      <c r="B18" s="139"/>
      <c r="C18" s="140"/>
      <c r="D18" s="835" ph="1"/>
      <c r="E18" s="836"/>
      <c r="F18" s="836"/>
      <c r="G18" s="836"/>
      <c r="H18" s="836"/>
      <c r="I18" s="837"/>
      <c r="J18" s="838"/>
      <c r="K18" s="839"/>
      <c r="L18" s="839"/>
      <c r="M18" s="839"/>
      <c r="N18" s="839"/>
      <c r="O18" s="839"/>
      <c r="P18" s="839"/>
      <c r="Q18" s="839"/>
      <c r="R18" s="839"/>
      <c r="S18" s="839"/>
      <c r="T18" s="839"/>
      <c r="U18" s="839"/>
      <c r="V18" s="839"/>
      <c r="W18" s="839"/>
      <c r="X18" s="839"/>
      <c r="Y18" s="839"/>
      <c r="Z18" s="839"/>
      <c r="AA18" s="840"/>
      <c r="AB18" s="813"/>
      <c r="AC18" s="813"/>
      <c r="AD18" s="813"/>
      <c r="AE18" s="813"/>
      <c r="AF18" s="813"/>
      <c r="AG18" s="813"/>
      <c r="AH18" s="813"/>
      <c r="AI18" s="813"/>
      <c r="AJ18" s="813"/>
      <c r="AK18" s="813"/>
      <c r="AL18" s="813"/>
      <c r="AM18" s="813"/>
      <c r="AN18" s="813"/>
      <c r="AO18" s="813"/>
      <c r="AP18" s="813"/>
      <c r="AQ18" s="813"/>
      <c r="AR18" s="813"/>
      <c r="AS18" s="813"/>
      <c r="AT18" s="813"/>
      <c r="AU18" s="809"/>
      <c r="AV18" s="809"/>
      <c r="AW18" s="199"/>
      <c r="AX18" s="809"/>
      <c r="AY18" s="809"/>
      <c r="AZ18" s="809"/>
      <c r="BA18" s="809"/>
      <c r="BB18" s="809"/>
      <c r="BC18" s="809"/>
      <c r="BD18" s="199"/>
      <c r="BE18" s="199"/>
      <c r="BF18" s="199"/>
      <c r="BG18" s="809"/>
      <c r="BH18" s="809"/>
      <c r="BI18" s="809"/>
      <c r="BJ18" s="809"/>
      <c r="BK18" s="809"/>
      <c r="BL18" s="809"/>
      <c r="BM18" s="199"/>
      <c r="BN18" s="199"/>
      <c r="BO18" s="199"/>
      <c r="BP18" s="809"/>
      <c r="BQ18" s="809"/>
      <c r="BR18" s="809"/>
      <c r="BS18" s="809"/>
      <c r="BT18" s="809"/>
      <c r="BU18" s="809"/>
      <c r="BV18" s="200"/>
      <c r="BW18" s="200"/>
      <c r="BX18" s="200"/>
      <c r="BY18" s="810">
        <f t="shared" si="0"/>
        <v>0</v>
      </c>
      <c r="BZ18" s="811"/>
      <c r="CA18" s="811"/>
      <c r="CB18" s="811"/>
      <c r="CC18" s="812"/>
      <c r="CD18" s="813"/>
      <c r="CE18" s="813"/>
      <c r="CF18" s="813"/>
      <c r="CG18" s="813"/>
      <c r="CH18" s="813"/>
      <c r="CI18" s="813"/>
      <c r="CJ18" s="813"/>
      <c r="CK18" s="813"/>
      <c r="CL18" s="813"/>
      <c r="CM18" s="813"/>
      <c r="CN18" s="813"/>
      <c r="CO18" s="813"/>
      <c r="CP18" s="813"/>
      <c r="CQ18" s="139"/>
      <c r="CR18" s="139"/>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c r="EY18" s="141"/>
      <c r="EZ18" s="141"/>
      <c r="FA18" s="141"/>
      <c r="FB18" s="141"/>
      <c r="FC18" s="141"/>
      <c r="FD18" s="141"/>
      <c r="FE18" s="141"/>
      <c r="FF18" s="141"/>
      <c r="FG18" s="141"/>
      <c r="FH18" s="141"/>
      <c r="FI18" s="141"/>
      <c r="FJ18" s="141"/>
    </row>
    <row r="19" spans="1:166" s="142" customFormat="1" ht="42.75" customHeight="1">
      <c r="A19" s="139"/>
      <c r="B19" s="139"/>
      <c r="C19" s="140"/>
      <c r="D19" s="835" ph="1"/>
      <c r="E19" s="836"/>
      <c r="F19" s="836"/>
      <c r="G19" s="836"/>
      <c r="H19" s="836"/>
      <c r="I19" s="837"/>
      <c r="J19" s="838"/>
      <c r="K19" s="839"/>
      <c r="L19" s="839"/>
      <c r="M19" s="839"/>
      <c r="N19" s="839"/>
      <c r="O19" s="839"/>
      <c r="P19" s="839"/>
      <c r="Q19" s="839"/>
      <c r="R19" s="839"/>
      <c r="S19" s="839"/>
      <c r="T19" s="839"/>
      <c r="U19" s="839"/>
      <c r="V19" s="839"/>
      <c r="W19" s="839"/>
      <c r="X19" s="839"/>
      <c r="Y19" s="839"/>
      <c r="Z19" s="839"/>
      <c r="AA19" s="840"/>
      <c r="AB19" s="813"/>
      <c r="AC19" s="813"/>
      <c r="AD19" s="813"/>
      <c r="AE19" s="813"/>
      <c r="AF19" s="813"/>
      <c r="AG19" s="813"/>
      <c r="AH19" s="813"/>
      <c r="AI19" s="813"/>
      <c r="AJ19" s="813"/>
      <c r="AK19" s="813"/>
      <c r="AL19" s="813"/>
      <c r="AM19" s="813"/>
      <c r="AN19" s="813"/>
      <c r="AO19" s="813"/>
      <c r="AP19" s="813"/>
      <c r="AQ19" s="813"/>
      <c r="AR19" s="813"/>
      <c r="AS19" s="813"/>
      <c r="AT19" s="813"/>
      <c r="AU19" s="809"/>
      <c r="AV19" s="809"/>
      <c r="AW19" s="199"/>
      <c r="AX19" s="809"/>
      <c r="AY19" s="809"/>
      <c r="AZ19" s="809"/>
      <c r="BA19" s="809"/>
      <c r="BB19" s="809"/>
      <c r="BC19" s="809"/>
      <c r="BD19" s="199"/>
      <c r="BE19" s="199"/>
      <c r="BF19" s="199"/>
      <c r="BG19" s="809"/>
      <c r="BH19" s="809"/>
      <c r="BI19" s="809"/>
      <c r="BJ19" s="809"/>
      <c r="BK19" s="809"/>
      <c r="BL19" s="809"/>
      <c r="BM19" s="199"/>
      <c r="BN19" s="199"/>
      <c r="BO19" s="199"/>
      <c r="BP19" s="809"/>
      <c r="BQ19" s="809"/>
      <c r="BR19" s="809"/>
      <c r="BS19" s="809"/>
      <c r="BT19" s="809"/>
      <c r="BU19" s="809"/>
      <c r="BV19" s="200"/>
      <c r="BW19" s="200"/>
      <c r="BX19" s="200"/>
      <c r="BY19" s="810">
        <f t="shared" si="0"/>
        <v>0</v>
      </c>
      <c r="BZ19" s="811"/>
      <c r="CA19" s="811"/>
      <c r="CB19" s="811"/>
      <c r="CC19" s="812"/>
      <c r="CD19" s="813"/>
      <c r="CE19" s="813"/>
      <c r="CF19" s="813"/>
      <c r="CG19" s="813"/>
      <c r="CH19" s="813"/>
      <c r="CI19" s="813"/>
      <c r="CJ19" s="813"/>
      <c r="CK19" s="813"/>
      <c r="CL19" s="813"/>
      <c r="CM19" s="813"/>
      <c r="CN19" s="813"/>
      <c r="CO19" s="813"/>
      <c r="CP19" s="813"/>
      <c r="CQ19" s="139"/>
      <c r="CR19" s="139"/>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row>
    <row r="20" spans="1:166" s="142" customFormat="1" ht="42.75" customHeight="1">
      <c r="A20" s="139"/>
      <c r="B20" s="139"/>
      <c r="C20" s="140"/>
      <c r="D20" s="835" ph="1"/>
      <c r="E20" s="836"/>
      <c r="F20" s="836"/>
      <c r="G20" s="836"/>
      <c r="H20" s="836"/>
      <c r="I20" s="837"/>
      <c r="J20" s="838"/>
      <c r="K20" s="839"/>
      <c r="L20" s="839"/>
      <c r="M20" s="839"/>
      <c r="N20" s="839"/>
      <c r="O20" s="839"/>
      <c r="P20" s="839"/>
      <c r="Q20" s="839"/>
      <c r="R20" s="839"/>
      <c r="S20" s="839"/>
      <c r="T20" s="839"/>
      <c r="U20" s="839"/>
      <c r="V20" s="839"/>
      <c r="W20" s="839"/>
      <c r="X20" s="839"/>
      <c r="Y20" s="839"/>
      <c r="Z20" s="839"/>
      <c r="AA20" s="840"/>
      <c r="AB20" s="813"/>
      <c r="AC20" s="813"/>
      <c r="AD20" s="813"/>
      <c r="AE20" s="813"/>
      <c r="AF20" s="813"/>
      <c r="AG20" s="813"/>
      <c r="AH20" s="813"/>
      <c r="AI20" s="813"/>
      <c r="AJ20" s="813"/>
      <c r="AK20" s="813"/>
      <c r="AL20" s="813"/>
      <c r="AM20" s="813"/>
      <c r="AN20" s="813"/>
      <c r="AO20" s="813"/>
      <c r="AP20" s="813"/>
      <c r="AQ20" s="813"/>
      <c r="AR20" s="813"/>
      <c r="AS20" s="813"/>
      <c r="AT20" s="813"/>
      <c r="AU20" s="809"/>
      <c r="AV20" s="809"/>
      <c r="AW20" s="199"/>
      <c r="AX20" s="809"/>
      <c r="AY20" s="809"/>
      <c r="AZ20" s="809"/>
      <c r="BA20" s="809"/>
      <c r="BB20" s="809"/>
      <c r="BC20" s="809"/>
      <c r="BD20" s="199"/>
      <c r="BE20" s="199"/>
      <c r="BF20" s="199"/>
      <c r="BG20" s="809"/>
      <c r="BH20" s="809"/>
      <c r="BI20" s="809"/>
      <c r="BJ20" s="809"/>
      <c r="BK20" s="809"/>
      <c r="BL20" s="809"/>
      <c r="BM20" s="199"/>
      <c r="BN20" s="199"/>
      <c r="BO20" s="199"/>
      <c r="BP20" s="809"/>
      <c r="BQ20" s="809"/>
      <c r="BR20" s="809"/>
      <c r="BS20" s="809"/>
      <c r="BT20" s="809"/>
      <c r="BU20" s="809"/>
      <c r="BV20" s="200"/>
      <c r="BW20" s="200"/>
      <c r="BX20" s="200"/>
      <c r="BY20" s="810">
        <f t="shared" si="0"/>
        <v>0</v>
      </c>
      <c r="BZ20" s="811"/>
      <c r="CA20" s="811"/>
      <c r="CB20" s="811"/>
      <c r="CC20" s="812"/>
      <c r="CD20" s="813"/>
      <c r="CE20" s="813"/>
      <c r="CF20" s="813"/>
      <c r="CG20" s="813"/>
      <c r="CH20" s="813"/>
      <c r="CI20" s="813"/>
      <c r="CJ20" s="813"/>
      <c r="CK20" s="813"/>
      <c r="CL20" s="813"/>
      <c r="CM20" s="813"/>
      <c r="CN20" s="813"/>
      <c r="CO20" s="813"/>
      <c r="CP20" s="813"/>
      <c r="CQ20" s="139"/>
      <c r="CR20" s="139"/>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row>
    <row r="21" spans="1:166" s="142" customFormat="1" ht="42.75" customHeight="1">
      <c r="A21" s="139"/>
      <c r="B21" s="139"/>
      <c r="C21" s="140"/>
      <c r="D21" s="835" ph="1"/>
      <c r="E21" s="836"/>
      <c r="F21" s="836"/>
      <c r="G21" s="836"/>
      <c r="H21" s="836"/>
      <c r="I21" s="837"/>
      <c r="J21" s="838"/>
      <c r="K21" s="839"/>
      <c r="L21" s="839"/>
      <c r="M21" s="839"/>
      <c r="N21" s="839"/>
      <c r="O21" s="839"/>
      <c r="P21" s="839"/>
      <c r="Q21" s="839"/>
      <c r="R21" s="839"/>
      <c r="S21" s="839"/>
      <c r="T21" s="839"/>
      <c r="U21" s="839"/>
      <c r="V21" s="839"/>
      <c r="W21" s="839"/>
      <c r="X21" s="839"/>
      <c r="Y21" s="839"/>
      <c r="Z21" s="839"/>
      <c r="AA21" s="840"/>
      <c r="AB21" s="813"/>
      <c r="AC21" s="813"/>
      <c r="AD21" s="813"/>
      <c r="AE21" s="813"/>
      <c r="AF21" s="813"/>
      <c r="AG21" s="813"/>
      <c r="AH21" s="813"/>
      <c r="AI21" s="813"/>
      <c r="AJ21" s="813"/>
      <c r="AK21" s="813"/>
      <c r="AL21" s="813"/>
      <c r="AM21" s="813"/>
      <c r="AN21" s="813"/>
      <c r="AO21" s="813"/>
      <c r="AP21" s="813"/>
      <c r="AQ21" s="813"/>
      <c r="AR21" s="813"/>
      <c r="AS21" s="813"/>
      <c r="AT21" s="813"/>
      <c r="AU21" s="809"/>
      <c r="AV21" s="809"/>
      <c r="AW21" s="199"/>
      <c r="AX21" s="809"/>
      <c r="AY21" s="809"/>
      <c r="AZ21" s="809"/>
      <c r="BA21" s="809"/>
      <c r="BB21" s="809"/>
      <c r="BC21" s="809"/>
      <c r="BD21" s="199"/>
      <c r="BE21" s="199"/>
      <c r="BF21" s="199"/>
      <c r="BG21" s="809"/>
      <c r="BH21" s="809"/>
      <c r="BI21" s="809"/>
      <c r="BJ21" s="809"/>
      <c r="BK21" s="809"/>
      <c r="BL21" s="809"/>
      <c r="BM21" s="199"/>
      <c r="BN21" s="199"/>
      <c r="BO21" s="199"/>
      <c r="BP21" s="809"/>
      <c r="BQ21" s="809"/>
      <c r="BR21" s="809"/>
      <c r="BS21" s="809"/>
      <c r="BT21" s="809"/>
      <c r="BU21" s="809"/>
      <c r="BV21" s="200"/>
      <c r="BW21" s="200"/>
      <c r="BX21" s="200"/>
      <c r="BY21" s="810">
        <f t="shared" si="0"/>
        <v>0</v>
      </c>
      <c r="BZ21" s="811"/>
      <c r="CA21" s="811"/>
      <c r="CB21" s="811"/>
      <c r="CC21" s="812"/>
      <c r="CD21" s="813"/>
      <c r="CE21" s="813"/>
      <c r="CF21" s="813"/>
      <c r="CG21" s="813"/>
      <c r="CH21" s="813"/>
      <c r="CI21" s="813"/>
      <c r="CJ21" s="813"/>
      <c r="CK21" s="813"/>
      <c r="CL21" s="813"/>
      <c r="CM21" s="813"/>
      <c r="CN21" s="813"/>
      <c r="CO21" s="813"/>
      <c r="CP21" s="813"/>
      <c r="CQ21" s="139"/>
      <c r="CR21" s="139"/>
      <c r="CS21" s="141"/>
      <c r="CT21" s="141"/>
      <c r="CU21" s="141"/>
      <c r="CV21" s="141"/>
      <c r="CW21" s="141"/>
      <c r="CX21" s="141"/>
      <c r="CY21" s="141"/>
      <c r="CZ21" s="141"/>
      <c r="DA21" s="141"/>
      <c r="DB21" s="141"/>
      <c r="DC21" s="141"/>
      <c r="DD21" s="141"/>
      <c r="DE21" s="141"/>
      <c r="DF21" s="141"/>
      <c r="DG21" s="141"/>
      <c r="DH21" s="141"/>
      <c r="DI21" s="141"/>
      <c r="DJ21" s="141"/>
      <c r="DK21" s="141"/>
      <c r="DL21" s="141"/>
      <c r="DM21" s="141"/>
      <c r="DN21" s="141"/>
      <c r="DO21" s="141"/>
      <c r="DP21" s="141"/>
      <c r="DQ21" s="141"/>
      <c r="DR21" s="141"/>
      <c r="DS21" s="141"/>
      <c r="DT21" s="141"/>
      <c r="DU21" s="141"/>
      <c r="DV21" s="141"/>
      <c r="DW21" s="141"/>
      <c r="DX21" s="141"/>
      <c r="DY21" s="141"/>
      <c r="DZ21" s="141"/>
      <c r="EA21" s="141"/>
      <c r="EB21" s="141"/>
      <c r="EC21" s="141"/>
      <c r="ED21" s="141"/>
      <c r="EE21" s="141"/>
      <c r="EF21" s="141"/>
      <c r="EG21" s="141"/>
      <c r="EH21" s="141"/>
      <c r="EI21" s="141"/>
      <c r="EJ21" s="141"/>
      <c r="EK21" s="141"/>
      <c r="EL21" s="141"/>
      <c r="EM21" s="141"/>
      <c r="EN21" s="141"/>
      <c r="EO21" s="141"/>
      <c r="EP21" s="141"/>
      <c r="EQ21" s="141"/>
      <c r="ER21" s="141"/>
      <c r="ES21" s="141"/>
      <c r="ET21" s="141"/>
      <c r="EU21" s="141"/>
      <c r="EV21" s="141"/>
      <c r="EW21" s="141"/>
      <c r="EX21" s="141"/>
      <c r="EY21" s="141"/>
      <c r="EZ21" s="141"/>
      <c r="FA21" s="141"/>
      <c r="FB21" s="141"/>
      <c r="FC21" s="141"/>
      <c r="FD21" s="141"/>
      <c r="FE21" s="141"/>
      <c r="FF21" s="141"/>
      <c r="FG21" s="141"/>
      <c r="FH21" s="141"/>
      <c r="FI21" s="141"/>
      <c r="FJ21" s="141"/>
    </row>
    <row r="22" spans="1:166" s="142" customFormat="1" ht="42.75" customHeight="1">
      <c r="A22" s="139"/>
      <c r="B22" s="139"/>
      <c r="C22" s="140"/>
      <c r="D22" s="835" ph="1"/>
      <c r="E22" s="836"/>
      <c r="F22" s="836"/>
      <c r="G22" s="836"/>
      <c r="H22" s="836"/>
      <c r="I22" s="837"/>
      <c r="J22" s="838"/>
      <c r="K22" s="839"/>
      <c r="L22" s="839"/>
      <c r="M22" s="839"/>
      <c r="N22" s="839"/>
      <c r="O22" s="839"/>
      <c r="P22" s="839"/>
      <c r="Q22" s="839"/>
      <c r="R22" s="839"/>
      <c r="S22" s="839"/>
      <c r="T22" s="839"/>
      <c r="U22" s="839"/>
      <c r="V22" s="839"/>
      <c r="W22" s="839"/>
      <c r="X22" s="839"/>
      <c r="Y22" s="839"/>
      <c r="Z22" s="839"/>
      <c r="AA22" s="840"/>
      <c r="AB22" s="813"/>
      <c r="AC22" s="813"/>
      <c r="AD22" s="813"/>
      <c r="AE22" s="813"/>
      <c r="AF22" s="813"/>
      <c r="AG22" s="813"/>
      <c r="AH22" s="813"/>
      <c r="AI22" s="813"/>
      <c r="AJ22" s="813"/>
      <c r="AK22" s="813"/>
      <c r="AL22" s="813"/>
      <c r="AM22" s="813"/>
      <c r="AN22" s="813"/>
      <c r="AO22" s="813"/>
      <c r="AP22" s="813"/>
      <c r="AQ22" s="813"/>
      <c r="AR22" s="813"/>
      <c r="AS22" s="813"/>
      <c r="AT22" s="813"/>
      <c r="AU22" s="809"/>
      <c r="AV22" s="809"/>
      <c r="AW22" s="199"/>
      <c r="AX22" s="809"/>
      <c r="AY22" s="809"/>
      <c r="AZ22" s="809"/>
      <c r="BA22" s="809"/>
      <c r="BB22" s="809"/>
      <c r="BC22" s="809"/>
      <c r="BD22" s="199"/>
      <c r="BE22" s="199"/>
      <c r="BF22" s="199"/>
      <c r="BG22" s="809"/>
      <c r="BH22" s="809"/>
      <c r="BI22" s="809"/>
      <c r="BJ22" s="809"/>
      <c r="BK22" s="809"/>
      <c r="BL22" s="809"/>
      <c r="BM22" s="199"/>
      <c r="BN22" s="199"/>
      <c r="BO22" s="199"/>
      <c r="BP22" s="809"/>
      <c r="BQ22" s="809"/>
      <c r="BR22" s="809"/>
      <c r="BS22" s="809"/>
      <c r="BT22" s="809"/>
      <c r="BU22" s="809"/>
      <c r="BV22" s="200"/>
      <c r="BW22" s="200"/>
      <c r="BX22" s="200"/>
      <c r="BY22" s="810">
        <f t="shared" si="0"/>
        <v>0</v>
      </c>
      <c r="BZ22" s="811"/>
      <c r="CA22" s="811"/>
      <c r="CB22" s="811"/>
      <c r="CC22" s="812"/>
      <c r="CD22" s="813"/>
      <c r="CE22" s="813"/>
      <c r="CF22" s="813"/>
      <c r="CG22" s="813"/>
      <c r="CH22" s="813"/>
      <c r="CI22" s="813"/>
      <c r="CJ22" s="813"/>
      <c r="CK22" s="813"/>
      <c r="CL22" s="813"/>
      <c r="CM22" s="813"/>
      <c r="CN22" s="813"/>
      <c r="CO22" s="813"/>
      <c r="CP22" s="813"/>
      <c r="CQ22" s="139"/>
      <c r="CR22" s="139"/>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1"/>
      <c r="ED22" s="141"/>
      <c r="EE22" s="141"/>
      <c r="EF22" s="141"/>
      <c r="EG22" s="141"/>
      <c r="EH22" s="141"/>
      <c r="EI22" s="141"/>
      <c r="EJ22" s="141"/>
      <c r="EK22" s="141"/>
      <c r="EL22" s="141"/>
      <c r="EM22" s="141"/>
      <c r="EN22" s="141"/>
      <c r="EO22" s="141"/>
      <c r="EP22" s="141"/>
      <c r="EQ22" s="141"/>
      <c r="ER22" s="141"/>
      <c r="ES22" s="141"/>
      <c r="ET22" s="141"/>
      <c r="EU22" s="141"/>
      <c r="EV22" s="141"/>
      <c r="EW22" s="141"/>
      <c r="EX22" s="141"/>
      <c r="EY22" s="141"/>
      <c r="EZ22" s="141"/>
      <c r="FA22" s="141"/>
      <c r="FB22" s="141"/>
      <c r="FC22" s="141"/>
      <c r="FD22" s="141"/>
      <c r="FE22" s="141"/>
      <c r="FF22" s="141"/>
      <c r="FG22" s="141"/>
      <c r="FH22" s="141"/>
      <c r="FI22" s="141"/>
      <c r="FJ22" s="141"/>
    </row>
    <row r="23" spans="1:166" s="142" customFormat="1" ht="42.75" customHeight="1">
      <c r="A23" s="139"/>
      <c r="B23" s="139"/>
      <c r="C23" s="140"/>
      <c r="D23" s="835" ph="1"/>
      <c r="E23" s="836"/>
      <c r="F23" s="836"/>
      <c r="G23" s="836"/>
      <c r="H23" s="836"/>
      <c r="I23" s="837"/>
      <c r="J23" s="838"/>
      <c r="K23" s="839"/>
      <c r="L23" s="839"/>
      <c r="M23" s="839"/>
      <c r="N23" s="839"/>
      <c r="O23" s="839"/>
      <c r="P23" s="839"/>
      <c r="Q23" s="839"/>
      <c r="R23" s="839"/>
      <c r="S23" s="839"/>
      <c r="T23" s="839"/>
      <c r="U23" s="839"/>
      <c r="V23" s="839"/>
      <c r="W23" s="839"/>
      <c r="X23" s="839"/>
      <c r="Y23" s="839"/>
      <c r="Z23" s="839"/>
      <c r="AA23" s="840"/>
      <c r="AB23" s="813"/>
      <c r="AC23" s="813"/>
      <c r="AD23" s="813"/>
      <c r="AE23" s="813"/>
      <c r="AF23" s="813"/>
      <c r="AG23" s="813"/>
      <c r="AH23" s="813"/>
      <c r="AI23" s="813"/>
      <c r="AJ23" s="813"/>
      <c r="AK23" s="813"/>
      <c r="AL23" s="813"/>
      <c r="AM23" s="813"/>
      <c r="AN23" s="813"/>
      <c r="AO23" s="813"/>
      <c r="AP23" s="813"/>
      <c r="AQ23" s="813"/>
      <c r="AR23" s="813"/>
      <c r="AS23" s="813"/>
      <c r="AT23" s="813"/>
      <c r="AU23" s="809"/>
      <c r="AV23" s="809"/>
      <c r="AW23" s="199"/>
      <c r="AX23" s="809"/>
      <c r="AY23" s="809"/>
      <c r="AZ23" s="809"/>
      <c r="BA23" s="809"/>
      <c r="BB23" s="809"/>
      <c r="BC23" s="809"/>
      <c r="BD23" s="199"/>
      <c r="BE23" s="199"/>
      <c r="BF23" s="199"/>
      <c r="BG23" s="809"/>
      <c r="BH23" s="809"/>
      <c r="BI23" s="809"/>
      <c r="BJ23" s="809"/>
      <c r="BK23" s="809"/>
      <c r="BL23" s="809"/>
      <c r="BM23" s="199"/>
      <c r="BN23" s="199"/>
      <c r="BO23" s="199"/>
      <c r="BP23" s="809"/>
      <c r="BQ23" s="809"/>
      <c r="BR23" s="809"/>
      <c r="BS23" s="809"/>
      <c r="BT23" s="809"/>
      <c r="BU23" s="809"/>
      <c r="BV23" s="200"/>
      <c r="BW23" s="200"/>
      <c r="BX23" s="200"/>
      <c r="BY23" s="810">
        <f t="shared" si="0"/>
        <v>0</v>
      </c>
      <c r="BZ23" s="811"/>
      <c r="CA23" s="811"/>
      <c r="CB23" s="811"/>
      <c r="CC23" s="812"/>
      <c r="CD23" s="813"/>
      <c r="CE23" s="813"/>
      <c r="CF23" s="813"/>
      <c r="CG23" s="813"/>
      <c r="CH23" s="813"/>
      <c r="CI23" s="813"/>
      <c r="CJ23" s="813"/>
      <c r="CK23" s="813"/>
      <c r="CL23" s="813"/>
      <c r="CM23" s="813"/>
      <c r="CN23" s="813"/>
      <c r="CO23" s="813"/>
      <c r="CP23" s="813"/>
      <c r="CQ23" s="139"/>
      <c r="CR23" s="139"/>
      <c r="CS23" s="141"/>
      <c r="CT23" s="141"/>
      <c r="CU23" s="141"/>
      <c r="CV23" s="141"/>
      <c r="CW23" s="141"/>
      <c r="CX23" s="141"/>
      <c r="CY23" s="141"/>
      <c r="CZ23" s="141"/>
      <c r="DA23" s="141"/>
      <c r="DB23" s="141"/>
      <c r="DC23" s="141"/>
      <c r="DD23" s="141"/>
      <c r="DE23" s="141"/>
      <c r="DF23" s="141"/>
      <c r="DG23" s="141"/>
      <c r="DH23" s="141"/>
      <c r="DI23" s="141"/>
      <c r="DJ23" s="141"/>
      <c r="DK23" s="141"/>
      <c r="DL23" s="141"/>
      <c r="DM23" s="141"/>
      <c r="DN23" s="141"/>
      <c r="DO23" s="141"/>
      <c r="DP23" s="141"/>
      <c r="DQ23" s="141"/>
      <c r="DR23" s="141"/>
      <c r="DS23" s="141"/>
      <c r="DT23" s="141"/>
      <c r="DU23" s="141"/>
      <c r="DV23" s="141"/>
      <c r="DW23" s="141"/>
      <c r="DX23" s="141"/>
      <c r="DY23" s="141"/>
      <c r="DZ23" s="141"/>
      <c r="EA23" s="141"/>
      <c r="EB23" s="141"/>
      <c r="EC23" s="141"/>
      <c r="ED23" s="141"/>
      <c r="EE23" s="141"/>
      <c r="EF23" s="141"/>
      <c r="EG23" s="141"/>
      <c r="EH23" s="141"/>
      <c r="EI23" s="141"/>
      <c r="EJ23" s="141"/>
      <c r="EK23" s="141"/>
      <c r="EL23" s="141"/>
      <c r="EM23" s="141"/>
      <c r="EN23" s="141"/>
      <c r="EO23" s="141"/>
      <c r="EP23" s="141"/>
      <c r="EQ23" s="141"/>
      <c r="ER23" s="141"/>
      <c r="ES23" s="141"/>
      <c r="ET23" s="141"/>
      <c r="EU23" s="141"/>
      <c r="EV23" s="141"/>
      <c r="EW23" s="141"/>
      <c r="EX23" s="141"/>
      <c r="EY23" s="141"/>
      <c r="EZ23" s="141"/>
      <c r="FA23" s="141"/>
      <c r="FB23" s="141"/>
      <c r="FC23" s="141"/>
      <c r="FD23" s="141"/>
      <c r="FE23" s="141"/>
      <c r="FF23" s="141"/>
      <c r="FG23" s="141"/>
      <c r="FH23" s="141"/>
      <c r="FI23" s="141"/>
      <c r="FJ23" s="141"/>
    </row>
    <row r="24" spans="1:166" s="142" customFormat="1" ht="42.75" customHeight="1">
      <c r="A24" s="139"/>
      <c r="B24" s="139"/>
      <c r="C24" s="140"/>
      <c r="D24" s="835" ph="1"/>
      <c r="E24" s="836"/>
      <c r="F24" s="836"/>
      <c r="G24" s="836"/>
      <c r="H24" s="836"/>
      <c r="I24" s="837"/>
      <c r="J24" s="838"/>
      <c r="K24" s="839"/>
      <c r="L24" s="839"/>
      <c r="M24" s="839"/>
      <c r="N24" s="839"/>
      <c r="O24" s="839"/>
      <c r="P24" s="839"/>
      <c r="Q24" s="839"/>
      <c r="R24" s="839"/>
      <c r="S24" s="839"/>
      <c r="T24" s="839"/>
      <c r="U24" s="839"/>
      <c r="V24" s="839"/>
      <c r="W24" s="839"/>
      <c r="X24" s="839"/>
      <c r="Y24" s="839"/>
      <c r="Z24" s="839"/>
      <c r="AA24" s="840"/>
      <c r="AB24" s="813"/>
      <c r="AC24" s="813"/>
      <c r="AD24" s="813"/>
      <c r="AE24" s="813"/>
      <c r="AF24" s="813"/>
      <c r="AG24" s="813"/>
      <c r="AH24" s="813"/>
      <c r="AI24" s="813"/>
      <c r="AJ24" s="813"/>
      <c r="AK24" s="813"/>
      <c r="AL24" s="813"/>
      <c r="AM24" s="813"/>
      <c r="AN24" s="813"/>
      <c r="AO24" s="813"/>
      <c r="AP24" s="813"/>
      <c r="AQ24" s="813"/>
      <c r="AR24" s="813"/>
      <c r="AS24" s="813"/>
      <c r="AT24" s="813"/>
      <c r="AU24" s="809"/>
      <c r="AV24" s="809"/>
      <c r="AW24" s="199"/>
      <c r="AX24" s="809"/>
      <c r="AY24" s="809"/>
      <c r="AZ24" s="809"/>
      <c r="BA24" s="809"/>
      <c r="BB24" s="809"/>
      <c r="BC24" s="809"/>
      <c r="BD24" s="199"/>
      <c r="BE24" s="199"/>
      <c r="BF24" s="199"/>
      <c r="BG24" s="809"/>
      <c r="BH24" s="809"/>
      <c r="BI24" s="809"/>
      <c r="BJ24" s="809"/>
      <c r="BK24" s="809"/>
      <c r="BL24" s="809"/>
      <c r="BM24" s="199"/>
      <c r="BN24" s="199"/>
      <c r="BO24" s="199"/>
      <c r="BP24" s="809"/>
      <c r="BQ24" s="809"/>
      <c r="BR24" s="809"/>
      <c r="BS24" s="809"/>
      <c r="BT24" s="809"/>
      <c r="BU24" s="809"/>
      <c r="BV24" s="200"/>
      <c r="BW24" s="200"/>
      <c r="BX24" s="200"/>
      <c r="BY24" s="810">
        <f t="shared" si="0"/>
        <v>0</v>
      </c>
      <c r="BZ24" s="811"/>
      <c r="CA24" s="811"/>
      <c r="CB24" s="811"/>
      <c r="CC24" s="812"/>
      <c r="CD24" s="813"/>
      <c r="CE24" s="813"/>
      <c r="CF24" s="813"/>
      <c r="CG24" s="813"/>
      <c r="CH24" s="813"/>
      <c r="CI24" s="813"/>
      <c r="CJ24" s="813"/>
      <c r="CK24" s="813"/>
      <c r="CL24" s="813"/>
      <c r="CM24" s="813"/>
      <c r="CN24" s="813"/>
      <c r="CO24" s="813"/>
      <c r="CP24" s="813"/>
      <c r="CQ24" s="139"/>
      <c r="CR24" s="139"/>
      <c r="CS24" s="141"/>
      <c r="CT24" s="141"/>
      <c r="CU24" s="141"/>
      <c r="CV24" s="141"/>
      <c r="CW24" s="141"/>
      <c r="CX24" s="141"/>
      <c r="CY24" s="141"/>
      <c r="CZ24" s="141"/>
      <c r="DA24" s="141"/>
      <c r="DB24" s="141"/>
      <c r="DC24" s="141"/>
      <c r="DD24" s="141"/>
      <c r="DE24" s="141"/>
      <c r="DF24" s="141"/>
      <c r="DG24" s="141"/>
      <c r="DH24" s="141"/>
      <c r="DI24" s="141"/>
      <c r="DJ24" s="141"/>
      <c r="DK24" s="141"/>
      <c r="DL24" s="141"/>
      <c r="DM24" s="141"/>
      <c r="DN24" s="141"/>
      <c r="DO24" s="141"/>
      <c r="DP24" s="141"/>
      <c r="DQ24" s="141"/>
      <c r="DR24" s="141"/>
      <c r="DS24" s="141"/>
      <c r="DT24" s="141"/>
      <c r="DU24" s="141"/>
      <c r="DV24" s="141"/>
      <c r="DW24" s="141"/>
      <c r="DX24" s="141"/>
      <c r="DY24" s="141"/>
      <c r="DZ24" s="141"/>
      <c r="EA24" s="141"/>
      <c r="EB24" s="141"/>
      <c r="EC24" s="141"/>
      <c r="ED24" s="141"/>
      <c r="EE24" s="141"/>
      <c r="EF24" s="141"/>
      <c r="EG24" s="141"/>
      <c r="EH24" s="141"/>
      <c r="EI24" s="141"/>
      <c r="EJ24" s="141"/>
      <c r="EK24" s="141"/>
      <c r="EL24" s="141"/>
      <c r="EM24" s="141"/>
      <c r="EN24" s="141"/>
      <c r="EO24" s="141"/>
      <c r="EP24" s="141"/>
      <c r="EQ24" s="141"/>
      <c r="ER24" s="141"/>
      <c r="ES24" s="141"/>
      <c r="ET24" s="141"/>
      <c r="EU24" s="141"/>
      <c r="EV24" s="141"/>
      <c r="EW24" s="141"/>
      <c r="EX24" s="141"/>
      <c r="EY24" s="141"/>
      <c r="EZ24" s="141"/>
      <c r="FA24" s="141"/>
      <c r="FB24" s="141"/>
      <c r="FC24" s="141"/>
      <c r="FD24" s="141"/>
      <c r="FE24" s="141"/>
      <c r="FF24" s="141"/>
      <c r="FG24" s="141"/>
      <c r="FH24" s="141"/>
      <c r="FI24" s="141"/>
      <c r="FJ24" s="141"/>
    </row>
    <row r="25" spans="1:166" s="146" customFormat="1" ht="42.75" customHeight="1" thickBot="1">
      <c r="A25" s="144"/>
      <c r="B25" s="144"/>
      <c r="C25" s="145"/>
      <c r="D25" s="835" ph="1"/>
      <c r="E25" s="836"/>
      <c r="F25" s="836"/>
      <c r="G25" s="836"/>
      <c r="H25" s="836"/>
      <c r="I25" s="837"/>
      <c r="J25" s="838"/>
      <c r="K25" s="839"/>
      <c r="L25" s="839"/>
      <c r="M25" s="839"/>
      <c r="N25" s="839"/>
      <c r="O25" s="839"/>
      <c r="P25" s="839"/>
      <c r="Q25" s="839"/>
      <c r="R25" s="839"/>
      <c r="S25" s="839"/>
      <c r="T25" s="839"/>
      <c r="U25" s="839"/>
      <c r="V25" s="839"/>
      <c r="W25" s="839"/>
      <c r="X25" s="839"/>
      <c r="Y25" s="839"/>
      <c r="Z25" s="839"/>
      <c r="AA25" s="840"/>
      <c r="AB25" s="813"/>
      <c r="AC25" s="813"/>
      <c r="AD25" s="813"/>
      <c r="AE25" s="813"/>
      <c r="AF25" s="813"/>
      <c r="AG25" s="813"/>
      <c r="AH25" s="813"/>
      <c r="AI25" s="813"/>
      <c r="AJ25" s="813"/>
      <c r="AK25" s="813"/>
      <c r="AL25" s="813"/>
      <c r="AM25" s="813"/>
      <c r="AN25" s="813"/>
      <c r="AO25" s="813"/>
      <c r="AP25" s="813"/>
      <c r="AQ25" s="813"/>
      <c r="AR25" s="813"/>
      <c r="AS25" s="813"/>
      <c r="AT25" s="813"/>
      <c r="AU25" s="809"/>
      <c r="AV25" s="809"/>
      <c r="AW25" s="199"/>
      <c r="AX25" s="809"/>
      <c r="AY25" s="809"/>
      <c r="AZ25" s="809"/>
      <c r="BA25" s="809"/>
      <c r="BB25" s="809"/>
      <c r="BC25" s="809"/>
      <c r="BD25" s="199"/>
      <c r="BE25" s="199"/>
      <c r="BF25" s="199"/>
      <c r="BG25" s="809"/>
      <c r="BH25" s="809"/>
      <c r="BI25" s="809"/>
      <c r="BJ25" s="809"/>
      <c r="BK25" s="809"/>
      <c r="BL25" s="809"/>
      <c r="BM25" s="199"/>
      <c r="BN25" s="199"/>
      <c r="BO25" s="199"/>
      <c r="BP25" s="809"/>
      <c r="BQ25" s="809"/>
      <c r="BR25" s="809"/>
      <c r="BS25" s="809"/>
      <c r="BT25" s="809"/>
      <c r="BU25" s="809"/>
      <c r="BV25" s="200"/>
      <c r="BW25" s="200"/>
      <c r="BX25" s="200"/>
      <c r="BY25" s="810">
        <f t="shared" si="0"/>
        <v>0</v>
      </c>
      <c r="BZ25" s="811"/>
      <c r="CA25" s="811"/>
      <c r="CB25" s="811"/>
      <c r="CC25" s="812"/>
      <c r="CD25" s="884"/>
      <c r="CE25" s="884"/>
      <c r="CF25" s="884"/>
      <c r="CG25" s="884"/>
      <c r="CH25" s="884"/>
      <c r="CI25" s="884"/>
      <c r="CJ25" s="884"/>
      <c r="CK25" s="884"/>
      <c r="CL25" s="884"/>
      <c r="CM25" s="884"/>
      <c r="CN25" s="884"/>
      <c r="CO25" s="884"/>
      <c r="CP25" s="884"/>
      <c r="CQ25" s="144"/>
      <c r="CR25" s="144"/>
      <c r="CS25" s="141"/>
      <c r="CT25" s="141"/>
      <c r="CU25" s="141"/>
      <c r="CV25" s="141"/>
      <c r="CW25" s="141"/>
      <c r="CX25" s="141"/>
      <c r="CY25" s="141"/>
      <c r="CZ25" s="141"/>
      <c r="DA25" s="141"/>
      <c r="DB25" s="141"/>
      <c r="DC25" s="141"/>
      <c r="DD25" s="141"/>
      <c r="DE25" s="141"/>
      <c r="DF25" s="141"/>
      <c r="DG25" s="141"/>
      <c r="DH25" s="141"/>
      <c r="DI25" s="141"/>
      <c r="DJ25" s="141"/>
      <c r="DK25" s="141"/>
      <c r="DL25" s="141"/>
      <c r="DM25" s="141"/>
      <c r="DN25" s="141"/>
      <c r="DO25" s="141"/>
      <c r="DP25" s="141"/>
      <c r="DQ25" s="141"/>
      <c r="DR25" s="141"/>
      <c r="DS25" s="141"/>
      <c r="DT25" s="141"/>
      <c r="DU25" s="141"/>
      <c r="DV25" s="141"/>
      <c r="DW25" s="141"/>
      <c r="DX25" s="141"/>
      <c r="DY25" s="141"/>
      <c r="DZ25" s="141"/>
      <c r="EA25" s="141"/>
      <c r="EB25" s="141"/>
      <c r="EC25" s="141"/>
      <c r="ED25" s="141"/>
      <c r="EE25" s="141"/>
      <c r="EF25" s="141"/>
      <c r="EG25" s="141"/>
      <c r="EH25" s="141"/>
      <c r="EI25" s="141"/>
      <c r="EJ25" s="141"/>
      <c r="EK25" s="141"/>
      <c r="EL25" s="141"/>
      <c r="EM25" s="141"/>
      <c r="EN25" s="141"/>
      <c r="EO25" s="141"/>
      <c r="EP25" s="141"/>
      <c r="EQ25" s="141"/>
      <c r="ER25" s="141"/>
      <c r="ES25" s="141"/>
      <c r="ET25" s="141"/>
      <c r="EU25" s="141"/>
      <c r="EV25" s="141"/>
      <c r="EW25" s="141"/>
      <c r="EX25" s="141"/>
      <c r="EY25" s="141"/>
      <c r="EZ25" s="141"/>
      <c r="FA25" s="141"/>
      <c r="FB25" s="141"/>
      <c r="FC25" s="141"/>
      <c r="FD25" s="141"/>
      <c r="FE25" s="141"/>
      <c r="FF25" s="141"/>
      <c r="FG25" s="141"/>
      <c r="FH25" s="141"/>
      <c r="FI25" s="141"/>
      <c r="FJ25" s="141"/>
    </row>
    <row r="26" spans="1:166" s="142" customFormat="1" ht="42.75" customHeight="1" thickTop="1">
      <c r="A26" s="139"/>
      <c r="B26" s="139"/>
      <c r="C26" s="140"/>
      <c r="D26" s="870" t="s">
        <v>162</v>
      </c>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2"/>
      <c r="BV26" s="201"/>
      <c r="BW26" s="201"/>
      <c r="BX26" s="201"/>
      <c r="BY26" s="885">
        <f>ROUNDDOWN(SUM(BY12:CC25),0)</f>
        <v>0</v>
      </c>
      <c r="BZ26" s="885"/>
      <c r="CA26" s="885"/>
      <c r="CB26" s="885"/>
      <c r="CC26" s="885"/>
      <c r="CD26" s="883"/>
      <c r="CE26" s="883"/>
      <c r="CF26" s="883"/>
      <c r="CG26" s="883"/>
      <c r="CH26" s="883"/>
      <c r="CI26" s="883"/>
      <c r="CJ26" s="883"/>
      <c r="CK26" s="883"/>
      <c r="CL26" s="883"/>
      <c r="CM26" s="883"/>
      <c r="CN26" s="883"/>
      <c r="CO26" s="883"/>
      <c r="CP26" s="883"/>
      <c r="CQ26" s="139"/>
      <c r="CR26" s="139"/>
      <c r="CS26" s="141"/>
      <c r="CT26" s="141"/>
      <c r="CU26" s="141"/>
      <c r="CV26" s="141"/>
      <c r="CW26" s="141"/>
      <c r="CX26" s="141"/>
      <c r="CY26" s="141"/>
      <c r="CZ26" s="141"/>
      <c r="DA26" s="141"/>
      <c r="DB26" s="141"/>
      <c r="DC26" s="141"/>
      <c r="DD26" s="141"/>
      <c r="DE26" s="141"/>
      <c r="DF26" s="141"/>
      <c r="DG26" s="141"/>
      <c r="DH26" s="141"/>
      <c r="DI26" s="141"/>
      <c r="DJ26" s="141"/>
      <c r="DK26" s="141"/>
      <c r="DL26" s="141"/>
      <c r="DM26" s="141"/>
      <c r="DN26" s="141"/>
      <c r="DO26" s="141"/>
      <c r="DP26" s="141"/>
      <c r="DQ26" s="141"/>
      <c r="DR26" s="141"/>
      <c r="DS26" s="141"/>
      <c r="DT26" s="141"/>
      <c r="DU26" s="141"/>
      <c r="DV26" s="141"/>
      <c r="DW26" s="141"/>
      <c r="DX26" s="141"/>
      <c r="DY26" s="141"/>
      <c r="DZ26" s="141"/>
      <c r="EA26" s="141"/>
      <c r="EB26" s="141"/>
      <c r="EC26" s="141"/>
      <c r="ED26" s="141"/>
      <c r="EE26" s="141"/>
      <c r="EF26" s="141"/>
      <c r="EG26" s="141"/>
      <c r="EH26" s="141"/>
      <c r="EI26" s="141"/>
      <c r="EJ26" s="141"/>
      <c r="EK26" s="141"/>
      <c r="EL26" s="141"/>
      <c r="EM26" s="141"/>
      <c r="EN26" s="141"/>
      <c r="EO26" s="141"/>
      <c r="EP26" s="141"/>
      <c r="EQ26" s="141"/>
      <c r="ER26" s="141"/>
      <c r="ES26" s="141"/>
      <c r="ET26" s="141"/>
      <c r="EU26" s="141"/>
      <c r="EV26" s="141"/>
      <c r="EW26" s="141"/>
      <c r="EX26" s="141"/>
      <c r="EY26" s="141"/>
      <c r="EZ26" s="141"/>
      <c r="FA26" s="141"/>
      <c r="FB26" s="141"/>
      <c r="FC26" s="141"/>
      <c r="FD26" s="141"/>
      <c r="FE26" s="141"/>
      <c r="FF26" s="141"/>
      <c r="FG26" s="141"/>
      <c r="FH26" s="141"/>
      <c r="FI26" s="141"/>
      <c r="FJ26" s="141"/>
    </row>
    <row r="27" spans="1:166" s="120" customFormat="1" ht="18" customHeight="1">
      <c r="A27" s="118"/>
      <c r="B27" s="118"/>
      <c r="C27" s="122"/>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5"/>
      <c r="BW27" s="125"/>
      <c r="BX27" s="125"/>
      <c r="BY27" s="123"/>
      <c r="BZ27" s="123"/>
      <c r="CA27" s="123"/>
      <c r="CB27" s="123"/>
      <c r="CC27" s="123"/>
      <c r="CD27" s="124"/>
      <c r="CE27" s="124"/>
      <c r="CF27" s="124"/>
      <c r="CG27" s="124"/>
      <c r="CH27" s="124"/>
      <c r="CI27" s="124"/>
      <c r="CJ27" s="124"/>
      <c r="CK27" s="124"/>
      <c r="CL27" s="124"/>
      <c r="CM27" s="124"/>
      <c r="CN27" s="124"/>
      <c r="CO27" s="124"/>
      <c r="CP27" s="124"/>
      <c r="CQ27" s="118"/>
      <c r="CR27" s="118"/>
      <c r="CS27" s="136"/>
      <c r="CT27" s="136"/>
      <c r="CU27" s="136"/>
      <c r="CV27" s="136"/>
      <c r="CW27" s="136"/>
      <c r="CX27" s="136"/>
      <c r="CY27" s="136"/>
      <c r="CZ27" s="136"/>
      <c r="DA27" s="136"/>
      <c r="DB27" s="136"/>
      <c r="DC27" s="136"/>
      <c r="DD27" s="136"/>
      <c r="DE27" s="136"/>
      <c r="DF27" s="136"/>
      <c r="DG27" s="136"/>
      <c r="DH27" s="136"/>
      <c r="DI27" s="136"/>
      <c r="DJ27" s="136"/>
      <c r="DK27" s="136"/>
      <c r="DL27" s="136"/>
      <c r="DM27" s="136"/>
      <c r="DN27" s="136"/>
      <c r="DO27" s="136"/>
      <c r="DP27" s="136"/>
      <c r="DQ27" s="136"/>
      <c r="DR27" s="136"/>
      <c r="DS27" s="136"/>
      <c r="DT27" s="136"/>
      <c r="DU27" s="136"/>
      <c r="DV27" s="136"/>
      <c r="DW27" s="136"/>
      <c r="DX27" s="136"/>
      <c r="DY27" s="136"/>
      <c r="DZ27" s="136"/>
      <c r="EA27" s="136"/>
      <c r="EB27" s="136"/>
      <c r="EC27" s="136"/>
      <c r="ED27" s="136"/>
      <c r="EE27" s="136"/>
      <c r="EF27" s="136"/>
      <c r="EG27" s="136"/>
      <c r="EH27" s="136"/>
      <c r="EI27" s="136"/>
      <c r="EJ27" s="136"/>
      <c r="EK27" s="136"/>
      <c r="EL27" s="136"/>
      <c r="EM27" s="136"/>
      <c r="EN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row>
    <row r="28" spans="1:166" s="153" customFormat="1" ht="117.75" customHeight="1">
      <c r="A28" s="149"/>
      <c r="B28" s="149"/>
      <c r="C28" s="150"/>
      <c r="D28" s="888" t="s">
        <v>188</v>
      </c>
      <c r="E28" s="888"/>
      <c r="F28" s="888"/>
      <c r="G28" s="888"/>
      <c r="H28" s="888"/>
      <c r="I28" s="888"/>
      <c r="J28" s="888"/>
      <c r="K28" s="888"/>
      <c r="L28" s="888"/>
      <c r="M28" s="888"/>
      <c r="N28" s="888"/>
      <c r="O28" s="888"/>
      <c r="P28" s="202"/>
      <c r="Q28" s="202"/>
      <c r="R28" s="202"/>
      <c r="S28" s="202"/>
      <c r="T28" s="202"/>
      <c r="U28" s="202"/>
      <c r="V28" s="888" t="s">
        <v>189</v>
      </c>
      <c r="W28" s="888"/>
      <c r="X28" s="888"/>
      <c r="Y28" s="888"/>
      <c r="Z28" s="888"/>
      <c r="AA28" s="888"/>
      <c r="AB28" s="888"/>
      <c r="AC28" s="888"/>
      <c r="AD28" s="888"/>
      <c r="AE28" s="888"/>
      <c r="AF28" s="888"/>
      <c r="AG28" s="888"/>
      <c r="AH28" s="202"/>
      <c r="AI28" s="202"/>
      <c r="AJ28" s="202"/>
      <c r="AK28" s="202"/>
      <c r="AL28" s="202"/>
      <c r="AM28" s="202"/>
      <c r="AN28" s="852" t="s">
        <v>191</v>
      </c>
      <c r="AO28" s="852"/>
      <c r="AP28" s="852"/>
      <c r="AQ28" s="852"/>
      <c r="AR28" s="852"/>
      <c r="AS28" s="852"/>
      <c r="AT28" s="852"/>
      <c r="AU28" s="852"/>
      <c r="AV28" s="852"/>
      <c r="AW28" s="203"/>
      <c r="AX28" s="203"/>
      <c r="AY28" s="203"/>
      <c r="AZ28" s="843" t="s">
        <v>190</v>
      </c>
      <c r="BA28" s="843"/>
      <c r="BB28" s="843"/>
      <c r="BC28" s="843"/>
      <c r="BD28" s="203"/>
      <c r="BE28" s="203"/>
      <c r="BF28" s="203"/>
      <c r="BG28" s="202"/>
      <c r="BH28" s="202"/>
      <c r="BI28" s="843" t="s">
        <v>192</v>
      </c>
      <c r="BJ28" s="843"/>
      <c r="BK28" s="843"/>
      <c r="BL28" s="843"/>
      <c r="BM28" s="843"/>
      <c r="BN28" s="843"/>
      <c r="BO28" s="843"/>
      <c r="BP28" s="843"/>
      <c r="BQ28" s="843"/>
      <c r="BR28" s="203"/>
      <c r="BS28" s="203"/>
      <c r="BT28" s="203"/>
      <c r="BU28" s="203"/>
      <c r="BV28" s="203"/>
      <c r="BW28" s="203"/>
      <c r="BX28" s="203"/>
      <c r="BY28" s="204"/>
      <c r="BZ28" s="204"/>
      <c r="CA28" s="204"/>
      <c r="CB28" s="204"/>
      <c r="CC28" s="204"/>
      <c r="CD28" s="151"/>
      <c r="CE28" s="151"/>
      <c r="CF28" s="151"/>
      <c r="CG28" s="151"/>
      <c r="CH28" s="151"/>
      <c r="CI28" s="151"/>
      <c r="CJ28" s="151"/>
      <c r="CK28" s="151"/>
      <c r="CL28" s="151"/>
      <c r="CM28" s="151"/>
      <c r="CN28" s="151"/>
      <c r="CO28" s="151"/>
      <c r="CP28" s="151"/>
      <c r="CQ28" s="149"/>
      <c r="CR28" s="149"/>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c r="ES28" s="152"/>
      <c r="ET28" s="152"/>
      <c r="EU28" s="152"/>
      <c r="EV28" s="152"/>
      <c r="EW28" s="152"/>
      <c r="EX28" s="152"/>
      <c r="EY28" s="152"/>
      <c r="EZ28" s="152"/>
      <c r="FA28" s="152"/>
      <c r="FB28" s="152"/>
      <c r="FC28" s="152"/>
      <c r="FD28" s="152"/>
      <c r="FE28" s="152"/>
      <c r="FF28" s="152"/>
      <c r="FG28" s="152"/>
      <c r="FH28" s="152"/>
      <c r="FI28" s="152"/>
      <c r="FJ28" s="152"/>
    </row>
    <row r="29" spans="1:166" s="157" customFormat="1" ht="42.75" customHeight="1">
      <c r="A29" s="154"/>
      <c r="B29" s="154"/>
      <c r="C29" s="155"/>
      <c r="D29" s="877">
        <f ca="1">IF($D30="","-",SUMIF($D$12:$AA$25,$D30,$BY$12:$BY$25))</f>
        <v>0</v>
      </c>
      <c r="E29" s="878"/>
      <c r="F29" s="878"/>
      <c r="G29" s="878"/>
      <c r="H29" s="878"/>
      <c r="I29" s="878"/>
      <c r="J29" s="878"/>
      <c r="K29" s="878"/>
      <c r="L29" s="878"/>
      <c r="M29" s="878"/>
      <c r="N29" s="878"/>
      <c r="O29" s="879"/>
      <c r="P29" s="886" t="s">
        <v>184</v>
      </c>
      <c r="Q29" s="887"/>
      <c r="R29" s="887"/>
      <c r="S29" s="848" t="s">
        <v>185</v>
      </c>
      <c r="T29" s="848"/>
      <c r="U29" s="849"/>
      <c r="V29" s="877">
        <f ca="1">IF($V30="","-",SUMIF($D$12:$AA$25,$V30,$BY$12:$BY$25))</f>
        <v>0</v>
      </c>
      <c r="W29" s="878"/>
      <c r="X29" s="878"/>
      <c r="Y29" s="878"/>
      <c r="Z29" s="878"/>
      <c r="AA29" s="878"/>
      <c r="AB29" s="878"/>
      <c r="AC29" s="878"/>
      <c r="AD29" s="878"/>
      <c r="AE29" s="878"/>
      <c r="AF29" s="878"/>
      <c r="AG29" s="879"/>
      <c r="AH29" s="886" t="s">
        <v>184</v>
      </c>
      <c r="AI29" s="887"/>
      <c r="AJ29" s="887"/>
      <c r="AK29" s="848" t="s">
        <v>186</v>
      </c>
      <c r="AL29" s="848"/>
      <c r="AM29" s="849"/>
      <c r="AN29" s="844">
        <f ca="1">IFERROR($D$29+$V29,"")</f>
        <v>0</v>
      </c>
      <c r="AO29" s="850"/>
      <c r="AP29" s="850"/>
      <c r="AQ29" s="850"/>
      <c r="AR29" s="850"/>
      <c r="AS29" s="850"/>
      <c r="AT29" s="850"/>
      <c r="AU29" s="850"/>
      <c r="AV29" s="851"/>
      <c r="AW29" s="205"/>
      <c r="AX29" s="206" t="s">
        <v>184</v>
      </c>
      <c r="AY29" s="207"/>
      <c r="AZ29" s="853"/>
      <c r="BA29" s="854"/>
      <c r="BB29" s="854"/>
      <c r="BC29" s="855"/>
      <c r="BD29" s="208"/>
      <c r="BE29" s="208"/>
      <c r="BF29" s="208"/>
      <c r="BG29" s="209" t="s">
        <v>52</v>
      </c>
      <c r="BH29" s="210"/>
      <c r="BI29" s="844" t="str">
        <f ca="1">IFERROR($AN$29/$AZ$29,"")</f>
        <v/>
      </c>
      <c r="BJ29" s="845"/>
      <c r="BK29" s="845"/>
      <c r="BL29" s="845"/>
      <c r="BM29" s="211"/>
      <c r="BN29" s="211"/>
      <c r="BO29" s="211"/>
      <c r="BP29" s="206" t="s">
        <v>184</v>
      </c>
      <c r="BQ29" s="212"/>
      <c r="BR29" s="212"/>
      <c r="BS29" s="212"/>
      <c r="BT29" s="212"/>
      <c r="BU29" s="209"/>
      <c r="BV29" s="209"/>
      <c r="BW29" s="209"/>
      <c r="BX29" s="209"/>
      <c r="BY29" s="213"/>
      <c r="BZ29" s="213"/>
      <c r="CA29" s="213"/>
      <c r="CB29" s="213"/>
      <c r="CC29" s="213"/>
      <c r="CD29" s="156"/>
      <c r="CE29" s="156"/>
      <c r="CF29" s="156"/>
      <c r="CG29" s="156"/>
      <c r="CH29" s="156"/>
      <c r="CI29" s="156"/>
      <c r="CJ29" s="156"/>
      <c r="CK29" s="156"/>
      <c r="CL29" s="156"/>
      <c r="CM29" s="156"/>
      <c r="CN29" s="156"/>
      <c r="CO29" s="156"/>
      <c r="CP29" s="156"/>
      <c r="CQ29" s="154"/>
      <c r="CR29" s="154"/>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52"/>
      <c r="FG29" s="152"/>
      <c r="FH29" s="152"/>
      <c r="FI29" s="152"/>
      <c r="FJ29" s="152"/>
    </row>
    <row r="30" spans="1:166" s="157" customFormat="1" ht="37.5" customHeight="1">
      <c r="A30" s="154"/>
      <c r="B30" s="154"/>
      <c r="C30" s="155"/>
      <c r="D30" s="214" t="s">
        <v>222</v>
      </c>
      <c r="E30" s="215"/>
      <c r="F30" s="215"/>
      <c r="G30" s="215"/>
      <c r="H30" s="215"/>
      <c r="I30" s="215"/>
      <c r="J30" s="215"/>
      <c r="K30" s="215"/>
      <c r="L30" s="215"/>
      <c r="M30" s="215"/>
      <c r="N30" s="215"/>
      <c r="O30" s="215"/>
      <c r="P30" s="209"/>
      <c r="Q30" s="209"/>
      <c r="R30" s="209"/>
      <c r="S30" s="216"/>
      <c r="T30" s="216"/>
      <c r="U30" s="216"/>
      <c r="V30" s="214" t="s">
        <v>221</v>
      </c>
      <c r="W30" s="215"/>
      <c r="X30" s="215"/>
      <c r="Y30" s="215"/>
      <c r="Z30" s="215"/>
      <c r="AA30" s="215"/>
      <c r="AB30" s="215"/>
      <c r="AC30" s="215"/>
      <c r="AD30" s="215"/>
      <c r="AE30" s="215"/>
      <c r="AF30" s="215"/>
      <c r="AG30" s="215"/>
      <c r="AH30" s="209"/>
      <c r="AI30" s="209"/>
      <c r="AJ30" s="209"/>
      <c r="AK30" s="216"/>
      <c r="AL30" s="216"/>
      <c r="AM30" s="217"/>
      <c r="AN30" s="846"/>
      <c r="AO30" s="846"/>
      <c r="AP30" s="846"/>
      <c r="AQ30" s="846"/>
      <c r="AR30" s="846"/>
      <c r="AS30" s="846"/>
      <c r="AT30" s="846"/>
      <c r="AU30" s="846"/>
      <c r="AV30" s="846"/>
      <c r="AW30" s="218"/>
      <c r="AX30" s="209"/>
      <c r="AY30" s="207"/>
      <c r="AZ30" s="847"/>
      <c r="BA30" s="847"/>
      <c r="BB30" s="847"/>
      <c r="BC30" s="847"/>
      <c r="BD30" s="209"/>
      <c r="BE30" s="209"/>
      <c r="BF30" s="209"/>
      <c r="BG30" s="209"/>
      <c r="BH30" s="210"/>
      <c r="BI30" s="219" t="s">
        <v>187</v>
      </c>
      <c r="BJ30" s="211"/>
      <c r="BK30" s="211"/>
      <c r="BL30" s="211"/>
      <c r="BM30" s="211"/>
      <c r="BN30" s="211"/>
      <c r="BO30" s="211"/>
      <c r="BP30" s="209"/>
      <c r="BQ30" s="212"/>
      <c r="BR30" s="212"/>
      <c r="BS30" s="212"/>
      <c r="BT30" s="212"/>
      <c r="BU30" s="209"/>
      <c r="BV30" s="209"/>
      <c r="BW30" s="209"/>
      <c r="BX30" s="209"/>
      <c r="BY30" s="213"/>
      <c r="BZ30" s="213"/>
      <c r="CA30" s="213"/>
      <c r="CB30" s="213"/>
      <c r="CC30" s="213"/>
      <c r="CD30" s="156"/>
      <c r="CE30" s="156"/>
      <c r="CF30" s="156"/>
      <c r="CG30" s="156"/>
      <c r="CH30" s="156"/>
      <c r="CI30" s="156"/>
      <c r="CJ30" s="156"/>
      <c r="CK30" s="156"/>
      <c r="CL30" s="156"/>
      <c r="CM30" s="156"/>
      <c r="CN30" s="156"/>
      <c r="CO30" s="156"/>
      <c r="CP30" s="156"/>
      <c r="CQ30" s="154"/>
      <c r="CR30" s="154"/>
      <c r="CS30" s="152"/>
      <c r="CT30" s="152"/>
      <c r="CU30" s="152"/>
      <c r="CV30" s="152"/>
      <c r="CW30" s="152"/>
      <c r="CX30" s="152"/>
      <c r="CY30" s="152"/>
      <c r="CZ30" s="152"/>
      <c r="DA30" s="152"/>
      <c r="DB30" s="152"/>
      <c r="DC30" s="152"/>
      <c r="DD30" s="152"/>
      <c r="DE30" s="152"/>
      <c r="DF30" s="152"/>
      <c r="DG30" s="152"/>
      <c r="DH30" s="152"/>
      <c r="DI30" s="152"/>
      <c r="DJ30" s="152"/>
      <c r="DK30" s="152"/>
      <c r="DL30" s="152"/>
      <c r="DM30" s="152"/>
      <c r="DN30" s="152"/>
      <c r="DO30" s="152"/>
      <c r="DP30" s="152"/>
      <c r="DQ30" s="152"/>
      <c r="DR30" s="152"/>
      <c r="DS30" s="152"/>
      <c r="DT30" s="152"/>
      <c r="DU30" s="152"/>
      <c r="DV30" s="152"/>
      <c r="DW30" s="152"/>
      <c r="DX30" s="152"/>
      <c r="DY30" s="152"/>
      <c r="DZ30" s="152"/>
      <c r="EA30" s="152"/>
      <c r="EB30" s="152"/>
      <c r="EC30" s="152"/>
      <c r="ED30" s="152"/>
      <c r="EE30" s="152"/>
      <c r="EF30" s="152"/>
      <c r="EG30" s="152"/>
      <c r="EH30" s="152"/>
      <c r="EI30" s="152"/>
      <c r="EJ30" s="152"/>
      <c r="EK30" s="152"/>
      <c r="EL30" s="152"/>
      <c r="EM30" s="152"/>
      <c r="EN30" s="152"/>
      <c r="EO30" s="152"/>
      <c r="EP30" s="152"/>
      <c r="EQ30" s="152"/>
      <c r="ER30" s="152"/>
      <c r="ES30" s="152"/>
      <c r="ET30" s="152"/>
      <c r="EU30" s="152"/>
      <c r="EV30" s="152"/>
      <c r="EW30" s="152"/>
      <c r="EX30" s="152"/>
      <c r="EY30" s="152"/>
      <c r="EZ30" s="152"/>
      <c r="FA30" s="152"/>
      <c r="FB30" s="152"/>
      <c r="FC30" s="152"/>
      <c r="FD30" s="152"/>
      <c r="FE30" s="152"/>
      <c r="FF30" s="152"/>
      <c r="FG30" s="152"/>
      <c r="FH30" s="152"/>
      <c r="FI30" s="152"/>
      <c r="FJ30" s="152"/>
    </row>
    <row r="31" spans="1:166" s="160" customFormat="1" ht="42.75" customHeight="1">
      <c r="A31" s="158"/>
      <c r="B31" s="158"/>
      <c r="C31" s="159"/>
      <c r="D31" s="220" t="s">
        <v>163</v>
      </c>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2"/>
      <c r="BR31" s="222"/>
      <c r="BS31" s="222"/>
      <c r="BT31" s="222"/>
      <c r="BU31" s="222"/>
      <c r="BV31" s="222"/>
      <c r="BW31" s="222"/>
      <c r="BX31" s="222"/>
      <c r="BY31" s="223"/>
      <c r="BZ31" s="223"/>
      <c r="CA31" s="223"/>
      <c r="CB31" s="223"/>
      <c r="CC31" s="223"/>
      <c r="CD31" s="158"/>
      <c r="CF31" s="158"/>
      <c r="CG31" s="158"/>
      <c r="CH31" s="158"/>
      <c r="CI31" s="158"/>
      <c r="CJ31" s="158"/>
      <c r="CK31" s="158"/>
      <c r="CL31" s="158"/>
      <c r="CM31" s="158"/>
      <c r="CN31" s="158"/>
      <c r="CO31" s="158"/>
      <c r="CP31" s="158"/>
      <c r="CQ31" s="158"/>
      <c r="CR31" s="158"/>
      <c r="CS31" s="152"/>
      <c r="CT31" s="152"/>
      <c r="CU31" s="152"/>
      <c r="CV31" s="152"/>
      <c r="CW31" s="152"/>
      <c r="CX31" s="152"/>
      <c r="CY31" s="152"/>
      <c r="CZ31" s="152"/>
      <c r="DA31" s="152"/>
      <c r="DB31" s="152"/>
      <c r="DC31" s="152"/>
      <c r="DD31" s="152"/>
      <c r="DE31" s="152"/>
      <c r="DF31" s="152"/>
      <c r="DG31" s="152"/>
      <c r="DH31" s="152"/>
      <c r="DI31" s="152"/>
      <c r="DJ31" s="152"/>
      <c r="DK31" s="152"/>
      <c r="DL31" s="152"/>
      <c r="DM31" s="152"/>
      <c r="DN31" s="152"/>
      <c r="DO31" s="152"/>
      <c r="DP31" s="152"/>
      <c r="DQ31" s="152"/>
      <c r="DR31" s="152"/>
      <c r="DS31" s="152"/>
      <c r="DT31" s="152"/>
      <c r="DU31" s="152"/>
      <c r="DV31" s="152"/>
      <c r="DW31" s="152"/>
      <c r="DX31" s="152"/>
      <c r="DY31" s="152"/>
      <c r="DZ31" s="152"/>
      <c r="EA31" s="152"/>
      <c r="EB31" s="152"/>
      <c r="EC31" s="152"/>
      <c r="ED31" s="152"/>
      <c r="EE31" s="152"/>
      <c r="EF31" s="152"/>
      <c r="EG31" s="152"/>
      <c r="EH31" s="152"/>
      <c r="EI31" s="152"/>
      <c r="EJ31" s="152"/>
      <c r="EK31" s="152"/>
      <c r="EL31" s="152"/>
      <c r="EM31" s="152"/>
      <c r="EN31" s="152"/>
      <c r="EO31" s="152"/>
      <c r="EP31" s="152"/>
      <c r="EQ31" s="152"/>
      <c r="ER31" s="152"/>
      <c r="ES31" s="152"/>
      <c r="ET31" s="152"/>
      <c r="EU31" s="152"/>
      <c r="EV31" s="152"/>
      <c r="EW31" s="152"/>
      <c r="EX31" s="152"/>
      <c r="EY31" s="152"/>
      <c r="EZ31" s="152"/>
      <c r="FA31" s="152"/>
      <c r="FB31" s="152"/>
      <c r="FC31" s="152"/>
      <c r="FD31" s="152"/>
      <c r="FE31" s="152"/>
      <c r="FF31" s="152"/>
      <c r="FG31" s="152"/>
      <c r="FH31" s="152"/>
      <c r="FI31" s="152"/>
      <c r="FJ31" s="152"/>
    </row>
    <row r="32" spans="1:166" ht="39.75" customHeight="1">
      <c r="A32" s="102"/>
      <c r="B32" s="102"/>
      <c r="C32" s="103"/>
      <c r="D32" s="224"/>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3"/>
      <c r="AD32" s="193"/>
      <c r="AE32" s="193"/>
      <c r="AF32" s="193"/>
      <c r="AG32" s="193"/>
      <c r="AH32" s="193"/>
      <c r="AI32" s="193"/>
      <c r="AJ32" s="193"/>
      <c r="AK32" s="193"/>
      <c r="AL32" s="193"/>
      <c r="AM32" s="193"/>
      <c r="AN32" s="193"/>
      <c r="AO32" s="193"/>
      <c r="AP32" s="193"/>
      <c r="AQ32" s="192"/>
      <c r="AR32" s="192"/>
      <c r="AS32" s="192"/>
      <c r="AT32" s="192"/>
      <c r="AU32" s="192"/>
      <c r="AV32" s="192"/>
      <c r="AW32" s="192"/>
      <c r="AX32" s="192"/>
      <c r="AY32" s="192"/>
      <c r="AZ32" s="192"/>
      <c r="BA32" s="192"/>
      <c r="BB32" s="192"/>
      <c r="BC32" s="194"/>
      <c r="BD32" s="194"/>
      <c r="BE32" s="194"/>
      <c r="BF32" s="194"/>
      <c r="BG32" s="194"/>
      <c r="BH32" s="194"/>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02"/>
      <c r="CF32" s="102"/>
      <c r="CG32" s="102"/>
      <c r="CH32" s="102">
        <v>17</v>
      </c>
      <c r="CI32" s="102"/>
      <c r="CJ32" s="102"/>
      <c r="CK32" s="102"/>
      <c r="CL32" s="102"/>
      <c r="CM32" s="102"/>
      <c r="CN32" s="102"/>
      <c r="CO32" s="102"/>
      <c r="CP32" s="102"/>
      <c r="CQ32" s="102"/>
      <c r="CR32" s="102"/>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row>
    <row r="33" spans="1:166" s="160" customFormat="1" ht="39.75" customHeight="1">
      <c r="A33" s="158"/>
      <c r="B33" s="158"/>
      <c r="C33" s="159"/>
      <c r="D33" s="830" t="s">
        <v>202</v>
      </c>
      <c r="E33" s="830"/>
      <c r="F33" s="830"/>
      <c r="G33" s="830"/>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1" t="s">
        <v>203</v>
      </c>
      <c r="AN33" s="831"/>
      <c r="AO33" s="831"/>
      <c r="AP33" s="831"/>
      <c r="AQ33" s="831"/>
      <c r="AR33" s="831"/>
      <c r="AS33" s="831"/>
      <c r="AT33" s="831"/>
      <c r="AU33" s="831"/>
      <c r="AV33" s="831"/>
      <c r="AW33" s="256"/>
      <c r="AX33" s="831" t="s">
        <v>204</v>
      </c>
      <c r="AY33" s="831"/>
      <c r="AZ33" s="831"/>
      <c r="BA33" s="831"/>
      <c r="BB33" s="831"/>
      <c r="BC33" s="831"/>
      <c r="BD33" s="256"/>
      <c r="BE33" s="256"/>
      <c r="BF33" s="256"/>
      <c r="BG33" s="831" t="s">
        <v>205</v>
      </c>
      <c r="BH33" s="831"/>
      <c r="BI33" s="831"/>
      <c r="BJ33" s="831"/>
      <c r="BK33" s="831"/>
      <c r="BL33" s="831"/>
      <c r="BM33" s="256"/>
      <c r="BN33" s="256"/>
      <c r="BO33" s="256"/>
      <c r="BP33" s="831" t="s">
        <v>206</v>
      </c>
      <c r="BQ33" s="831"/>
      <c r="BR33" s="831"/>
      <c r="BS33" s="831"/>
      <c r="BT33" s="831"/>
      <c r="BU33" s="831"/>
      <c r="BV33" s="257"/>
      <c r="BW33" s="257"/>
      <c r="BX33" s="257"/>
      <c r="BY33" s="258"/>
      <c r="BZ33" s="258"/>
      <c r="CA33" s="258"/>
      <c r="CB33" s="258"/>
      <c r="CC33" s="258"/>
      <c r="CD33" s="158"/>
      <c r="CF33" s="158"/>
      <c r="CG33" s="158"/>
      <c r="CH33" s="158"/>
      <c r="CI33" s="158"/>
      <c r="CJ33" s="158"/>
      <c r="CK33" s="158"/>
      <c r="CL33" s="158"/>
      <c r="CM33" s="158"/>
      <c r="CN33" s="158"/>
      <c r="CO33" s="158"/>
      <c r="CP33" s="158"/>
      <c r="CQ33" s="158"/>
      <c r="CR33" s="158"/>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row>
    <row r="34" spans="1:166" ht="42" customHeight="1">
      <c r="C34" s="107"/>
      <c r="D34" s="821" t="s">
        <v>160</v>
      </c>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3"/>
      <c r="AM34" s="873" t="s">
        <v>164</v>
      </c>
      <c r="AN34" s="841"/>
      <c r="AO34" s="841"/>
      <c r="AP34" s="841"/>
      <c r="AQ34" s="841"/>
      <c r="AR34" s="841"/>
      <c r="AS34" s="841"/>
      <c r="AT34" s="841"/>
      <c r="AU34" s="841"/>
      <c r="AV34" s="874"/>
      <c r="AW34" s="255" t="s">
        <v>220</v>
      </c>
      <c r="AX34" s="875" t="s">
        <v>165</v>
      </c>
      <c r="AY34" s="841"/>
      <c r="AZ34" s="841"/>
      <c r="BA34" s="841"/>
      <c r="BB34" s="841"/>
      <c r="BC34" s="874"/>
      <c r="BD34" s="819" t="s">
        <v>220</v>
      </c>
      <c r="BE34" s="819"/>
      <c r="BF34" s="819"/>
      <c r="BG34" s="875" t="s">
        <v>166</v>
      </c>
      <c r="BH34" s="841"/>
      <c r="BI34" s="841"/>
      <c r="BJ34" s="841"/>
      <c r="BK34" s="841"/>
      <c r="BL34" s="874"/>
      <c r="BM34" s="819" t="s">
        <v>220</v>
      </c>
      <c r="BN34" s="819"/>
      <c r="BO34" s="820"/>
      <c r="BP34" s="842" t="s">
        <v>167</v>
      </c>
      <c r="BQ34" s="876"/>
      <c r="BR34" s="876"/>
      <c r="BS34" s="876"/>
      <c r="BT34" s="876"/>
      <c r="BU34" s="876"/>
      <c r="BV34" s="818" t="s">
        <v>220</v>
      </c>
      <c r="BW34" s="819"/>
      <c r="BX34" s="820"/>
      <c r="BY34" s="841" t="s">
        <v>63</v>
      </c>
      <c r="BZ34" s="841"/>
      <c r="CA34" s="841"/>
      <c r="CB34" s="841"/>
      <c r="CC34" s="842"/>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row>
    <row r="35" spans="1:166" ht="42" customHeight="1">
      <c r="C35" s="107"/>
      <c r="D35" s="806">
        <f>J12</f>
        <v>0</v>
      </c>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8"/>
      <c r="AM35" s="858">
        <f>SUM($AW35)</f>
        <v>0</v>
      </c>
      <c r="AN35" s="856"/>
      <c r="AO35" s="856"/>
      <c r="AP35" s="856"/>
      <c r="AQ35" s="856"/>
      <c r="AR35" s="856"/>
      <c r="AS35" s="856"/>
      <c r="AT35" s="856"/>
      <c r="AU35" s="856"/>
      <c r="AV35" s="859"/>
      <c r="AW35" s="275">
        <f>IF($D35="","-",SUMIF($J$12:$J$25,$D35,$AU$12:$AV$25))</f>
        <v>0</v>
      </c>
      <c r="AX35" s="860">
        <f>SUM($BD35:$BF35)</f>
        <v>0</v>
      </c>
      <c r="AY35" s="856"/>
      <c r="AZ35" s="856"/>
      <c r="BA35" s="856"/>
      <c r="BB35" s="856"/>
      <c r="BC35" s="859"/>
      <c r="BD35" s="276">
        <f>IF($D35="","-",SUMIF($J$12:$J$25,$D35,$AX$12:$AY$25))</f>
        <v>0</v>
      </c>
      <c r="BE35" s="277">
        <f>IF($D35="","-",SUMIF($J$12:$J$25,$D35,$AZ$12:$BA$25))</f>
        <v>0</v>
      </c>
      <c r="BF35" s="278">
        <f>IF($D35="","-",SUMIF($J$12:$J$25,$D35,$BB$12:$BC$25))</f>
        <v>0</v>
      </c>
      <c r="BG35" s="860">
        <f>SUM($BM35:$BO35)</f>
        <v>0</v>
      </c>
      <c r="BH35" s="856"/>
      <c r="BI35" s="856"/>
      <c r="BJ35" s="856"/>
      <c r="BK35" s="856"/>
      <c r="BL35" s="859"/>
      <c r="BM35" s="276">
        <f>IF($D35="","-",SUMIF($J$12:$J$25,$D35,$BG$12:$BH$25))</f>
        <v>0</v>
      </c>
      <c r="BN35" s="277">
        <f>IF($D35="","-",SUMIF($J$12:$J$25,$D35,$BI$12:$BJ$25))</f>
        <v>0</v>
      </c>
      <c r="BO35" s="277">
        <f>IF($D35="","-",SUMIF($J$12:$J$25,$D35,$BK$12:$BL$25))</f>
        <v>0</v>
      </c>
      <c r="BP35" s="857">
        <f>SUM($BV35:$BX35)</f>
        <v>0</v>
      </c>
      <c r="BQ35" s="861"/>
      <c r="BR35" s="861"/>
      <c r="BS35" s="861"/>
      <c r="BT35" s="861"/>
      <c r="BU35" s="861"/>
      <c r="BV35" s="277">
        <f>IF($D35="","-",SUMIF($J$12:$J$25,$D35,$BP$12:$BQ$25))</f>
        <v>0</v>
      </c>
      <c r="BW35" s="277">
        <f>IF($D35="","-",SUMIF($J$12:$J$25,$D35,$BR$12:$BS$25))</f>
        <v>0</v>
      </c>
      <c r="BX35" s="277">
        <f>IF($D35="","-",SUMIF($J$12:$J$25,$D35,$BT$12:$BU$25))</f>
        <v>0</v>
      </c>
      <c r="BY35" s="856" t="str">
        <f>IF(SUM(AM35,AX35,BG35,BP35)=0,"",SUM(AM35,AX35,BG35,BP35))</f>
        <v/>
      </c>
      <c r="BZ35" s="856"/>
      <c r="CA35" s="856"/>
      <c r="CB35" s="856"/>
      <c r="CC35" s="857"/>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c r="FG35" s="136"/>
      <c r="FH35" s="136"/>
      <c r="FI35" s="136"/>
      <c r="FJ35" s="136"/>
    </row>
    <row r="36" spans="1:166" ht="42" customHeight="1">
      <c r="C36" s="107"/>
      <c r="D36" s="806">
        <f t="shared" ref="D36:D48" si="1">J13</f>
        <v>0</v>
      </c>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8"/>
      <c r="AM36" s="858">
        <f t="shared" ref="AM36:AM48" si="2">SUM($AW36)</f>
        <v>0</v>
      </c>
      <c r="AN36" s="856"/>
      <c r="AO36" s="856"/>
      <c r="AP36" s="856"/>
      <c r="AQ36" s="856"/>
      <c r="AR36" s="856"/>
      <c r="AS36" s="856"/>
      <c r="AT36" s="856"/>
      <c r="AU36" s="856"/>
      <c r="AV36" s="859"/>
      <c r="AW36" s="275">
        <f t="shared" ref="AW36:AW48" si="3">IF($D36="","-",SUMIF($J$12:$J$25,$D36,$AU$12:$AV$25))</f>
        <v>0</v>
      </c>
      <c r="AX36" s="860">
        <f t="shared" ref="AX36:AX48" si="4">SUM($BD36:$BF36)</f>
        <v>0</v>
      </c>
      <c r="AY36" s="856"/>
      <c r="AZ36" s="856"/>
      <c r="BA36" s="856"/>
      <c r="BB36" s="856"/>
      <c r="BC36" s="859"/>
      <c r="BD36" s="276">
        <f t="shared" ref="BD36:BD48" si="5">IF($D36="","-",SUMIF($J$12:$J$25,$D36,$AX$12:$AY$25))</f>
        <v>0</v>
      </c>
      <c r="BE36" s="277">
        <f t="shared" ref="BE36:BE48" si="6">IF($D36="","-",SUMIF($J$12:$J$25,$D36,$AZ$12:$BA$25))</f>
        <v>0</v>
      </c>
      <c r="BF36" s="278">
        <f t="shared" ref="BF36:BF48" si="7">IF($D36="","-",SUMIF($J$12:$J$25,$D36,$BB$12:$BC$25))</f>
        <v>0</v>
      </c>
      <c r="BG36" s="860">
        <f t="shared" ref="BG36:BG48" si="8">SUM($BM36:$BO36)</f>
        <v>0</v>
      </c>
      <c r="BH36" s="856"/>
      <c r="BI36" s="856"/>
      <c r="BJ36" s="856"/>
      <c r="BK36" s="856"/>
      <c r="BL36" s="859"/>
      <c r="BM36" s="276">
        <f t="shared" ref="BM36:BM48" si="9">IF($D36="","-",SUMIF($J$12:$J$25,$D36,$BG$12:$BH$25))</f>
        <v>0</v>
      </c>
      <c r="BN36" s="277">
        <f t="shared" ref="BN36:BN48" si="10">IF($D36="","-",SUMIF($J$12:$J$25,$D36,$BI$12:$BJ$25))</f>
        <v>0</v>
      </c>
      <c r="BO36" s="277">
        <f t="shared" ref="BO36:BO48" si="11">IF($D36="","-",SUMIF($J$12:$J$25,$D36,$BK$12:$BL$25))</f>
        <v>0</v>
      </c>
      <c r="BP36" s="857">
        <f t="shared" ref="BP36:BP48" si="12">SUM($BV36:$BX36)</f>
        <v>0</v>
      </c>
      <c r="BQ36" s="861"/>
      <c r="BR36" s="861"/>
      <c r="BS36" s="861"/>
      <c r="BT36" s="861"/>
      <c r="BU36" s="861"/>
      <c r="BV36" s="277">
        <f t="shared" ref="BV36:BV48" si="13">IF($D36="","-",SUMIF($J$12:$J$25,$D36,$BP$12:$BQ$25))</f>
        <v>0</v>
      </c>
      <c r="BW36" s="277">
        <f t="shared" ref="BW36:BW48" si="14">IF($D36="","-",SUMIF($J$12:$J$25,$D36,$BR$12:$BS$25))</f>
        <v>0</v>
      </c>
      <c r="BX36" s="277">
        <f t="shared" ref="BX36:BX48" si="15">IF($D36="","-",SUMIF($J$12:$J$25,$D36,$BT$12:$BU$25))</f>
        <v>0</v>
      </c>
      <c r="BY36" s="856" t="str">
        <f t="shared" ref="BY36:BY48" si="16">IF(SUM(AM36,AX36,BG36,BP36)=0,"",SUM(AM36,AX36,BG36,BP36))</f>
        <v/>
      </c>
      <c r="BZ36" s="856"/>
      <c r="CA36" s="856"/>
      <c r="CB36" s="856"/>
      <c r="CC36" s="857"/>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row>
    <row r="37" spans="1:166" ht="42" customHeight="1">
      <c r="C37" s="107"/>
      <c r="D37" s="806">
        <f t="shared" si="1"/>
        <v>0</v>
      </c>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8"/>
      <c r="AM37" s="858">
        <f t="shared" si="2"/>
        <v>0</v>
      </c>
      <c r="AN37" s="856"/>
      <c r="AO37" s="856"/>
      <c r="AP37" s="856"/>
      <c r="AQ37" s="856"/>
      <c r="AR37" s="856"/>
      <c r="AS37" s="856"/>
      <c r="AT37" s="856"/>
      <c r="AU37" s="856"/>
      <c r="AV37" s="859"/>
      <c r="AW37" s="275">
        <f t="shared" si="3"/>
        <v>0</v>
      </c>
      <c r="AX37" s="860">
        <f t="shared" si="4"/>
        <v>0</v>
      </c>
      <c r="AY37" s="856"/>
      <c r="AZ37" s="856"/>
      <c r="BA37" s="856"/>
      <c r="BB37" s="856"/>
      <c r="BC37" s="859"/>
      <c r="BD37" s="276">
        <f t="shared" si="5"/>
        <v>0</v>
      </c>
      <c r="BE37" s="277">
        <f t="shared" si="6"/>
        <v>0</v>
      </c>
      <c r="BF37" s="278">
        <f t="shared" si="7"/>
        <v>0</v>
      </c>
      <c r="BG37" s="860">
        <f t="shared" si="8"/>
        <v>0</v>
      </c>
      <c r="BH37" s="856"/>
      <c r="BI37" s="856"/>
      <c r="BJ37" s="856"/>
      <c r="BK37" s="856"/>
      <c r="BL37" s="859"/>
      <c r="BM37" s="276">
        <f t="shared" si="9"/>
        <v>0</v>
      </c>
      <c r="BN37" s="277">
        <f t="shared" si="10"/>
        <v>0</v>
      </c>
      <c r="BO37" s="277">
        <f t="shared" si="11"/>
        <v>0</v>
      </c>
      <c r="BP37" s="857">
        <f t="shared" si="12"/>
        <v>0</v>
      </c>
      <c r="BQ37" s="861"/>
      <c r="BR37" s="861"/>
      <c r="BS37" s="861"/>
      <c r="BT37" s="861"/>
      <c r="BU37" s="861"/>
      <c r="BV37" s="277">
        <f t="shared" si="13"/>
        <v>0</v>
      </c>
      <c r="BW37" s="277">
        <f t="shared" si="14"/>
        <v>0</v>
      </c>
      <c r="BX37" s="277">
        <f t="shared" si="15"/>
        <v>0</v>
      </c>
      <c r="BY37" s="856" t="str">
        <f t="shared" si="16"/>
        <v/>
      </c>
      <c r="BZ37" s="856"/>
      <c r="CA37" s="856"/>
      <c r="CB37" s="856"/>
      <c r="CC37" s="857"/>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row>
    <row r="38" spans="1:166" ht="42" customHeight="1">
      <c r="C38" s="107"/>
      <c r="D38" s="806">
        <f t="shared" si="1"/>
        <v>0</v>
      </c>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8"/>
      <c r="AM38" s="858">
        <f t="shared" si="2"/>
        <v>0</v>
      </c>
      <c r="AN38" s="856"/>
      <c r="AO38" s="856"/>
      <c r="AP38" s="856"/>
      <c r="AQ38" s="856"/>
      <c r="AR38" s="856"/>
      <c r="AS38" s="856"/>
      <c r="AT38" s="856"/>
      <c r="AU38" s="856"/>
      <c r="AV38" s="859"/>
      <c r="AW38" s="275">
        <f t="shared" si="3"/>
        <v>0</v>
      </c>
      <c r="AX38" s="860">
        <f t="shared" si="4"/>
        <v>0</v>
      </c>
      <c r="AY38" s="856"/>
      <c r="AZ38" s="856"/>
      <c r="BA38" s="856"/>
      <c r="BB38" s="856"/>
      <c r="BC38" s="859"/>
      <c r="BD38" s="276">
        <f t="shared" si="5"/>
        <v>0</v>
      </c>
      <c r="BE38" s="277">
        <f t="shared" si="6"/>
        <v>0</v>
      </c>
      <c r="BF38" s="278">
        <f t="shared" si="7"/>
        <v>0</v>
      </c>
      <c r="BG38" s="860">
        <f t="shared" si="8"/>
        <v>0</v>
      </c>
      <c r="BH38" s="856"/>
      <c r="BI38" s="856"/>
      <c r="BJ38" s="856"/>
      <c r="BK38" s="856"/>
      <c r="BL38" s="859"/>
      <c r="BM38" s="276">
        <f t="shared" si="9"/>
        <v>0</v>
      </c>
      <c r="BN38" s="277">
        <f t="shared" si="10"/>
        <v>0</v>
      </c>
      <c r="BO38" s="277">
        <f t="shared" si="11"/>
        <v>0</v>
      </c>
      <c r="BP38" s="857">
        <f t="shared" si="12"/>
        <v>0</v>
      </c>
      <c r="BQ38" s="861"/>
      <c r="BR38" s="861"/>
      <c r="BS38" s="861"/>
      <c r="BT38" s="861"/>
      <c r="BU38" s="861"/>
      <c r="BV38" s="277">
        <f t="shared" si="13"/>
        <v>0</v>
      </c>
      <c r="BW38" s="277">
        <f t="shared" si="14"/>
        <v>0</v>
      </c>
      <c r="BX38" s="277">
        <f t="shared" si="15"/>
        <v>0</v>
      </c>
      <c r="BY38" s="856" t="str">
        <f t="shared" si="16"/>
        <v/>
      </c>
      <c r="BZ38" s="856"/>
      <c r="CA38" s="856"/>
      <c r="CB38" s="856"/>
      <c r="CC38" s="857"/>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136"/>
      <c r="FJ38" s="136"/>
    </row>
    <row r="39" spans="1:166" ht="42" customHeight="1">
      <c r="C39" s="107"/>
      <c r="D39" s="806">
        <f t="shared" si="1"/>
        <v>0</v>
      </c>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8"/>
      <c r="AM39" s="858">
        <f t="shared" si="2"/>
        <v>0</v>
      </c>
      <c r="AN39" s="856"/>
      <c r="AO39" s="856"/>
      <c r="AP39" s="856"/>
      <c r="AQ39" s="856"/>
      <c r="AR39" s="856"/>
      <c r="AS39" s="856"/>
      <c r="AT39" s="856"/>
      <c r="AU39" s="856"/>
      <c r="AV39" s="859"/>
      <c r="AW39" s="275">
        <f t="shared" si="3"/>
        <v>0</v>
      </c>
      <c r="AX39" s="860">
        <f t="shared" si="4"/>
        <v>0</v>
      </c>
      <c r="AY39" s="856"/>
      <c r="AZ39" s="856"/>
      <c r="BA39" s="856"/>
      <c r="BB39" s="856"/>
      <c r="BC39" s="859"/>
      <c r="BD39" s="276">
        <f t="shared" si="5"/>
        <v>0</v>
      </c>
      <c r="BE39" s="277">
        <f t="shared" si="6"/>
        <v>0</v>
      </c>
      <c r="BF39" s="278">
        <f t="shared" si="7"/>
        <v>0</v>
      </c>
      <c r="BG39" s="860">
        <f t="shared" si="8"/>
        <v>0</v>
      </c>
      <c r="BH39" s="856"/>
      <c r="BI39" s="856"/>
      <c r="BJ39" s="856"/>
      <c r="BK39" s="856"/>
      <c r="BL39" s="859"/>
      <c r="BM39" s="276">
        <f t="shared" si="9"/>
        <v>0</v>
      </c>
      <c r="BN39" s="277">
        <f t="shared" si="10"/>
        <v>0</v>
      </c>
      <c r="BO39" s="277">
        <f t="shared" si="11"/>
        <v>0</v>
      </c>
      <c r="BP39" s="857">
        <f t="shared" si="12"/>
        <v>0</v>
      </c>
      <c r="BQ39" s="861"/>
      <c r="BR39" s="861"/>
      <c r="BS39" s="861"/>
      <c r="BT39" s="861"/>
      <c r="BU39" s="861"/>
      <c r="BV39" s="277">
        <f t="shared" si="13"/>
        <v>0</v>
      </c>
      <c r="BW39" s="277">
        <f t="shared" si="14"/>
        <v>0</v>
      </c>
      <c r="BX39" s="277">
        <f t="shared" si="15"/>
        <v>0</v>
      </c>
      <c r="BY39" s="856" t="str">
        <f t="shared" si="16"/>
        <v/>
      </c>
      <c r="BZ39" s="856"/>
      <c r="CA39" s="856"/>
      <c r="CB39" s="856"/>
      <c r="CC39" s="857"/>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row>
    <row r="40" spans="1:166" ht="42" customHeight="1">
      <c r="C40" s="107"/>
      <c r="D40" s="806">
        <f t="shared" si="1"/>
        <v>0</v>
      </c>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8"/>
      <c r="AM40" s="858">
        <f t="shared" si="2"/>
        <v>0</v>
      </c>
      <c r="AN40" s="856"/>
      <c r="AO40" s="856"/>
      <c r="AP40" s="856"/>
      <c r="AQ40" s="856"/>
      <c r="AR40" s="856"/>
      <c r="AS40" s="856"/>
      <c r="AT40" s="856"/>
      <c r="AU40" s="856"/>
      <c r="AV40" s="859"/>
      <c r="AW40" s="275">
        <f t="shared" si="3"/>
        <v>0</v>
      </c>
      <c r="AX40" s="860">
        <f t="shared" si="4"/>
        <v>0</v>
      </c>
      <c r="AY40" s="856"/>
      <c r="AZ40" s="856"/>
      <c r="BA40" s="856"/>
      <c r="BB40" s="856"/>
      <c r="BC40" s="859"/>
      <c r="BD40" s="276">
        <f t="shared" si="5"/>
        <v>0</v>
      </c>
      <c r="BE40" s="277">
        <f t="shared" si="6"/>
        <v>0</v>
      </c>
      <c r="BF40" s="278">
        <f t="shared" si="7"/>
        <v>0</v>
      </c>
      <c r="BG40" s="860">
        <f t="shared" si="8"/>
        <v>0</v>
      </c>
      <c r="BH40" s="856"/>
      <c r="BI40" s="856"/>
      <c r="BJ40" s="856"/>
      <c r="BK40" s="856"/>
      <c r="BL40" s="859"/>
      <c r="BM40" s="276">
        <f t="shared" si="9"/>
        <v>0</v>
      </c>
      <c r="BN40" s="277">
        <f t="shared" si="10"/>
        <v>0</v>
      </c>
      <c r="BO40" s="277">
        <f t="shared" si="11"/>
        <v>0</v>
      </c>
      <c r="BP40" s="857">
        <f t="shared" si="12"/>
        <v>0</v>
      </c>
      <c r="BQ40" s="861"/>
      <c r="BR40" s="861"/>
      <c r="BS40" s="861"/>
      <c r="BT40" s="861"/>
      <c r="BU40" s="861"/>
      <c r="BV40" s="277">
        <f t="shared" si="13"/>
        <v>0</v>
      </c>
      <c r="BW40" s="277">
        <f t="shared" si="14"/>
        <v>0</v>
      </c>
      <c r="BX40" s="277">
        <f t="shared" si="15"/>
        <v>0</v>
      </c>
      <c r="BY40" s="856" t="str">
        <f t="shared" si="16"/>
        <v/>
      </c>
      <c r="BZ40" s="856"/>
      <c r="CA40" s="856"/>
      <c r="CB40" s="856"/>
      <c r="CC40" s="857"/>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136"/>
      <c r="FJ40" s="136"/>
    </row>
    <row r="41" spans="1:166" ht="42" customHeight="1">
      <c r="C41" s="107"/>
      <c r="D41" s="806">
        <f t="shared" si="1"/>
        <v>0</v>
      </c>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8"/>
      <c r="AM41" s="858">
        <f t="shared" si="2"/>
        <v>0</v>
      </c>
      <c r="AN41" s="856"/>
      <c r="AO41" s="856"/>
      <c r="AP41" s="856"/>
      <c r="AQ41" s="856"/>
      <c r="AR41" s="856"/>
      <c r="AS41" s="856"/>
      <c r="AT41" s="856"/>
      <c r="AU41" s="856"/>
      <c r="AV41" s="859"/>
      <c r="AW41" s="275">
        <f t="shared" si="3"/>
        <v>0</v>
      </c>
      <c r="AX41" s="860">
        <f t="shared" si="4"/>
        <v>0</v>
      </c>
      <c r="AY41" s="856"/>
      <c r="AZ41" s="856"/>
      <c r="BA41" s="856"/>
      <c r="BB41" s="856"/>
      <c r="BC41" s="859"/>
      <c r="BD41" s="276">
        <f t="shared" si="5"/>
        <v>0</v>
      </c>
      <c r="BE41" s="277">
        <f t="shared" si="6"/>
        <v>0</v>
      </c>
      <c r="BF41" s="278">
        <f t="shared" si="7"/>
        <v>0</v>
      </c>
      <c r="BG41" s="860">
        <f t="shared" si="8"/>
        <v>0</v>
      </c>
      <c r="BH41" s="856"/>
      <c r="BI41" s="856"/>
      <c r="BJ41" s="856"/>
      <c r="BK41" s="856"/>
      <c r="BL41" s="859"/>
      <c r="BM41" s="276">
        <f t="shared" si="9"/>
        <v>0</v>
      </c>
      <c r="BN41" s="277">
        <f t="shared" si="10"/>
        <v>0</v>
      </c>
      <c r="BO41" s="277">
        <f t="shared" si="11"/>
        <v>0</v>
      </c>
      <c r="BP41" s="857">
        <f t="shared" si="12"/>
        <v>0</v>
      </c>
      <c r="BQ41" s="861"/>
      <c r="BR41" s="861"/>
      <c r="BS41" s="861"/>
      <c r="BT41" s="861"/>
      <c r="BU41" s="861"/>
      <c r="BV41" s="277">
        <f t="shared" si="13"/>
        <v>0</v>
      </c>
      <c r="BW41" s="277">
        <f t="shared" si="14"/>
        <v>0</v>
      </c>
      <c r="BX41" s="277">
        <f t="shared" si="15"/>
        <v>0</v>
      </c>
      <c r="BY41" s="856" t="str">
        <f t="shared" si="16"/>
        <v/>
      </c>
      <c r="BZ41" s="856"/>
      <c r="CA41" s="856"/>
      <c r="CB41" s="856"/>
      <c r="CC41" s="857"/>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row>
    <row r="42" spans="1:166" ht="42" customHeight="1">
      <c r="C42" s="107"/>
      <c r="D42" s="806">
        <f t="shared" si="1"/>
        <v>0</v>
      </c>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8"/>
      <c r="AM42" s="858">
        <f t="shared" si="2"/>
        <v>0</v>
      </c>
      <c r="AN42" s="856"/>
      <c r="AO42" s="856"/>
      <c r="AP42" s="856"/>
      <c r="AQ42" s="856"/>
      <c r="AR42" s="856"/>
      <c r="AS42" s="856"/>
      <c r="AT42" s="856"/>
      <c r="AU42" s="856"/>
      <c r="AV42" s="859"/>
      <c r="AW42" s="275">
        <f t="shared" si="3"/>
        <v>0</v>
      </c>
      <c r="AX42" s="860">
        <f t="shared" si="4"/>
        <v>0</v>
      </c>
      <c r="AY42" s="856"/>
      <c r="AZ42" s="856"/>
      <c r="BA42" s="856"/>
      <c r="BB42" s="856"/>
      <c r="BC42" s="859"/>
      <c r="BD42" s="276">
        <f t="shared" si="5"/>
        <v>0</v>
      </c>
      <c r="BE42" s="277">
        <f t="shared" si="6"/>
        <v>0</v>
      </c>
      <c r="BF42" s="278">
        <f t="shared" si="7"/>
        <v>0</v>
      </c>
      <c r="BG42" s="860">
        <f t="shared" si="8"/>
        <v>0</v>
      </c>
      <c r="BH42" s="856"/>
      <c r="BI42" s="856"/>
      <c r="BJ42" s="856"/>
      <c r="BK42" s="856"/>
      <c r="BL42" s="859"/>
      <c r="BM42" s="276">
        <f t="shared" si="9"/>
        <v>0</v>
      </c>
      <c r="BN42" s="277">
        <f t="shared" si="10"/>
        <v>0</v>
      </c>
      <c r="BO42" s="277">
        <f t="shared" si="11"/>
        <v>0</v>
      </c>
      <c r="BP42" s="857">
        <f t="shared" si="12"/>
        <v>0</v>
      </c>
      <c r="BQ42" s="861"/>
      <c r="BR42" s="861"/>
      <c r="BS42" s="861"/>
      <c r="BT42" s="861"/>
      <c r="BU42" s="861"/>
      <c r="BV42" s="277">
        <f t="shared" si="13"/>
        <v>0</v>
      </c>
      <c r="BW42" s="277">
        <f t="shared" si="14"/>
        <v>0</v>
      </c>
      <c r="BX42" s="277">
        <f t="shared" si="15"/>
        <v>0</v>
      </c>
      <c r="BY42" s="856" t="str">
        <f t="shared" si="16"/>
        <v/>
      </c>
      <c r="BZ42" s="856"/>
      <c r="CA42" s="856"/>
      <c r="CB42" s="856"/>
      <c r="CC42" s="857"/>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row>
    <row r="43" spans="1:166" ht="42" customHeight="1">
      <c r="C43" s="107"/>
      <c r="D43" s="806">
        <f t="shared" si="1"/>
        <v>0</v>
      </c>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8"/>
      <c r="AM43" s="858">
        <f t="shared" si="2"/>
        <v>0</v>
      </c>
      <c r="AN43" s="856"/>
      <c r="AO43" s="856"/>
      <c r="AP43" s="856"/>
      <c r="AQ43" s="856"/>
      <c r="AR43" s="856"/>
      <c r="AS43" s="856"/>
      <c r="AT43" s="856"/>
      <c r="AU43" s="856"/>
      <c r="AV43" s="859"/>
      <c r="AW43" s="275">
        <f t="shared" si="3"/>
        <v>0</v>
      </c>
      <c r="AX43" s="860">
        <f t="shared" si="4"/>
        <v>0</v>
      </c>
      <c r="AY43" s="856"/>
      <c r="AZ43" s="856"/>
      <c r="BA43" s="856"/>
      <c r="BB43" s="856"/>
      <c r="BC43" s="859"/>
      <c r="BD43" s="276">
        <f t="shared" si="5"/>
        <v>0</v>
      </c>
      <c r="BE43" s="277">
        <f t="shared" si="6"/>
        <v>0</v>
      </c>
      <c r="BF43" s="278">
        <f t="shared" si="7"/>
        <v>0</v>
      </c>
      <c r="BG43" s="860">
        <f t="shared" si="8"/>
        <v>0</v>
      </c>
      <c r="BH43" s="856"/>
      <c r="BI43" s="856"/>
      <c r="BJ43" s="856"/>
      <c r="BK43" s="856"/>
      <c r="BL43" s="859"/>
      <c r="BM43" s="276">
        <f t="shared" si="9"/>
        <v>0</v>
      </c>
      <c r="BN43" s="277">
        <f t="shared" si="10"/>
        <v>0</v>
      </c>
      <c r="BO43" s="277">
        <f t="shared" si="11"/>
        <v>0</v>
      </c>
      <c r="BP43" s="857">
        <f t="shared" si="12"/>
        <v>0</v>
      </c>
      <c r="BQ43" s="861"/>
      <c r="BR43" s="861"/>
      <c r="BS43" s="861"/>
      <c r="BT43" s="861"/>
      <c r="BU43" s="861"/>
      <c r="BV43" s="277">
        <f t="shared" si="13"/>
        <v>0</v>
      </c>
      <c r="BW43" s="277">
        <f t="shared" si="14"/>
        <v>0</v>
      </c>
      <c r="BX43" s="277">
        <f t="shared" si="15"/>
        <v>0</v>
      </c>
      <c r="BY43" s="856" t="str">
        <f t="shared" si="16"/>
        <v/>
      </c>
      <c r="BZ43" s="856"/>
      <c r="CA43" s="856"/>
      <c r="CB43" s="856"/>
      <c r="CC43" s="857"/>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row>
    <row r="44" spans="1:166" ht="42" customHeight="1">
      <c r="C44" s="107"/>
      <c r="D44" s="806">
        <f t="shared" si="1"/>
        <v>0</v>
      </c>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8"/>
      <c r="AM44" s="858">
        <f t="shared" si="2"/>
        <v>0</v>
      </c>
      <c r="AN44" s="856"/>
      <c r="AO44" s="856"/>
      <c r="AP44" s="856"/>
      <c r="AQ44" s="856"/>
      <c r="AR44" s="856"/>
      <c r="AS44" s="856"/>
      <c r="AT44" s="856"/>
      <c r="AU44" s="856"/>
      <c r="AV44" s="859"/>
      <c r="AW44" s="275">
        <f t="shared" si="3"/>
        <v>0</v>
      </c>
      <c r="AX44" s="860">
        <f t="shared" si="4"/>
        <v>0</v>
      </c>
      <c r="AY44" s="856"/>
      <c r="AZ44" s="856"/>
      <c r="BA44" s="856"/>
      <c r="BB44" s="856"/>
      <c r="BC44" s="859"/>
      <c r="BD44" s="276">
        <f t="shared" si="5"/>
        <v>0</v>
      </c>
      <c r="BE44" s="277">
        <f t="shared" si="6"/>
        <v>0</v>
      </c>
      <c r="BF44" s="278">
        <f t="shared" si="7"/>
        <v>0</v>
      </c>
      <c r="BG44" s="860">
        <f t="shared" si="8"/>
        <v>0</v>
      </c>
      <c r="BH44" s="856"/>
      <c r="BI44" s="856"/>
      <c r="BJ44" s="856"/>
      <c r="BK44" s="856"/>
      <c r="BL44" s="859"/>
      <c r="BM44" s="276">
        <f t="shared" si="9"/>
        <v>0</v>
      </c>
      <c r="BN44" s="277">
        <f t="shared" si="10"/>
        <v>0</v>
      </c>
      <c r="BO44" s="277">
        <f t="shared" si="11"/>
        <v>0</v>
      </c>
      <c r="BP44" s="857">
        <f t="shared" si="12"/>
        <v>0</v>
      </c>
      <c r="BQ44" s="861"/>
      <c r="BR44" s="861"/>
      <c r="BS44" s="861"/>
      <c r="BT44" s="861"/>
      <c r="BU44" s="861"/>
      <c r="BV44" s="277">
        <f t="shared" si="13"/>
        <v>0</v>
      </c>
      <c r="BW44" s="277">
        <f t="shared" si="14"/>
        <v>0</v>
      </c>
      <c r="BX44" s="277">
        <f t="shared" si="15"/>
        <v>0</v>
      </c>
      <c r="BY44" s="856" t="str">
        <f t="shared" si="16"/>
        <v/>
      </c>
      <c r="BZ44" s="856"/>
      <c r="CA44" s="856"/>
      <c r="CB44" s="856"/>
      <c r="CC44" s="857"/>
      <c r="CS44" s="136"/>
      <c r="CT44" s="136"/>
      <c r="CU44" s="136"/>
      <c r="CV44" s="136"/>
      <c r="CW44" s="136"/>
      <c r="CX44" s="136"/>
      <c r="CY44" s="136"/>
      <c r="CZ44" s="136"/>
      <c r="DA44" s="136"/>
      <c r="DB44" s="136"/>
      <c r="DC44" s="136"/>
      <c r="DD44" s="136"/>
      <c r="DE44" s="136"/>
      <c r="DF44" s="136"/>
      <c r="DG44" s="136"/>
      <c r="DH44" s="136"/>
      <c r="DI44" s="136"/>
      <c r="DJ44" s="136"/>
      <c r="DK44" s="136"/>
      <c r="DL44" s="136"/>
      <c r="DM44" s="136"/>
      <c r="DN44" s="136"/>
      <c r="DO44" s="136"/>
      <c r="DP44" s="136"/>
      <c r="DQ44" s="136"/>
      <c r="DR44" s="136"/>
      <c r="DS44" s="136"/>
      <c r="DT44" s="136"/>
      <c r="DU44" s="136"/>
      <c r="DV44" s="136"/>
      <c r="DW44" s="136"/>
      <c r="DX44" s="136"/>
      <c r="DY44" s="136"/>
      <c r="DZ44" s="136"/>
      <c r="EA44" s="136"/>
      <c r="EB44" s="136"/>
      <c r="EC44" s="136"/>
      <c r="ED44" s="136"/>
      <c r="EE44" s="136"/>
      <c r="EF44" s="136"/>
      <c r="EG44" s="136"/>
      <c r="EH44" s="136"/>
      <c r="EI44" s="136"/>
      <c r="EJ44" s="136"/>
      <c r="EK44" s="136"/>
      <c r="EL44" s="136"/>
      <c r="EM44" s="136"/>
      <c r="EN44" s="136"/>
      <c r="EO44" s="136"/>
      <c r="EP44" s="136"/>
      <c r="EQ44" s="136"/>
      <c r="ER44" s="136"/>
      <c r="ES44" s="136"/>
      <c r="ET44" s="136"/>
      <c r="EU44" s="136"/>
      <c r="EV44" s="136"/>
      <c r="EW44" s="136"/>
      <c r="EX44" s="136"/>
      <c r="EY44" s="136"/>
      <c r="EZ44" s="136"/>
      <c r="FA44" s="136"/>
      <c r="FB44" s="136"/>
      <c r="FC44" s="136"/>
      <c r="FD44" s="136"/>
      <c r="FE44" s="136"/>
      <c r="FF44" s="136"/>
      <c r="FG44" s="136"/>
      <c r="FH44" s="136"/>
      <c r="FI44" s="136"/>
      <c r="FJ44" s="136"/>
    </row>
    <row r="45" spans="1:166" ht="42" customHeight="1">
      <c r="C45" s="106"/>
      <c r="D45" s="806">
        <f t="shared" si="1"/>
        <v>0</v>
      </c>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8"/>
      <c r="AM45" s="858">
        <f t="shared" si="2"/>
        <v>0</v>
      </c>
      <c r="AN45" s="856"/>
      <c r="AO45" s="856"/>
      <c r="AP45" s="856"/>
      <c r="AQ45" s="856"/>
      <c r="AR45" s="856"/>
      <c r="AS45" s="856"/>
      <c r="AT45" s="856"/>
      <c r="AU45" s="856"/>
      <c r="AV45" s="859"/>
      <c r="AW45" s="275">
        <f t="shared" si="3"/>
        <v>0</v>
      </c>
      <c r="AX45" s="860">
        <f t="shared" si="4"/>
        <v>0</v>
      </c>
      <c r="AY45" s="856"/>
      <c r="AZ45" s="856"/>
      <c r="BA45" s="856"/>
      <c r="BB45" s="856"/>
      <c r="BC45" s="859"/>
      <c r="BD45" s="276">
        <f t="shared" si="5"/>
        <v>0</v>
      </c>
      <c r="BE45" s="277">
        <f t="shared" si="6"/>
        <v>0</v>
      </c>
      <c r="BF45" s="278">
        <f t="shared" si="7"/>
        <v>0</v>
      </c>
      <c r="BG45" s="860">
        <f t="shared" si="8"/>
        <v>0</v>
      </c>
      <c r="BH45" s="856"/>
      <c r="BI45" s="856"/>
      <c r="BJ45" s="856"/>
      <c r="BK45" s="856"/>
      <c r="BL45" s="859"/>
      <c r="BM45" s="276">
        <f t="shared" si="9"/>
        <v>0</v>
      </c>
      <c r="BN45" s="277">
        <f t="shared" si="10"/>
        <v>0</v>
      </c>
      <c r="BO45" s="277">
        <f t="shared" si="11"/>
        <v>0</v>
      </c>
      <c r="BP45" s="857">
        <f t="shared" si="12"/>
        <v>0</v>
      </c>
      <c r="BQ45" s="861"/>
      <c r="BR45" s="861"/>
      <c r="BS45" s="861"/>
      <c r="BT45" s="861"/>
      <c r="BU45" s="861"/>
      <c r="BV45" s="277">
        <f t="shared" si="13"/>
        <v>0</v>
      </c>
      <c r="BW45" s="277">
        <f t="shared" si="14"/>
        <v>0</v>
      </c>
      <c r="BX45" s="277">
        <f t="shared" si="15"/>
        <v>0</v>
      </c>
      <c r="BY45" s="856" t="str">
        <f t="shared" si="16"/>
        <v/>
      </c>
      <c r="BZ45" s="856"/>
      <c r="CA45" s="856"/>
      <c r="CB45" s="856"/>
      <c r="CC45" s="857"/>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c r="DP45" s="136"/>
      <c r="DQ45" s="136"/>
      <c r="DR45" s="136"/>
      <c r="DS45" s="136"/>
      <c r="DT45" s="136"/>
      <c r="DU45" s="136"/>
      <c r="DV45" s="136"/>
      <c r="DW45" s="136"/>
      <c r="DX45" s="136"/>
      <c r="DY45" s="136"/>
      <c r="DZ45" s="136"/>
      <c r="EA45" s="136"/>
      <c r="EB45" s="136"/>
      <c r="EC45" s="136"/>
      <c r="ED45" s="136"/>
      <c r="EE45" s="136"/>
      <c r="EF45" s="136"/>
      <c r="EG45" s="136"/>
      <c r="EH45" s="136"/>
      <c r="EI45" s="136"/>
      <c r="EJ45" s="136"/>
      <c r="EK45" s="136"/>
      <c r="EL45" s="136"/>
      <c r="EM45" s="136"/>
      <c r="EN45" s="136"/>
      <c r="EO45" s="136"/>
      <c r="EP45" s="136"/>
      <c r="EQ45" s="136"/>
      <c r="ER45" s="136"/>
      <c r="ES45" s="136"/>
      <c r="ET45" s="136"/>
      <c r="EU45" s="136"/>
      <c r="EV45" s="136"/>
      <c r="EW45" s="136"/>
      <c r="EX45" s="136"/>
      <c r="EY45" s="136"/>
      <c r="EZ45" s="136"/>
      <c r="FA45" s="136"/>
      <c r="FB45" s="136"/>
      <c r="FC45" s="136"/>
      <c r="FD45" s="136"/>
      <c r="FE45" s="136"/>
      <c r="FF45" s="136"/>
      <c r="FG45" s="136"/>
      <c r="FH45" s="136"/>
      <c r="FI45" s="136"/>
      <c r="FJ45" s="136"/>
    </row>
    <row r="46" spans="1:166" ht="42" customHeight="1">
      <c r="C46" s="106"/>
      <c r="D46" s="806">
        <f t="shared" si="1"/>
        <v>0</v>
      </c>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c r="AI46" s="807"/>
      <c r="AJ46" s="807"/>
      <c r="AK46" s="807"/>
      <c r="AL46" s="808"/>
      <c r="AM46" s="858">
        <f t="shared" si="2"/>
        <v>0</v>
      </c>
      <c r="AN46" s="856"/>
      <c r="AO46" s="856"/>
      <c r="AP46" s="856"/>
      <c r="AQ46" s="856"/>
      <c r="AR46" s="856"/>
      <c r="AS46" s="856"/>
      <c r="AT46" s="856"/>
      <c r="AU46" s="856"/>
      <c r="AV46" s="859"/>
      <c r="AW46" s="275">
        <f t="shared" si="3"/>
        <v>0</v>
      </c>
      <c r="AX46" s="860">
        <f t="shared" si="4"/>
        <v>0</v>
      </c>
      <c r="AY46" s="856"/>
      <c r="AZ46" s="856"/>
      <c r="BA46" s="856"/>
      <c r="BB46" s="856"/>
      <c r="BC46" s="859"/>
      <c r="BD46" s="276">
        <f t="shared" si="5"/>
        <v>0</v>
      </c>
      <c r="BE46" s="277">
        <f t="shared" si="6"/>
        <v>0</v>
      </c>
      <c r="BF46" s="278">
        <f t="shared" si="7"/>
        <v>0</v>
      </c>
      <c r="BG46" s="860">
        <f t="shared" si="8"/>
        <v>0</v>
      </c>
      <c r="BH46" s="856"/>
      <c r="BI46" s="856"/>
      <c r="BJ46" s="856"/>
      <c r="BK46" s="856"/>
      <c r="BL46" s="859"/>
      <c r="BM46" s="276">
        <f t="shared" si="9"/>
        <v>0</v>
      </c>
      <c r="BN46" s="277">
        <f t="shared" si="10"/>
        <v>0</v>
      </c>
      <c r="BO46" s="277">
        <f t="shared" si="11"/>
        <v>0</v>
      </c>
      <c r="BP46" s="857">
        <f t="shared" si="12"/>
        <v>0</v>
      </c>
      <c r="BQ46" s="861"/>
      <c r="BR46" s="861"/>
      <c r="BS46" s="861"/>
      <c r="BT46" s="861"/>
      <c r="BU46" s="861"/>
      <c r="BV46" s="277">
        <f t="shared" si="13"/>
        <v>0</v>
      </c>
      <c r="BW46" s="277">
        <f t="shared" si="14"/>
        <v>0</v>
      </c>
      <c r="BX46" s="277">
        <f t="shared" si="15"/>
        <v>0</v>
      </c>
      <c r="BY46" s="856" t="str">
        <f t="shared" si="16"/>
        <v/>
      </c>
      <c r="BZ46" s="856"/>
      <c r="CA46" s="856"/>
      <c r="CB46" s="856"/>
      <c r="CC46" s="857"/>
      <c r="CS46" s="136"/>
      <c r="CT46" s="136"/>
      <c r="CU46" s="136"/>
      <c r="CV46" s="136"/>
      <c r="CW46" s="136"/>
      <c r="CX46" s="136"/>
      <c r="CY46" s="136"/>
      <c r="CZ46" s="136"/>
      <c r="DA46" s="136"/>
      <c r="DB46" s="136"/>
      <c r="DC46" s="136"/>
      <c r="DD46" s="136"/>
      <c r="DE46" s="136"/>
      <c r="DF46" s="136"/>
      <c r="DG46" s="136"/>
      <c r="DH46" s="136"/>
      <c r="DI46" s="136"/>
      <c r="DJ46" s="136"/>
      <c r="DK46" s="136"/>
      <c r="DL46" s="136"/>
      <c r="DM46" s="136"/>
      <c r="DN46" s="136"/>
      <c r="DO46" s="136"/>
      <c r="DP46" s="136"/>
      <c r="DQ46" s="136"/>
      <c r="DR46" s="136"/>
      <c r="DS46" s="136"/>
      <c r="DT46" s="136"/>
      <c r="DU46" s="136"/>
      <c r="DV46" s="136"/>
      <c r="DW46" s="136"/>
      <c r="DX46" s="136"/>
      <c r="DY46" s="136"/>
      <c r="DZ46" s="136"/>
      <c r="EA46" s="136"/>
      <c r="EB46" s="136"/>
      <c r="EC46" s="136"/>
      <c r="ED46" s="136"/>
      <c r="EE46" s="136"/>
      <c r="EF46" s="136"/>
      <c r="EG46" s="136"/>
      <c r="EH46" s="136"/>
      <c r="EI46" s="136"/>
      <c r="EJ46" s="136"/>
      <c r="EK46" s="136"/>
      <c r="EL46" s="136"/>
      <c r="EM46" s="136"/>
      <c r="EN46" s="136"/>
      <c r="EO46" s="136"/>
      <c r="EP46" s="136"/>
      <c r="EQ46" s="136"/>
      <c r="ER46" s="136"/>
      <c r="ES46" s="136"/>
      <c r="ET46" s="136"/>
      <c r="EU46" s="136"/>
      <c r="EV46" s="136"/>
      <c r="EW46" s="136"/>
      <c r="EX46" s="136"/>
      <c r="EY46" s="136"/>
      <c r="EZ46" s="136"/>
      <c r="FA46" s="136"/>
      <c r="FB46" s="136"/>
      <c r="FC46" s="136"/>
      <c r="FD46" s="136"/>
      <c r="FE46" s="136"/>
      <c r="FF46" s="136"/>
      <c r="FG46" s="136"/>
      <c r="FH46" s="136"/>
      <c r="FI46" s="136"/>
      <c r="FJ46" s="136"/>
    </row>
    <row r="47" spans="1:166" ht="42" customHeight="1">
      <c r="C47" s="106"/>
      <c r="D47" s="806">
        <f t="shared" si="1"/>
        <v>0</v>
      </c>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c r="AI47" s="807"/>
      <c r="AJ47" s="807"/>
      <c r="AK47" s="807"/>
      <c r="AL47" s="808"/>
      <c r="AM47" s="858">
        <f t="shared" si="2"/>
        <v>0</v>
      </c>
      <c r="AN47" s="856"/>
      <c r="AO47" s="856"/>
      <c r="AP47" s="856"/>
      <c r="AQ47" s="856"/>
      <c r="AR47" s="856"/>
      <c r="AS47" s="856"/>
      <c r="AT47" s="856"/>
      <c r="AU47" s="856"/>
      <c r="AV47" s="859"/>
      <c r="AW47" s="275">
        <f t="shared" si="3"/>
        <v>0</v>
      </c>
      <c r="AX47" s="860">
        <f t="shared" si="4"/>
        <v>0</v>
      </c>
      <c r="AY47" s="856"/>
      <c r="AZ47" s="856"/>
      <c r="BA47" s="856"/>
      <c r="BB47" s="856"/>
      <c r="BC47" s="859"/>
      <c r="BD47" s="276">
        <f t="shared" si="5"/>
        <v>0</v>
      </c>
      <c r="BE47" s="277">
        <f t="shared" si="6"/>
        <v>0</v>
      </c>
      <c r="BF47" s="278">
        <f t="shared" si="7"/>
        <v>0</v>
      </c>
      <c r="BG47" s="860">
        <f t="shared" si="8"/>
        <v>0</v>
      </c>
      <c r="BH47" s="856"/>
      <c r="BI47" s="856"/>
      <c r="BJ47" s="856"/>
      <c r="BK47" s="856"/>
      <c r="BL47" s="859"/>
      <c r="BM47" s="276">
        <f t="shared" si="9"/>
        <v>0</v>
      </c>
      <c r="BN47" s="277">
        <f t="shared" si="10"/>
        <v>0</v>
      </c>
      <c r="BO47" s="277">
        <f t="shared" si="11"/>
        <v>0</v>
      </c>
      <c r="BP47" s="857">
        <f t="shared" si="12"/>
        <v>0</v>
      </c>
      <c r="BQ47" s="861"/>
      <c r="BR47" s="861"/>
      <c r="BS47" s="861"/>
      <c r="BT47" s="861"/>
      <c r="BU47" s="861"/>
      <c r="BV47" s="277">
        <f t="shared" si="13"/>
        <v>0</v>
      </c>
      <c r="BW47" s="277">
        <f t="shared" si="14"/>
        <v>0</v>
      </c>
      <c r="BX47" s="277">
        <f t="shared" si="15"/>
        <v>0</v>
      </c>
      <c r="BY47" s="856" t="str">
        <f t="shared" si="16"/>
        <v/>
      </c>
      <c r="BZ47" s="856"/>
      <c r="CA47" s="856"/>
      <c r="CB47" s="856"/>
      <c r="CC47" s="857"/>
      <c r="CS47" s="136"/>
      <c r="CT47" s="136"/>
      <c r="CU47" s="136"/>
      <c r="CV47" s="136"/>
      <c r="CW47" s="136"/>
      <c r="CX47" s="136"/>
      <c r="CY47" s="136"/>
      <c r="CZ47" s="136"/>
      <c r="DA47" s="136"/>
      <c r="DB47" s="136"/>
      <c r="DC47" s="136"/>
      <c r="DD47" s="136"/>
      <c r="DE47" s="136"/>
      <c r="DF47" s="136"/>
      <c r="DG47" s="136"/>
      <c r="DH47" s="136"/>
      <c r="DI47" s="136"/>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c r="EK47" s="136"/>
      <c r="EL47" s="136"/>
      <c r="EM47" s="136"/>
      <c r="EN47" s="136"/>
      <c r="EO47" s="136"/>
      <c r="EP47" s="136"/>
      <c r="EQ47" s="136"/>
      <c r="ER47" s="136"/>
      <c r="ES47" s="136"/>
      <c r="ET47" s="136"/>
      <c r="EU47" s="136"/>
      <c r="EV47" s="136"/>
      <c r="EW47" s="136"/>
      <c r="EX47" s="136"/>
      <c r="EY47" s="136"/>
      <c r="EZ47" s="136"/>
      <c r="FA47" s="136"/>
      <c r="FB47" s="136"/>
      <c r="FC47" s="136"/>
      <c r="FD47" s="136"/>
      <c r="FE47" s="136"/>
      <c r="FF47" s="136"/>
      <c r="FG47" s="136"/>
      <c r="FH47" s="136"/>
      <c r="FI47" s="136"/>
      <c r="FJ47" s="136"/>
    </row>
    <row r="48" spans="1:166" ht="42" customHeight="1" thickBot="1">
      <c r="C48" s="106"/>
      <c r="D48" s="806">
        <f t="shared" si="1"/>
        <v>0</v>
      </c>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807"/>
      <c r="AE48" s="807"/>
      <c r="AF48" s="807"/>
      <c r="AG48" s="807"/>
      <c r="AH48" s="807"/>
      <c r="AI48" s="807"/>
      <c r="AJ48" s="807"/>
      <c r="AK48" s="807"/>
      <c r="AL48" s="808"/>
      <c r="AM48" s="866">
        <f t="shared" si="2"/>
        <v>0</v>
      </c>
      <c r="AN48" s="867"/>
      <c r="AO48" s="867"/>
      <c r="AP48" s="867"/>
      <c r="AQ48" s="867"/>
      <c r="AR48" s="867"/>
      <c r="AS48" s="867"/>
      <c r="AT48" s="867"/>
      <c r="AU48" s="867"/>
      <c r="AV48" s="868"/>
      <c r="AW48" s="275">
        <f t="shared" si="3"/>
        <v>0</v>
      </c>
      <c r="AX48" s="869">
        <f t="shared" si="4"/>
        <v>0</v>
      </c>
      <c r="AY48" s="867"/>
      <c r="AZ48" s="867"/>
      <c r="BA48" s="867"/>
      <c r="BB48" s="867"/>
      <c r="BC48" s="868"/>
      <c r="BD48" s="276">
        <f t="shared" si="5"/>
        <v>0</v>
      </c>
      <c r="BE48" s="277">
        <f t="shared" si="6"/>
        <v>0</v>
      </c>
      <c r="BF48" s="278">
        <f t="shared" si="7"/>
        <v>0</v>
      </c>
      <c r="BG48" s="860">
        <f t="shared" si="8"/>
        <v>0</v>
      </c>
      <c r="BH48" s="856"/>
      <c r="BI48" s="856"/>
      <c r="BJ48" s="856"/>
      <c r="BK48" s="856"/>
      <c r="BL48" s="859"/>
      <c r="BM48" s="276">
        <f t="shared" si="9"/>
        <v>0</v>
      </c>
      <c r="BN48" s="277">
        <f t="shared" si="10"/>
        <v>0</v>
      </c>
      <c r="BO48" s="277">
        <f t="shared" si="11"/>
        <v>0</v>
      </c>
      <c r="BP48" s="857">
        <f t="shared" si="12"/>
        <v>0</v>
      </c>
      <c r="BQ48" s="861"/>
      <c r="BR48" s="861"/>
      <c r="BS48" s="861"/>
      <c r="BT48" s="861"/>
      <c r="BU48" s="861"/>
      <c r="BV48" s="277">
        <f t="shared" si="13"/>
        <v>0</v>
      </c>
      <c r="BW48" s="277">
        <f t="shared" si="14"/>
        <v>0</v>
      </c>
      <c r="BX48" s="277">
        <f t="shared" si="15"/>
        <v>0</v>
      </c>
      <c r="BY48" s="856" t="str">
        <f t="shared" si="16"/>
        <v/>
      </c>
      <c r="BZ48" s="856"/>
      <c r="CA48" s="856"/>
      <c r="CB48" s="856"/>
      <c r="CC48" s="857"/>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136"/>
      <c r="EP48" s="136"/>
      <c r="EQ48" s="136"/>
      <c r="ER48" s="136"/>
      <c r="ES48" s="136"/>
      <c r="ET48" s="136"/>
      <c r="EU48" s="136"/>
      <c r="EV48" s="136"/>
      <c r="EW48" s="136"/>
      <c r="EX48" s="136"/>
      <c r="EY48" s="136"/>
      <c r="EZ48" s="136"/>
      <c r="FA48" s="136"/>
      <c r="FB48" s="136"/>
      <c r="FC48" s="136"/>
      <c r="FD48" s="136"/>
      <c r="FE48" s="136"/>
      <c r="FF48" s="136"/>
      <c r="FG48" s="136"/>
      <c r="FH48" s="136"/>
      <c r="FI48" s="136"/>
      <c r="FJ48" s="136"/>
    </row>
    <row r="49" spans="3:81" ht="42" customHeight="1" thickTop="1">
      <c r="C49" s="106"/>
      <c r="D49" s="880" t="s">
        <v>63</v>
      </c>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2"/>
      <c r="AM49" s="863">
        <f>SUM(AM35:AV48)</f>
        <v>0</v>
      </c>
      <c r="AN49" s="863"/>
      <c r="AO49" s="863"/>
      <c r="AP49" s="863"/>
      <c r="AQ49" s="863"/>
      <c r="AR49" s="863"/>
      <c r="AS49" s="863"/>
      <c r="AT49" s="863"/>
      <c r="AU49" s="863"/>
      <c r="AV49" s="864"/>
      <c r="AW49" s="279"/>
      <c r="AX49" s="862">
        <f>SUM(AX35:BC48)</f>
        <v>0</v>
      </c>
      <c r="AY49" s="863"/>
      <c r="AZ49" s="863"/>
      <c r="BA49" s="863"/>
      <c r="BB49" s="863"/>
      <c r="BC49" s="864"/>
      <c r="BD49" s="279"/>
      <c r="BE49" s="279"/>
      <c r="BF49" s="279"/>
      <c r="BG49" s="862">
        <f>SUM(BG35:BL48)</f>
        <v>0</v>
      </c>
      <c r="BH49" s="863"/>
      <c r="BI49" s="863"/>
      <c r="BJ49" s="863"/>
      <c r="BK49" s="863"/>
      <c r="BL49" s="864"/>
      <c r="BM49" s="279"/>
      <c r="BN49" s="279"/>
      <c r="BO49" s="279"/>
      <c r="BP49" s="862">
        <f>SUM(BP35:BU48)</f>
        <v>0</v>
      </c>
      <c r="BQ49" s="863"/>
      <c r="BR49" s="863"/>
      <c r="BS49" s="863"/>
      <c r="BT49" s="863"/>
      <c r="BU49" s="865"/>
      <c r="BV49" s="279"/>
      <c r="BW49" s="279"/>
      <c r="BX49" s="279"/>
      <c r="BY49" s="863">
        <f>SUM(BY35:CC48)</f>
        <v>0</v>
      </c>
      <c r="BZ49" s="863"/>
      <c r="CA49" s="863"/>
      <c r="CB49" s="863"/>
      <c r="CC49" s="865"/>
    </row>
  </sheetData>
  <sheetProtection insertColumns="0" insertRows="0"/>
  <mergeCells count="362">
    <mergeCell ref="D13:I13"/>
    <mergeCell ref="J13:AA13"/>
    <mergeCell ref="BV11:BX11"/>
    <mergeCell ref="BY15:CC15"/>
    <mergeCell ref="CD15:CP15"/>
    <mergeCell ref="BK15:BL15"/>
    <mergeCell ref="BP15:BQ15"/>
    <mergeCell ref="BR15:BS15"/>
    <mergeCell ref="BT15:BU15"/>
    <mergeCell ref="BR14:BS14"/>
    <mergeCell ref="BT14:BU14"/>
    <mergeCell ref="CR3:FF3"/>
    <mergeCell ref="CS4:ED7"/>
    <mergeCell ref="CS8:EH9"/>
    <mergeCell ref="CS10:DW11"/>
    <mergeCell ref="CS12:DZ12"/>
    <mergeCell ref="D8:CP9"/>
    <mergeCell ref="D5:AA6"/>
    <mergeCell ref="AB5:CP6"/>
    <mergeCell ref="D11:I11"/>
    <mergeCell ref="D12:I12"/>
    <mergeCell ref="J11:AA11"/>
    <mergeCell ref="J12:AA12"/>
    <mergeCell ref="P29:R29"/>
    <mergeCell ref="D28:O28"/>
    <mergeCell ref="V28:AG28"/>
    <mergeCell ref="V29:AG29"/>
    <mergeCell ref="AH29:AJ29"/>
    <mergeCell ref="S29:U29"/>
    <mergeCell ref="D22:I22"/>
    <mergeCell ref="J22:AA22"/>
    <mergeCell ref="D23:I23"/>
    <mergeCell ref="J23:AA23"/>
    <mergeCell ref="D14:I14"/>
    <mergeCell ref="J14:AA14"/>
    <mergeCell ref="D15:I15"/>
    <mergeCell ref="J15:AA15"/>
    <mergeCell ref="D16:I16"/>
    <mergeCell ref="J16:AA16"/>
    <mergeCell ref="D17:I17"/>
    <mergeCell ref="J17:AA17"/>
    <mergeCell ref="CD26:CP26"/>
    <mergeCell ref="BY25:CC25"/>
    <mergeCell ref="CD25:CP25"/>
    <mergeCell ref="BY26:CC26"/>
    <mergeCell ref="BY24:CC24"/>
    <mergeCell ref="CD24:CP24"/>
    <mergeCell ref="BY23:CC23"/>
    <mergeCell ref="CD23:CP23"/>
    <mergeCell ref="AX24:AY24"/>
    <mergeCell ref="AZ24:BA24"/>
    <mergeCell ref="BB24:BC24"/>
    <mergeCell ref="BG24:BH24"/>
    <mergeCell ref="BI24:BJ24"/>
    <mergeCell ref="D24:I24"/>
    <mergeCell ref="J24:AA24"/>
    <mergeCell ref="D18:I18"/>
    <mergeCell ref="D49:AL49"/>
    <mergeCell ref="AM49:AV49"/>
    <mergeCell ref="AX49:BC49"/>
    <mergeCell ref="AM47:AV47"/>
    <mergeCell ref="AX47:BC47"/>
    <mergeCell ref="AM45:AV45"/>
    <mergeCell ref="AX45:BC45"/>
    <mergeCell ref="AM43:AV43"/>
    <mergeCell ref="AX43:BC43"/>
    <mergeCell ref="D45:AL45"/>
    <mergeCell ref="D46:AL46"/>
    <mergeCell ref="D47:AL47"/>
    <mergeCell ref="D48:AL48"/>
    <mergeCell ref="D44:AL44"/>
    <mergeCell ref="J18:AA18"/>
    <mergeCell ref="D19:I19"/>
    <mergeCell ref="AM37:AV37"/>
    <mergeCell ref="AX37:BC37"/>
    <mergeCell ref="D26:BU26"/>
    <mergeCell ref="AM34:AV34"/>
    <mergeCell ref="AX34:BC34"/>
    <mergeCell ref="BG34:BL34"/>
    <mergeCell ref="BP34:BU34"/>
    <mergeCell ref="D25:I25"/>
    <mergeCell ref="J25:AA25"/>
    <mergeCell ref="BK24:BL24"/>
    <mergeCell ref="BP24:BQ24"/>
    <mergeCell ref="BR24:BS24"/>
    <mergeCell ref="BT24:BU24"/>
    <mergeCell ref="AB24:AT24"/>
    <mergeCell ref="AU24:AV24"/>
    <mergeCell ref="J19:AA19"/>
    <mergeCell ref="D20:I20"/>
    <mergeCell ref="J20:AA20"/>
    <mergeCell ref="D29:O29"/>
    <mergeCell ref="BG37:BL37"/>
    <mergeCell ref="BP37:BU37"/>
    <mergeCell ref="BG23:BH23"/>
    <mergeCell ref="BG47:BL47"/>
    <mergeCell ref="BP47:BU47"/>
    <mergeCell ref="BY47:CC47"/>
    <mergeCell ref="AM46:AV46"/>
    <mergeCell ref="AX46:BC46"/>
    <mergeCell ref="BG46:BL46"/>
    <mergeCell ref="BP46:BU46"/>
    <mergeCell ref="BY46:CC46"/>
    <mergeCell ref="BG49:BL49"/>
    <mergeCell ref="BP49:BU49"/>
    <mergeCell ref="BY49:CC49"/>
    <mergeCell ref="AM48:AV48"/>
    <mergeCell ref="AX48:BC48"/>
    <mergeCell ref="BG48:BL48"/>
    <mergeCell ref="BP48:BU48"/>
    <mergeCell ref="BY48:CC48"/>
    <mergeCell ref="BG43:BL43"/>
    <mergeCell ref="BP43:BU43"/>
    <mergeCell ref="BY43:CC43"/>
    <mergeCell ref="AM42:AV42"/>
    <mergeCell ref="AX42:BC42"/>
    <mergeCell ref="BG42:BL42"/>
    <mergeCell ref="BP42:BU42"/>
    <mergeCell ref="BY42:CC42"/>
    <mergeCell ref="BG45:BL45"/>
    <mergeCell ref="BP45:BU45"/>
    <mergeCell ref="BY45:CC45"/>
    <mergeCell ref="AM44:AV44"/>
    <mergeCell ref="AX44:BC44"/>
    <mergeCell ref="BG44:BL44"/>
    <mergeCell ref="BP44:BU44"/>
    <mergeCell ref="BY44:CC44"/>
    <mergeCell ref="BG39:BL39"/>
    <mergeCell ref="BP39:BU39"/>
    <mergeCell ref="BY39:CC39"/>
    <mergeCell ref="AM38:AV38"/>
    <mergeCell ref="AX38:BC38"/>
    <mergeCell ref="BG38:BL38"/>
    <mergeCell ref="BP38:BU38"/>
    <mergeCell ref="BY38:CC38"/>
    <mergeCell ref="BG41:BL41"/>
    <mergeCell ref="BP41:BU41"/>
    <mergeCell ref="BY41:CC41"/>
    <mergeCell ref="AM40:AV40"/>
    <mergeCell ref="AX40:BC40"/>
    <mergeCell ref="BG40:BL40"/>
    <mergeCell ref="BP40:BU40"/>
    <mergeCell ref="BY40:CC40"/>
    <mergeCell ref="AM41:AV41"/>
    <mergeCell ref="AX41:BC41"/>
    <mergeCell ref="AM39:AV39"/>
    <mergeCell ref="AX39:BC39"/>
    <mergeCell ref="BY37:CC37"/>
    <mergeCell ref="AM36:AV36"/>
    <mergeCell ref="AX36:BC36"/>
    <mergeCell ref="BG36:BL36"/>
    <mergeCell ref="BP36:BU36"/>
    <mergeCell ref="BY36:CC36"/>
    <mergeCell ref="AM35:AV35"/>
    <mergeCell ref="AX35:BC35"/>
    <mergeCell ref="BG35:BL35"/>
    <mergeCell ref="BP35:BU35"/>
    <mergeCell ref="BY35:CC35"/>
    <mergeCell ref="BY34:CC34"/>
    <mergeCell ref="BG25:BH25"/>
    <mergeCell ref="BI25:BJ25"/>
    <mergeCell ref="BK25:BL25"/>
    <mergeCell ref="BP25:BQ25"/>
    <mergeCell ref="BR25:BS25"/>
    <mergeCell ref="BT25:BU25"/>
    <mergeCell ref="AB25:AT25"/>
    <mergeCell ref="AU25:AV25"/>
    <mergeCell ref="AX25:AY25"/>
    <mergeCell ref="AZ25:BA25"/>
    <mergeCell ref="BB25:BC25"/>
    <mergeCell ref="BI28:BQ28"/>
    <mergeCell ref="BI29:BL29"/>
    <mergeCell ref="AN30:AV30"/>
    <mergeCell ref="AZ30:BC30"/>
    <mergeCell ref="AK29:AM29"/>
    <mergeCell ref="AN29:AV29"/>
    <mergeCell ref="AN28:AV28"/>
    <mergeCell ref="AZ28:BC28"/>
    <mergeCell ref="AZ29:BC29"/>
    <mergeCell ref="BI23:BJ23"/>
    <mergeCell ref="BK23:BL23"/>
    <mergeCell ref="BP23:BQ23"/>
    <mergeCell ref="BR23:BS23"/>
    <mergeCell ref="BT23:BU23"/>
    <mergeCell ref="AB23:AT23"/>
    <mergeCell ref="AU23:AV23"/>
    <mergeCell ref="AX23:AY23"/>
    <mergeCell ref="AZ23:BA23"/>
    <mergeCell ref="BB23:BC23"/>
    <mergeCell ref="BK22:BL22"/>
    <mergeCell ref="BP22:BQ22"/>
    <mergeCell ref="BR22:BS22"/>
    <mergeCell ref="BT22:BU22"/>
    <mergeCell ref="BY22:CC22"/>
    <mergeCell ref="CD22:CP22"/>
    <mergeCell ref="BY21:CC21"/>
    <mergeCell ref="CD21:CP21"/>
    <mergeCell ref="AB22:AT22"/>
    <mergeCell ref="AU22:AV22"/>
    <mergeCell ref="AX22:AY22"/>
    <mergeCell ref="AZ22:BA22"/>
    <mergeCell ref="BB22:BC22"/>
    <mergeCell ref="BG22:BH22"/>
    <mergeCell ref="BI22:BJ22"/>
    <mergeCell ref="BG21:BH21"/>
    <mergeCell ref="BI21:BJ21"/>
    <mergeCell ref="BK21:BL21"/>
    <mergeCell ref="BP21:BQ21"/>
    <mergeCell ref="BR21:BS21"/>
    <mergeCell ref="BT21:BU21"/>
    <mergeCell ref="AB21:AT21"/>
    <mergeCell ref="AU21:AV21"/>
    <mergeCell ref="AX21:AY21"/>
    <mergeCell ref="AZ21:BA21"/>
    <mergeCell ref="BB21:BC21"/>
    <mergeCell ref="D21:I21"/>
    <mergeCell ref="J21:AA21"/>
    <mergeCell ref="BK20:BL20"/>
    <mergeCell ref="BP20:BQ20"/>
    <mergeCell ref="BR20:BS20"/>
    <mergeCell ref="BT20:BU20"/>
    <mergeCell ref="BY20:CC20"/>
    <mergeCell ref="AX17:AY17"/>
    <mergeCell ref="BB17:BC17"/>
    <mergeCell ref="AZ17:BA17"/>
    <mergeCell ref="CD20:CP20"/>
    <mergeCell ref="BY19:CC19"/>
    <mergeCell ref="CD19:CP19"/>
    <mergeCell ref="AB20:AT20"/>
    <mergeCell ref="AU20:AV20"/>
    <mergeCell ref="AX20:AY20"/>
    <mergeCell ref="AZ20:BA20"/>
    <mergeCell ref="BB20:BC20"/>
    <mergeCell ref="BG20:BH20"/>
    <mergeCell ref="BI20:BJ20"/>
    <mergeCell ref="BG19:BH19"/>
    <mergeCell ref="BI19:BJ19"/>
    <mergeCell ref="BK19:BL19"/>
    <mergeCell ref="BP19:BQ19"/>
    <mergeCell ref="BR19:BS19"/>
    <mergeCell ref="BT19:BU19"/>
    <mergeCell ref="AB19:AT19"/>
    <mergeCell ref="AU19:AV19"/>
    <mergeCell ref="AX19:AY19"/>
    <mergeCell ref="AZ19:BA19"/>
    <mergeCell ref="BB19:BC19"/>
    <mergeCell ref="CD18:CP18"/>
    <mergeCell ref="BY17:CC17"/>
    <mergeCell ref="CD17:CP17"/>
    <mergeCell ref="BK17:BL17"/>
    <mergeCell ref="BP17:BQ17"/>
    <mergeCell ref="BR17:BS17"/>
    <mergeCell ref="BT17:BU17"/>
    <mergeCell ref="CD16:CP16"/>
    <mergeCell ref="BK16:BL16"/>
    <mergeCell ref="BP16:BQ16"/>
    <mergeCell ref="BR16:BS16"/>
    <mergeCell ref="AZ15:BA15"/>
    <mergeCell ref="BB15:BC15"/>
    <mergeCell ref="BT16:BU16"/>
    <mergeCell ref="BY16:CC16"/>
    <mergeCell ref="BK18:BL18"/>
    <mergeCell ref="BP18:BQ18"/>
    <mergeCell ref="BR18:BS18"/>
    <mergeCell ref="BT18:BU18"/>
    <mergeCell ref="BY18:CC18"/>
    <mergeCell ref="D39:AL39"/>
    <mergeCell ref="D40:AL40"/>
    <mergeCell ref="D41:AL41"/>
    <mergeCell ref="BD34:BF34"/>
    <mergeCell ref="BM34:BO34"/>
    <mergeCell ref="D42:AL42"/>
    <mergeCell ref="D43:AL43"/>
    <mergeCell ref="BB14:BC14"/>
    <mergeCell ref="BG14:BH14"/>
    <mergeCell ref="BI14:BJ14"/>
    <mergeCell ref="BI16:BJ16"/>
    <mergeCell ref="BI15:BJ15"/>
    <mergeCell ref="AB18:AT18"/>
    <mergeCell ref="AU18:AV18"/>
    <mergeCell ref="AX18:AY18"/>
    <mergeCell ref="AZ18:BA18"/>
    <mergeCell ref="BB18:BC18"/>
    <mergeCell ref="BG18:BH18"/>
    <mergeCell ref="BI18:BJ18"/>
    <mergeCell ref="BG17:BH17"/>
    <mergeCell ref="BI17:BJ17"/>
    <mergeCell ref="AB17:AT17"/>
    <mergeCell ref="AU17:AV17"/>
    <mergeCell ref="AZ14:BA14"/>
    <mergeCell ref="C1:CP1"/>
    <mergeCell ref="B2:CP2"/>
    <mergeCell ref="AB11:AT11"/>
    <mergeCell ref="AU11:AV11"/>
    <mergeCell ref="AX11:AY11"/>
    <mergeCell ref="AZ11:BA11"/>
    <mergeCell ref="BB11:BC11"/>
    <mergeCell ref="D33:AL33"/>
    <mergeCell ref="AM33:AV33"/>
    <mergeCell ref="AX33:BC33"/>
    <mergeCell ref="BG33:BL33"/>
    <mergeCell ref="BP33:BU33"/>
    <mergeCell ref="BG11:BH11"/>
    <mergeCell ref="BI11:BJ11"/>
    <mergeCell ref="BK12:BL12"/>
    <mergeCell ref="BP12:BQ12"/>
    <mergeCell ref="BR12:BS12"/>
    <mergeCell ref="BT12:BU12"/>
    <mergeCell ref="AB14:AT14"/>
    <mergeCell ref="BD11:BF11"/>
    <mergeCell ref="BM11:BO11"/>
    <mergeCell ref="AU14:AV14"/>
    <mergeCell ref="AX14:AY14"/>
    <mergeCell ref="BY14:CC14"/>
    <mergeCell ref="BY11:CC11"/>
    <mergeCell ref="CD11:CP11"/>
    <mergeCell ref="BK11:BL11"/>
    <mergeCell ref="BP11:BQ11"/>
    <mergeCell ref="BR11:BS11"/>
    <mergeCell ref="BT11:BU11"/>
    <mergeCell ref="BK14:BL14"/>
    <mergeCell ref="BP14:BQ14"/>
    <mergeCell ref="AB12:AT12"/>
    <mergeCell ref="AU12:AV12"/>
    <mergeCell ref="AX12:AY12"/>
    <mergeCell ref="AZ12:BA12"/>
    <mergeCell ref="CD14:CP14"/>
    <mergeCell ref="BY13:CC13"/>
    <mergeCell ref="CD13:CP13"/>
    <mergeCell ref="BK13:BL13"/>
    <mergeCell ref="BP13:BQ13"/>
    <mergeCell ref="BR13:BS13"/>
    <mergeCell ref="BT13:BU13"/>
    <mergeCell ref="BG13:BH13"/>
    <mergeCell ref="BI13:BJ13"/>
    <mergeCell ref="AB13:AT13"/>
    <mergeCell ref="AU13:AV13"/>
    <mergeCell ref="AX13:AY13"/>
    <mergeCell ref="CS13:EH15"/>
    <mergeCell ref="D38:AL38"/>
    <mergeCell ref="BB12:BC12"/>
    <mergeCell ref="BG12:BH12"/>
    <mergeCell ref="BI12:BJ12"/>
    <mergeCell ref="AZ13:BA13"/>
    <mergeCell ref="BB13:BC13"/>
    <mergeCell ref="BY12:CC12"/>
    <mergeCell ref="CD12:CP12"/>
    <mergeCell ref="BV34:BX34"/>
    <mergeCell ref="D34:AL34"/>
    <mergeCell ref="D35:AL35"/>
    <mergeCell ref="D36:AL36"/>
    <mergeCell ref="D37:AL37"/>
    <mergeCell ref="AB16:AT16"/>
    <mergeCell ref="AU16:AV16"/>
    <mergeCell ref="AX16:AY16"/>
    <mergeCell ref="AZ16:BA16"/>
    <mergeCell ref="BB16:BC16"/>
    <mergeCell ref="BG16:BH16"/>
    <mergeCell ref="BG15:BH15"/>
    <mergeCell ref="AB15:AT15"/>
    <mergeCell ref="AU15:AV15"/>
    <mergeCell ref="AX15:AY15"/>
  </mergeCells>
  <phoneticPr fontId="6"/>
  <conditionalFormatting sqref="D12:I12">
    <cfRule type="containsBlanks" dxfId="276" priority="167">
      <formula>LEN(TRIM(D12))=0</formula>
    </cfRule>
  </conditionalFormatting>
  <conditionalFormatting sqref="J12:AA12">
    <cfRule type="notContainsBlanks" dxfId="275" priority="165">
      <formula>LEN(TRIM(J12))&gt;0</formula>
    </cfRule>
    <cfRule type="expression" dxfId="274" priority="166">
      <formula>$D$12&lt;&gt;""</formula>
    </cfRule>
  </conditionalFormatting>
  <conditionalFormatting sqref="AB12:AT12">
    <cfRule type="notContainsBlanks" dxfId="273" priority="163">
      <formula>LEN(TRIM(AB12))&gt;0</formula>
    </cfRule>
    <cfRule type="expression" dxfId="272" priority="164">
      <formula>$D$12&lt;&gt;""</formula>
    </cfRule>
  </conditionalFormatting>
  <conditionalFormatting sqref="AU12:AW12">
    <cfRule type="notContainsBlanks" dxfId="271" priority="161">
      <formula>LEN(TRIM(AU12))&gt;0</formula>
    </cfRule>
    <cfRule type="expression" dxfId="270" priority="162">
      <formula>$D$12&lt;&gt;""</formula>
    </cfRule>
  </conditionalFormatting>
  <conditionalFormatting sqref="AX12:AY12">
    <cfRule type="notContainsBlanks" dxfId="269" priority="159">
      <formula>LEN(TRIM(AX12))&gt;0</formula>
    </cfRule>
    <cfRule type="expression" dxfId="268" priority="160">
      <formula>$D$12&lt;&gt;""</formula>
    </cfRule>
  </conditionalFormatting>
  <conditionalFormatting sqref="AZ12:BX12">
    <cfRule type="notContainsBlanks" dxfId="267" priority="157">
      <formula>LEN(TRIM(AZ12))&gt;0</formula>
    </cfRule>
    <cfRule type="expression" dxfId="266" priority="158">
      <formula>$D$12&lt;&gt;""</formula>
    </cfRule>
  </conditionalFormatting>
  <conditionalFormatting sqref="D13:I13">
    <cfRule type="containsBlanks" dxfId="265" priority="156">
      <formula>LEN(TRIM(D13))=0</formula>
    </cfRule>
  </conditionalFormatting>
  <conditionalFormatting sqref="AU13:AW13">
    <cfRule type="notContainsBlanks" dxfId="264" priority="150">
      <formula>LEN(TRIM(AU13))&gt;0</formula>
    </cfRule>
    <cfRule type="expression" dxfId="263" priority="151">
      <formula>$D$13&lt;&gt;""</formula>
    </cfRule>
  </conditionalFormatting>
  <conditionalFormatting sqref="AB13:AT13">
    <cfRule type="notContainsBlanks" dxfId="262" priority="152">
      <formula>LEN(TRIM(AB13))&gt;0</formula>
    </cfRule>
    <cfRule type="expression" dxfId="261" priority="153">
      <formula>$D$13&lt;&gt;""</formula>
    </cfRule>
  </conditionalFormatting>
  <conditionalFormatting sqref="AX13:AY13">
    <cfRule type="notContainsBlanks" dxfId="260" priority="148">
      <formula>LEN(TRIM(AX13))&gt;0</formula>
    </cfRule>
    <cfRule type="expression" dxfId="259" priority="149">
      <formula>$D$13&lt;&gt;""</formula>
    </cfRule>
  </conditionalFormatting>
  <conditionalFormatting sqref="AZ13:BX13">
    <cfRule type="notContainsBlanks" dxfId="258" priority="146">
      <formula>LEN(TRIM(AZ13))&gt;0</formula>
    </cfRule>
    <cfRule type="expression" dxfId="257" priority="147">
      <formula>$D$13&lt;&gt;""</formula>
    </cfRule>
  </conditionalFormatting>
  <conditionalFormatting sqref="D14:I14">
    <cfRule type="containsBlanks" dxfId="256" priority="145">
      <formula>LEN(TRIM(D14))=0</formula>
    </cfRule>
  </conditionalFormatting>
  <conditionalFormatting sqref="J14:AA14">
    <cfRule type="notContainsBlanks" dxfId="255" priority="143">
      <formula>LEN(TRIM(J14))&gt;0</formula>
    </cfRule>
    <cfRule type="expression" dxfId="254" priority="144">
      <formula>$D$14&lt;&gt;""</formula>
    </cfRule>
  </conditionalFormatting>
  <conditionalFormatting sqref="AB14:AT14">
    <cfRule type="notContainsBlanks" dxfId="253" priority="141">
      <formula>LEN(TRIM(AB14))&gt;0</formula>
    </cfRule>
    <cfRule type="expression" dxfId="252" priority="142">
      <formula>$D$14&lt;&gt;""</formula>
    </cfRule>
  </conditionalFormatting>
  <conditionalFormatting sqref="AU14:AW14">
    <cfRule type="notContainsBlanks" dxfId="251" priority="139">
      <formula>LEN(TRIM(AU14))&gt;0</formula>
    </cfRule>
    <cfRule type="expression" dxfId="250" priority="140">
      <formula>$D$14&lt;&gt;""</formula>
    </cfRule>
  </conditionalFormatting>
  <conditionalFormatting sqref="AX14:AY14">
    <cfRule type="notContainsBlanks" dxfId="249" priority="137">
      <formula>LEN(TRIM(AX14))&gt;0</formula>
    </cfRule>
    <cfRule type="expression" dxfId="248" priority="138">
      <formula>$D$14&lt;&gt;""</formula>
    </cfRule>
  </conditionalFormatting>
  <conditionalFormatting sqref="AZ14:BX14">
    <cfRule type="notContainsBlanks" dxfId="247" priority="135">
      <formula>LEN(TRIM(AZ14))&gt;0</formula>
    </cfRule>
    <cfRule type="expression" dxfId="246" priority="136">
      <formula>$D$14&lt;&gt;""</formula>
    </cfRule>
  </conditionalFormatting>
  <conditionalFormatting sqref="D15:I15">
    <cfRule type="containsBlanks" dxfId="245" priority="134">
      <formula>LEN(TRIM(D15))=0</formula>
    </cfRule>
  </conditionalFormatting>
  <conditionalFormatting sqref="J15:AA15">
    <cfRule type="notContainsBlanks" dxfId="244" priority="132">
      <formula>LEN(TRIM(J15))&gt;0</formula>
    </cfRule>
    <cfRule type="expression" dxfId="243" priority="133">
      <formula>$D$15&lt;&gt;""</formula>
    </cfRule>
  </conditionalFormatting>
  <conditionalFormatting sqref="AB15:AT15">
    <cfRule type="notContainsBlanks" dxfId="242" priority="130">
      <formula>LEN(TRIM(AB15))&gt;0</formula>
    </cfRule>
    <cfRule type="expression" dxfId="241" priority="131">
      <formula>$D$15&lt;&gt;""</formula>
    </cfRule>
  </conditionalFormatting>
  <conditionalFormatting sqref="AU15:AW15">
    <cfRule type="notContainsBlanks" dxfId="240" priority="128">
      <formula>LEN(TRIM(AU15))&gt;0</formula>
    </cfRule>
    <cfRule type="expression" dxfId="239" priority="129">
      <formula>$D$15&lt;&gt;""</formula>
    </cfRule>
  </conditionalFormatting>
  <conditionalFormatting sqref="AX15:AY15">
    <cfRule type="notContainsBlanks" dxfId="238" priority="126">
      <formula>LEN(TRIM(AX15))&gt;0</formula>
    </cfRule>
    <cfRule type="expression" dxfId="237" priority="127">
      <formula>$D$15&lt;&gt;""</formula>
    </cfRule>
  </conditionalFormatting>
  <conditionalFormatting sqref="AZ15:BX15">
    <cfRule type="notContainsBlanks" dxfId="236" priority="124">
      <formula>LEN(TRIM(AZ15))&gt;0</formula>
    </cfRule>
    <cfRule type="expression" dxfId="235" priority="125">
      <formula>$D$15&lt;&gt;""</formula>
    </cfRule>
  </conditionalFormatting>
  <conditionalFormatting sqref="D16:I16">
    <cfRule type="containsBlanks" dxfId="234" priority="123">
      <formula>LEN(TRIM(D16))=0</formula>
    </cfRule>
  </conditionalFormatting>
  <conditionalFormatting sqref="J16:AA16">
    <cfRule type="notContainsBlanks" dxfId="233" priority="121">
      <formula>LEN(TRIM(J16))&gt;0</formula>
    </cfRule>
    <cfRule type="expression" dxfId="232" priority="122">
      <formula>$D$16&lt;&gt;""</formula>
    </cfRule>
  </conditionalFormatting>
  <conditionalFormatting sqref="AB16:AT16">
    <cfRule type="notContainsBlanks" dxfId="231" priority="119">
      <formula>LEN(TRIM(AB16))&gt;0</formula>
    </cfRule>
    <cfRule type="expression" dxfId="230" priority="120">
      <formula>$D$16&lt;&gt;""</formula>
    </cfRule>
  </conditionalFormatting>
  <conditionalFormatting sqref="AU16:AW16">
    <cfRule type="notContainsBlanks" dxfId="229" priority="117">
      <formula>LEN(TRIM(AU16))&gt;0</formula>
    </cfRule>
    <cfRule type="expression" dxfId="228" priority="118">
      <formula>$D$16&lt;&gt;""</formula>
    </cfRule>
  </conditionalFormatting>
  <conditionalFormatting sqref="AX16:AY16">
    <cfRule type="notContainsBlanks" dxfId="227" priority="115">
      <formula>LEN(TRIM(AX16))&gt;0</formula>
    </cfRule>
    <cfRule type="expression" dxfId="226" priority="116">
      <formula>$D$16&lt;&gt;""</formula>
    </cfRule>
  </conditionalFormatting>
  <conditionalFormatting sqref="AZ16:BX16">
    <cfRule type="notContainsBlanks" dxfId="225" priority="113">
      <formula>LEN(TRIM(AZ16))&gt;0</formula>
    </cfRule>
    <cfRule type="expression" dxfId="224" priority="114">
      <formula>$D$16&lt;&gt;""</formula>
    </cfRule>
  </conditionalFormatting>
  <conditionalFormatting sqref="D17:I17">
    <cfRule type="containsBlanks" dxfId="223" priority="112">
      <formula>LEN(TRIM(D17))=0</formula>
    </cfRule>
  </conditionalFormatting>
  <conditionalFormatting sqref="J17:AA17">
    <cfRule type="notContainsBlanks" dxfId="222" priority="110">
      <formula>LEN(TRIM(J17))&gt;0</formula>
    </cfRule>
    <cfRule type="expression" dxfId="221" priority="111">
      <formula>$D$17&lt;&gt;""</formula>
    </cfRule>
  </conditionalFormatting>
  <conditionalFormatting sqref="AB17:AT17">
    <cfRule type="notContainsBlanks" dxfId="220" priority="108">
      <formula>LEN(TRIM(AB17))&gt;0</formula>
    </cfRule>
    <cfRule type="expression" dxfId="219" priority="109">
      <formula>$D$17&lt;&gt;""</formula>
    </cfRule>
  </conditionalFormatting>
  <conditionalFormatting sqref="AU17:AW17">
    <cfRule type="notContainsBlanks" dxfId="218" priority="106">
      <formula>LEN(TRIM(AU17))&gt;0</formula>
    </cfRule>
    <cfRule type="expression" dxfId="217" priority="107">
      <formula>$D$17&lt;&gt;""</formula>
    </cfRule>
  </conditionalFormatting>
  <conditionalFormatting sqref="AX17:AY17">
    <cfRule type="notContainsBlanks" dxfId="216" priority="104">
      <formula>LEN(TRIM(AX17))&gt;0</formula>
    </cfRule>
    <cfRule type="expression" dxfId="215" priority="105">
      <formula>$D$17&lt;&gt;""</formula>
    </cfRule>
  </conditionalFormatting>
  <conditionalFormatting sqref="AZ17:BX17">
    <cfRule type="notContainsBlanks" dxfId="214" priority="102">
      <formula>LEN(TRIM(AZ17))&gt;0</formula>
    </cfRule>
    <cfRule type="expression" dxfId="213" priority="103">
      <formula>$D$17&lt;&gt;""</formula>
    </cfRule>
  </conditionalFormatting>
  <conditionalFormatting sqref="D18:I18">
    <cfRule type="containsBlanks" dxfId="212" priority="101">
      <formula>LEN(TRIM(D18))=0</formula>
    </cfRule>
  </conditionalFormatting>
  <conditionalFormatting sqref="J18:AA18">
    <cfRule type="notContainsBlanks" dxfId="211" priority="99">
      <formula>LEN(TRIM(J18))&gt;0</formula>
    </cfRule>
    <cfRule type="expression" dxfId="210" priority="100">
      <formula>$D$18&lt;&gt;""</formula>
    </cfRule>
  </conditionalFormatting>
  <conditionalFormatting sqref="AB18:AT18">
    <cfRule type="notContainsBlanks" dxfId="209" priority="97">
      <formula>LEN(TRIM(AB18))&gt;0</formula>
    </cfRule>
    <cfRule type="expression" dxfId="208" priority="98">
      <formula>$D$18&lt;&gt;""</formula>
    </cfRule>
  </conditionalFormatting>
  <conditionalFormatting sqref="AU18:AW18">
    <cfRule type="notContainsBlanks" dxfId="207" priority="95">
      <formula>LEN(TRIM(AU18))&gt;0</formula>
    </cfRule>
    <cfRule type="expression" dxfId="206" priority="96">
      <formula>$D$18&lt;&gt;""</formula>
    </cfRule>
  </conditionalFormatting>
  <conditionalFormatting sqref="AX18:AY18">
    <cfRule type="notContainsBlanks" dxfId="205" priority="93">
      <formula>LEN(TRIM(AX18))&gt;0</formula>
    </cfRule>
    <cfRule type="expression" dxfId="204" priority="94">
      <formula>$D$18&lt;&gt;""</formula>
    </cfRule>
  </conditionalFormatting>
  <conditionalFormatting sqref="AZ18:BX18">
    <cfRule type="notContainsBlanks" dxfId="203" priority="91">
      <formula>LEN(TRIM(AZ18))&gt;0</formula>
    </cfRule>
    <cfRule type="expression" dxfId="202" priority="92">
      <formula>$D$18&lt;&gt;""</formula>
    </cfRule>
  </conditionalFormatting>
  <conditionalFormatting sqref="D19:I19">
    <cfRule type="containsBlanks" dxfId="201" priority="90">
      <formula>LEN(TRIM(D19))=0</formula>
    </cfRule>
  </conditionalFormatting>
  <conditionalFormatting sqref="J19:AA19">
    <cfRule type="notContainsBlanks" dxfId="200" priority="88">
      <formula>LEN(TRIM(J19))&gt;0</formula>
    </cfRule>
    <cfRule type="expression" dxfId="199" priority="89">
      <formula>$D$19&lt;&gt;""</formula>
    </cfRule>
  </conditionalFormatting>
  <conditionalFormatting sqref="AB19:AT19">
    <cfRule type="notContainsBlanks" dxfId="198" priority="86">
      <formula>LEN(TRIM(AB19))&gt;0</formula>
    </cfRule>
    <cfRule type="expression" dxfId="197" priority="87">
      <formula>$D$19&lt;&gt;""</formula>
    </cfRule>
  </conditionalFormatting>
  <conditionalFormatting sqref="AU19:AW19">
    <cfRule type="notContainsBlanks" dxfId="196" priority="84">
      <formula>LEN(TRIM(AU19))&gt;0</formula>
    </cfRule>
    <cfRule type="expression" dxfId="195" priority="85">
      <formula>$D$19&lt;&gt;""</formula>
    </cfRule>
  </conditionalFormatting>
  <conditionalFormatting sqref="AX19:AY19">
    <cfRule type="notContainsBlanks" dxfId="194" priority="82">
      <formula>LEN(TRIM(AX19))&gt;0</formula>
    </cfRule>
    <cfRule type="expression" dxfId="193" priority="83">
      <formula>$D$19&lt;&gt;""</formula>
    </cfRule>
  </conditionalFormatting>
  <conditionalFormatting sqref="AZ19:BX19">
    <cfRule type="notContainsBlanks" dxfId="192" priority="80">
      <formula>LEN(TRIM(AZ19))&gt;0</formula>
    </cfRule>
    <cfRule type="expression" dxfId="191" priority="81">
      <formula>$D$19&lt;&gt;""</formula>
    </cfRule>
  </conditionalFormatting>
  <conditionalFormatting sqref="D20:I20">
    <cfRule type="containsBlanks" dxfId="190" priority="79">
      <formula>LEN(TRIM(D20))=0</formula>
    </cfRule>
  </conditionalFormatting>
  <conditionalFormatting sqref="J20:AA20">
    <cfRule type="notContainsBlanks" dxfId="189" priority="77">
      <formula>LEN(TRIM(J20))&gt;0</formula>
    </cfRule>
    <cfRule type="expression" dxfId="188" priority="78">
      <formula>$D$20&lt;&gt;""</formula>
    </cfRule>
  </conditionalFormatting>
  <conditionalFormatting sqref="AB20:AT20">
    <cfRule type="notContainsBlanks" dxfId="187" priority="75">
      <formula>LEN(TRIM(AB20))&gt;0</formula>
    </cfRule>
    <cfRule type="expression" dxfId="186" priority="76">
      <formula>$D$20&lt;&gt;""</formula>
    </cfRule>
  </conditionalFormatting>
  <conditionalFormatting sqref="AU20:AW20">
    <cfRule type="notContainsBlanks" dxfId="185" priority="73">
      <formula>LEN(TRIM(AU20))&gt;0</formula>
    </cfRule>
    <cfRule type="expression" dxfId="184" priority="74">
      <formula>$D$20&lt;&gt;""</formula>
    </cfRule>
  </conditionalFormatting>
  <conditionalFormatting sqref="AX20:AY20">
    <cfRule type="notContainsBlanks" dxfId="183" priority="71">
      <formula>LEN(TRIM(AX20))&gt;0</formula>
    </cfRule>
    <cfRule type="expression" dxfId="182" priority="72">
      <formula>$D$20&lt;&gt;""</formula>
    </cfRule>
  </conditionalFormatting>
  <conditionalFormatting sqref="AZ20:BX20">
    <cfRule type="notContainsBlanks" dxfId="181" priority="69">
      <formula>LEN(TRIM(AZ20))&gt;0</formula>
    </cfRule>
    <cfRule type="expression" dxfId="180" priority="70">
      <formula>$D$20&lt;&gt;""</formula>
    </cfRule>
  </conditionalFormatting>
  <conditionalFormatting sqref="D21:I21">
    <cfRule type="containsBlanks" dxfId="179" priority="68">
      <formula>LEN(TRIM(D21))=0</formula>
    </cfRule>
  </conditionalFormatting>
  <conditionalFormatting sqref="J21:AA21">
    <cfRule type="notContainsBlanks" dxfId="178" priority="66">
      <formula>LEN(TRIM(J21))&gt;0</formula>
    </cfRule>
    <cfRule type="expression" dxfId="177" priority="67">
      <formula>$D$21&lt;&gt;""</formula>
    </cfRule>
  </conditionalFormatting>
  <conditionalFormatting sqref="AB21:AT21">
    <cfRule type="notContainsBlanks" dxfId="176" priority="64">
      <formula>LEN(TRIM(AB21))&gt;0</formula>
    </cfRule>
    <cfRule type="expression" dxfId="175" priority="65">
      <formula>$D$21&lt;&gt;""</formula>
    </cfRule>
  </conditionalFormatting>
  <conditionalFormatting sqref="AU21:AW21">
    <cfRule type="notContainsBlanks" dxfId="174" priority="62">
      <formula>LEN(TRIM(AU21))&gt;0</formula>
    </cfRule>
    <cfRule type="expression" dxfId="173" priority="63">
      <formula>$D$21&lt;&gt;""</formula>
    </cfRule>
  </conditionalFormatting>
  <conditionalFormatting sqref="AX21:AY21">
    <cfRule type="notContainsBlanks" dxfId="172" priority="60">
      <formula>LEN(TRIM(AX21))&gt;0</formula>
    </cfRule>
    <cfRule type="expression" dxfId="171" priority="61">
      <formula>$D$21&lt;&gt;""</formula>
    </cfRule>
  </conditionalFormatting>
  <conditionalFormatting sqref="AZ21:BX21">
    <cfRule type="notContainsBlanks" dxfId="170" priority="58">
      <formula>LEN(TRIM(AZ21))&gt;0</formula>
    </cfRule>
    <cfRule type="expression" dxfId="169" priority="59">
      <formula>$D$21&lt;&gt;""</formula>
    </cfRule>
  </conditionalFormatting>
  <conditionalFormatting sqref="D22:I22">
    <cfRule type="containsBlanks" dxfId="168" priority="57">
      <formula>LEN(TRIM(D22))=0</formula>
    </cfRule>
  </conditionalFormatting>
  <conditionalFormatting sqref="J22:AA22">
    <cfRule type="notContainsBlanks" dxfId="167" priority="55">
      <formula>LEN(TRIM(J22))&gt;0</formula>
    </cfRule>
    <cfRule type="expression" dxfId="166" priority="56">
      <formula>$D$22&lt;&gt;""</formula>
    </cfRule>
  </conditionalFormatting>
  <conditionalFormatting sqref="AB22:AT22">
    <cfRule type="notContainsBlanks" dxfId="165" priority="53">
      <formula>LEN(TRIM(AB22))&gt;0</formula>
    </cfRule>
    <cfRule type="expression" dxfId="164" priority="54">
      <formula>$D$22&lt;&gt;""</formula>
    </cfRule>
  </conditionalFormatting>
  <conditionalFormatting sqref="AU22:AW22">
    <cfRule type="notContainsBlanks" dxfId="163" priority="51">
      <formula>LEN(TRIM(AU22))&gt;0</formula>
    </cfRule>
    <cfRule type="expression" dxfId="162" priority="52">
      <formula>$D$22&lt;&gt;""</formula>
    </cfRule>
  </conditionalFormatting>
  <conditionalFormatting sqref="AX22:AY22">
    <cfRule type="notContainsBlanks" dxfId="161" priority="49">
      <formula>LEN(TRIM(AX22))&gt;0</formula>
    </cfRule>
    <cfRule type="expression" dxfId="160" priority="50">
      <formula>$D$22&lt;&gt;""</formula>
    </cfRule>
  </conditionalFormatting>
  <conditionalFormatting sqref="AZ22:BX22">
    <cfRule type="notContainsBlanks" dxfId="159" priority="47">
      <formula>LEN(TRIM(AZ22))&gt;0</formula>
    </cfRule>
    <cfRule type="expression" dxfId="158" priority="48">
      <formula>$D$22&lt;&gt;""</formula>
    </cfRule>
  </conditionalFormatting>
  <conditionalFormatting sqref="D23:I23">
    <cfRule type="containsBlanks" dxfId="157" priority="46">
      <formula>LEN(TRIM(D23))=0</formula>
    </cfRule>
  </conditionalFormatting>
  <conditionalFormatting sqref="J23:AA23">
    <cfRule type="notContainsBlanks" dxfId="156" priority="44">
      <formula>LEN(TRIM(J23))&gt;0</formula>
    </cfRule>
    <cfRule type="expression" dxfId="155" priority="45">
      <formula>$D$23&lt;&gt;""</formula>
    </cfRule>
  </conditionalFormatting>
  <conditionalFormatting sqref="AB23:AT23">
    <cfRule type="notContainsBlanks" dxfId="154" priority="42">
      <formula>LEN(TRIM(AB23))&gt;0</formula>
    </cfRule>
    <cfRule type="expression" dxfId="153" priority="43">
      <formula>$D$23&lt;&gt;""</formula>
    </cfRule>
  </conditionalFormatting>
  <conditionalFormatting sqref="AU23:AW23">
    <cfRule type="notContainsBlanks" dxfId="152" priority="40">
      <formula>LEN(TRIM(AU23))&gt;0</formula>
    </cfRule>
    <cfRule type="expression" dxfId="151" priority="41">
      <formula>$D$23&lt;&gt;""</formula>
    </cfRule>
  </conditionalFormatting>
  <conditionalFormatting sqref="AX23:AY23">
    <cfRule type="notContainsBlanks" dxfId="150" priority="38">
      <formula>LEN(TRIM(AX23))&gt;0</formula>
    </cfRule>
    <cfRule type="expression" dxfId="149" priority="39">
      <formula>$D$23&lt;&gt;""</formula>
    </cfRule>
  </conditionalFormatting>
  <conditionalFormatting sqref="AZ23:BX23">
    <cfRule type="notContainsBlanks" dxfId="148" priority="36">
      <formula>LEN(TRIM(AZ23))&gt;0</formula>
    </cfRule>
    <cfRule type="expression" dxfId="147" priority="37">
      <formula>$D$23&lt;&gt;""</formula>
    </cfRule>
  </conditionalFormatting>
  <conditionalFormatting sqref="D24:I24">
    <cfRule type="containsBlanks" dxfId="146" priority="35">
      <formula>LEN(TRIM(D24))=0</formula>
    </cfRule>
  </conditionalFormatting>
  <conditionalFormatting sqref="J24:AA24">
    <cfRule type="notContainsBlanks" dxfId="145" priority="33">
      <formula>LEN(TRIM(J24))&gt;0</formula>
    </cfRule>
    <cfRule type="expression" dxfId="144" priority="34">
      <formula>$D$24&lt;&gt;""</formula>
    </cfRule>
  </conditionalFormatting>
  <conditionalFormatting sqref="AB24:AT24">
    <cfRule type="notContainsBlanks" dxfId="143" priority="31">
      <formula>LEN(TRIM(AB24))&gt;0</formula>
    </cfRule>
    <cfRule type="expression" dxfId="142" priority="32">
      <formula>$D$24&lt;&gt;""</formula>
    </cfRule>
  </conditionalFormatting>
  <conditionalFormatting sqref="AU24:AW24">
    <cfRule type="notContainsBlanks" dxfId="141" priority="29">
      <formula>LEN(TRIM(AU24))&gt;0</formula>
    </cfRule>
    <cfRule type="expression" dxfId="140" priority="30">
      <formula>$D$24&lt;&gt;""</formula>
    </cfRule>
  </conditionalFormatting>
  <conditionalFormatting sqref="AX24:AY24">
    <cfRule type="notContainsBlanks" dxfId="139" priority="27">
      <formula>LEN(TRIM(AX24))&gt;0</formula>
    </cfRule>
    <cfRule type="expression" dxfId="138" priority="28">
      <formula>$D$24&lt;&gt;""</formula>
    </cfRule>
  </conditionalFormatting>
  <conditionalFormatting sqref="AZ24:BX24">
    <cfRule type="notContainsBlanks" dxfId="137" priority="25">
      <formula>LEN(TRIM(AZ24))&gt;0</formula>
    </cfRule>
    <cfRule type="expression" dxfId="136" priority="26">
      <formula>$D$24&lt;&gt;""</formula>
    </cfRule>
  </conditionalFormatting>
  <conditionalFormatting sqref="D25:I25">
    <cfRule type="containsBlanks" dxfId="135" priority="24">
      <formula>LEN(TRIM(D25))=0</formula>
    </cfRule>
  </conditionalFormatting>
  <conditionalFormatting sqref="J25:AA25">
    <cfRule type="notContainsBlanks" dxfId="134" priority="22">
      <formula>LEN(TRIM(J25))&gt;0</formula>
    </cfRule>
    <cfRule type="expression" dxfId="133" priority="23">
      <formula>$D$25&lt;&gt;""</formula>
    </cfRule>
  </conditionalFormatting>
  <conditionalFormatting sqref="AB25:AT25">
    <cfRule type="notContainsBlanks" dxfId="132" priority="20">
      <formula>LEN(TRIM(AB25))&gt;0</formula>
    </cfRule>
    <cfRule type="expression" dxfId="131" priority="21">
      <formula>$D$25&lt;&gt;""</formula>
    </cfRule>
  </conditionalFormatting>
  <conditionalFormatting sqref="AU25:AW25">
    <cfRule type="notContainsBlanks" dxfId="130" priority="18">
      <formula>LEN(TRIM(AU25))&gt;0</formula>
    </cfRule>
    <cfRule type="expression" dxfId="129" priority="19">
      <formula>$D$25&lt;&gt;""</formula>
    </cfRule>
  </conditionalFormatting>
  <conditionalFormatting sqref="AX25:AY25">
    <cfRule type="notContainsBlanks" dxfId="128" priority="16">
      <formula>LEN(TRIM(AX25))&gt;0</formula>
    </cfRule>
    <cfRule type="expression" dxfId="127" priority="17">
      <formula>$D$25&lt;&gt;""</formula>
    </cfRule>
  </conditionalFormatting>
  <conditionalFormatting sqref="AZ25:BX25">
    <cfRule type="notContainsBlanks" dxfId="126" priority="14">
      <formula>LEN(TRIM(AZ25))&gt;0</formula>
    </cfRule>
    <cfRule type="expression" dxfId="125" priority="15">
      <formula>$D$25&lt;&gt;""</formula>
    </cfRule>
  </conditionalFormatting>
  <conditionalFormatting sqref="D29:O29">
    <cfRule type="cellIs" dxfId="124" priority="12" operator="greaterThanOrEqual">
      <formula>"(最小値)"</formula>
    </cfRule>
    <cfRule type="cellIs" dxfId="123" priority="2" operator="equal">
      <formula>0</formula>
    </cfRule>
  </conditionalFormatting>
  <conditionalFormatting sqref="V29:AG29">
    <cfRule type="cellIs" dxfId="122" priority="11" operator="equal">
      <formula>0</formula>
    </cfRule>
    <cfRule type="cellIs" dxfId="121" priority="1" operator="greaterThanOrEqual">
      <formula>1</formula>
    </cfRule>
  </conditionalFormatting>
  <conditionalFormatting sqref="AN29:AW29">
    <cfRule type="containsBlanks" dxfId="120" priority="10">
      <formula>LEN(TRIM(AN29))=0</formula>
    </cfRule>
  </conditionalFormatting>
  <conditionalFormatting sqref="AZ29:BF29">
    <cfRule type="containsBlanks" dxfId="119" priority="9">
      <formula>LEN(TRIM(AZ29))=0</formula>
    </cfRule>
  </conditionalFormatting>
  <conditionalFormatting sqref="BI29">
    <cfRule type="containsBlanks" dxfId="118" priority="8">
      <formula>LEN(TRIM(BI29))=0</formula>
    </cfRule>
  </conditionalFormatting>
  <conditionalFormatting sqref="J13:AA13">
    <cfRule type="notContainsBlanks" dxfId="117" priority="4">
      <formula>LEN(TRIM(J13))&gt;0</formula>
    </cfRule>
    <cfRule type="expression" dxfId="116" priority="5">
      <formula>$D$13&lt;&gt;""</formula>
    </cfRule>
  </conditionalFormatting>
  <conditionalFormatting sqref="D35:AL48">
    <cfRule type="containsBlanks" dxfId="115" priority="3">
      <formula>LEN(TRIM(D35))=0</formula>
    </cfRule>
  </conditionalFormatting>
  <dataValidations count="1">
    <dataValidation type="list" allowBlank="1" showInputMessage="1" showErrorMessage="1" sqref="D12:I25" xr:uid="{08B7F25C-48DE-4685-9F71-34645A04599A}">
      <formula1>"設備費,工事費"</formula1>
    </dataValidation>
  </dataValidations>
  <printOptions horizontalCentered="1"/>
  <pageMargins left="0.59055118110236227" right="0.23622047244094491" top="0.59055118110236227" bottom="0.55118110236220474" header="0.11811023622047245" footer="0.19685039370078741"/>
  <pageSetup paperSize="9" scale="29"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70B92-4FFE-4343-BC95-37FE09CEBD8D}">
  <sheetPr>
    <pageSetUpPr fitToPage="1"/>
  </sheetPr>
  <dimension ref="A1:FJ44"/>
  <sheetViews>
    <sheetView showGridLines="0" view="pageBreakPreview" topLeftCell="B3" zoomScale="60" zoomScaleNormal="100" workbookViewId="0">
      <selection activeCell="D12" sqref="D12:Y12"/>
    </sheetView>
  </sheetViews>
  <sheetFormatPr defaultColWidth="3" defaultRowHeight="10.5" customHeight="1"/>
  <cols>
    <col min="1" max="1" width="7.42578125" style="92" customWidth="1"/>
    <col min="2" max="2" width="1" style="92" customWidth="1"/>
    <col min="3" max="3" width="1.5703125" style="92" customWidth="1"/>
    <col min="4" max="4" width="2.7109375" style="93" customWidth="1"/>
    <col min="5" max="21" width="2.7109375" style="92" customWidth="1"/>
    <col min="22" max="22" width="2.85546875" style="92" customWidth="1"/>
    <col min="23" max="25" width="2.7109375" style="108" customWidth="1"/>
    <col min="26" max="43" width="3" style="92" customWidth="1"/>
    <col min="44" max="44" width="3.140625" style="92" customWidth="1"/>
    <col min="45" max="46" width="3" style="92" customWidth="1"/>
    <col min="47" max="48" width="6.28515625" style="92" customWidth="1"/>
    <col min="49" max="49" width="22.42578125" style="92" hidden="1" customWidth="1"/>
    <col min="50" max="55" width="6.28515625" style="92" customWidth="1"/>
    <col min="56" max="57" width="6.28515625" style="92" hidden="1" customWidth="1"/>
    <col min="58" max="58" width="10.42578125" style="92" hidden="1" customWidth="1"/>
    <col min="59" max="64" width="6.28515625" style="92" customWidth="1"/>
    <col min="65" max="67" width="6.28515625" style="92" hidden="1" customWidth="1"/>
    <col min="68" max="73" width="6.28515625" style="92" customWidth="1"/>
    <col min="74" max="75" width="6.28515625" style="92" hidden="1" customWidth="1"/>
    <col min="76" max="76" width="8.7109375" style="92" hidden="1" customWidth="1"/>
    <col min="77" max="81" width="5.5703125" style="92" customWidth="1"/>
    <col min="82" max="82" width="1.5703125" style="92" customWidth="1"/>
    <col min="83" max="85" width="3" style="92"/>
    <col min="86" max="86" width="10.85546875" style="92" hidden="1" customWidth="1"/>
    <col min="87" max="88" width="3" style="92" hidden="1" customWidth="1"/>
    <col min="89" max="89" width="21" style="92" hidden="1" customWidth="1"/>
    <col min="90" max="94" width="3" style="92"/>
    <col min="95" max="95" width="4.5703125" style="92" customWidth="1"/>
    <col min="96" max="16384" width="3" style="92"/>
  </cols>
  <sheetData>
    <row r="1" spans="1:166" ht="39.75" hidden="1" customHeight="1">
      <c r="B1" s="137"/>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824"/>
      <c r="BK1" s="824"/>
      <c r="BL1" s="824"/>
      <c r="BM1" s="824"/>
      <c r="BN1" s="824"/>
      <c r="BO1" s="824"/>
      <c r="BP1" s="824"/>
      <c r="BQ1" s="824"/>
      <c r="BR1" s="824"/>
      <c r="BS1" s="824"/>
      <c r="BT1" s="824"/>
      <c r="BU1" s="824"/>
      <c r="BV1" s="824"/>
      <c r="BW1" s="824"/>
      <c r="BX1" s="824"/>
      <c r="BY1" s="824"/>
      <c r="BZ1" s="824"/>
      <c r="CA1" s="824"/>
      <c r="CB1" s="824"/>
      <c r="CC1" s="824"/>
      <c r="CD1" s="824"/>
      <c r="CE1" s="824"/>
      <c r="CF1" s="824"/>
      <c r="CG1" s="824"/>
      <c r="CH1" s="824"/>
      <c r="CI1" s="824"/>
      <c r="CJ1" s="824"/>
      <c r="CK1" s="824"/>
      <c r="CL1" s="824"/>
      <c r="CM1" s="824"/>
      <c r="CN1" s="824"/>
      <c r="CO1" s="824"/>
      <c r="CP1" s="824"/>
    </row>
    <row r="2" spans="1:166" ht="39.75" hidden="1" customHeight="1">
      <c r="B2" s="825"/>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25"/>
      <c r="BC2" s="825"/>
      <c r="BD2" s="825"/>
      <c r="BE2" s="825"/>
      <c r="BF2" s="825"/>
      <c r="BG2" s="825"/>
      <c r="BH2" s="825"/>
      <c r="BI2" s="825"/>
      <c r="BJ2" s="825"/>
      <c r="BK2" s="825"/>
      <c r="BL2" s="825"/>
      <c r="BM2" s="825"/>
      <c r="BN2" s="825"/>
      <c r="BO2" s="825"/>
      <c r="BP2" s="825"/>
      <c r="BQ2" s="825"/>
      <c r="BR2" s="825"/>
      <c r="BS2" s="825"/>
      <c r="BT2" s="825"/>
      <c r="BU2" s="825"/>
      <c r="BV2" s="825"/>
      <c r="BW2" s="825"/>
      <c r="BX2" s="825"/>
      <c r="BY2" s="825"/>
      <c r="BZ2" s="825"/>
      <c r="CA2" s="825"/>
      <c r="CB2" s="825"/>
      <c r="CC2" s="825"/>
      <c r="CD2" s="825"/>
      <c r="CE2" s="825"/>
      <c r="CF2" s="825"/>
      <c r="CG2" s="825"/>
      <c r="CH2" s="825"/>
      <c r="CI2" s="825"/>
      <c r="CJ2" s="825"/>
      <c r="CK2" s="825"/>
      <c r="CL2" s="825"/>
      <c r="CM2" s="825"/>
      <c r="CN2" s="825"/>
      <c r="CO2" s="825"/>
      <c r="CP2" s="825"/>
    </row>
    <row r="3" spans="1:166" ht="6" customHeight="1">
      <c r="A3" s="34"/>
      <c r="D3" s="111"/>
      <c r="E3" s="94"/>
      <c r="F3" s="94"/>
      <c r="G3" s="94"/>
      <c r="H3" s="94"/>
      <c r="I3" s="94"/>
      <c r="J3" s="94"/>
      <c r="K3" s="94"/>
      <c r="L3" s="94"/>
      <c r="M3" s="94"/>
      <c r="N3" s="94"/>
      <c r="O3" s="94"/>
      <c r="P3" s="94"/>
      <c r="Q3" s="94"/>
      <c r="R3" s="94"/>
      <c r="S3" s="94"/>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row>
    <row r="4" spans="1:166" ht="6" customHeight="1">
      <c r="A4" s="34"/>
      <c r="E4" s="94"/>
      <c r="F4" s="94"/>
      <c r="G4" s="94"/>
      <c r="H4" s="94"/>
      <c r="I4" s="94"/>
      <c r="J4" s="94"/>
      <c r="K4" s="94"/>
      <c r="L4" s="94"/>
      <c r="M4" s="94"/>
      <c r="N4" s="94"/>
      <c r="O4" s="94"/>
      <c r="P4" s="94"/>
      <c r="Q4" s="94"/>
      <c r="R4" s="94"/>
      <c r="S4" s="94"/>
      <c r="U4" s="96"/>
      <c r="V4" s="96"/>
      <c r="W4" s="96"/>
      <c r="X4" s="96"/>
      <c r="Y4" s="96"/>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row>
    <row r="5" spans="1:166" ht="15" customHeight="1">
      <c r="A5" s="34"/>
      <c r="C5" s="97"/>
      <c r="D5" s="935" t="s">
        <v>230</v>
      </c>
      <c r="E5" s="935"/>
      <c r="F5" s="935"/>
      <c r="G5" s="935"/>
      <c r="H5" s="935"/>
      <c r="I5" s="935"/>
      <c r="J5" s="935"/>
      <c r="K5" s="935"/>
      <c r="L5" s="935"/>
      <c r="M5" s="935"/>
      <c r="N5" s="935"/>
      <c r="O5" s="935"/>
      <c r="P5" s="935"/>
      <c r="Q5" s="935"/>
      <c r="R5" s="935"/>
      <c r="S5" s="935"/>
      <c r="T5" s="935"/>
      <c r="U5" s="935"/>
      <c r="V5" s="935"/>
      <c r="W5" s="935"/>
      <c r="X5" s="935"/>
      <c r="Y5" s="935"/>
      <c r="Z5" s="934">
        <f>事業計画書!H4</f>
        <v>0</v>
      </c>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4"/>
      <c r="CC5" s="934"/>
      <c r="CD5" s="934"/>
      <c r="CE5" s="934"/>
      <c r="CF5" s="934"/>
      <c r="CG5" s="934"/>
      <c r="CH5" s="934"/>
      <c r="CI5" s="934"/>
      <c r="CJ5" s="934"/>
      <c r="CK5" s="934"/>
      <c r="CL5" s="934"/>
      <c r="CM5" s="934"/>
      <c r="CN5" s="934"/>
      <c r="CO5" s="934"/>
      <c r="CP5" s="934"/>
      <c r="CR5" s="933" t="s">
        <v>226</v>
      </c>
      <c r="CS5" s="933"/>
      <c r="CT5" s="933"/>
      <c r="CU5" s="933"/>
      <c r="CV5" s="933"/>
      <c r="CW5" s="933"/>
      <c r="CX5" s="933"/>
      <c r="CY5" s="933"/>
      <c r="CZ5" s="933"/>
      <c r="DA5" s="933"/>
      <c r="DB5" s="933"/>
      <c r="DC5" s="933"/>
      <c r="DD5" s="933"/>
      <c r="DE5" s="933"/>
      <c r="DF5" s="933"/>
      <c r="DG5" s="933"/>
      <c r="DH5" s="933"/>
      <c r="DI5" s="933"/>
      <c r="DJ5" s="933"/>
      <c r="DK5" s="933"/>
      <c r="DL5" s="933"/>
      <c r="DM5" s="933"/>
      <c r="DN5" s="933"/>
      <c r="DO5" s="933"/>
      <c r="DP5" s="933"/>
      <c r="DQ5" s="933"/>
      <c r="DR5" s="933"/>
      <c r="DS5" s="933"/>
      <c r="DT5" s="933"/>
      <c r="DU5" s="933"/>
      <c r="DV5" s="254"/>
      <c r="DW5" s="254"/>
      <c r="DX5" s="254"/>
      <c r="DY5" s="185"/>
      <c r="DZ5" s="185"/>
      <c r="EA5" s="185"/>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138"/>
      <c r="FH5" s="136"/>
      <c r="FI5" s="136"/>
      <c r="FJ5" s="136"/>
    </row>
    <row r="6" spans="1:166" ht="15" customHeight="1">
      <c r="A6" s="34"/>
      <c r="C6" s="97"/>
      <c r="D6" s="935"/>
      <c r="E6" s="935"/>
      <c r="F6" s="935"/>
      <c r="G6" s="935"/>
      <c r="H6" s="935"/>
      <c r="I6" s="935"/>
      <c r="J6" s="935"/>
      <c r="K6" s="935"/>
      <c r="L6" s="935"/>
      <c r="M6" s="935"/>
      <c r="N6" s="935"/>
      <c r="O6" s="935"/>
      <c r="P6" s="935"/>
      <c r="Q6" s="935"/>
      <c r="R6" s="935"/>
      <c r="S6" s="935"/>
      <c r="T6" s="935"/>
      <c r="U6" s="935"/>
      <c r="V6" s="935"/>
      <c r="W6" s="935"/>
      <c r="X6" s="935"/>
      <c r="Y6" s="935"/>
      <c r="Z6" s="934"/>
      <c r="AA6" s="934"/>
      <c r="AB6" s="934"/>
      <c r="AC6" s="934"/>
      <c r="AD6" s="934"/>
      <c r="AE6" s="934"/>
      <c r="AF6" s="934"/>
      <c r="AG6" s="934"/>
      <c r="AH6" s="934"/>
      <c r="AI6" s="934"/>
      <c r="AJ6" s="934"/>
      <c r="AK6" s="934"/>
      <c r="AL6" s="934"/>
      <c r="AM6" s="934"/>
      <c r="AN6" s="934"/>
      <c r="AO6" s="934"/>
      <c r="AP6" s="934"/>
      <c r="AQ6" s="934"/>
      <c r="AR6" s="934"/>
      <c r="AS6" s="934"/>
      <c r="AT6" s="934"/>
      <c r="AU6" s="934"/>
      <c r="AV6" s="934"/>
      <c r="AW6" s="934"/>
      <c r="AX6" s="934"/>
      <c r="AY6" s="934"/>
      <c r="AZ6" s="934"/>
      <c r="BA6" s="934"/>
      <c r="BB6" s="934"/>
      <c r="BC6" s="934"/>
      <c r="BD6" s="934"/>
      <c r="BE6" s="934"/>
      <c r="BF6" s="934"/>
      <c r="BG6" s="934"/>
      <c r="BH6" s="934"/>
      <c r="BI6" s="934"/>
      <c r="BJ6" s="934"/>
      <c r="BK6" s="934"/>
      <c r="BL6" s="934"/>
      <c r="BM6" s="934"/>
      <c r="BN6" s="934"/>
      <c r="BO6" s="934"/>
      <c r="BP6" s="934"/>
      <c r="BQ6" s="934"/>
      <c r="BR6" s="934"/>
      <c r="BS6" s="934"/>
      <c r="BT6" s="934"/>
      <c r="BU6" s="934"/>
      <c r="BV6" s="934"/>
      <c r="BW6" s="934"/>
      <c r="BX6" s="934"/>
      <c r="BY6" s="934"/>
      <c r="BZ6" s="934"/>
      <c r="CA6" s="934"/>
      <c r="CB6" s="934"/>
      <c r="CC6" s="934"/>
      <c r="CD6" s="934"/>
      <c r="CE6" s="934"/>
      <c r="CF6" s="934"/>
      <c r="CG6" s="934"/>
      <c r="CH6" s="934"/>
      <c r="CI6" s="934"/>
      <c r="CJ6" s="934"/>
      <c r="CK6" s="934"/>
      <c r="CL6" s="934"/>
      <c r="CM6" s="934"/>
      <c r="CN6" s="934"/>
      <c r="CO6" s="934"/>
      <c r="CP6" s="934"/>
      <c r="CR6" s="933"/>
      <c r="CS6" s="933"/>
      <c r="CT6" s="933"/>
      <c r="CU6" s="933"/>
      <c r="CV6" s="933"/>
      <c r="CW6" s="933"/>
      <c r="CX6" s="933"/>
      <c r="CY6" s="933"/>
      <c r="CZ6" s="933"/>
      <c r="DA6" s="933"/>
      <c r="DB6" s="933"/>
      <c r="DC6" s="933"/>
      <c r="DD6" s="933"/>
      <c r="DE6" s="933"/>
      <c r="DF6" s="933"/>
      <c r="DG6" s="933"/>
      <c r="DH6" s="933"/>
      <c r="DI6" s="933"/>
      <c r="DJ6" s="933"/>
      <c r="DK6" s="933"/>
      <c r="DL6" s="933"/>
      <c r="DM6" s="933"/>
      <c r="DN6" s="933"/>
      <c r="DO6" s="933"/>
      <c r="DP6" s="933"/>
      <c r="DQ6" s="933"/>
      <c r="DR6" s="933"/>
      <c r="DS6" s="933"/>
      <c r="DT6" s="933"/>
      <c r="DU6" s="933"/>
      <c r="DV6" s="137"/>
      <c r="DW6" s="137"/>
      <c r="DX6" s="137"/>
      <c r="DY6" s="285"/>
      <c r="DZ6" s="285"/>
      <c r="EA6" s="285"/>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136"/>
      <c r="FI6" s="136"/>
      <c r="FJ6" s="136"/>
    </row>
    <row r="7" spans="1:166" ht="12" customHeight="1">
      <c r="A7" s="34"/>
      <c r="C7" s="97"/>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137"/>
      <c r="DW7" s="137"/>
      <c r="DX7" s="137"/>
      <c r="DY7" s="285"/>
      <c r="DZ7" s="285"/>
      <c r="EA7" s="285"/>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136"/>
      <c r="FI7" s="136"/>
      <c r="FJ7" s="136"/>
    </row>
    <row r="8" spans="1:166" ht="18" customHeight="1">
      <c r="A8" s="34"/>
      <c r="C8" s="97"/>
      <c r="D8" s="936" t="s">
        <v>336</v>
      </c>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7"/>
      <c r="AZ8" s="937"/>
      <c r="BA8" s="937"/>
      <c r="BB8" s="937"/>
      <c r="BC8" s="937"/>
      <c r="BD8" s="937"/>
      <c r="BE8" s="937"/>
      <c r="BF8" s="937"/>
      <c r="BG8" s="937"/>
      <c r="BH8" s="937"/>
      <c r="BI8" s="937"/>
      <c r="BJ8" s="937"/>
      <c r="BK8" s="937"/>
      <c r="BL8" s="937"/>
      <c r="BM8" s="937"/>
      <c r="BN8" s="937"/>
      <c r="BO8" s="937"/>
      <c r="BP8" s="937"/>
      <c r="BQ8" s="937"/>
      <c r="BR8" s="937"/>
      <c r="BS8" s="937"/>
      <c r="BT8" s="937"/>
      <c r="BU8" s="937"/>
      <c r="BV8" s="937"/>
      <c r="BW8" s="937"/>
      <c r="BX8" s="937"/>
      <c r="BY8" s="937"/>
      <c r="BZ8" s="937"/>
      <c r="CA8" s="937"/>
      <c r="CB8" s="937"/>
      <c r="CC8" s="937"/>
      <c r="CD8" s="937"/>
      <c r="CE8" s="937"/>
      <c r="CF8" s="937"/>
      <c r="CG8" s="937"/>
      <c r="CH8" s="937"/>
      <c r="CI8" s="937"/>
      <c r="CJ8" s="937"/>
      <c r="CK8" s="937"/>
      <c r="CL8" s="937"/>
      <c r="CM8" s="937"/>
      <c r="CN8" s="937"/>
      <c r="CO8" s="937"/>
      <c r="CP8" s="937"/>
      <c r="CR8" s="449" t="s">
        <v>338</v>
      </c>
      <c r="CS8" s="449"/>
      <c r="CT8" s="449"/>
      <c r="CU8" s="449"/>
      <c r="CV8" s="449"/>
      <c r="CW8" s="449"/>
      <c r="CX8" s="449"/>
      <c r="CY8" s="449"/>
      <c r="CZ8" s="449"/>
      <c r="DA8" s="449"/>
      <c r="DB8" s="449"/>
      <c r="DC8" s="449"/>
      <c r="DD8" s="449"/>
      <c r="DE8" s="449"/>
      <c r="DF8" s="449"/>
      <c r="DG8" s="449"/>
      <c r="DH8" s="449"/>
      <c r="DI8" s="449"/>
      <c r="DJ8" s="449"/>
      <c r="DK8" s="449"/>
      <c r="DL8" s="449"/>
      <c r="DM8" s="449"/>
      <c r="DN8" s="449"/>
      <c r="DO8" s="449"/>
      <c r="DP8" s="449"/>
      <c r="DQ8" s="449"/>
      <c r="DR8" s="449"/>
      <c r="DS8" s="449"/>
      <c r="DT8" s="449"/>
      <c r="DU8" s="449"/>
      <c r="DV8" s="449"/>
      <c r="DW8" s="449"/>
      <c r="DX8" s="449"/>
      <c r="DY8" s="449"/>
      <c r="DZ8" s="449"/>
      <c r="EA8" s="449"/>
      <c r="EB8" s="449"/>
      <c r="EC8" s="253"/>
      <c r="FG8" s="136"/>
      <c r="FH8" s="136"/>
      <c r="FI8" s="136"/>
      <c r="FJ8" s="136"/>
    </row>
    <row r="9" spans="1:166" ht="18" customHeight="1">
      <c r="A9" s="34"/>
      <c r="C9" s="97"/>
      <c r="D9" s="936"/>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7"/>
      <c r="AY9" s="937"/>
      <c r="AZ9" s="937"/>
      <c r="BA9" s="937"/>
      <c r="BB9" s="937"/>
      <c r="BC9" s="937"/>
      <c r="BD9" s="937"/>
      <c r="BE9" s="937"/>
      <c r="BF9" s="937"/>
      <c r="BG9" s="937"/>
      <c r="BH9" s="937"/>
      <c r="BI9" s="937"/>
      <c r="BJ9" s="937"/>
      <c r="BK9" s="937"/>
      <c r="BL9" s="937"/>
      <c r="BM9" s="937"/>
      <c r="BN9" s="937"/>
      <c r="BO9" s="937"/>
      <c r="BP9" s="937"/>
      <c r="BQ9" s="937"/>
      <c r="BR9" s="937"/>
      <c r="BS9" s="937"/>
      <c r="BT9" s="937"/>
      <c r="BU9" s="937"/>
      <c r="BV9" s="937"/>
      <c r="BW9" s="937"/>
      <c r="BX9" s="937"/>
      <c r="BY9" s="937"/>
      <c r="BZ9" s="937"/>
      <c r="CA9" s="937"/>
      <c r="CB9" s="937"/>
      <c r="CC9" s="937"/>
      <c r="CD9" s="937"/>
      <c r="CE9" s="937"/>
      <c r="CF9" s="937"/>
      <c r="CG9" s="937"/>
      <c r="CH9" s="937"/>
      <c r="CI9" s="937"/>
      <c r="CJ9" s="937"/>
      <c r="CK9" s="937"/>
      <c r="CL9" s="937"/>
      <c r="CM9" s="937"/>
      <c r="CN9" s="937"/>
      <c r="CO9" s="937"/>
      <c r="CP9" s="937"/>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253"/>
      <c r="FG9" s="136"/>
      <c r="FH9" s="136"/>
      <c r="FI9" s="136"/>
      <c r="FJ9" s="136"/>
    </row>
    <row r="10" spans="1:166" ht="12" customHeight="1">
      <c r="A10" s="34"/>
      <c r="C10" s="97"/>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253"/>
      <c r="FG10" s="136"/>
      <c r="FH10" s="136"/>
      <c r="FI10" s="136"/>
      <c r="FJ10" s="136"/>
    </row>
    <row r="11" spans="1:166" ht="42.75" customHeight="1">
      <c r="A11" s="34"/>
      <c r="B11" s="102"/>
      <c r="C11" s="103"/>
      <c r="D11" s="911" t="s">
        <v>160</v>
      </c>
      <c r="E11" s="912"/>
      <c r="F11" s="912"/>
      <c r="G11" s="912"/>
      <c r="H11" s="912"/>
      <c r="I11" s="912"/>
      <c r="J11" s="912"/>
      <c r="K11" s="912"/>
      <c r="L11" s="912"/>
      <c r="M11" s="912"/>
      <c r="N11" s="912"/>
      <c r="O11" s="912"/>
      <c r="P11" s="912"/>
      <c r="Q11" s="912"/>
      <c r="R11" s="912"/>
      <c r="S11" s="912"/>
      <c r="T11" s="912"/>
      <c r="U11" s="912"/>
      <c r="V11" s="912"/>
      <c r="W11" s="912"/>
      <c r="X11" s="912"/>
      <c r="Y11" s="913"/>
      <c r="Z11" s="914" t="s">
        <v>149</v>
      </c>
      <c r="AA11" s="915"/>
      <c r="AB11" s="915"/>
      <c r="AC11" s="915"/>
      <c r="AD11" s="915"/>
      <c r="AE11" s="915"/>
      <c r="AF11" s="915"/>
      <c r="AG11" s="915"/>
      <c r="AH11" s="915"/>
      <c r="AI11" s="915"/>
      <c r="AJ11" s="915"/>
      <c r="AK11" s="915"/>
      <c r="AL11" s="915"/>
      <c r="AM11" s="915"/>
      <c r="AN11" s="915"/>
      <c r="AO11" s="915"/>
      <c r="AP11" s="915"/>
      <c r="AQ11" s="915"/>
      <c r="AR11" s="915"/>
      <c r="AS11" s="915"/>
      <c r="AT11" s="915"/>
      <c r="AU11" s="916" t="s">
        <v>140</v>
      </c>
      <c r="AV11" s="911"/>
      <c r="AW11" s="237" t="s">
        <v>219</v>
      </c>
      <c r="AX11" s="917" t="s">
        <v>141</v>
      </c>
      <c r="AY11" s="917"/>
      <c r="AZ11" s="918" t="s">
        <v>142</v>
      </c>
      <c r="BA11" s="917"/>
      <c r="BB11" s="918" t="s">
        <v>44</v>
      </c>
      <c r="BC11" s="917"/>
      <c r="BD11" s="894" t="s">
        <v>218</v>
      </c>
      <c r="BE11" s="895"/>
      <c r="BF11" s="897"/>
      <c r="BG11" s="918" t="s">
        <v>45</v>
      </c>
      <c r="BH11" s="917"/>
      <c r="BI11" s="918" t="s">
        <v>46</v>
      </c>
      <c r="BJ11" s="917"/>
      <c r="BK11" s="918" t="s">
        <v>47</v>
      </c>
      <c r="BL11" s="917"/>
      <c r="BM11" s="894" t="s">
        <v>218</v>
      </c>
      <c r="BN11" s="895"/>
      <c r="BO11" s="897"/>
      <c r="BP11" s="918" t="s">
        <v>48</v>
      </c>
      <c r="BQ11" s="917"/>
      <c r="BR11" s="918" t="s">
        <v>49</v>
      </c>
      <c r="BS11" s="917"/>
      <c r="BT11" s="918" t="s">
        <v>143</v>
      </c>
      <c r="BU11" s="917"/>
      <c r="BV11" s="894" t="s">
        <v>218</v>
      </c>
      <c r="BW11" s="895"/>
      <c r="BX11" s="897"/>
      <c r="BY11" s="814" t="s">
        <v>161</v>
      </c>
      <c r="BZ11" s="814"/>
      <c r="CA11" s="814"/>
      <c r="CB11" s="814"/>
      <c r="CC11" s="814"/>
      <c r="CD11" s="919" t="s">
        <v>150</v>
      </c>
      <c r="CE11" s="919"/>
      <c r="CF11" s="919"/>
      <c r="CG11" s="919"/>
      <c r="CH11" s="919"/>
      <c r="CI11" s="919"/>
      <c r="CJ11" s="919"/>
      <c r="CK11" s="919"/>
      <c r="CL11" s="919"/>
      <c r="CM11" s="919"/>
      <c r="CN11" s="919"/>
      <c r="CO11" s="919"/>
      <c r="CP11" s="919"/>
      <c r="CQ11" s="102"/>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253"/>
      <c r="FG11" s="136"/>
      <c r="FH11" s="136"/>
      <c r="FI11" s="136"/>
      <c r="FJ11" s="136"/>
    </row>
    <row r="12" spans="1:166" s="120" customFormat="1" ht="42.75" customHeight="1">
      <c r="A12" s="34"/>
      <c r="B12" s="118"/>
      <c r="C12" s="122"/>
      <c r="D12" s="838" ph="1"/>
      <c r="E12" s="839"/>
      <c r="F12" s="839"/>
      <c r="G12" s="839"/>
      <c r="H12" s="839"/>
      <c r="I12" s="839"/>
      <c r="J12" s="839"/>
      <c r="K12" s="839"/>
      <c r="L12" s="839"/>
      <c r="M12" s="839"/>
      <c r="N12" s="839"/>
      <c r="O12" s="839"/>
      <c r="P12" s="839"/>
      <c r="Q12" s="839"/>
      <c r="R12" s="839"/>
      <c r="S12" s="839"/>
      <c r="T12" s="839"/>
      <c r="U12" s="839"/>
      <c r="V12" s="839"/>
      <c r="W12" s="839"/>
      <c r="X12" s="839"/>
      <c r="Y12" s="839"/>
      <c r="Z12" s="813"/>
      <c r="AA12" s="813"/>
      <c r="AB12" s="813"/>
      <c r="AC12" s="813"/>
      <c r="AD12" s="813"/>
      <c r="AE12" s="813"/>
      <c r="AF12" s="813"/>
      <c r="AG12" s="813"/>
      <c r="AH12" s="813"/>
      <c r="AI12" s="813"/>
      <c r="AJ12" s="813"/>
      <c r="AK12" s="813"/>
      <c r="AL12" s="813"/>
      <c r="AM12" s="813"/>
      <c r="AN12" s="813"/>
      <c r="AO12" s="813"/>
      <c r="AP12" s="813"/>
      <c r="AQ12" s="813"/>
      <c r="AR12" s="813"/>
      <c r="AS12" s="813"/>
      <c r="AT12" s="813"/>
      <c r="AU12" s="809"/>
      <c r="AV12" s="809"/>
      <c r="AW12" s="199"/>
      <c r="AX12" s="809"/>
      <c r="AY12" s="809"/>
      <c r="AZ12" s="809"/>
      <c r="BA12" s="809"/>
      <c r="BB12" s="809"/>
      <c r="BC12" s="809"/>
      <c r="BD12" s="199"/>
      <c r="BE12" s="199"/>
      <c r="BF12" s="199"/>
      <c r="BG12" s="809"/>
      <c r="BH12" s="809"/>
      <c r="BI12" s="809"/>
      <c r="BJ12" s="809"/>
      <c r="BK12" s="809"/>
      <c r="BL12" s="809"/>
      <c r="BM12" s="199"/>
      <c r="BN12" s="199"/>
      <c r="BO12" s="199"/>
      <c r="BP12" s="809"/>
      <c r="BQ12" s="809"/>
      <c r="BR12" s="809"/>
      <c r="BS12" s="809"/>
      <c r="BT12" s="809"/>
      <c r="BU12" s="809"/>
      <c r="BV12" s="199"/>
      <c r="BW12" s="199"/>
      <c r="BX12" s="199"/>
      <c r="BY12" s="810">
        <f t="shared" ref="BY12:BY25" si="0">SUM(AU12:BU12)</f>
        <v>0</v>
      </c>
      <c r="BZ12" s="811"/>
      <c r="CA12" s="811"/>
      <c r="CB12" s="811"/>
      <c r="CC12" s="812"/>
      <c r="CD12" s="813"/>
      <c r="CE12" s="813"/>
      <c r="CF12" s="813"/>
      <c r="CG12" s="813"/>
      <c r="CH12" s="813"/>
      <c r="CI12" s="813"/>
      <c r="CJ12" s="813"/>
      <c r="CK12" s="813"/>
      <c r="CL12" s="813"/>
      <c r="CM12" s="813"/>
      <c r="CN12" s="813"/>
      <c r="CO12" s="813"/>
      <c r="CP12" s="813"/>
      <c r="CQ12" s="118"/>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184"/>
      <c r="DZ12" s="184"/>
      <c r="EA12" s="184"/>
      <c r="EB12" s="184"/>
      <c r="EC12" s="184"/>
      <c r="ED12" s="184"/>
      <c r="EE12" s="184"/>
      <c r="EF12" s="184"/>
      <c r="EG12" s="184"/>
      <c r="EI12" s="253"/>
      <c r="EJ12" s="253"/>
      <c r="EK12" s="253"/>
      <c r="EL12" s="253"/>
      <c r="EM12" s="253"/>
      <c r="EN12" s="253"/>
      <c r="EO12" s="253"/>
      <c r="EP12" s="253"/>
      <c r="EQ12" s="253"/>
      <c r="ER12" s="253"/>
      <c r="ES12" s="253"/>
      <c r="ET12" s="253"/>
      <c r="EU12" s="253"/>
      <c r="EV12" s="253"/>
      <c r="EW12" s="253"/>
      <c r="EX12" s="253"/>
      <c r="EY12" s="253"/>
      <c r="EZ12" s="253"/>
      <c r="FA12" s="253"/>
      <c r="FB12" s="253"/>
      <c r="FC12" s="253"/>
      <c r="FD12" s="253"/>
      <c r="FE12" s="253"/>
      <c r="FF12" s="253"/>
      <c r="FG12" s="136"/>
      <c r="FH12" s="136"/>
      <c r="FI12" s="136"/>
      <c r="FJ12" s="136"/>
    </row>
    <row r="13" spans="1:166" s="120" customFormat="1" ht="42.75" customHeight="1">
      <c r="A13" s="34"/>
      <c r="B13" s="118"/>
      <c r="C13" s="122"/>
      <c r="D13" s="838" ph="1"/>
      <c r="E13" s="839"/>
      <c r="F13" s="839"/>
      <c r="G13" s="839"/>
      <c r="H13" s="839"/>
      <c r="I13" s="839"/>
      <c r="J13" s="839"/>
      <c r="K13" s="839"/>
      <c r="L13" s="839"/>
      <c r="M13" s="839"/>
      <c r="N13" s="839"/>
      <c r="O13" s="839"/>
      <c r="P13" s="839"/>
      <c r="Q13" s="839"/>
      <c r="R13" s="839"/>
      <c r="S13" s="839"/>
      <c r="T13" s="839"/>
      <c r="U13" s="839"/>
      <c r="V13" s="839"/>
      <c r="W13" s="839"/>
      <c r="X13" s="839"/>
      <c r="Y13" s="839"/>
      <c r="Z13" s="813"/>
      <c r="AA13" s="813"/>
      <c r="AB13" s="813"/>
      <c r="AC13" s="813"/>
      <c r="AD13" s="813"/>
      <c r="AE13" s="813"/>
      <c r="AF13" s="813"/>
      <c r="AG13" s="813"/>
      <c r="AH13" s="813"/>
      <c r="AI13" s="813"/>
      <c r="AJ13" s="813"/>
      <c r="AK13" s="813"/>
      <c r="AL13" s="813"/>
      <c r="AM13" s="813"/>
      <c r="AN13" s="813"/>
      <c r="AO13" s="813"/>
      <c r="AP13" s="813"/>
      <c r="AQ13" s="813"/>
      <c r="AR13" s="813"/>
      <c r="AS13" s="813"/>
      <c r="AT13" s="813"/>
      <c r="AU13" s="809"/>
      <c r="AV13" s="809"/>
      <c r="AW13" s="199"/>
      <c r="AX13" s="809"/>
      <c r="AY13" s="809"/>
      <c r="AZ13" s="809"/>
      <c r="BA13" s="809"/>
      <c r="BB13" s="809"/>
      <c r="BC13" s="809"/>
      <c r="BD13" s="199"/>
      <c r="BE13" s="199"/>
      <c r="BF13" s="199"/>
      <c r="BG13" s="809"/>
      <c r="BH13" s="809"/>
      <c r="BI13" s="809"/>
      <c r="BJ13" s="809"/>
      <c r="BK13" s="809"/>
      <c r="BL13" s="809"/>
      <c r="BM13" s="199"/>
      <c r="BN13" s="199"/>
      <c r="BO13" s="199"/>
      <c r="BP13" s="809"/>
      <c r="BQ13" s="809"/>
      <c r="BR13" s="809"/>
      <c r="BS13" s="809"/>
      <c r="BT13" s="809"/>
      <c r="BU13" s="809"/>
      <c r="BV13" s="199"/>
      <c r="BW13" s="199"/>
      <c r="BX13" s="199"/>
      <c r="BY13" s="810">
        <f t="shared" si="0"/>
        <v>0</v>
      </c>
      <c r="BZ13" s="811"/>
      <c r="CA13" s="811"/>
      <c r="CB13" s="811"/>
      <c r="CC13" s="812"/>
      <c r="CD13" s="813"/>
      <c r="CE13" s="813"/>
      <c r="CF13" s="813"/>
      <c r="CG13" s="813"/>
      <c r="CH13" s="813"/>
      <c r="CI13" s="813"/>
      <c r="CJ13" s="813"/>
      <c r="CK13" s="813"/>
      <c r="CL13" s="813"/>
      <c r="CM13" s="813"/>
      <c r="CN13" s="813"/>
      <c r="CO13" s="813"/>
      <c r="CP13" s="813"/>
      <c r="CQ13" s="118"/>
      <c r="CR13" s="650" t="s">
        <v>334</v>
      </c>
      <c r="CS13" s="650"/>
      <c r="CT13" s="650"/>
      <c r="CU13" s="650"/>
      <c r="CV13" s="650"/>
      <c r="CW13" s="650"/>
      <c r="CX13" s="650"/>
      <c r="CY13" s="650"/>
      <c r="CZ13" s="650"/>
      <c r="DA13" s="650"/>
      <c r="DB13" s="650"/>
      <c r="DC13" s="650"/>
      <c r="DD13" s="650"/>
      <c r="DE13" s="650"/>
      <c r="DF13" s="650"/>
      <c r="DG13" s="650"/>
      <c r="DH13" s="650"/>
      <c r="DI13" s="650"/>
      <c r="DJ13" s="650"/>
      <c r="DK13" s="650"/>
      <c r="DL13" s="650"/>
      <c r="DM13" s="650"/>
      <c r="DN13" s="650"/>
      <c r="DO13" s="650"/>
      <c r="DP13" s="650"/>
      <c r="DQ13" s="650"/>
      <c r="DR13" s="650"/>
      <c r="DS13" s="650"/>
      <c r="DT13" s="650"/>
      <c r="DU13" s="650"/>
      <c r="DV13" s="650"/>
      <c r="DW13" s="650"/>
      <c r="DX13" s="650"/>
      <c r="DY13" s="184"/>
      <c r="DZ13" s="184"/>
      <c r="EA13" s="184"/>
      <c r="EB13" s="184"/>
      <c r="EC13" s="184"/>
      <c r="ED13" s="184"/>
      <c r="EE13" s="184"/>
      <c r="EF13" s="184"/>
      <c r="EG13" s="184"/>
      <c r="EI13" s="253"/>
      <c r="EJ13" s="253"/>
      <c r="EK13" s="253"/>
      <c r="EL13" s="253"/>
      <c r="EM13" s="253"/>
      <c r="EN13" s="253"/>
      <c r="EO13" s="253"/>
      <c r="EP13" s="253"/>
      <c r="EQ13" s="253"/>
      <c r="ER13" s="253"/>
      <c r="ES13" s="253"/>
      <c r="ET13" s="253"/>
      <c r="EU13" s="253"/>
      <c r="EV13" s="253"/>
      <c r="EW13" s="253"/>
      <c r="EX13" s="253"/>
      <c r="EY13" s="253"/>
      <c r="EZ13" s="253"/>
      <c r="FA13" s="253"/>
      <c r="FB13" s="253"/>
      <c r="FC13" s="253"/>
      <c r="FD13" s="253"/>
      <c r="FE13" s="253"/>
      <c r="FF13" s="253"/>
      <c r="FG13" s="136"/>
      <c r="FH13" s="136"/>
      <c r="FI13" s="136"/>
      <c r="FJ13" s="136"/>
    </row>
    <row r="14" spans="1:166" s="120" customFormat="1" ht="42.75" customHeight="1">
      <c r="A14" s="34"/>
      <c r="B14" s="118"/>
      <c r="C14" s="119"/>
      <c r="D14" s="838" ph="1"/>
      <c r="E14" s="839"/>
      <c r="F14" s="839"/>
      <c r="G14" s="839"/>
      <c r="H14" s="839"/>
      <c r="I14" s="839"/>
      <c r="J14" s="839"/>
      <c r="K14" s="839"/>
      <c r="L14" s="839"/>
      <c r="M14" s="839"/>
      <c r="N14" s="839"/>
      <c r="O14" s="839"/>
      <c r="P14" s="839"/>
      <c r="Q14" s="839"/>
      <c r="R14" s="839"/>
      <c r="S14" s="839"/>
      <c r="T14" s="839"/>
      <c r="U14" s="839"/>
      <c r="V14" s="839"/>
      <c r="W14" s="839"/>
      <c r="X14" s="839"/>
      <c r="Y14" s="839"/>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09"/>
      <c r="AV14" s="809"/>
      <c r="AW14" s="199"/>
      <c r="AX14" s="809"/>
      <c r="AY14" s="809"/>
      <c r="AZ14" s="809"/>
      <c r="BA14" s="809"/>
      <c r="BB14" s="809"/>
      <c r="BC14" s="809"/>
      <c r="BD14" s="199"/>
      <c r="BE14" s="199"/>
      <c r="BF14" s="199"/>
      <c r="BG14" s="809"/>
      <c r="BH14" s="809"/>
      <c r="BI14" s="809"/>
      <c r="BJ14" s="809"/>
      <c r="BK14" s="809"/>
      <c r="BL14" s="809"/>
      <c r="BM14" s="199"/>
      <c r="BN14" s="199"/>
      <c r="BO14" s="199"/>
      <c r="BP14" s="809"/>
      <c r="BQ14" s="809"/>
      <c r="BR14" s="809"/>
      <c r="BS14" s="809"/>
      <c r="BT14" s="809"/>
      <c r="BU14" s="809"/>
      <c r="BV14" s="199"/>
      <c r="BW14" s="199"/>
      <c r="BX14" s="199"/>
      <c r="BY14" s="810">
        <f t="shared" si="0"/>
        <v>0</v>
      </c>
      <c r="BZ14" s="811"/>
      <c r="CA14" s="811"/>
      <c r="CB14" s="811"/>
      <c r="CC14" s="812"/>
      <c r="CD14" s="813"/>
      <c r="CE14" s="813"/>
      <c r="CF14" s="813"/>
      <c r="CG14" s="813"/>
      <c r="CH14" s="813"/>
      <c r="CI14" s="813"/>
      <c r="CJ14" s="813"/>
      <c r="CK14" s="813"/>
      <c r="CL14" s="813"/>
      <c r="CM14" s="813"/>
      <c r="CN14" s="813"/>
      <c r="CO14" s="813"/>
      <c r="CP14" s="813"/>
      <c r="CQ14" s="118"/>
      <c r="CR14" s="650" t="s">
        <v>335</v>
      </c>
      <c r="CS14" s="650"/>
      <c r="CT14" s="650"/>
      <c r="CU14" s="650"/>
      <c r="CV14" s="650"/>
      <c r="CW14" s="650"/>
      <c r="CX14" s="650"/>
      <c r="CY14" s="650"/>
      <c r="CZ14" s="650"/>
      <c r="DA14" s="650"/>
      <c r="DB14" s="650"/>
      <c r="DC14" s="650"/>
      <c r="DD14" s="650"/>
      <c r="DE14" s="650"/>
      <c r="DF14" s="650"/>
      <c r="DG14" s="650"/>
      <c r="DH14" s="650"/>
      <c r="DI14" s="650"/>
      <c r="DJ14" s="650"/>
      <c r="DK14" s="650"/>
      <c r="DL14" s="650"/>
      <c r="DM14" s="650"/>
      <c r="DN14" s="650"/>
      <c r="DO14" s="650"/>
      <c r="DP14" s="650"/>
      <c r="DQ14" s="650"/>
      <c r="DR14" s="650"/>
      <c r="DS14" s="650"/>
      <c r="DT14" s="650"/>
      <c r="DU14" s="650"/>
      <c r="DV14" s="650"/>
      <c r="DW14" s="650"/>
      <c r="DX14" s="650"/>
      <c r="DY14" s="286"/>
      <c r="DZ14" s="286"/>
      <c r="EA14" s="286"/>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36"/>
      <c r="FH14" s="136"/>
      <c r="FI14" s="136"/>
      <c r="FJ14" s="136"/>
    </row>
    <row r="15" spans="1:166" s="120" customFormat="1" ht="42.75" customHeight="1">
      <c r="A15" s="34"/>
      <c r="B15" s="118"/>
      <c r="C15" s="119"/>
      <c r="D15" s="838" ph="1"/>
      <c r="E15" s="839"/>
      <c r="F15" s="839"/>
      <c r="G15" s="839"/>
      <c r="H15" s="839"/>
      <c r="I15" s="839"/>
      <c r="J15" s="839"/>
      <c r="K15" s="839"/>
      <c r="L15" s="839"/>
      <c r="M15" s="839"/>
      <c r="N15" s="839"/>
      <c r="O15" s="839"/>
      <c r="P15" s="839"/>
      <c r="Q15" s="839"/>
      <c r="R15" s="839"/>
      <c r="S15" s="839"/>
      <c r="T15" s="839"/>
      <c r="U15" s="839"/>
      <c r="V15" s="839"/>
      <c r="W15" s="839"/>
      <c r="X15" s="839"/>
      <c r="Y15" s="839"/>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09"/>
      <c r="AV15" s="809"/>
      <c r="AW15" s="199"/>
      <c r="AX15" s="809"/>
      <c r="AY15" s="809"/>
      <c r="AZ15" s="809"/>
      <c r="BA15" s="809"/>
      <c r="BB15" s="809"/>
      <c r="BC15" s="809"/>
      <c r="BD15" s="199"/>
      <c r="BE15" s="199"/>
      <c r="BF15" s="199"/>
      <c r="BG15" s="809"/>
      <c r="BH15" s="809"/>
      <c r="BI15" s="809"/>
      <c r="BJ15" s="809"/>
      <c r="BK15" s="809"/>
      <c r="BL15" s="809"/>
      <c r="BM15" s="199"/>
      <c r="BN15" s="199"/>
      <c r="BO15" s="199"/>
      <c r="BP15" s="809"/>
      <c r="BQ15" s="809"/>
      <c r="BR15" s="809"/>
      <c r="BS15" s="809"/>
      <c r="BT15" s="809"/>
      <c r="BU15" s="809"/>
      <c r="BV15" s="199"/>
      <c r="BW15" s="199"/>
      <c r="BX15" s="199"/>
      <c r="BY15" s="810">
        <f t="shared" si="0"/>
        <v>0</v>
      </c>
      <c r="BZ15" s="811"/>
      <c r="CA15" s="811"/>
      <c r="CB15" s="811"/>
      <c r="CC15" s="812"/>
      <c r="CD15" s="813"/>
      <c r="CE15" s="813"/>
      <c r="CF15" s="813"/>
      <c r="CG15" s="813"/>
      <c r="CH15" s="813"/>
      <c r="CI15" s="813"/>
      <c r="CJ15" s="813"/>
      <c r="CK15" s="813"/>
      <c r="CL15" s="813"/>
      <c r="CM15" s="813"/>
      <c r="CN15" s="813"/>
      <c r="CO15" s="813"/>
      <c r="CP15" s="813"/>
      <c r="CQ15" s="118"/>
      <c r="CR15" s="648" t="s">
        <v>337</v>
      </c>
      <c r="CS15" s="648"/>
      <c r="CT15" s="648"/>
      <c r="CU15" s="648"/>
      <c r="CV15" s="648"/>
      <c r="CW15" s="648"/>
      <c r="CX15" s="648"/>
      <c r="CY15" s="648"/>
      <c r="CZ15" s="648"/>
      <c r="DA15" s="648"/>
      <c r="DB15" s="648"/>
      <c r="DC15" s="648"/>
      <c r="DD15" s="648"/>
      <c r="DE15" s="648"/>
      <c r="DF15" s="648"/>
      <c r="DG15" s="648"/>
      <c r="DH15" s="648"/>
      <c r="DI15" s="648"/>
      <c r="DJ15" s="648"/>
      <c r="DK15" s="648"/>
      <c r="DL15" s="648"/>
      <c r="DM15" s="648"/>
      <c r="DN15" s="648"/>
      <c r="DO15" s="648"/>
      <c r="DP15" s="648"/>
      <c r="DQ15" s="648"/>
      <c r="DR15" s="648"/>
      <c r="DS15" s="648"/>
      <c r="DT15" s="648"/>
      <c r="DU15" s="648"/>
      <c r="DV15" s="648"/>
      <c r="DW15" s="648"/>
      <c r="DX15" s="648"/>
      <c r="DY15" s="648"/>
      <c r="DZ15" s="648"/>
      <c r="EA15" s="648"/>
      <c r="EB15" s="648"/>
      <c r="EC15" s="648"/>
      <c r="ED15" s="648"/>
      <c r="EE15" s="648"/>
      <c r="EF15" s="648"/>
      <c r="EG15" s="648"/>
      <c r="EH15" s="648"/>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row>
    <row r="16" spans="1:166" s="120" customFormat="1" ht="42.75" customHeight="1">
      <c r="A16" s="34"/>
      <c r="B16" s="118"/>
      <c r="C16" s="119"/>
      <c r="D16" s="838" ph="1"/>
      <c r="E16" s="839"/>
      <c r="F16" s="839"/>
      <c r="G16" s="839"/>
      <c r="H16" s="839"/>
      <c r="I16" s="839"/>
      <c r="J16" s="839"/>
      <c r="K16" s="839"/>
      <c r="L16" s="839"/>
      <c r="M16" s="839"/>
      <c r="N16" s="839"/>
      <c r="O16" s="839"/>
      <c r="P16" s="839"/>
      <c r="Q16" s="839"/>
      <c r="R16" s="839"/>
      <c r="S16" s="839"/>
      <c r="T16" s="839"/>
      <c r="U16" s="839"/>
      <c r="V16" s="839"/>
      <c r="W16" s="839"/>
      <c r="X16" s="839"/>
      <c r="Y16" s="839"/>
      <c r="Z16" s="813"/>
      <c r="AA16" s="813"/>
      <c r="AB16" s="813"/>
      <c r="AC16" s="813"/>
      <c r="AD16" s="813"/>
      <c r="AE16" s="813"/>
      <c r="AF16" s="813"/>
      <c r="AG16" s="813"/>
      <c r="AH16" s="813"/>
      <c r="AI16" s="813"/>
      <c r="AJ16" s="813"/>
      <c r="AK16" s="813"/>
      <c r="AL16" s="813"/>
      <c r="AM16" s="813"/>
      <c r="AN16" s="813"/>
      <c r="AO16" s="813"/>
      <c r="AP16" s="813"/>
      <c r="AQ16" s="813"/>
      <c r="AR16" s="813"/>
      <c r="AS16" s="813"/>
      <c r="AT16" s="813"/>
      <c r="AU16" s="809"/>
      <c r="AV16" s="809"/>
      <c r="AW16" s="199"/>
      <c r="AX16" s="809"/>
      <c r="AY16" s="809"/>
      <c r="AZ16" s="809"/>
      <c r="BA16" s="809"/>
      <c r="BB16" s="809"/>
      <c r="BC16" s="809"/>
      <c r="BD16" s="199"/>
      <c r="BE16" s="199"/>
      <c r="BF16" s="199"/>
      <c r="BG16" s="809"/>
      <c r="BH16" s="809"/>
      <c r="BI16" s="809"/>
      <c r="BJ16" s="809"/>
      <c r="BK16" s="809"/>
      <c r="BL16" s="809"/>
      <c r="BM16" s="199"/>
      <c r="BN16" s="199"/>
      <c r="BO16" s="199"/>
      <c r="BP16" s="809"/>
      <c r="BQ16" s="809"/>
      <c r="BR16" s="809"/>
      <c r="BS16" s="809"/>
      <c r="BT16" s="809"/>
      <c r="BU16" s="809"/>
      <c r="BV16" s="199"/>
      <c r="BW16" s="199"/>
      <c r="BX16" s="199"/>
      <c r="BY16" s="810">
        <f t="shared" si="0"/>
        <v>0</v>
      </c>
      <c r="BZ16" s="811"/>
      <c r="CA16" s="811"/>
      <c r="CB16" s="811"/>
      <c r="CC16" s="812"/>
      <c r="CD16" s="813"/>
      <c r="CE16" s="813"/>
      <c r="CF16" s="813"/>
      <c r="CG16" s="813"/>
      <c r="CH16" s="813"/>
      <c r="CI16" s="813"/>
      <c r="CJ16" s="813"/>
      <c r="CK16" s="813"/>
      <c r="CL16" s="813"/>
      <c r="CM16" s="813"/>
      <c r="CN16" s="813"/>
      <c r="CO16" s="813"/>
      <c r="CP16" s="813"/>
      <c r="CQ16" s="118"/>
      <c r="CR16" s="648"/>
      <c r="CS16" s="648"/>
      <c r="CT16" s="648"/>
      <c r="CU16" s="648"/>
      <c r="CV16" s="648"/>
      <c r="CW16" s="648"/>
      <c r="CX16" s="648"/>
      <c r="CY16" s="648"/>
      <c r="CZ16" s="648"/>
      <c r="DA16" s="648"/>
      <c r="DB16" s="648"/>
      <c r="DC16" s="648"/>
      <c r="DD16" s="648"/>
      <c r="DE16" s="648"/>
      <c r="DF16" s="648"/>
      <c r="DG16" s="648"/>
      <c r="DH16" s="648"/>
      <c r="DI16" s="648"/>
      <c r="DJ16" s="648"/>
      <c r="DK16" s="648"/>
      <c r="DL16" s="648"/>
      <c r="DM16" s="648"/>
      <c r="DN16" s="648"/>
      <c r="DO16" s="648"/>
      <c r="DP16" s="648"/>
      <c r="DQ16" s="648"/>
      <c r="DR16" s="648"/>
      <c r="DS16" s="648"/>
      <c r="DT16" s="648"/>
      <c r="DU16" s="648"/>
      <c r="DV16" s="648"/>
      <c r="DW16" s="648"/>
      <c r="DX16" s="648"/>
      <c r="DY16" s="648"/>
      <c r="DZ16" s="648"/>
      <c r="EA16" s="648"/>
      <c r="EB16" s="648"/>
      <c r="EC16" s="648"/>
      <c r="ED16" s="648"/>
      <c r="EE16" s="648"/>
      <c r="EF16" s="648"/>
      <c r="EG16" s="648"/>
      <c r="EH16" s="648"/>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row>
    <row r="17" spans="1:166" s="120" customFormat="1" ht="42.75" customHeight="1">
      <c r="A17" s="34"/>
      <c r="B17" s="118"/>
      <c r="C17" s="119"/>
      <c r="D17" s="838" ph="1"/>
      <c r="E17" s="839"/>
      <c r="F17" s="839"/>
      <c r="G17" s="839"/>
      <c r="H17" s="839"/>
      <c r="I17" s="839"/>
      <c r="J17" s="839"/>
      <c r="K17" s="839"/>
      <c r="L17" s="839"/>
      <c r="M17" s="839"/>
      <c r="N17" s="839"/>
      <c r="O17" s="839"/>
      <c r="P17" s="839"/>
      <c r="Q17" s="839"/>
      <c r="R17" s="839"/>
      <c r="S17" s="839"/>
      <c r="T17" s="839"/>
      <c r="U17" s="839"/>
      <c r="V17" s="839"/>
      <c r="W17" s="839"/>
      <c r="X17" s="839"/>
      <c r="Y17" s="839"/>
      <c r="Z17" s="813"/>
      <c r="AA17" s="813"/>
      <c r="AB17" s="813"/>
      <c r="AC17" s="813"/>
      <c r="AD17" s="813"/>
      <c r="AE17" s="813"/>
      <c r="AF17" s="813"/>
      <c r="AG17" s="813"/>
      <c r="AH17" s="813"/>
      <c r="AI17" s="813"/>
      <c r="AJ17" s="813"/>
      <c r="AK17" s="813"/>
      <c r="AL17" s="813"/>
      <c r="AM17" s="813"/>
      <c r="AN17" s="813"/>
      <c r="AO17" s="813"/>
      <c r="AP17" s="813"/>
      <c r="AQ17" s="813"/>
      <c r="AR17" s="813"/>
      <c r="AS17" s="813"/>
      <c r="AT17" s="813"/>
      <c r="AU17" s="809"/>
      <c r="AV17" s="809"/>
      <c r="AW17" s="199"/>
      <c r="AX17" s="809"/>
      <c r="AY17" s="809"/>
      <c r="AZ17" s="809"/>
      <c r="BA17" s="809"/>
      <c r="BB17" s="809"/>
      <c r="BC17" s="809"/>
      <c r="BD17" s="199"/>
      <c r="BE17" s="199"/>
      <c r="BF17" s="199"/>
      <c r="BG17" s="809"/>
      <c r="BH17" s="809"/>
      <c r="BI17" s="809"/>
      <c r="BJ17" s="809"/>
      <c r="BK17" s="809"/>
      <c r="BL17" s="809"/>
      <c r="BM17" s="199"/>
      <c r="BN17" s="199"/>
      <c r="BO17" s="199"/>
      <c r="BP17" s="809"/>
      <c r="BQ17" s="809"/>
      <c r="BR17" s="809"/>
      <c r="BS17" s="809"/>
      <c r="BT17" s="809"/>
      <c r="BU17" s="809"/>
      <c r="BV17" s="199"/>
      <c r="BW17" s="199"/>
      <c r="BX17" s="199"/>
      <c r="BY17" s="810">
        <f t="shared" si="0"/>
        <v>0</v>
      </c>
      <c r="BZ17" s="811"/>
      <c r="CA17" s="811"/>
      <c r="CB17" s="811"/>
      <c r="CC17" s="812"/>
      <c r="CD17" s="813"/>
      <c r="CE17" s="813"/>
      <c r="CF17" s="813"/>
      <c r="CG17" s="813"/>
      <c r="CH17" s="813"/>
      <c r="CI17" s="813"/>
      <c r="CJ17" s="813"/>
      <c r="CK17" s="813"/>
      <c r="CL17" s="813"/>
      <c r="CM17" s="813"/>
      <c r="CN17" s="813"/>
      <c r="CO17" s="813"/>
      <c r="CP17" s="813"/>
      <c r="CQ17" s="118"/>
      <c r="CR17" s="648"/>
      <c r="CS17" s="648"/>
      <c r="CT17" s="648"/>
      <c r="CU17" s="648"/>
      <c r="CV17" s="648"/>
      <c r="CW17" s="648"/>
      <c r="CX17" s="648"/>
      <c r="CY17" s="648"/>
      <c r="CZ17" s="648"/>
      <c r="DA17" s="648"/>
      <c r="DB17" s="648"/>
      <c r="DC17" s="648"/>
      <c r="DD17" s="648"/>
      <c r="DE17" s="648"/>
      <c r="DF17" s="648"/>
      <c r="DG17" s="648"/>
      <c r="DH17" s="648"/>
      <c r="DI17" s="648"/>
      <c r="DJ17" s="648"/>
      <c r="DK17" s="648"/>
      <c r="DL17" s="648"/>
      <c r="DM17" s="648"/>
      <c r="DN17" s="648"/>
      <c r="DO17" s="648"/>
      <c r="DP17" s="648"/>
      <c r="DQ17" s="648"/>
      <c r="DR17" s="648"/>
      <c r="DS17" s="648"/>
      <c r="DT17" s="648"/>
      <c r="DU17" s="648"/>
      <c r="DV17" s="648"/>
      <c r="DW17" s="648"/>
      <c r="DX17" s="648"/>
      <c r="DY17" s="648"/>
      <c r="DZ17" s="648"/>
      <c r="EA17" s="648"/>
      <c r="EB17" s="648"/>
      <c r="EC17" s="648"/>
      <c r="ED17" s="648"/>
      <c r="EE17" s="648"/>
      <c r="EF17" s="648"/>
      <c r="EG17" s="648"/>
      <c r="EH17" s="648"/>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row>
    <row r="18" spans="1:166" s="120" customFormat="1" ht="42.75" customHeight="1">
      <c r="A18" s="34"/>
      <c r="B18" s="118"/>
      <c r="C18" s="122"/>
      <c r="D18" s="838" ph="1"/>
      <c r="E18" s="839"/>
      <c r="F18" s="839"/>
      <c r="G18" s="839"/>
      <c r="H18" s="839"/>
      <c r="I18" s="839"/>
      <c r="J18" s="839"/>
      <c r="K18" s="839"/>
      <c r="L18" s="839"/>
      <c r="M18" s="839"/>
      <c r="N18" s="839"/>
      <c r="O18" s="839"/>
      <c r="P18" s="839"/>
      <c r="Q18" s="839"/>
      <c r="R18" s="839"/>
      <c r="S18" s="839"/>
      <c r="T18" s="839"/>
      <c r="U18" s="839"/>
      <c r="V18" s="839"/>
      <c r="W18" s="839"/>
      <c r="X18" s="839"/>
      <c r="Y18" s="839"/>
      <c r="Z18" s="813"/>
      <c r="AA18" s="813"/>
      <c r="AB18" s="813"/>
      <c r="AC18" s="813"/>
      <c r="AD18" s="813"/>
      <c r="AE18" s="813"/>
      <c r="AF18" s="813"/>
      <c r="AG18" s="813"/>
      <c r="AH18" s="813"/>
      <c r="AI18" s="813"/>
      <c r="AJ18" s="813"/>
      <c r="AK18" s="813"/>
      <c r="AL18" s="813"/>
      <c r="AM18" s="813"/>
      <c r="AN18" s="813"/>
      <c r="AO18" s="813"/>
      <c r="AP18" s="813"/>
      <c r="AQ18" s="813"/>
      <c r="AR18" s="813"/>
      <c r="AS18" s="813"/>
      <c r="AT18" s="813"/>
      <c r="AU18" s="809"/>
      <c r="AV18" s="809"/>
      <c r="AW18" s="199"/>
      <c r="AX18" s="809"/>
      <c r="AY18" s="809"/>
      <c r="AZ18" s="809"/>
      <c r="BA18" s="809"/>
      <c r="BB18" s="809"/>
      <c r="BC18" s="809"/>
      <c r="BD18" s="199"/>
      <c r="BE18" s="199"/>
      <c r="BF18" s="199"/>
      <c r="BG18" s="809"/>
      <c r="BH18" s="809"/>
      <c r="BI18" s="809"/>
      <c r="BJ18" s="809"/>
      <c r="BK18" s="809"/>
      <c r="BL18" s="809"/>
      <c r="BM18" s="199"/>
      <c r="BN18" s="199"/>
      <c r="BO18" s="199"/>
      <c r="BP18" s="809"/>
      <c r="BQ18" s="809"/>
      <c r="BR18" s="809"/>
      <c r="BS18" s="809"/>
      <c r="BT18" s="809"/>
      <c r="BU18" s="809"/>
      <c r="BV18" s="199"/>
      <c r="BW18" s="199"/>
      <c r="BX18" s="199"/>
      <c r="BY18" s="810">
        <f t="shared" si="0"/>
        <v>0</v>
      </c>
      <c r="BZ18" s="811"/>
      <c r="CA18" s="811"/>
      <c r="CB18" s="811"/>
      <c r="CC18" s="812"/>
      <c r="CD18" s="813"/>
      <c r="CE18" s="813"/>
      <c r="CF18" s="813"/>
      <c r="CG18" s="813"/>
      <c r="CH18" s="813"/>
      <c r="CI18" s="813"/>
      <c r="CJ18" s="813"/>
      <c r="CK18" s="813"/>
      <c r="CL18" s="813"/>
      <c r="CM18" s="813"/>
      <c r="CN18" s="813"/>
      <c r="CO18" s="813"/>
      <c r="CP18" s="813"/>
      <c r="CQ18" s="118"/>
      <c r="CR18" s="118"/>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row>
    <row r="19" spans="1:166" s="120" customFormat="1" ht="42.75" customHeight="1">
      <c r="A19" s="34"/>
      <c r="B19" s="118"/>
      <c r="C19" s="122"/>
      <c r="D19" s="838" ph="1"/>
      <c r="E19" s="839"/>
      <c r="F19" s="839"/>
      <c r="G19" s="839"/>
      <c r="H19" s="839"/>
      <c r="I19" s="839"/>
      <c r="J19" s="839"/>
      <c r="K19" s="839"/>
      <c r="L19" s="839"/>
      <c r="M19" s="839"/>
      <c r="N19" s="839"/>
      <c r="O19" s="839"/>
      <c r="P19" s="839"/>
      <c r="Q19" s="839"/>
      <c r="R19" s="839"/>
      <c r="S19" s="839"/>
      <c r="T19" s="839"/>
      <c r="U19" s="839"/>
      <c r="V19" s="839"/>
      <c r="W19" s="839"/>
      <c r="X19" s="839"/>
      <c r="Y19" s="839"/>
      <c r="Z19" s="813"/>
      <c r="AA19" s="813"/>
      <c r="AB19" s="813"/>
      <c r="AC19" s="813"/>
      <c r="AD19" s="813"/>
      <c r="AE19" s="813"/>
      <c r="AF19" s="813"/>
      <c r="AG19" s="813"/>
      <c r="AH19" s="813"/>
      <c r="AI19" s="813"/>
      <c r="AJ19" s="813"/>
      <c r="AK19" s="813"/>
      <c r="AL19" s="813"/>
      <c r="AM19" s="813"/>
      <c r="AN19" s="813"/>
      <c r="AO19" s="813"/>
      <c r="AP19" s="813"/>
      <c r="AQ19" s="813"/>
      <c r="AR19" s="813"/>
      <c r="AS19" s="813"/>
      <c r="AT19" s="813"/>
      <c r="AU19" s="809"/>
      <c r="AV19" s="809"/>
      <c r="AW19" s="199"/>
      <c r="AX19" s="809"/>
      <c r="AY19" s="809"/>
      <c r="AZ19" s="809"/>
      <c r="BA19" s="809"/>
      <c r="BB19" s="809"/>
      <c r="BC19" s="809"/>
      <c r="BD19" s="199"/>
      <c r="BE19" s="199"/>
      <c r="BF19" s="199"/>
      <c r="BG19" s="809"/>
      <c r="BH19" s="809"/>
      <c r="BI19" s="809"/>
      <c r="BJ19" s="809"/>
      <c r="BK19" s="809"/>
      <c r="BL19" s="809"/>
      <c r="BM19" s="199"/>
      <c r="BN19" s="199"/>
      <c r="BO19" s="199"/>
      <c r="BP19" s="809"/>
      <c r="BQ19" s="809"/>
      <c r="BR19" s="809"/>
      <c r="BS19" s="809"/>
      <c r="BT19" s="809"/>
      <c r="BU19" s="809"/>
      <c r="BV19" s="199"/>
      <c r="BW19" s="199"/>
      <c r="BX19" s="199"/>
      <c r="BY19" s="810">
        <f t="shared" si="0"/>
        <v>0</v>
      </c>
      <c r="BZ19" s="811"/>
      <c r="CA19" s="811"/>
      <c r="CB19" s="811"/>
      <c r="CC19" s="812"/>
      <c r="CD19" s="813"/>
      <c r="CE19" s="813"/>
      <c r="CF19" s="813"/>
      <c r="CG19" s="813"/>
      <c r="CH19" s="813"/>
      <c r="CI19" s="813"/>
      <c r="CJ19" s="813"/>
      <c r="CK19" s="813"/>
      <c r="CL19" s="813"/>
      <c r="CM19" s="813"/>
      <c r="CN19" s="813"/>
      <c r="CO19" s="813"/>
      <c r="CP19" s="813"/>
      <c r="CQ19" s="118"/>
      <c r="CR19" s="118"/>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row>
    <row r="20" spans="1:166" s="120" customFormat="1" ht="42.75" customHeight="1">
      <c r="A20" s="34"/>
      <c r="B20" s="118"/>
      <c r="C20" s="122"/>
      <c r="D20" s="838" ph="1"/>
      <c r="E20" s="839"/>
      <c r="F20" s="839"/>
      <c r="G20" s="839"/>
      <c r="H20" s="839"/>
      <c r="I20" s="839"/>
      <c r="J20" s="839"/>
      <c r="K20" s="839"/>
      <c r="L20" s="839"/>
      <c r="M20" s="839"/>
      <c r="N20" s="839"/>
      <c r="O20" s="839"/>
      <c r="P20" s="839"/>
      <c r="Q20" s="839"/>
      <c r="R20" s="839"/>
      <c r="S20" s="839"/>
      <c r="T20" s="839"/>
      <c r="U20" s="839"/>
      <c r="V20" s="839"/>
      <c r="W20" s="839"/>
      <c r="X20" s="839"/>
      <c r="Y20" s="839"/>
      <c r="Z20" s="813"/>
      <c r="AA20" s="813"/>
      <c r="AB20" s="813"/>
      <c r="AC20" s="813"/>
      <c r="AD20" s="813"/>
      <c r="AE20" s="813"/>
      <c r="AF20" s="813"/>
      <c r="AG20" s="813"/>
      <c r="AH20" s="813"/>
      <c r="AI20" s="813"/>
      <c r="AJ20" s="813"/>
      <c r="AK20" s="813"/>
      <c r="AL20" s="813"/>
      <c r="AM20" s="813"/>
      <c r="AN20" s="813"/>
      <c r="AO20" s="813"/>
      <c r="AP20" s="813"/>
      <c r="AQ20" s="813"/>
      <c r="AR20" s="813"/>
      <c r="AS20" s="813"/>
      <c r="AT20" s="813"/>
      <c r="AU20" s="809"/>
      <c r="AV20" s="809"/>
      <c r="AW20" s="199"/>
      <c r="AX20" s="809"/>
      <c r="AY20" s="809"/>
      <c r="AZ20" s="809"/>
      <c r="BA20" s="809"/>
      <c r="BB20" s="809"/>
      <c r="BC20" s="809"/>
      <c r="BD20" s="199"/>
      <c r="BE20" s="199"/>
      <c r="BF20" s="199"/>
      <c r="BG20" s="809"/>
      <c r="BH20" s="809"/>
      <c r="BI20" s="809"/>
      <c r="BJ20" s="809"/>
      <c r="BK20" s="809"/>
      <c r="BL20" s="809"/>
      <c r="BM20" s="199"/>
      <c r="BN20" s="199"/>
      <c r="BO20" s="199"/>
      <c r="BP20" s="809"/>
      <c r="BQ20" s="809"/>
      <c r="BR20" s="809"/>
      <c r="BS20" s="809"/>
      <c r="BT20" s="809"/>
      <c r="BU20" s="809"/>
      <c r="BV20" s="199"/>
      <c r="BW20" s="199"/>
      <c r="BX20" s="199"/>
      <c r="BY20" s="810">
        <f t="shared" si="0"/>
        <v>0</v>
      </c>
      <c r="BZ20" s="811"/>
      <c r="CA20" s="811"/>
      <c r="CB20" s="811"/>
      <c r="CC20" s="812"/>
      <c r="CD20" s="813"/>
      <c r="CE20" s="813"/>
      <c r="CF20" s="813"/>
      <c r="CG20" s="813"/>
      <c r="CH20" s="813"/>
      <c r="CI20" s="813"/>
      <c r="CJ20" s="813"/>
      <c r="CK20" s="813"/>
      <c r="CL20" s="813"/>
      <c r="CM20" s="813"/>
      <c r="CN20" s="813"/>
      <c r="CO20" s="813"/>
      <c r="CP20" s="813"/>
      <c r="CQ20" s="118"/>
      <c r="CR20" s="118"/>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136"/>
      <c r="FE20" s="136"/>
      <c r="FF20" s="136"/>
      <c r="FG20" s="136"/>
      <c r="FH20" s="136"/>
      <c r="FI20" s="136"/>
      <c r="FJ20" s="136"/>
    </row>
    <row r="21" spans="1:166" s="120" customFormat="1" ht="42.75" customHeight="1">
      <c r="A21" s="34"/>
      <c r="B21" s="118"/>
      <c r="C21" s="122"/>
      <c r="D21" s="838" ph="1"/>
      <c r="E21" s="839"/>
      <c r="F21" s="839"/>
      <c r="G21" s="839"/>
      <c r="H21" s="839"/>
      <c r="I21" s="839"/>
      <c r="J21" s="839"/>
      <c r="K21" s="839"/>
      <c r="L21" s="839"/>
      <c r="M21" s="839"/>
      <c r="N21" s="839"/>
      <c r="O21" s="839"/>
      <c r="P21" s="839"/>
      <c r="Q21" s="839"/>
      <c r="R21" s="839"/>
      <c r="S21" s="839"/>
      <c r="T21" s="839"/>
      <c r="U21" s="839"/>
      <c r="V21" s="839"/>
      <c r="W21" s="839"/>
      <c r="X21" s="839"/>
      <c r="Y21" s="839"/>
      <c r="Z21" s="813"/>
      <c r="AA21" s="813"/>
      <c r="AB21" s="813"/>
      <c r="AC21" s="813"/>
      <c r="AD21" s="813"/>
      <c r="AE21" s="813"/>
      <c r="AF21" s="813"/>
      <c r="AG21" s="813"/>
      <c r="AH21" s="813"/>
      <c r="AI21" s="813"/>
      <c r="AJ21" s="813"/>
      <c r="AK21" s="813"/>
      <c r="AL21" s="813"/>
      <c r="AM21" s="813"/>
      <c r="AN21" s="813"/>
      <c r="AO21" s="813"/>
      <c r="AP21" s="813"/>
      <c r="AQ21" s="813"/>
      <c r="AR21" s="813"/>
      <c r="AS21" s="813"/>
      <c r="AT21" s="813"/>
      <c r="AU21" s="809"/>
      <c r="AV21" s="809"/>
      <c r="AW21" s="199"/>
      <c r="AX21" s="809"/>
      <c r="AY21" s="809"/>
      <c r="AZ21" s="809"/>
      <c r="BA21" s="809"/>
      <c r="BB21" s="809"/>
      <c r="BC21" s="809"/>
      <c r="BD21" s="199"/>
      <c r="BE21" s="199"/>
      <c r="BF21" s="199"/>
      <c r="BG21" s="809"/>
      <c r="BH21" s="809"/>
      <c r="BI21" s="809"/>
      <c r="BJ21" s="809"/>
      <c r="BK21" s="809"/>
      <c r="BL21" s="809"/>
      <c r="BM21" s="199"/>
      <c r="BN21" s="199"/>
      <c r="BO21" s="199"/>
      <c r="BP21" s="809"/>
      <c r="BQ21" s="809"/>
      <c r="BR21" s="809"/>
      <c r="BS21" s="809"/>
      <c r="BT21" s="809"/>
      <c r="BU21" s="809"/>
      <c r="BV21" s="199"/>
      <c r="BW21" s="199"/>
      <c r="BX21" s="199"/>
      <c r="BY21" s="810">
        <f t="shared" si="0"/>
        <v>0</v>
      </c>
      <c r="BZ21" s="811"/>
      <c r="CA21" s="811"/>
      <c r="CB21" s="811"/>
      <c r="CC21" s="812"/>
      <c r="CD21" s="813"/>
      <c r="CE21" s="813"/>
      <c r="CF21" s="813"/>
      <c r="CG21" s="813"/>
      <c r="CH21" s="813"/>
      <c r="CI21" s="813"/>
      <c r="CJ21" s="813"/>
      <c r="CK21" s="813"/>
      <c r="CL21" s="813"/>
      <c r="CM21" s="813"/>
      <c r="CN21" s="813"/>
      <c r="CO21" s="813"/>
      <c r="CP21" s="813"/>
      <c r="CQ21" s="118"/>
      <c r="CR21" s="118"/>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136"/>
      <c r="FE21" s="136"/>
      <c r="FF21" s="136"/>
      <c r="FG21" s="136"/>
      <c r="FH21" s="136"/>
      <c r="FI21" s="136"/>
      <c r="FJ21" s="136"/>
    </row>
    <row r="22" spans="1:166" s="120" customFormat="1" ht="42.75" customHeight="1">
      <c r="A22" s="34"/>
      <c r="B22" s="118"/>
      <c r="C22" s="122"/>
      <c r="D22" s="838" ph="1"/>
      <c r="E22" s="839"/>
      <c r="F22" s="839"/>
      <c r="G22" s="839"/>
      <c r="H22" s="839"/>
      <c r="I22" s="839"/>
      <c r="J22" s="839"/>
      <c r="K22" s="839"/>
      <c r="L22" s="839"/>
      <c r="M22" s="839"/>
      <c r="N22" s="839"/>
      <c r="O22" s="839"/>
      <c r="P22" s="839"/>
      <c r="Q22" s="839"/>
      <c r="R22" s="839"/>
      <c r="S22" s="839"/>
      <c r="T22" s="839"/>
      <c r="U22" s="839"/>
      <c r="V22" s="839"/>
      <c r="W22" s="839"/>
      <c r="X22" s="839"/>
      <c r="Y22" s="839"/>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09"/>
      <c r="AV22" s="809"/>
      <c r="AW22" s="199"/>
      <c r="AX22" s="809"/>
      <c r="AY22" s="809"/>
      <c r="AZ22" s="809"/>
      <c r="BA22" s="809"/>
      <c r="BB22" s="809"/>
      <c r="BC22" s="809"/>
      <c r="BD22" s="199"/>
      <c r="BE22" s="199"/>
      <c r="BF22" s="199"/>
      <c r="BG22" s="809"/>
      <c r="BH22" s="809"/>
      <c r="BI22" s="809"/>
      <c r="BJ22" s="809"/>
      <c r="BK22" s="809"/>
      <c r="BL22" s="809"/>
      <c r="BM22" s="199"/>
      <c r="BN22" s="199"/>
      <c r="BO22" s="199"/>
      <c r="BP22" s="809"/>
      <c r="BQ22" s="809"/>
      <c r="BR22" s="809"/>
      <c r="BS22" s="809"/>
      <c r="BT22" s="809"/>
      <c r="BU22" s="809"/>
      <c r="BV22" s="199"/>
      <c r="BW22" s="199"/>
      <c r="BX22" s="199"/>
      <c r="BY22" s="810">
        <f t="shared" si="0"/>
        <v>0</v>
      </c>
      <c r="BZ22" s="811"/>
      <c r="CA22" s="811"/>
      <c r="CB22" s="811"/>
      <c r="CC22" s="812"/>
      <c r="CD22" s="813"/>
      <c r="CE22" s="813"/>
      <c r="CF22" s="813"/>
      <c r="CG22" s="813"/>
      <c r="CH22" s="813"/>
      <c r="CI22" s="813"/>
      <c r="CJ22" s="813"/>
      <c r="CK22" s="813"/>
      <c r="CL22" s="813"/>
      <c r="CM22" s="813"/>
      <c r="CN22" s="813"/>
      <c r="CO22" s="813"/>
      <c r="CP22" s="813"/>
      <c r="CQ22" s="118"/>
      <c r="CR22" s="118"/>
      <c r="CS22" s="136"/>
      <c r="CT22" s="136"/>
      <c r="CU22" s="136"/>
      <c r="CV22" s="136"/>
      <c r="CW22" s="136"/>
      <c r="CX22" s="136"/>
      <c r="EK22" s="253"/>
      <c r="EL22" s="253"/>
      <c r="EM22" s="253"/>
      <c r="EN22" s="253"/>
      <c r="EO22" s="136"/>
      <c r="EP22" s="136"/>
      <c r="EQ22" s="136"/>
      <c r="ER22" s="136"/>
      <c r="ES22" s="136"/>
      <c r="ET22" s="136"/>
      <c r="EU22" s="136"/>
      <c r="EV22" s="136"/>
      <c r="EW22" s="136"/>
      <c r="EX22" s="136"/>
      <c r="EY22" s="136"/>
      <c r="EZ22" s="136"/>
      <c r="FA22" s="136"/>
      <c r="FB22" s="136"/>
      <c r="FC22" s="136"/>
      <c r="FD22" s="136"/>
      <c r="FE22" s="136"/>
      <c r="FF22" s="136"/>
      <c r="FG22" s="136"/>
      <c r="FH22" s="136"/>
      <c r="FI22" s="136"/>
      <c r="FJ22" s="136"/>
    </row>
    <row r="23" spans="1:166" s="120" customFormat="1" ht="42.75" customHeight="1">
      <c r="A23" s="34"/>
      <c r="B23" s="118"/>
      <c r="C23" s="122"/>
      <c r="D23" s="838" ph="1"/>
      <c r="E23" s="839"/>
      <c r="F23" s="839"/>
      <c r="G23" s="839"/>
      <c r="H23" s="839"/>
      <c r="I23" s="839"/>
      <c r="J23" s="839"/>
      <c r="K23" s="839"/>
      <c r="L23" s="839"/>
      <c r="M23" s="839"/>
      <c r="N23" s="839"/>
      <c r="O23" s="839"/>
      <c r="P23" s="839"/>
      <c r="Q23" s="839"/>
      <c r="R23" s="839"/>
      <c r="S23" s="839"/>
      <c r="T23" s="839"/>
      <c r="U23" s="839"/>
      <c r="V23" s="839"/>
      <c r="W23" s="839"/>
      <c r="X23" s="839"/>
      <c r="Y23" s="839"/>
      <c r="Z23" s="813"/>
      <c r="AA23" s="813"/>
      <c r="AB23" s="813"/>
      <c r="AC23" s="813"/>
      <c r="AD23" s="813"/>
      <c r="AE23" s="813"/>
      <c r="AF23" s="813"/>
      <c r="AG23" s="813"/>
      <c r="AH23" s="813"/>
      <c r="AI23" s="813"/>
      <c r="AJ23" s="813"/>
      <c r="AK23" s="813"/>
      <c r="AL23" s="813"/>
      <c r="AM23" s="813"/>
      <c r="AN23" s="813"/>
      <c r="AO23" s="813"/>
      <c r="AP23" s="813"/>
      <c r="AQ23" s="813"/>
      <c r="AR23" s="813"/>
      <c r="AS23" s="813"/>
      <c r="AT23" s="813"/>
      <c r="AU23" s="809"/>
      <c r="AV23" s="809"/>
      <c r="AW23" s="199"/>
      <c r="AX23" s="809"/>
      <c r="AY23" s="809"/>
      <c r="AZ23" s="809"/>
      <c r="BA23" s="809"/>
      <c r="BB23" s="809"/>
      <c r="BC23" s="809"/>
      <c r="BD23" s="199"/>
      <c r="BE23" s="199"/>
      <c r="BF23" s="199"/>
      <c r="BG23" s="809"/>
      <c r="BH23" s="809"/>
      <c r="BI23" s="809"/>
      <c r="BJ23" s="809"/>
      <c r="BK23" s="809"/>
      <c r="BL23" s="809"/>
      <c r="BM23" s="199"/>
      <c r="BN23" s="199"/>
      <c r="BO23" s="199"/>
      <c r="BP23" s="809"/>
      <c r="BQ23" s="809"/>
      <c r="BR23" s="809"/>
      <c r="BS23" s="809"/>
      <c r="BT23" s="809"/>
      <c r="BU23" s="809"/>
      <c r="BV23" s="199"/>
      <c r="BW23" s="199"/>
      <c r="BX23" s="199"/>
      <c r="BY23" s="810">
        <f t="shared" si="0"/>
        <v>0</v>
      </c>
      <c r="BZ23" s="811"/>
      <c r="CA23" s="811"/>
      <c r="CB23" s="811"/>
      <c r="CC23" s="812"/>
      <c r="CD23" s="813"/>
      <c r="CE23" s="813"/>
      <c r="CF23" s="813"/>
      <c r="CG23" s="813"/>
      <c r="CH23" s="813"/>
      <c r="CI23" s="813"/>
      <c r="CJ23" s="813"/>
      <c r="CK23" s="813"/>
      <c r="CL23" s="813"/>
      <c r="CM23" s="813"/>
      <c r="CN23" s="813"/>
      <c r="CO23" s="813"/>
      <c r="CP23" s="813"/>
      <c r="CQ23" s="118"/>
      <c r="CR23" s="118"/>
      <c r="CS23" s="136"/>
      <c r="CT23" s="136"/>
      <c r="CU23" s="136"/>
      <c r="CV23" s="136"/>
      <c r="CW23" s="136"/>
      <c r="CX23" s="136"/>
      <c r="EK23" s="253"/>
      <c r="EL23" s="253"/>
      <c r="EM23" s="253"/>
      <c r="EN23" s="253"/>
      <c r="EO23" s="136"/>
      <c r="EP23" s="136"/>
      <c r="EQ23" s="136"/>
      <c r="ER23" s="136"/>
      <c r="ES23" s="136"/>
      <c r="ET23" s="136"/>
      <c r="EU23" s="136"/>
      <c r="EV23" s="136"/>
      <c r="EW23" s="136"/>
      <c r="EX23" s="136"/>
      <c r="EY23" s="136"/>
      <c r="EZ23" s="136"/>
      <c r="FA23" s="136"/>
      <c r="FB23" s="136"/>
      <c r="FC23" s="136"/>
      <c r="FD23" s="136"/>
      <c r="FE23" s="136"/>
      <c r="FF23" s="136"/>
      <c r="FG23" s="136"/>
      <c r="FH23" s="136"/>
      <c r="FI23" s="136"/>
      <c r="FJ23" s="136"/>
    </row>
    <row r="24" spans="1:166" s="120" customFormat="1" ht="42.75" customHeight="1">
      <c r="A24" s="34"/>
      <c r="B24" s="118"/>
      <c r="C24" s="122"/>
      <c r="D24" s="838" ph="1"/>
      <c r="E24" s="839"/>
      <c r="F24" s="839"/>
      <c r="G24" s="839"/>
      <c r="H24" s="839"/>
      <c r="I24" s="839"/>
      <c r="J24" s="839"/>
      <c r="K24" s="839"/>
      <c r="L24" s="839"/>
      <c r="M24" s="839"/>
      <c r="N24" s="839"/>
      <c r="O24" s="839"/>
      <c r="P24" s="839"/>
      <c r="Q24" s="839"/>
      <c r="R24" s="839"/>
      <c r="S24" s="839"/>
      <c r="T24" s="839"/>
      <c r="U24" s="839"/>
      <c r="V24" s="839"/>
      <c r="W24" s="839"/>
      <c r="X24" s="839"/>
      <c r="Y24" s="839"/>
      <c r="Z24" s="813"/>
      <c r="AA24" s="813"/>
      <c r="AB24" s="813"/>
      <c r="AC24" s="813"/>
      <c r="AD24" s="813"/>
      <c r="AE24" s="813"/>
      <c r="AF24" s="813"/>
      <c r="AG24" s="813"/>
      <c r="AH24" s="813"/>
      <c r="AI24" s="813"/>
      <c r="AJ24" s="813"/>
      <c r="AK24" s="813"/>
      <c r="AL24" s="813"/>
      <c r="AM24" s="813"/>
      <c r="AN24" s="813"/>
      <c r="AO24" s="813"/>
      <c r="AP24" s="813"/>
      <c r="AQ24" s="813"/>
      <c r="AR24" s="813"/>
      <c r="AS24" s="813"/>
      <c r="AT24" s="813"/>
      <c r="AU24" s="809"/>
      <c r="AV24" s="809"/>
      <c r="AW24" s="199"/>
      <c r="AX24" s="809"/>
      <c r="AY24" s="809"/>
      <c r="AZ24" s="809"/>
      <c r="BA24" s="809"/>
      <c r="BB24" s="809"/>
      <c r="BC24" s="809"/>
      <c r="BD24" s="199"/>
      <c r="BE24" s="199"/>
      <c r="BF24" s="199"/>
      <c r="BG24" s="809"/>
      <c r="BH24" s="809"/>
      <c r="BI24" s="809"/>
      <c r="BJ24" s="809"/>
      <c r="BK24" s="809"/>
      <c r="BL24" s="809"/>
      <c r="BM24" s="199"/>
      <c r="BN24" s="199"/>
      <c r="BO24" s="199"/>
      <c r="BP24" s="809"/>
      <c r="BQ24" s="809"/>
      <c r="BR24" s="809"/>
      <c r="BS24" s="809"/>
      <c r="BT24" s="809"/>
      <c r="BU24" s="809"/>
      <c r="BV24" s="199"/>
      <c r="BW24" s="199"/>
      <c r="BX24" s="199"/>
      <c r="BY24" s="810">
        <f t="shared" si="0"/>
        <v>0</v>
      </c>
      <c r="BZ24" s="811"/>
      <c r="CA24" s="811"/>
      <c r="CB24" s="811"/>
      <c r="CC24" s="812"/>
      <c r="CD24" s="813"/>
      <c r="CE24" s="813"/>
      <c r="CF24" s="813"/>
      <c r="CG24" s="813"/>
      <c r="CH24" s="813"/>
      <c r="CI24" s="813"/>
      <c r="CJ24" s="813"/>
      <c r="CK24" s="813"/>
      <c r="CL24" s="813"/>
      <c r="CM24" s="813"/>
      <c r="CN24" s="813"/>
      <c r="CO24" s="813"/>
      <c r="CP24" s="813"/>
      <c r="CQ24" s="118"/>
      <c r="CR24" s="118"/>
      <c r="CS24" s="136"/>
      <c r="CT24" s="136"/>
      <c r="CU24" s="136"/>
      <c r="CV24" s="136"/>
      <c r="CW24" s="136"/>
      <c r="CX24" s="136"/>
      <c r="EK24" s="92"/>
      <c r="EL24" s="92"/>
      <c r="EM24" s="92"/>
      <c r="EN24" s="92"/>
      <c r="EO24" s="136"/>
      <c r="EP24" s="136"/>
      <c r="EQ24" s="136"/>
      <c r="ER24" s="136"/>
      <c r="ES24" s="136"/>
      <c r="ET24" s="136"/>
      <c r="EU24" s="136"/>
      <c r="EV24" s="136"/>
      <c r="EW24" s="136"/>
      <c r="EX24" s="136"/>
      <c r="EY24" s="136"/>
      <c r="EZ24" s="136"/>
      <c r="FA24" s="136"/>
      <c r="FB24" s="136"/>
      <c r="FC24" s="136"/>
      <c r="FD24" s="136"/>
      <c r="FE24" s="136"/>
      <c r="FF24" s="136"/>
      <c r="FG24" s="136"/>
      <c r="FH24" s="136"/>
      <c r="FI24" s="136"/>
      <c r="FJ24" s="136"/>
    </row>
    <row r="25" spans="1:166" s="120" customFormat="1" ht="42.75" customHeight="1" thickBot="1">
      <c r="A25" s="34"/>
      <c r="B25" s="118"/>
      <c r="C25" s="122"/>
      <c r="D25" s="838" ph="1"/>
      <c r="E25" s="839"/>
      <c r="F25" s="839"/>
      <c r="G25" s="839"/>
      <c r="H25" s="839"/>
      <c r="I25" s="839"/>
      <c r="J25" s="839"/>
      <c r="K25" s="839"/>
      <c r="L25" s="839"/>
      <c r="M25" s="839"/>
      <c r="N25" s="839"/>
      <c r="O25" s="839"/>
      <c r="P25" s="839"/>
      <c r="Q25" s="839"/>
      <c r="R25" s="839"/>
      <c r="S25" s="839"/>
      <c r="T25" s="839"/>
      <c r="U25" s="839"/>
      <c r="V25" s="839"/>
      <c r="W25" s="839"/>
      <c r="X25" s="839"/>
      <c r="Y25" s="839"/>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09"/>
      <c r="AV25" s="809"/>
      <c r="AW25" s="199"/>
      <c r="AX25" s="809"/>
      <c r="AY25" s="809"/>
      <c r="AZ25" s="809"/>
      <c r="BA25" s="809"/>
      <c r="BB25" s="809"/>
      <c r="BC25" s="809"/>
      <c r="BD25" s="199"/>
      <c r="BE25" s="199"/>
      <c r="BF25" s="199"/>
      <c r="BG25" s="809"/>
      <c r="BH25" s="809"/>
      <c r="BI25" s="809"/>
      <c r="BJ25" s="809"/>
      <c r="BK25" s="809"/>
      <c r="BL25" s="809"/>
      <c r="BM25" s="199"/>
      <c r="BN25" s="199"/>
      <c r="BO25" s="199"/>
      <c r="BP25" s="809"/>
      <c r="BQ25" s="809"/>
      <c r="BR25" s="809"/>
      <c r="BS25" s="809"/>
      <c r="BT25" s="809"/>
      <c r="BU25" s="809"/>
      <c r="BV25" s="225"/>
      <c r="BW25" s="225"/>
      <c r="BX25" s="226"/>
      <c r="BY25" s="810">
        <f t="shared" si="0"/>
        <v>0</v>
      </c>
      <c r="BZ25" s="811"/>
      <c r="CA25" s="811"/>
      <c r="CB25" s="811"/>
      <c r="CC25" s="812"/>
      <c r="CD25" s="884"/>
      <c r="CE25" s="884"/>
      <c r="CF25" s="884"/>
      <c r="CG25" s="884"/>
      <c r="CH25" s="884"/>
      <c r="CI25" s="884"/>
      <c r="CJ25" s="884"/>
      <c r="CK25" s="884"/>
      <c r="CL25" s="884"/>
      <c r="CM25" s="884"/>
      <c r="CN25" s="884"/>
      <c r="CO25" s="884"/>
      <c r="CP25" s="884"/>
      <c r="CQ25" s="118"/>
      <c r="CR25" s="118"/>
      <c r="CS25" s="136"/>
      <c r="CT25" s="136"/>
      <c r="CU25" s="136"/>
      <c r="CV25" s="136"/>
      <c r="CW25" s="136"/>
      <c r="CX25" s="136"/>
      <c r="EK25" s="92"/>
      <c r="EL25" s="92"/>
      <c r="EM25" s="92"/>
      <c r="EN25" s="92"/>
      <c r="EO25" s="136"/>
      <c r="EP25" s="136"/>
      <c r="EQ25" s="136"/>
      <c r="ER25" s="136"/>
      <c r="ES25" s="136"/>
      <c r="ET25" s="136"/>
      <c r="EU25" s="136"/>
      <c r="EV25" s="136"/>
      <c r="EW25" s="136"/>
      <c r="EX25" s="136"/>
      <c r="EY25" s="136"/>
      <c r="EZ25" s="136"/>
      <c r="FA25" s="136"/>
      <c r="FB25" s="136"/>
      <c r="FC25" s="136"/>
      <c r="FD25" s="136"/>
      <c r="FE25" s="136"/>
      <c r="FF25" s="136"/>
      <c r="FG25" s="136"/>
      <c r="FH25" s="136"/>
      <c r="FI25" s="136"/>
      <c r="FJ25" s="136"/>
    </row>
    <row r="26" spans="1:166" ht="42.75" customHeight="1" thickTop="1">
      <c r="A26" s="34"/>
      <c r="B26" s="102"/>
      <c r="C26" s="103"/>
      <c r="D26" s="870" t="s">
        <v>162</v>
      </c>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1"/>
      <c r="AM26" s="871"/>
      <c r="AN26" s="871"/>
      <c r="AO26" s="871"/>
      <c r="AP26" s="871"/>
      <c r="AQ26" s="871"/>
      <c r="AR26" s="871"/>
      <c r="AS26" s="871"/>
      <c r="AT26" s="871"/>
      <c r="AU26" s="871"/>
      <c r="AV26" s="871"/>
      <c r="AW26" s="871"/>
      <c r="AX26" s="871"/>
      <c r="AY26" s="871"/>
      <c r="AZ26" s="871"/>
      <c r="BA26" s="871"/>
      <c r="BB26" s="871"/>
      <c r="BC26" s="871"/>
      <c r="BD26" s="871"/>
      <c r="BE26" s="871"/>
      <c r="BF26" s="871"/>
      <c r="BG26" s="871"/>
      <c r="BH26" s="871"/>
      <c r="BI26" s="871"/>
      <c r="BJ26" s="871"/>
      <c r="BK26" s="871"/>
      <c r="BL26" s="871"/>
      <c r="BM26" s="871"/>
      <c r="BN26" s="871"/>
      <c r="BO26" s="871"/>
      <c r="BP26" s="871"/>
      <c r="BQ26" s="871"/>
      <c r="BR26" s="871"/>
      <c r="BS26" s="871"/>
      <c r="BT26" s="871"/>
      <c r="BU26" s="872"/>
      <c r="BV26" s="227"/>
      <c r="BW26" s="227"/>
      <c r="BX26" s="227"/>
      <c r="BY26" s="920">
        <f>ROUNDDOWN(SUM(BY12:CC25),0)</f>
        <v>0</v>
      </c>
      <c r="BZ26" s="885"/>
      <c r="CA26" s="885"/>
      <c r="CB26" s="885"/>
      <c r="CC26" s="885"/>
      <c r="CD26" s="883"/>
      <c r="CE26" s="883"/>
      <c r="CF26" s="883"/>
      <c r="CG26" s="883"/>
      <c r="CH26" s="883"/>
      <c r="CI26" s="883"/>
      <c r="CJ26" s="883"/>
      <c r="CK26" s="883"/>
      <c r="CL26" s="883"/>
      <c r="CM26" s="883"/>
      <c r="CN26" s="883"/>
      <c r="CO26" s="883"/>
      <c r="CP26" s="883"/>
      <c r="CQ26" s="102"/>
      <c r="CR26" s="102"/>
      <c r="CS26" s="136"/>
      <c r="CT26" s="136"/>
      <c r="CU26" s="136"/>
      <c r="CV26" s="136"/>
      <c r="CW26" s="136"/>
      <c r="CX26" s="136"/>
      <c r="EO26" s="136"/>
      <c r="EP26" s="136"/>
      <c r="EQ26" s="136"/>
      <c r="ER26" s="136"/>
      <c r="ES26" s="136"/>
      <c r="ET26" s="136"/>
      <c r="EU26" s="136"/>
      <c r="EV26" s="136"/>
      <c r="EW26" s="136"/>
      <c r="EX26" s="136"/>
      <c r="EY26" s="136"/>
      <c r="EZ26" s="136"/>
      <c r="FA26" s="136"/>
      <c r="FB26" s="136"/>
      <c r="FC26" s="136"/>
      <c r="FD26" s="136"/>
      <c r="FE26" s="136"/>
      <c r="FF26" s="136"/>
      <c r="FG26" s="136"/>
      <c r="FH26" s="136"/>
      <c r="FI26" s="136"/>
      <c r="FJ26" s="136"/>
    </row>
    <row r="27" spans="1:166" ht="42.75" customHeight="1">
      <c r="A27" s="34"/>
      <c r="B27" s="102"/>
      <c r="C27" s="103"/>
      <c r="D27" s="228" t="s">
        <v>163</v>
      </c>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30"/>
      <c r="BZ27" s="230"/>
      <c r="CA27" s="230"/>
      <c r="CB27" s="230"/>
      <c r="CC27" s="230"/>
      <c r="CD27" s="231"/>
      <c r="CE27" s="193"/>
      <c r="CF27" s="231"/>
      <c r="CG27" s="231"/>
      <c r="CH27" s="231"/>
      <c r="CI27" s="231"/>
      <c r="CJ27" s="231"/>
      <c r="CK27" s="231"/>
      <c r="CL27" s="231"/>
      <c r="CM27" s="231"/>
      <c r="CN27" s="231"/>
      <c r="CO27" s="231"/>
      <c r="CP27" s="231"/>
      <c r="CQ27" s="102"/>
      <c r="CR27" s="102"/>
      <c r="CS27" s="136"/>
      <c r="CT27" s="136"/>
      <c r="CU27" s="136"/>
      <c r="CV27" s="136"/>
      <c r="CW27" s="136"/>
      <c r="CX27" s="136"/>
      <c r="EO27" s="136"/>
      <c r="EP27" s="136"/>
      <c r="EQ27" s="136"/>
      <c r="ER27" s="136"/>
      <c r="ES27" s="136"/>
      <c r="ET27" s="136"/>
      <c r="EU27" s="136"/>
      <c r="EV27" s="136"/>
      <c r="EW27" s="136"/>
      <c r="EX27" s="136"/>
      <c r="EY27" s="136"/>
      <c r="EZ27" s="136"/>
      <c r="FA27" s="136"/>
      <c r="FB27" s="136"/>
      <c r="FC27" s="136"/>
      <c r="FD27" s="136"/>
      <c r="FE27" s="136"/>
      <c r="FF27" s="136"/>
      <c r="FG27" s="136"/>
      <c r="FH27" s="136"/>
      <c r="FI27" s="136"/>
      <c r="FJ27" s="136"/>
    </row>
    <row r="28" spans="1:166" ht="39.75" customHeight="1">
      <c r="A28" s="34"/>
      <c r="B28" s="102"/>
      <c r="C28" s="103"/>
      <c r="D28" s="905" t="s">
        <v>202</v>
      </c>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3" t="s">
        <v>203</v>
      </c>
      <c r="AN28" s="903"/>
      <c r="AO28" s="903"/>
      <c r="AP28" s="903"/>
      <c r="AQ28" s="903"/>
      <c r="AR28" s="903"/>
      <c r="AS28" s="903"/>
      <c r="AT28" s="903"/>
      <c r="AU28" s="903"/>
      <c r="AV28" s="903"/>
      <c r="AW28" s="234"/>
      <c r="AX28" s="903" t="s">
        <v>204</v>
      </c>
      <c r="AY28" s="903"/>
      <c r="AZ28" s="903"/>
      <c r="BA28" s="903"/>
      <c r="BB28" s="903"/>
      <c r="BC28" s="903"/>
      <c r="BD28" s="234"/>
      <c r="BE28" s="234"/>
      <c r="BF28" s="234"/>
      <c r="BG28" s="904" t="s">
        <v>205</v>
      </c>
      <c r="BH28" s="904"/>
      <c r="BI28" s="904"/>
      <c r="BJ28" s="904"/>
      <c r="BK28" s="904"/>
      <c r="BL28" s="904"/>
      <c r="BM28" s="233"/>
      <c r="BN28" s="233"/>
      <c r="BO28" s="233"/>
      <c r="BP28" s="903" t="s">
        <v>206</v>
      </c>
      <c r="BQ28" s="903"/>
      <c r="BR28" s="903"/>
      <c r="BS28" s="903"/>
      <c r="BT28" s="903"/>
      <c r="BU28" s="903"/>
      <c r="BV28" s="232"/>
      <c r="BW28" s="232"/>
      <c r="BX28" s="232"/>
      <c r="BY28" s="192"/>
      <c r="BZ28" s="192"/>
      <c r="CA28" s="192"/>
      <c r="CB28" s="192"/>
      <c r="CC28" s="192"/>
      <c r="CD28" s="231"/>
      <c r="CE28" s="193"/>
      <c r="CF28" s="231"/>
      <c r="CG28" s="231"/>
      <c r="CH28" s="231">
        <v>17</v>
      </c>
      <c r="CI28" s="231"/>
      <c r="CJ28" s="231"/>
      <c r="CK28" s="231"/>
      <c r="CL28" s="231"/>
      <c r="CM28" s="231"/>
      <c r="CN28" s="231"/>
      <c r="CO28" s="231"/>
      <c r="CP28" s="231"/>
      <c r="CQ28" s="102"/>
      <c r="CR28" s="102"/>
      <c r="CS28" s="136"/>
      <c r="CT28" s="136"/>
      <c r="CU28" s="136"/>
      <c r="CV28" s="136"/>
      <c r="CW28" s="136"/>
      <c r="CX28" s="136"/>
      <c r="ED28" s="253"/>
      <c r="EE28" s="253"/>
      <c r="EF28" s="253"/>
      <c r="EG28" s="253"/>
      <c r="EH28" s="253"/>
      <c r="EI28" s="253"/>
      <c r="EJ28" s="253"/>
      <c r="EK28" s="253"/>
      <c r="EL28" s="253"/>
      <c r="EM28" s="253"/>
      <c r="EN28" s="253"/>
      <c r="EO28" s="136"/>
      <c r="EP28" s="136"/>
      <c r="EQ28" s="136"/>
      <c r="ER28" s="136"/>
      <c r="ES28" s="136"/>
      <c r="ET28" s="136"/>
      <c r="EU28" s="136"/>
      <c r="EV28" s="136"/>
      <c r="EW28" s="136"/>
      <c r="EX28" s="136"/>
      <c r="EY28" s="136"/>
      <c r="EZ28" s="136"/>
      <c r="FA28" s="136"/>
      <c r="FB28" s="136"/>
      <c r="FC28" s="136"/>
      <c r="FD28" s="136"/>
      <c r="FE28" s="136"/>
      <c r="FF28" s="136"/>
      <c r="FG28" s="136"/>
      <c r="FH28" s="136"/>
      <c r="FI28" s="136"/>
      <c r="FJ28" s="136"/>
    </row>
    <row r="29" spans="1:166" ht="42" customHeight="1">
      <c r="A29" s="34"/>
      <c r="C29" s="107"/>
      <c r="D29" s="821" t="s">
        <v>160</v>
      </c>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3"/>
      <c r="AM29" s="873" t="s">
        <v>164</v>
      </c>
      <c r="AN29" s="841"/>
      <c r="AO29" s="841"/>
      <c r="AP29" s="841"/>
      <c r="AQ29" s="841"/>
      <c r="AR29" s="841"/>
      <c r="AS29" s="841"/>
      <c r="AT29" s="841"/>
      <c r="AU29" s="841"/>
      <c r="AV29" s="874"/>
      <c r="AW29" s="255" t="s">
        <v>219</v>
      </c>
      <c r="AX29" s="875" t="s">
        <v>165</v>
      </c>
      <c r="AY29" s="841"/>
      <c r="AZ29" s="841"/>
      <c r="BA29" s="841"/>
      <c r="BB29" s="841"/>
      <c r="BC29" s="874"/>
      <c r="BD29" s="922" t="s">
        <v>218</v>
      </c>
      <c r="BE29" s="819"/>
      <c r="BF29" s="923"/>
      <c r="BG29" s="875" t="s">
        <v>166</v>
      </c>
      <c r="BH29" s="841"/>
      <c r="BI29" s="841"/>
      <c r="BJ29" s="841"/>
      <c r="BK29" s="841"/>
      <c r="BL29" s="874"/>
      <c r="BM29" s="922" t="s">
        <v>218</v>
      </c>
      <c r="BN29" s="819"/>
      <c r="BO29" s="923"/>
      <c r="BP29" s="921" t="s">
        <v>167</v>
      </c>
      <c r="BQ29" s="876"/>
      <c r="BR29" s="876"/>
      <c r="BS29" s="876"/>
      <c r="BT29" s="876"/>
      <c r="BU29" s="876"/>
      <c r="BV29" s="818" t="s">
        <v>218</v>
      </c>
      <c r="BW29" s="819"/>
      <c r="BX29" s="820"/>
      <c r="BY29" s="841" t="s">
        <v>63</v>
      </c>
      <c r="BZ29" s="841"/>
      <c r="CA29" s="841"/>
      <c r="CB29" s="841"/>
      <c r="CC29" s="842"/>
      <c r="CD29" s="193"/>
      <c r="CE29" s="193"/>
      <c r="CF29" s="193"/>
      <c r="CG29" s="193"/>
      <c r="CH29" s="193"/>
      <c r="CI29" s="193"/>
      <c r="CJ29" s="193"/>
      <c r="CK29" s="193"/>
      <c r="CL29" s="193"/>
      <c r="CM29" s="193"/>
      <c r="CN29" s="193"/>
      <c r="CO29" s="193"/>
      <c r="CP29" s="193"/>
      <c r="CS29" s="136"/>
      <c r="CT29" s="136"/>
      <c r="CU29" s="136"/>
      <c r="CV29" s="136"/>
      <c r="CW29" s="136"/>
      <c r="CX29" s="136"/>
      <c r="ED29" s="253"/>
      <c r="EE29" s="253"/>
      <c r="EF29" s="253"/>
      <c r="EG29" s="253"/>
      <c r="EH29" s="253"/>
      <c r="EI29" s="253"/>
      <c r="EJ29" s="253"/>
      <c r="EK29" s="253"/>
      <c r="EL29" s="253"/>
      <c r="EM29" s="253"/>
      <c r="EN29" s="253"/>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row>
    <row r="30" spans="1:166" ht="42" customHeight="1">
      <c r="A30" s="34"/>
      <c r="C30" s="107"/>
      <c r="D30" s="806">
        <f>D12</f>
        <v>0</v>
      </c>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8"/>
      <c r="AM30" s="906">
        <f ca="1">SUM($AW30)</f>
        <v>0</v>
      </c>
      <c r="AN30" s="906"/>
      <c r="AO30" s="906"/>
      <c r="AP30" s="906"/>
      <c r="AQ30" s="906"/>
      <c r="AR30" s="906"/>
      <c r="AS30" s="906"/>
      <c r="AT30" s="906"/>
      <c r="AU30" s="906"/>
      <c r="AV30" s="907"/>
      <c r="AW30" s="280">
        <f ca="1">IF($D30="","-",SUMIF($D$12:$Y$25,$D30,$AU$12:$AV$25))</f>
        <v>0</v>
      </c>
      <c r="AX30" s="924">
        <f ca="1">SUM($BD30:$BF30)</f>
        <v>0</v>
      </c>
      <c r="AY30" s="906"/>
      <c r="AZ30" s="906"/>
      <c r="BA30" s="906"/>
      <c r="BB30" s="906"/>
      <c r="BC30" s="906"/>
      <c r="BD30" s="281">
        <f ca="1">IF($D30="","-",SUMIF($D$12:$Y$25,$D30,$AX$12:$AY$25))</f>
        <v>0</v>
      </c>
      <c r="BE30" s="281">
        <f ca="1">IF($D30="","-",SUMIF($D$12:$Y$25,$D30,$AZ$12:$BA$25))</f>
        <v>0</v>
      </c>
      <c r="BF30" s="281">
        <f ca="1">IF($D30="","-",SUMIF($D$12:$Y$25,$D30,$BB$12:$BC$25))</f>
        <v>0</v>
      </c>
      <c r="BG30" s="924">
        <f ca="1">SUM($BM30:$BO30)</f>
        <v>0</v>
      </c>
      <c r="BH30" s="906"/>
      <c r="BI30" s="906"/>
      <c r="BJ30" s="906"/>
      <c r="BK30" s="906"/>
      <c r="BL30" s="906"/>
      <c r="BM30" s="281">
        <f ca="1">IF($D30="","-",SUMIF($D$12:$Y$25,$D30,$BG$12:$BH$25))</f>
        <v>0</v>
      </c>
      <c r="BN30" s="281">
        <f ca="1">IF($D30="","-",SUMIF($D$12:$Y$25,$D30,$BI$12:$BJ$25))</f>
        <v>0</v>
      </c>
      <c r="BO30" s="281">
        <f ca="1">IF($D30="","-",SUMIF($D$12:$Y$25,$D30,$BK$12:$BL$25))</f>
        <v>0</v>
      </c>
      <c r="BP30" s="924">
        <f ca="1">SUM($BV30:$BX30)</f>
        <v>0</v>
      </c>
      <c r="BQ30" s="906"/>
      <c r="BR30" s="906"/>
      <c r="BS30" s="906"/>
      <c r="BT30" s="906"/>
      <c r="BU30" s="925"/>
      <c r="BV30" s="281">
        <f ca="1">IF($D30="","-",SUMIF($D$12:$Y$25,$D30,$BP$12:$BQ$25))</f>
        <v>0</v>
      </c>
      <c r="BW30" s="281">
        <f ca="1">IF($D30="","-",SUMIF($D$12:$Y$25,$D30,$BR$12:$BS$25))</f>
        <v>0</v>
      </c>
      <c r="BX30" s="281">
        <f ca="1">IF($D30="","-",SUMIF($D$12:$Y$25,$D30,$BT$12:$BU$25))</f>
        <v>0</v>
      </c>
      <c r="BY30" s="906" t="str">
        <f ca="1">IF(SUM(AM30,AX30,BG30,BP30)=0,"",SUM(AM30,AX30,BG30,BP30))</f>
        <v/>
      </c>
      <c r="BZ30" s="906"/>
      <c r="CA30" s="906"/>
      <c r="CB30" s="906"/>
      <c r="CC30" s="925"/>
      <c r="CD30" s="193"/>
      <c r="CE30" s="193"/>
      <c r="CF30" s="193"/>
      <c r="CG30" s="193"/>
      <c r="CH30" s="193"/>
      <c r="CI30" s="193"/>
      <c r="CJ30" s="193"/>
      <c r="CK30" s="193"/>
      <c r="CL30" s="193"/>
      <c r="CM30" s="193"/>
      <c r="CN30" s="193"/>
      <c r="CO30" s="193"/>
      <c r="CP30" s="193"/>
      <c r="CS30" s="136"/>
      <c r="CT30" s="136"/>
      <c r="CU30" s="136"/>
      <c r="CV30" s="136"/>
      <c r="CW30" s="136"/>
      <c r="CX30" s="136"/>
      <c r="EG30" s="184"/>
      <c r="EH30" s="184"/>
      <c r="EI30" s="184"/>
      <c r="EJ30" s="184"/>
      <c r="EK30" s="184"/>
      <c r="EL30" s="184"/>
      <c r="EM30" s="184"/>
      <c r="EN30" s="184"/>
      <c r="EO30" s="136"/>
      <c r="EP30" s="136"/>
      <c r="EQ30" s="136"/>
      <c r="ER30" s="136"/>
      <c r="ES30" s="136"/>
      <c r="ET30" s="136"/>
      <c r="EU30" s="136"/>
      <c r="EV30" s="136"/>
      <c r="EW30" s="136"/>
      <c r="EX30" s="136"/>
      <c r="EY30" s="136"/>
      <c r="EZ30" s="136"/>
      <c r="FA30" s="136"/>
      <c r="FB30" s="136"/>
      <c r="FC30" s="136"/>
      <c r="FD30" s="136"/>
      <c r="FE30" s="136"/>
      <c r="FF30" s="136"/>
      <c r="FG30" s="136"/>
      <c r="FH30" s="136"/>
      <c r="FI30" s="136"/>
      <c r="FJ30" s="136"/>
    </row>
    <row r="31" spans="1:166" ht="42" customHeight="1">
      <c r="A31" s="34"/>
      <c r="C31" s="107"/>
      <c r="D31" s="806">
        <f>D13</f>
        <v>0</v>
      </c>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8"/>
      <c r="AM31" s="906">
        <f t="shared" ref="AM31:AM42" ca="1" si="1">SUM($AW31)</f>
        <v>0</v>
      </c>
      <c r="AN31" s="906"/>
      <c r="AO31" s="906"/>
      <c r="AP31" s="906"/>
      <c r="AQ31" s="906"/>
      <c r="AR31" s="906"/>
      <c r="AS31" s="906"/>
      <c r="AT31" s="906"/>
      <c r="AU31" s="906"/>
      <c r="AV31" s="907"/>
      <c r="AW31" s="280">
        <f t="shared" ref="AW31:AW43" ca="1" si="2">IF($D31="","-",SUMIF($D$12:$Y$25,$D31,$AU$12:$AV$25))</f>
        <v>0</v>
      </c>
      <c r="AX31" s="924">
        <f t="shared" ref="AX31:AX42" ca="1" si="3">SUM($BD31:$BF31)</f>
        <v>0</v>
      </c>
      <c r="AY31" s="906"/>
      <c r="AZ31" s="906"/>
      <c r="BA31" s="906"/>
      <c r="BB31" s="906"/>
      <c r="BC31" s="906"/>
      <c r="BD31" s="281">
        <f t="shared" ref="BD31:BD43" ca="1" si="4">IF($D31="","-",SUMIF($D$12:$Y$25,$D31,$AX$12:$AY$25))</f>
        <v>0</v>
      </c>
      <c r="BE31" s="281">
        <f t="shared" ref="BE31:BE43" ca="1" si="5">IF($D31="","-",SUMIF($D$12:$Y$25,$D31,$AZ$12:$BA$25))</f>
        <v>0</v>
      </c>
      <c r="BF31" s="281">
        <f t="shared" ref="BF31:BF43" ca="1" si="6">IF($D31="","-",SUMIF($D$12:$Y$25,$D31,$BB$12:$BC$25))</f>
        <v>0</v>
      </c>
      <c r="BG31" s="924">
        <f t="shared" ref="BG31:BG43" ca="1" si="7">SUM($BM31:$BO31)</f>
        <v>0</v>
      </c>
      <c r="BH31" s="906"/>
      <c r="BI31" s="906"/>
      <c r="BJ31" s="906"/>
      <c r="BK31" s="906"/>
      <c r="BL31" s="906"/>
      <c r="BM31" s="281">
        <f t="shared" ref="BM31:BM43" ca="1" si="8">IF($D31="","-",SUMIF($D$12:$Y$25,$D31,$BG$12:$BH$25))</f>
        <v>0</v>
      </c>
      <c r="BN31" s="281">
        <f t="shared" ref="BN31:BN43" ca="1" si="9">IF($D31="","-",SUMIF($D$12:$Y$25,$D31,$BI$12:$BJ$25))</f>
        <v>0</v>
      </c>
      <c r="BO31" s="281">
        <f t="shared" ref="BO31:BO43" ca="1" si="10">IF($D31="","-",SUMIF($D$12:$Y$25,$D31,$BK$12:$BL$25))</f>
        <v>0</v>
      </c>
      <c r="BP31" s="924">
        <f t="shared" ref="BP31:BP42" ca="1" si="11">SUM($BV31:$BX31)</f>
        <v>0</v>
      </c>
      <c r="BQ31" s="906"/>
      <c r="BR31" s="906"/>
      <c r="BS31" s="906"/>
      <c r="BT31" s="906"/>
      <c r="BU31" s="925"/>
      <c r="BV31" s="281">
        <f t="shared" ref="BV31:BV43" ca="1" si="12">IF($D31="","-",SUMIF($D$12:$Y$25,$D31,$BP$12:$BQ$25))</f>
        <v>0</v>
      </c>
      <c r="BW31" s="281">
        <f t="shared" ref="BW31:BW43" ca="1" si="13">IF($D31="","-",SUMIF($D$12:$Y$25,$D31,$BR$12:$BS$25))</f>
        <v>0</v>
      </c>
      <c r="BX31" s="281">
        <f t="shared" ref="BX31:BX43" ca="1" si="14">IF($D31="","-",SUMIF($D$12:$Y$25,$D31,$BT$12:$BU$25))</f>
        <v>0</v>
      </c>
      <c r="BY31" s="906" t="str">
        <f t="shared" ref="BY31:BY42" ca="1" si="15">IF(SUM(AM31,AX31,BG31,BP31)=0,"",SUM(AM31,AX31,BG31,BP31))</f>
        <v/>
      </c>
      <c r="BZ31" s="906"/>
      <c r="CA31" s="906"/>
      <c r="CB31" s="906"/>
      <c r="CC31" s="925"/>
      <c r="CD31" s="193"/>
      <c r="CE31" s="193"/>
      <c r="CF31" s="193"/>
      <c r="CG31" s="193"/>
      <c r="CH31" s="193"/>
      <c r="CI31" s="193"/>
      <c r="CJ31" s="193"/>
      <c r="CK31" s="193"/>
      <c r="CL31" s="193"/>
      <c r="CM31" s="193"/>
      <c r="CN31" s="193"/>
      <c r="CO31" s="193"/>
      <c r="CP31" s="193"/>
      <c r="CS31" s="136"/>
      <c r="CT31" s="136"/>
      <c r="CU31" s="136"/>
      <c r="CV31" s="136"/>
      <c r="CW31" s="136"/>
      <c r="CX31" s="136"/>
      <c r="CY31" s="136"/>
      <c r="CZ31" s="136"/>
      <c r="DA31" s="136"/>
      <c r="DB31" s="136"/>
      <c r="DC31" s="136"/>
      <c r="DD31" s="136"/>
      <c r="DE31" s="136"/>
      <c r="DF31" s="136"/>
      <c r="DG31" s="136"/>
      <c r="DH31" s="136"/>
      <c r="DI31" s="136"/>
      <c r="DJ31" s="136"/>
      <c r="DK31" s="136"/>
      <c r="DL31" s="136"/>
      <c r="DM31" s="136"/>
      <c r="DN31" s="136"/>
      <c r="DO31" s="136"/>
      <c r="DP31" s="136"/>
      <c r="DQ31" s="136"/>
      <c r="DR31" s="136"/>
      <c r="DS31" s="136"/>
      <c r="DT31" s="136"/>
      <c r="DU31" s="136"/>
      <c r="DV31" s="136"/>
      <c r="DW31" s="136"/>
      <c r="DX31" s="136"/>
      <c r="DY31" s="136"/>
      <c r="DZ31" s="136"/>
      <c r="EA31" s="136"/>
      <c r="EB31" s="136"/>
      <c r="EC31" s="136"/>
      <c r="ED31" s="136"/>
      <c r="EE31" s="136"/>
      <c r="EF31" s="136"/>
      <c r="EG31" s="136"/>
      <c r="EH31" s="136"/>
      <c r="EI31" s="136"/>
      <c r="EJ31" s="136"/>
      <c r="EK31" s="136"/>
      <c r="EL31" s="136"/>
      <c r="EM31" s="136"/>
      <c r="EN31" s="136"/>
      <c r="EO31" s="136"/>
      <c r="EP31" s="136"/>
      <c r="EQ31" s="136"/>
      <c r="ER31" s="136"/>
      <c r="ES31" s="136"/>
      <c r="ET31" s="136"/>
      <c r="EU31" s="136"/>
      <c r="EV31" s="136"/>
      <c r="EW31" s="136"/>
      <c r="EX31" s="136"/>
      <c r="EY31" s="136"/>
      <c r="EZ31" s="136"/>
      <c r="FA31" s="136"/>
      <c r="FB31" s="136"/>
      <c r="FC31" s="136"/>
      <c r="FD31" s="136"/>
      <c r="FE31" s="136"/>
      <c r="FF31" s="136"/>
      <c r="FG31" s="136"/>
      <c r="FH31" s="136"/>
      <c r="FI31" s="136"/>
      <c r="FJ31" s="136"/>
    </row>
    <row r="32" spans="1:166" ht="42" customHeight="1">
      <c r="A32" s="34"/>
      <c r="C32" s="107"/>
      <c r="D32" s="806">
        <f>D14</f>
        <v>0</v>
      </c>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808"/>
      <c r="AM32" s="906">
        <f t="shared" ca="1" si="1"/>
        <v>0</v>
      </c>
      <c r="AN32" s="906"/>
      <c r="AO32" s="906"/>
      <c r="AP32" s="906"/>
      <c r="AQ32" s="906"/>
      <c r="AR32" s="906"/>
      <c r="AS32" s="906"/>
      <c r="AT32" s="906"/>
      <c r="AU32" s="906"/>
      <c r="AV32" s="907"/>
      <c r="AW32" s="280">
        <f t="shared" ca="1" si="2"/>
        <v>0</v>
      </c>
      <c r="AX32" s="924">
        <f t="shared" ca="1" si="3"/>
        <v>0</v>
      </c>
      <c r="AY32" s="906"/>
      <c r="AZ32" s="906"/>
      <c r="BA32" s="906"/>
      <c r="BB32" s="906"/>
      <c r="BC32" s="906"/>
      <c r="BD32" s="281">
        <f t="shared" ca="1" si="4"/>
        <v>0</v>
      </c>
      <c r="BE32" s="281">
        <f t="shared" ca="1" si="5"/>
        <v>0</v>
      </c>
      <c r="BF32" s="281">
        <f t="shared" ca="1" si="6"/>
        <v>0</v>
      </c>
      <c r="BG32" s="924">
        <f t="shared" ca="1" si="7"/>
        <v>0</v>
      </c>
      <c r="BH32" s="906"/>
      <c r="BI32" s="906"/>
      <c r="BJ32" s="906"/>
      <c r="BK32" s="906"/>
      <c r="BL32" s="906"/>
      <c r="BM32" s="281">
        <f t="shared" ca="1" si="8"/>
        <v>0</v>
      </c>
      <c r="BN32" s="281">
        <f t="shared" ca="1" si="9"/>
        <v>0</v>
      </c>
      <c r="BO32" s="281">
        <f t="shared" ca="1" si="10"/>
        <v>0</v>
      </c>
      <c r="BP32" s="924">
        <f t="shared" ca="1" si="11"/>
        <v>0</v>
      </c>
      <c r="BQ32" s="906"/>
      <c r="BR32" s="906"/>
      <c r="BS32" s="906"/>
      <c r="BT32" s="906"/>
      <c r="BU32" s="925"/>
      <c r="BV32" s="281">
        <f t="shared" ca="1" si="12"/>
        <v>0</v>
      </c>
      <c r="BW32" s="281">
        <f t="shared" ca="1" si="13"/>
        <v>0</v>
      </c>
      <c r="BX32" s="281">
        <f t="shared" ca="1" si="14"/>
        <v>0</v>
      </c>
      <c r="BY32" s="906" t="str">
        <f t="shared" ca="1" si="15"/>
        <v/>
      </c>
      <c r="BZ32" s="906"/>
      <c r="CA32" s="906"/>
      <c r="CB32" s="906"/>
      <c r="CC32" s="925"/>
      <c r="CD32" s="193"/>
      <c r="CE32" s="193"/>
      <c r="CF32" s="193"/>
      <c r="CG32" s="193"/>
      <c r="CH32" s="193"/>
      <c r="CI32" s="193"/>
      <c r="CJ32" s="193"/>
      <c r="CK32" s="193"/>
      <c r="CL32" s="193"/>
      <c r="CM32" s="193"/>
      <c r="CN32" s="193"/>
      <c r="CO32" s="193"/>
      <c r="CP32" s="193"/>
      <c r="CS32" s="136"/>
      <c r="CT32" s="136"/>
      <c r="CU32" s="136"/>
      <c r="CV32" s="136"/>
      <c r="CW32" s="136"/>
      <c r="CX32" s="136"/>
      <c r="CY32" s="136"/>
      <c r="CZ32" s="136"/>
      <c r="DA32" s="136"/>
      <c r="DB32" s="136"/>
      <c r="DC32" s="136"/>
      <c r="DD32" s="136"/>
      <c r="DE32" s="136"/>
      <c r="DF32" s="136"/>
      <c r="DG32" s="136"/>
      <c r="DH32" s="136"/>
      <c r="DI32" s="136"/>
      <c r="DJ32" s="136"/>
      <c r="DK32" s="136"/>
      <c r="DL32" s="136"/>
      <c r="DM32" s="136"/>
      <c r="DN32" s="136"/>
      <c r="DO32" s="136"/>
      <c r="DP32" s="136"/>
      <c r="DQ32" s="136"/>
      <c r="DR32" s="136"/>
      <c r="DS32" s="136"/>
      <c r="DT32" s="136"/>
      <c r="DU32" s="136"/>
      <c r="DV32" s="136"/>
      <c r="DW32" s="136"/>
      <c r="DX32" s="136"/>
      <c r="DY32" s="136"/>
      <c r="DZ32" s="136"/>
      <c r="EA32" s="136"/>
      <c r="EB32" s="136"/>
      <c r="EC32" s="136"/>
      <c r="ED32" s="136"/>
      <c r="EE32" s="136"/>
      <c r="EF32" s="136"/>
      <c r="EG32" s="136"/>
      <c r="EH32" s="136"/>
      <c r="EI32" s="136"/>
      <c r="EJ32" s="136"/>
      <c r="EK32" s="136"/>
      <c r="EL32" s="136"/>
      <c r="EM32" s="136"/>
      <c r="EN32" s="136"/>
      <c r="EO32" s="136"/>
      <c r="EP32" s="136"/>
      <c r="EQ32" s="136"/>
      <c r="ER32" s="136"/>
      <c r="ES32" s="136"/>
      <c r="ET32" s="136"/>
      <c r="EU32" s="136"/>
      <c r="EV32" s="136"/>
      <c r="EW32" s="136"/>
      <c r="EX32" s="136"/>
      <c r="EY32" s="136"/>
      <c r="EZ32" s="136"/>
      <c r="FA32" s="136"/>
      <c r="FB32" s="136"/>
      <c r="FC32" s="136"/>
      <c r="FD32" s="136"/>
      <c r="FE32" s="136"/>
      <c r="FF32" s="136"/>
      <c r="FG32" s="136"/>
      <c r="FH32" s="136"/>
      <c r="FI32" s="136"/>
      <c r="FJ32" s="136"/>
    </row>
    <row r="33" spans="1:166" ht="42" customHeight="1">
      <c r="A33" s="34"/>
      <c r="C33" s="107"/>
      <c r="D33" s="806">
        <f>D15</f>
        <v>0</v>
      </c>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8"/>
      <c r="AM33" s="906">
        <f t="shared" ca="1" si="1"/>
        <v>0</v>
      </c>
      <c r="AN33" s="906"/>
      <c r="AO33" s="906"/>
      <c r="AP33" s="906"/>
      <c r="AQ33" s="906"/>
      <c r="AR33" s="906"/>
      <c r="AS33" s="906"/>
      <c r="AT33" s="906"/>
      <c r="AU33" s="906"/>
      <c r="AV33" s="907"/>
      <c r="AW33" s="280">
        <f t="shared" ca="1" si="2"/>
        <v>0</v>
      </c>
      <c r="AX33" s="924">
        <f t="shared" ca="1" si="3"/>
        <v>0</v>
      </c>
      <c r="AY33" s="906"/>
      <c r="AZ33" s="906"/>
      <c r="BA33" s="906"/>
      <c r="BB33" s="906"/>
      <c r="BC33" s="906"/>
      <c r="BD33" s="281">
        <f t="shared" ca="1" si="4"/>
        <v>0</v>
      </c>
      <c r="BE33" s="281">
        <f t="shared" ca="1" si="5"/>
        <v>0</v>
      </c>
      <c r="BF33" s="281">
        <f t="shared" ca="1" si="6"/>
        <v>0</v>
      </c>
      <c r="BG33" s="924">
        <f t="shared" ca="1" si="7"/>
        <v>0</v>
      </c>
      <c r="BH33" s="906"/>
      <c r="BI33" s="906"/>
      <c r="BJ33" s="906"/>
      <c r="BK33" s="906"/>
      <c r="BL33" s="906"/>
      <c r="BM33" s="281">
        <f t="shared" ca="1" si="8"/>
        <v>0</v>
      </c>
      <c r="BN33" s="281">
        <f t="shared" ca="1" si="9"/>
        <v>0</v>
      </c>
      <c r="BO33" s="281">
        <f t="shared" ca="1" si="10"/>
        <v>0</v>
      </c>
      <c r="BP33" s="924">
        <f t="shared" ca="1" si="11"/>
        <v>0</v>
      </c>
      <c r="BQ33" s="906"/>
      <c r="BR33" s="906"/>
      <c r="BS33" s="906"/>
      <c r="BT33" s="906"/>
      <c r="BU33" s="925"/>
      <c r="BV33" s="281">
        <f t="shared" ca="1" si="12"/>
        <v>0</v>
      </c>
      <c r="BW33" s="281">
        <f t="shared" ca="1" si="13"/>
        <v>0</v>
      </c>
      <c r="BX33" s="281">
        <f t="shared" ca="1" si="14"/>
        <v>0</v>
      </c>
      <c r="BY33" s="906" t="str">
        <f t="shared" ca="1" si="15"/>
        <v/>
      </c>
      <c r="BZ33" s="906"/>
      <c r="CA33" s="906"/>
      <c r="CB33" s="906"/>
      <c r="CC33" s="925"/>
      <c r="CD33" s="193"/>
      <c r="CE33" s="193"/>
      <c r="CF33" s="193"/>
      <c r="CG33" s="193"/>
      <c r="CH33" s="193"/>
      <c r="CI33" s="193"/>
      <c r="CJ33" s="193"/>
      <c r="CK33" s="193"/>
      <c r="CL33" s="193"/>
      <c r="CM33" s="193"/>
      <c r="CN33" s="193"/>
      <c r="CO33" s="193"/>
      <c r="CP33" s="193"/>
      <c r="CS33" s="136"/>
      <c r="CT33" s="136"/>
      <c r="CU33" s="136"/>
      <c r="CV33" s="136"/>
      <c r="CW33" s="136"/>
      <c r="CX33" s="136"/>
      <c r="CY33" s="136"/>
      <c r="CZ33" s="136"/>
      <c r="DA33" s="136"/>
      <c r="DB33" s="136"/>
      <c r="DC33" s="136"/>
      <c r="DD33" s="136"/>
      <c r="DE33" s="136"/>
      <c r="DF33" s="136"/>
      <c r="DG33" s="136"/>
      <c r="DH33" s="136"/>
      <c r="DI33" s="136"/>
      <c r="DJ33" s="136"/>
      <c r="DK33" s="136"/>
      <c r="DL33" s="136"/>
      <c r="DM33" s="136"/>
      <c r="DN33" s="136"/>
      <c r="DO33" s="136"/>
      <c r="DP33" s="136"/>
      <c r="DQ33" s="136"/>
      <c r="DR33" s="136"/>
      <c r="DS33" s="136"/>
      <c r="DT33" s="136"/>
      <c r="DU33" s="136"/>
      <c r="DV33" s="136"/>
      <c r="DW33" s="136"/>
      <c r="DX33" s="136"/>
      <c r="DY33" s="136"/>
      <c r="DZ33" s="136"/>
      <c r="EA33" s="136"/>
      <c r="EB33" s="136"/>
      <c r="EC33" s="136"/>
      <c r="ED33" s="136"/>
      <c r="EE33" s="136"/>
      <c r="EF33" s="136"/>
      <c r="EG33" s="136"/>
      <c r="EH33" s="136"/>
      <c r="EI33" s="136"/>
      <c r="EJ33" s="136"/>
      <c r="EK33" s="136"/>
      <c r="EL33" s="136"/>
      <c r="EM33" s="136"/>
      <c r="EN33" s="136"/>
      <c r="EO33" s="136"/>
      <c r="EP33" s="136"/>
      <c r="EQ33" s="136"/>
      <c r="ER33" s="136"/>
      <c r="ES33" s="136"/>
      <c r="ET33" s="136"/>
      <c r="EU33" s="136"/>
      <c r="EV33" s="136"/>
      <c r="EW33" s="136"/>
      <c r="EX33" s="136"/>
      <c r="EY33" s="136"/>
      <c r="EZ33" s="136"/>
      <c r="FA33" s="136"/>
      <c r="FB33" s="136"/>
      <c r="FC33" s="136"/>
      <c r="FD33" s="136"/>
      <c r="FE33" s="136"/>
      <c r="FF33" s="136"/>
      <c r="FG33" s="136"/>
      <c r="FH33" s="136"/>
      <c r="FI33" s="136"/>
      <c r="FJ33" s="136"/>
    </row>
    <row r="34" spans="1:166" ht="42" customHeight="1">
      <c r="A34" s="34"/>
      <c r="C34" s="107"/>
      <c r="D34" s="806">
        <f t="shared" ref="D34:D43" si="16">D16</f>
        <v>0</v>
      </c>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8"/>
      <c r="AM34" s="906">
        <f t="shared" ca="1" si="1"/>
        <v>0</v>
      </c>
      <c r="AN34" s="906"/>
      <c r="AO34" s="906"/>
      <c r="AP34" s="906"/>
      <c r="AQ34" s="906"/>
      <c r="AR34" s="906"/>
      <c r="AS34" s="906"/>
      <c r="AT34" s="906"/>
      <c r="AU34" s="906"/>
      <c r="AV34" s="907"/>
      <c r="AW34" s="280">
        <f t="shared" ca="1" si="2"/>
        <v>0</v>
      </c>
      <c r="AX34" s="924">
        <f t="shared" ca="1" si="3"/>
        <v>0</v>
      </c>
      <c r="AY34" s="906"/>
      <c r="AZ34" s="906"/>
      <c r="BA34" s="906"/>
      <c r="BB34" s="906"/>
      <c r="BC34" s="906"/>
      <c r="BD34" s="281">
        <f t="shared" ca="1" si="4"/>
        <v>0</v>
      </c>
      <c r="BE34" s="281">
        <f t="shared" ca="1" si="5"/>
        <v>0</v>
      </c>
      <c r="BF34" s="281">
        <f t="shared" ca="1" si="6"/>
        <v>0</v>
      </c>
      <c r="BG34" s="924">
        <f t="shared" ca="1" si="7"/>
        <v>0</v>
      </c>
      <c r="BH34" s="906"/>
      <c r="BI34" s="906"/>
      <c r="BJ34" s="906"/>
      <c r="BK34" s="906"/>
      <c r="BL34" s="906"/>
      <c r="BM34" s="281">
        <f t="shared" ca="1" si="8"/>
        <v>0</v>
      </c>
      <c r="BN34" s="281">
        <f t="shared" ca="1" si="9"/>
        <v>0</v>
      </c>
      <c r="BO34" s="281">
        <f t="shared" ca="1" si="10"/>
        <v>0</v>
      </c>
      <c r="BP34" s="924">
        <f t="shared" ca="1" si="11"/>
        <v>0</v>
      </c>
      <c r="BQ34" s="906"/>
      <c r="BR34" s="906"/>
      <c r="BS34" s="906"/>
      <c r="BT34" s="906"/>
      <c r="BU34" s="925"/>
      <c r="BV34" s="281">
        <f t="shared" ca="1" si="12"/>
        <v>0</v>
      </c>
      <c r="BW34" s="281">
        <f t="shared" ca="1" si="13"/>
        <v>0</v>
      </c>
      <c r="BX34" s="281">
        <f t="shared" ca="1" si="14"/>
        <v>0</v>
      </c>
      <c r="BY34" s="906" t="str">
        <f t="shared" ca="1" si="15"/>
        <v/>
      </c>
      <c r="BZ34" s="906"/>
      <c r="CA34" s="906"/>
      <c r="CB34" s="906"/>
      <c r="CC34" s="925"/>
      <c r="CD34" s="193"/>
      <c r="CE34" s="193"/>
      <c r="CF34" s="193"/>
      <c r="CG34" s="193"/>
      <c r="CH34" s="193"/>
      <c r="CI34" s="193"/>
      <c r="CJ34" s="193"/>
      <c r="CK34" s="193"/>
      <c r="CL34" s="193"/>
      <c r="CM34" s="193"/>
      <c r="CN34" s="193"/>
      <c r="CO34" s="193"/>
      <c r="CP34" s="193"/>
      <c r="CS34" s="136"/>
      <c r="CT34" s="136"/>
      <c r="CU34" s="136"/>
      <c r="CV34" s="136"/>
      <c r="CW34" s="136"/>
      <c r="CX34" s="136"/>
      <c r="CY34" s="136"/>
      <c r="CZ34" s="136"/>
      <c r="DA34" s="136"/>
      <c r="DB34" s="136"/>
      <c r="DC34" s="136"/>
      <c r="DD34" s="136"/>
      <c r="DE34" s="136"/>
      <c r="DF34" s="136"/>
      <c r="DG34" s="136"/>
      <c r="DH34" s="136"/>
      <c r="DI34" s="136"/>
      <c r="DJ34" s="136"/>
      <c r="DK34" s="136"/>
      <c r="DL34" s="136"/>
      <c r="DM34" s="136"/>
      <c r="DN34" s="136"/>
      <c r="DO34" s="136"/>
      <c r="DP34" s="136"/>
      <c r="DQ34" s="136"/>
      <c r="DR34" s="136"/>
      <c r="DS34" s="136"/>
      <c r="DT34" s="136"/>
      <c r="DU34" s="136"/>
      <c r="DV34" s="136"/>
      <c r="DW34" s="136"/>
      <c r="DX34" s="136"/>
      <c r="DY34" s="136"/>
      <c r="DZ34" s="136"/>
      <c r="EA34" s="136"/>
      <c r="EB34" s="136"/>
      <c r="EC34" s="136"/>
      <c r="ED34" s="136"/>
      <c r="EE34" s="136"/>
      <c r="EF34" s="136"/>
      <c r="EG34" s="136"/>
      <c r="EH34" s="136"/>
      <c r="EI34" s="136"/>
      <c r="EJ34" s="136"/>
      <c r="EK34" s="136"/>
      <c r="EL34" s="136"/>
      <c r="EM34" s="136"/>
      <c r="EN34" s="136"/>
      <c r="EO34" s="136"/>
      <c r="EP34" s="136"/>
      <c r="EQ34" s="136"/>
      <c r="ER34" s="136"/>
      <c r="ES34" s="136"/>
      <c r="ET34" s="136"/>
      <c r="EU34" s="136"/>
      <c r="EV34" s="136"/>
      <c r="EW34" s="136"/>
      <c r="EX34" s="136"/>
      <c r="EY34" s="136"/>
      <c r="EZ34" s="136"/>
      <c r="FA34" s="136"/>
      <c r="FB34" s="136"/>
      <c r="FC34" s="136"/>
      <c r="FD34" s="136"/>
      <c r="FE34" s="136"/>
      <c r="FF34" s="136"/>
      <c r="FG34" s="136"/>
      <c r="FH34" s="136"/>
      <c r="FI34" s="136"/>
      <c r="FJ34" s="136"/>
    </row>
    <row r="35" spans="1:166" ht="42" customHeight="1">
      <c r="A35" s="34"/>
      <c r="C35" s="107"/>
      <c r="D35" s="806">
        <f t="shared" si="16"/>
        <v>0</v>
      </c>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8"/>
      <c r="AM35" s="906">
        <f t="shared" ca="1" si="1"/>
        <v>0</v>
      </c>
      <c r="AN35" s="906"/>
      <c r="AO35" s="906"/>
      <c r="AP35" s="906"/>
      <c r="AQ35" s="906"/>
      <c r="AR35" s="906"/>
      <c r="AS35" s="906"/>
      <c r="AT35" s="906"/>
      <c r="AU35" s="906"/>
      <c r="AV35" s="907"/>
      <c r="AW35" s="280">
        <f t="shared" ca="1" si="2"/>
        <v>0</v>
      </c>
      <c r="AX35" s="924">
        <f t="shared" ca="1" si="3"/>
        <v>0</v>
      </c>
      <c r="AY35" s="906"/>
      <c r="AZ35" s="906"/>
      <c r="BA35" s="906"/>
      <c r="BB35" s="906"/>
      <c r="BC35" s="906"/>
      <c r="BD35" s="281">
        <f t="shared" ca="1" si="4"/>
        <v>0</v>
      </c>
      <c r="BE35" s="281">
        <f t="shared" ca="1" si="5"/>
        <v>0</v>
      </c>
      <c r="BF35" s="281">
        <f t="shared" ca="1" si="6"/>
        <v>0</v>
      </c>
      <c r="BG35" s="924">
        <f t="shared" ca="1" si="7"/>
        <v>0</v>
      </c>
      <c r="BH35" s="906"/>
      <c r="BI35" s="906"/>
      <c r="BJ35" s="906"/>
      <c r="BK35" s="906"/>
      <c r="BL35" s="906"/>
      <c r="BM35" s="281">
        <f t="shared" ca="1" si="8"/>
        <v>0</v>
      </c>
      <c r="BN35" s="281">
        <f t="shared" ca="1" si="9"/>
        <v>0</v>
      </c>
      <c r="BO35" s="281">
        <f t="shared" ca="1" si="10"/>
        <v>0</v>
      </c>
      <c r="BP35" s="924">
        <f t="shared" ca="1" si="11"/>
        <v>0</v>
      </c>
      <c r="BQ35" s="906"/>
      <c r="BR35" s="906"/>
      <c r="BS35" s="906"/>
      <c r="BT35" s="906"/>
      <c r="BU35" s="925"/>
      <c r="BV35" s="281">
        <f t="shared" ca="1" si="12"/>
        <v>0</v>
      </c>
      <c r="BW35" s="281">
        <f t="shared" ca="1" si="13"/>
        <v>0</v>
      </c>
      <c r="BX35" s="281">
        <f t="shared" ca="1" si="14"/>
        <v>0</v>
      </c>
      <c r="BY35" s="906" t="str">
        <f t="shared" ca="1" si="15"/>
        <v/>
      </c>
      <c r="BZ35" s="906"/>
      <c r="CA35" s="906"/>
      <c r="CB35" s="906"/>
      <c r="CC35" s="925"/>
      <c r="CD35" s="193"/>
      <c r="CE35" s="193"/>
      <c r="CF35" s="193"/>
      <c r="CG35" s="193"/>
      <c r="CH35" s="193"/>
      <c r="CI35" s="193"/>
      <c r="CJ35" s="193"/>
      <c r="CK35" s="193"/>
      <c r="CL35" s="193"/>
      <c r="CM35" s="193"/>
      <c r="CN35" s="193"/>
      <c r="CO35" s="193"/>
      <c r="CP35" s="193"/>
      <c r="CS35" s="136"/>
      <c r="CT35" s="136"/>
      <c r="CU35" s="136"/>
      <c r="CV35" s="136"/>
      <c r="CW35" s="136"/>
      <c r="CX35" s="136"/>
      <c r="CY35" s="136"/>
      <c r="CZ35" s="136"/>
      <c r="DA35" s="136"/>
      <c r="DB35" s="136"/>
      <c r="DC35" s="136"/>
      <c r="DD35" s="136"/>
      <c r="DE35" s="136"/>
      <c r="DF35" s="136"/>
      <c r="DG35" s="136"/>
      <c r="DH35" s="136"/>
      <c r="DI35" s="136"/>
      <c r="DJ35" s="136"/>
      <c r="DK35" s="136"/>
      <c r="DL35" s="136"/>
      <c r="DM35" s="136"/>
      <c r="DN35" s="136"/>
      <c r="DO35" s="136"/>
      <c r="DP35" s="136"/>
      <c r="DQ35" s="136"/>
      <c r="DR35" s="136"/>
      <c r="DS35" s="136"/>
      <c r="DT35" s="136"/>
      <c r="DU35" s="136"/>
      <c r="DV35" s="136"/>
      <c r="DW35" s="136"/>
      <c r="DX35" s="136"/>
      <c r="DY35" s="136"/>
      <c r="DZ35" s="136"/>
      <c r="EA35" s="136"/>
      <c r="EB35" s="136"/>
      <c r="EC35" s="136"/>
      <c r="ED35" s="136"/>
      <c r="EE35" s="136"/>
      <c r="EF35" s="136"/>
      <c r="EG35" s="136"/>
      <c r="EH35" s="136"/>
      <c r="EI35" s="136"/>
      <c r="EJ35" s="136"/>
      <c r="EK35" s="136"/>
      <c r="EL35" s="136"/>
      <c r="EM35" s="136"/>
      <c r="EN35" s="136"/>
      <c r="EO35" s="136"/>
      <c r="EP35" s="136"/>
      <c r="EQ35" s="136"/>
      <c r="ER35" s="136"/>
      <c r="ES35" s="136"/>
      <c r="ET35" s="136"/>
      <c r="EU35" s="136"/>
      <c r="EV35" s="136"/>
      <c r="EW35" s="136"/>
      <c r="EX35" s="136"/>
      <c r="EY35" s="136"/>
      <c r="EZ35" s="136"/>
      <c r="FA35" s="136"/>
      <c r="FB35" s="136"/>
      <c r="FC35" s="136"/>
      <c r="FD35" s="136"/>
      <c r="FE35" s="136"/>
      <c r="FF35" s="136"/>
      <c r="FG35" s="136"/>
      <c r="FH35" s="136"/>
      <c r="FI35" s="136"/>
      <c r="FJ35" s="136"/>
    </row>
    <row r="36" spans="1:166" ht="42" customHeight="1">
      <c r="A36" s="34"/>
      <c r="C36" s="107"/>
      <c r="D36" s="806">
        <f t="shared" si="16"/>
        <v>0</v>
      </c>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8"/>
      <c r="AM36" s="906">
        <f t="shared" ca="1" si="1"/>
        <v>0</v>
      </c>
      <c r="AN36" s="906"/>
      <c r="AO36" s="906"/>
      <c r="AP36" s="906"/>
      <c r="AQ36" s="906"/>
      <c r="AR36" s="906"/>
      <c r="AS36" s="906"/>
      <c r="AT36" s="906"/>
      <c r="AU36" s="906"/>
      <c r="AV36" s="907"/>
      <c r="AW36" s="280">
        <f t="shared" ca="1" si="2"/>
        <v>0</v>
      </c>
      <c r="AX36" s="924">
        <f t="shared" ca="1" si="3"/>
        <v>0</v>
      </c>
      <c r="AY36" s="906"/>
      <c r="AZ36" s="906"/>
      <c r="BA36" s="906"/>
      <c r="BB36" s="906"/>
      <c r="BC36" s="906"/>
      <c r="BD36" s="281">
        <f t="shared" ca="1" si="4"/>
        <v>0</v>
      </c>
      <c r="BE36" s="281">
        <f t="shared" ca="1" si="5"/>
        <v>0</v>
      </c>
      <c r="BF36" s="281">
        <f t="shared" ca="1" si="6"/>
        <v>0</v>
      </c>
      <c r="BG36" s="924">
        <f t="shared" ca="1" si="7"/>
        <v>0</v>
      </c>
      <c r="BH36" s="906"/>
      <c r="BI36" s="906"/>
      <c r="BJ36" s="906"/>
      <c r="BK36" s="906"/>
      <c r="BL36" s="906"/>
      <c r="BM36" s="281">
        <f t="shared" ca="1" si="8"/>
        <v>0</v>
      </c>
      <c r="BN36" s="281">
        <f t="shared" ca="1" si="9"/>
        <v>0</v>
      </c>
      <c r="BO36" s="281">
        <f t="shared" ca="1" si="10"/>
        <v>0</v>
      </c>
      <c r="BP36" s="924">
        <f t="shared" ca="1" si="11"/>
        <v>0</v>
      </c>
      <c r="BQ36" s="906"/>
      <c r="BR36" s="906"/>
      <c r="BS36" s="906"/>
      <c r="BT36" s="906"/>
      <c r="BU36" s="925"/>
      <c r="BV36" s="281">
        <f t="shared" ca="1" si="12"/>
        <v>0</v>
      </c>
      <c r="BW36" s="281">
        <f t="shared" ca="1" si="13"/>
        <v>0</v>
      </c>
      <c r="BX36" s="281">
        <f t="shared" ca="1" si="14"/>
        <v>0</v>
      </c>
      <c r="BY36" s="906" t="str">
        <f t="shared" ca="1" si="15"/>
        <v/>
      </c>
      <c r="BZ36" s="906"/>
      <c r="CA36" s="906"/>
      <c r="CB36" s="906"/>
      <c r="CC36" s="925"/>
      <c r="CD36" s="193"/>
      <c r="CE36" s="193"/>
      <c r="CF36" s="193"/>
      <c r="CG36" s="193"/>
      <c r="CH36" s="193"/>
      <c r="CI36" s="193"/>
      <c r="CJ36" s="193"/>
      <c r="CK36" s="193"/>
      <c r="CL36" s="193"/>
      <c r="CM36" s="193"/>
      <c r="CN36" s="193"/>
      <c r="CO36" s="193"/>
      <c r="CP36" s="193"/>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row>
    <row r="37" spans="1:166" ht="42" customHeight="1">
      <c r="A37" s="34"/>
      <c r="C37" s="107"/>
      <c r="D37" s="806">
        <f t="shared" si="16"/>
        <v>0</v>
      </c>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8"/>
      <c r="AM37" s="906">
        <f t="shared" ca="1" si="1"/>
        <v>0</v>
      </c>
      <c r="AN37" s="906"/>
      <c r="AO37" s="906"/>
      <c r="AP37" s="906"/>
      <c r="AQ37" s="906"/>
      <c r="AR37" s="906"/>
      <c r="AS37" s="906"/>
      <c r="AT37" s="906"/>
      <c r="AU37" s="906"/>
      <c r="AV37" s="907"/>
      <c r="AW37" s="280">
        <f t="shared" ca="1" si="2"/>
        <v>0</v>
      </c>
      <c r="AX37" s="924">
        <f t="shared" ca="1" si="3"/>
        <v>0</v>
      </c>
      <c r="AY37" s="906"/>
      <c r="AZ37" s="906"/>
      <c r="BA37" s="906"/>
      <c r="BB37" s="906"/>
      <c r="BC37" s="906"/>
      <c r="BD37" s="281">
        <f t="shared" ca="1" si="4"/>
        <v>0</v>
      </c>
      <c r="BE37" s="281">
        <f t="shared" ca="1" si="5"/>
        <v>0</v>
      </c>
      <c r="BF37" s="281">
        <f t="shared" ca="1" si="6"/>
        <v>0</v>
      </c>
      <c r="BG37" s="924">
        <f t="shared" ca="1" si="7"/>
        <v>0</v>
      </c>
      <c r="BH37" s="906"/>
      <c r="BI37" s="906"/>
      <c r="BJ37" s="906"/>
      <c r="BK37" s="906"/>
      <c r="BL37" s="906"/>
      <c r="BM37" s="281">
        <f t="shared" ca="1" si="8"/>
        <v>0</v>
      </c>
      <c r="BN37" s="281">
        <f t="shared" ca="1" si="9"/>
        <v>0</v>
      </c>
      <c r="BO37" s="281">
        <f t="shared" ca="1" si="10"/>
        <v>0</v>
      </c>
      <c r="BP37" s="924">
        <f t="shared" ca="1" si="11"/>
        <v>0</v>
      </c>
      <c r="BQ37" s="906"/>
      <c r="BR37" s="906"/>
      <c r="BS37" s="906"/>
      <c r="BT37" s="906"/>
      <c r="BU37" s="925"/>
      <c r="BV37" s="281">
        <f t="shared" ca="1" si="12"/>
        <v>0</v>
      </c>
      <c r="BW37" s="281">
        <f t="shared" ca="1" si="13"/>
        <v>0</v>
      </c>
      <c r="BX37" s="281">
        <f t="shared" ca="1" si="14"/>
        <v>0</v>
      </c>
      <c r="BY37" s="906" t="str">
        <f t="shared" ca="1" si="15"/>
        <v/>
      </c>
      <c r="BZ37" s="906"/>
      <c r="CA37" s="906"/>
      <c r="CB37" s="906"/>
      <c r="CC37" s="925"/>
      <c r="CD37" s="193"/>
      <c r="CE37" s="193"/>
      <c r="CF37" s="193"/>
      <c r="CG37" s="193"/>
      <c r="CH37" s="193"/>
      <c r="CI37" s="193"/>
      <c r="CJ37" s="193"/>
      <c r="CK37" s="193"/>
      <c r="CL37" s="193"/>
      <c r="CM37" s="193"/>
      <c r="CN37" s="193"/>
      <c r="CO37" s="193"/>
      <c r="CP37" s="193"/>
      <c r="CS37" s="136"/>
      <c r="CT37" s="136"/>
      <c r="CU37" s="136"/>
      <c r="CV37" s="136"/>
      <c r="CW37" s="136"/>
      <c r="CX37" s="136"/>
      <c r="CY37" s="136"/>
      <c r="CZ37" s="136"/>
      <c r="DA37" s="136"/>
      <c r="DB37" s="136"/>
      <c r="DC37" s="136"/>
      <c r="DD37" s="136"/>
      <c r="DE37" s="136"/>
      <c r="DF37" s="136"/>
      <c r="DG37" s="136"/>
      <c r="DH37" s="136"/>
      <c r="DI37" s="136"/>
      <c r="DJ37" s="136"/>
      <c r="DK37" s="136"/>
      <c r="DL37" s="136"/>
      <c r="DM37" s="136"/>
      <c r="DN37" s="136"/>
      <c r="DO37" s="136"/>
      <c r="DP37" s="136"/>
      <c r="DQ37" s="136"/>
      <c r="DR37" s="136"/>
      <c r="DS37" s="136"/>
      <c r="DT37" s="136"/>
      <c r="DU37" s="136"/>
      <c r="DV37" s="136"/>
      <c r="DW37" s="136"/>
      <c r="DX37" s="136"/>
      <c r="DY37" s="136"/>
      <c r="DZ37" s="136"/>
      <c r="EA37" s="136"/>
      <c r="EB37" s="136"/>
      <c r="EC37" s="136"/>
      <c r="ED37" s="136"/>
      <c r="EE37" s="136"/>
      <c r="EF37" s="136"/>
      <c r="EG37" s="136"/>
      <c r="EH37" s="136"/>
      <c r="EI37" s="136"/>
      <c r="EJ37" s="136"/>
      <c r="EK37" s="136"/>
      <c r="EL37" s="136"/>
      <c r="EM37" s="136"/>
      <c r="EN37" s="136"/>
      <c r="EO37" s="136"/>
      <c r="EP37" s="136"/>
      <c r="EQ37" s="136"/>
      <c r="ER37" s="136"/>
      <c r="ES37" s="136"/>
      <c r="ET37" s="136"/>
      <c r="EU37" s="136"/>
      <c r="EV37" s="136"/>
      <c r="EW37" s="136"/>
      <c r="EX37" s="136"/>
      <c r="EY37" s="136"/>
      <c r="EZ37" s="136"/>
      <c r="FA37" s="136"/>
      <c r="FB37" s="136"/>
      <c r="FC37" s="136"/>
      <c r="FD37" s="136"/>
      <c r="FE37" s="136"/>
      <c r="FF37" s="136"/>
      <c r="FG37" s="136"/>
      <c r="FH37" s="136"/>
      <c r="FI37" s="136"/>
      <c r="FJ37" s="136"/>
    </row>
    <row r="38" spans="1:166" ht="42" customHeight="1">
      <c r="A38" s="34"/>
      <c r="C38" s="107"/>
      <c r="D38" s="806">
        <f t="shared" si="16"/>
        <v>0</v>
      </c>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8"/>
      <c r="AM38" s="906">
        <f t="shared" ca="1" si="1"/>
        <v>0</v>
      </c>
      <c r="AN38" s="906"/>
      <c r="AO38" s="906"/>
      <c r="AP38" s="906"/>
      <c r="AQ38" s="906"/>
      <c r="AR38" s="906"/>
      <c r="AS38" s="906"/>
      <c r="AT38" s="906"/>
      <c r="AU38" s="906"/>
      <c r="AV38" s="907"/>
      <c r="AW38" s="280">
        <f t="shared" ca="1" si="2"/>
        <v>0</v>
      </c>
      <c r="AX38" s="924">
        <f t="shared" ca="1" si="3"/>
        <v>0</v>
      </c>
      <c r="AY38" s="906"/>
      <c r="AZ38" s="906"/>
      <c r="BA38" s="906"/>
      <c r="BB38" s="906"/>
      <c r="BC38" s="906"/>
      <c r="BD38" s="281">
        <f t="shared" ca="1" si="4"/>
        <v>0</v>
      </c>
      <c r="BE38" s="281">
        <f t="shared" ca="1" si="5"/>
        <v>0</v>
      </c>
      <c r="BF38" s="281">
        <f t="shared" ca="1" si="6"/>
        <v>0</v>
      </c>
      <c r="BG38" s="924">
        <f t="shared" ca="1" si="7"/>
        <v>0</v>
      </c>
      <c r="BH38" s="906"/>
      <c r="BI38" s="906"/>
      <c r="BJ38" s="906"/>
      <c r="BK38" s="906"/>
      <c r="BL38" s="906"/>
      <c r="BM38" s="281">
        <f t="shared" ca="1" si="8"/>
        <v>0</v>
      </c>
      <c r="BN38" s="281">
        <f t="shared" ca="1" si="9"/>
        <v>0</v>
      </c>
      <c r="BO38" s="281">
        <f t="shared" ca="1" si="10"/>
        <v>0</v>
      </c>
      <c r="BP38" s="924">
        <f t="shared" ca="1" si="11"/>
        <v>0</v>
      </c>
      <c r="BQ38" s="906"/>
      <c r="BR38" s="906"/>
      <c r="BS38" s="906"/>
      <c r="BT38" s="906"/>
      <c r="BU38" s="925"/>
      <c r="BV38" s="281">
        <f t="shared" ca="1" si="12"/>
        <v>0</v>
      </c>
      <c r="BW38" s="281">
        <f t="shared" ca="1" si="13"/>
        <v>0</v>
      </c>
      <c r="BX38" s="281">
        <f t="shared" ca="1" si="14"/>
        <v>0</v>
      </c>
      <c r="BY38" s="906" t="str">
        <f t="shared" ca="1" si="15"/>
        <v/>
      </c>
      <c r="BZ38" s="906"/>
      <c r="CA38" s="906"/>
      <c r="CB38" s="906"/>
      <c r="CC38" s="925"/>
      <c r="CD38" s="193"/>
      <c r="CE38" s="193"/>
      <c r="CF38" s="193"/>
      <c r="CG38" s="193"/>
      <c r="CH38" s="193"/>
      <c r="CI38" s="193"/>
      <c r="CJ38" s="193"/>
      <c r="CK38" s="193"/>
      <c r="CL38" s="193"/>
      <c r="CM38" s="193"/>
      <c r="CN38" s="193"/>
      <c r="CO38" s="193"/>
      <c r="CP38" s="193"/>
      <c r="CS38" s="136"/>
      <c r="CT38" s="136"/>
      <c r="CU38" s="136"/>
      <c r="CV38" s="136"/>
      <c r="CW38" s="136"/>
      <c r="CX38" s="136"/>
      <c r="CY38" s="136"/>
      <c r="CZ38" s="136"/>
      <c r="DA38" s="136"/>
      <c r="DB38" s="136"/>
      <c r="DC38" s="136"/>
      <c r="DD38" s="136"/>
      <c r="DE38" s="136"/>
      <c r="DF38" s="136"/>
      <c r="DG38" s="136"/>
      <c r="DH38" s="136"/>
      <c r="DI38" s="136"/>
      <c r="DJ38" s="136"/>
      <c r="DK38" s="136"/>
      <c r="DL38" s="136"/>
      <c r="DM38" s="136"/>
      <c r="DN38" s="136"/>
      <c r="DO38" s="136"/>
      <c r="DP38" s="136"/>
      <c r="DQ38" s="136"/>
      <c r="DR38" s="136"/>
      <c r="DS38" s="136"/>
      <c r="DT38" s="136"/>
      <c r="DU38" s="136"/>
      <c r="DV38" s="136"/>
      <c r="DW38" s="136"/>
      <c r="DX38" s="136"/>
      <c r="DY38" s="136"/>
      <c r="DZ38" s="136"/>
      <c r="EA38" s="136"/>
      <c r="EB38" s="136"/>
      <c r="EC38" s="136"/>
      <c r="ED38" s="136"/>
      <c r="EE38" s="136"/>
      <c r="EF38" s="136"/>
      <c r="EG38" s="136"/>
      <c r="EH38" s="136"/>
      <c r="EI38" s="136"/>
      <c r="EJ38" s="136"/>
      <c r="EK38" s="136"/>
      <c r="EL38" s="136"/>
      <c r="EM38" s="136"/>
      <c r="EN38" s="136"/>
      <c r="EO38" s="136"/>
      <c r="EP38" s="136"/>
      <c r="EQ38" s="136"/>
      <c r="ER38" s="136"/>
      <c r="ES38" s="136"/>
      <c r="ET38" s="136"/>
      <c r="EU38" s="136"/>
      <c r="EV38" s="136"/>
      <c r="EW38" s="136"/>
      <c r="EX38" s="136"/>
      <c r="EY38" s="136"/>
      <c r="EZ38" s="136"/>
      <c r="FA38" s="136"/>
      <c r="FB38" s="136"/>
      <c r="FC38" s="136"/>
      <c r="FD38" s="136"/>
      <c r="FE38" s="136"/>
      <c r="FF38" s="136"/>
      <c r="FG38" s="136"/>
      <c r="FH38" s="136"/>
      <c r="FI38" s="136"/>
      <c r="FJ38" s="136"/>
    </row>
    <row r="39" spans="1:166" ht="42" customHeight="1">
      <c r="A39" s="34"/>
      <c r="C39" s="107"/>
      <c r="D39" s="806">
        <f t="shared" si="16"/>
        <v>0</v>
      </c>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8"/>
      <c r="AM39" s="906">
        <f t="shared" ca="1" si="1"/>
        <v>0</v>
      </c>
      <c r="AN39" s="906"/>
      <c r="AO39" s="906"/>
      <c r="AP39" s="906"/>
      <c r="AQ39" s="906"/>
      <c r="AR39" s="906"/>
      <c r="AS39" s="906"/>
      <c r="AT39" s="906"/>
      <c r="AU39" s="906"/>
      <c r="AV39" s="907"/>
      <c r="AW39" s="280">
        <f t="shared" ca="1" si="2"/>
        <v>0</v>
      </c>
      <c r="AX39" s="924">
        <f t="shared" ca="1" si="3"/>
        <v>0</v>
      </c>
      <c r="AY39" s="906"/>
      <c r="AZ39" s="906"/>
      <c r="BA39" s="906"/>
      <c r="BB39" s="906"/>
      <c r="BC39" s="906"/>
      <c r="BD39" s="281">
        <f t="shared" ca="1" si="4"/>
        <v>0</v>
      </c>
      <c r="BE39" s="281">
        <f t="shared" ca="1" si="5"/>
        <v>0</v>
      </c>
      <c r="BF39" s="281">
        <f t="shared" ca="1" si="6"/>
        <v>0</v>
      </c>
      <c r="BG39" s="924">
        <f t="shared" ca="1" si="7"/>
        <v>0</v>
      </c>
      <c r="BH39" s="906"/>
      <c r="BI39" s="906"/>
      <c r="BJ39" s="906"/>
      <c r="BK39" s="906"/>
      <c r="BL39" s="906"/>
      <c r="BM39" s="281">
        <f t="shared" ca="1" si="8"/>
        <v>0</v>
      </c>
      <c r="BN39" s="281">
        <f t="shared" ca="1" si="9"/>
        <v>0</v>
      </c>
      <c r="BO39" s="281">
        <f t="shared" ca="1" si="10"/>
        <v>0</v>
      </c>
      <c r="BP39" s="924">
        <f t="shared" ca="1" si="11"/>
        <v>0</v>
      </c>
      <c r="BQ39" s="906"/>
      <c r="BR39" s="906"/>
      <c r="BS39" s="906"/>
      <c r="BT39" s="906"/>
      <c r="BU39" s="925"/>
      <c r="BV39" s="281">
        <f t="shared" ca="1" si="12"/>
        <v>0</v>
      </c>
      <c r="BW39" s="281">
        <f t="shared" ca="1" si="13"/>
        <v>0</v>
      </c>
      <c r="BX39" s="281">
        <f t="shared" ca="1" si="14"/>
        <v>0</v>
      </c>
      <c r="BY39" s="906" t="str">
        <f t="shared" ca="1" si="15"/>
        <v/>
      </c>
      <c r="BZ39" s="906"/>
      <c r="CA39" s="906"/>
      <c r="CB39" s="906"/>
      <c r="CC39" s="925"/>
      <c r="CD39" s="193"/>
      <c r="CE39" s="193"/>
      <c r="CF39" s="193"/>
      <c r="CG39" s="193"/>
      <c r="CH39" s="193"/>
      <c r="CI39" s="193"/>
      <c r="CJ39" s="193"/>
      <c r="CK39" s="193"/>
      <c r="CL39" s="193"/>
      <c r="CM39" s="193"/>
      <c r="CN39" s="193"/>
      <c r="CO39" s="193"/>
      <c r="CP39" s="193"/>
      <c r="CS39" s="136"/>
      <c r="CT39" s="136"/>
      <c r="CU39" s="136"/>
      <c r="CV39" s="136"/>
      <c r="CW39" s="136"/>
      <c r="CX39" s="136"/>
      <c r="CY39" s="136"/>
      <c r="CZ39" s="136"/>
      <c r="DA39" s="136"/>
      <c r="DB39" s="136"/>
      <c r="DC39" s="136"/>
      <c r="DD39" s="136"/>
      <c r="DE39" s="136"/>
      <c r="DF39" s="136"/>
      <c r="DG39" s="136"/>
      <c r="DH39" s="136"/>
      <c r="DI39" s="136"/>
      <c r="DJ39" s="136"/>
      <c r="DK39" s="136"/>
      <c r="DL39" s="136"/>
      <c r="DM39" s="136"/>
      <c r="DN39" s="136"/>
      <c r="DO39" s="136"/>
      <c r="DP39" s="136"/>
      <c r="DQ39" s="136"/>
      <c r="DR39" s="136"/>
      <c r="DS39" s="136"/>
      <c r="DT39" s="136"/>
      <c r="DU39" s="136"/>
      <c r="DV39" s="136"/>
      <c r="DW39" s="136"/>
      <c r="DX39" s="136"/>
      <c r="DY39" s="136"/>
      <c r="DZ39" s="136"/>
      <c r="EA39" s="136"/>
      <c r="EB39" s="136"/>
      <c r="EC39" s="136"/>
      <c r="ED39" s="136"/>
      <c r="EE39" s="136"/>
      <c r="EF39" s="136"/>
      <c r="EG39" s="136"/>
      <c r="EH39" s="136"/>
      <c r="EI39" s="136"/>
      <c r="EJ39" s="136"/>
      <c r="EK39" s="136"/>
      <c r="EL39" s="136"/>
      <c r="EM39" s="136"/>
      <c r="EN39" s="136"/>
      <c r="EO39" s="136"/>
      <c r="EP39" s="136"/>
      <c r="EQ39" s="136"/>
      <c r="ER39" s="136"/>
      <c r="ES39" s="136"/>
      <c r="ET39" s="136"/>
      <c r="EU39" s="136"/>
      <c r="EV39" s="136"/>
      <c r="EW39" s="136"/>
      <c r="EX39" s="136"/>
      <c r="EY39" s="136"/>
      <c r="EZ39" s="136"/>
      <c r="FA39" s="136"/>
      <c r="FB39" s="136"/>
      <c r="FC39" s="136"/>
      <c r="FD39" s="136"/>
      <c r="FE39" s="136"/>
      <c r="FF39" s="136"/>
      <c r="FG39" s="136"/>
      <c r="FH39" s="136"/>
      <c r="FI39" s="136"/>
      <c r="FJ39" s="136"/>
    </row>
    <row r="40" spans="1:166" ht="42" customHeight="1">
      <c r="A40" s="34"/>
      <c r="C40" s="106"/>
      <c r="D40" s="806">
        <f t="shared" si="16"/>
        <v>0</v>
      </c>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8"/>
      <c r="AM40" s="906">
        <f t="shared" ca="1" si="1"/>
        <v>0</v>
      </c>
      <c r="AN40" s="906"/>
      <c r="AO40" s="906"/>
      <c r="AP40" s="906"/>
      <c r="AQ40" s="906"/>
      <c r="AR40" s="906"/>
      <c r="AS40" s="906"/>
      <c r="AT40" s="906"/>
      <c r="AU40" s="906"/>
      <c r="AV40" s="907"/>
      <c r="AW40" s="280">
        <f t="shared" ca="1" si="2"/>
        <v>0</v>
      </c>
      <c r="AX40" s="924">
        <f t="shared" ca="1" si="3"/>
        <v>0</v>
      </c>
      <c r="AY40" s="906"/>
      <c r="AZ40" s="906"/>
      <c r="BA40" s="906"/>
      <c r="BB40" s="906"/>
      <c r="BC40" s="906"/>
      <c r="BD40" s="281">
        <f t="shared" ca="1" si="4"/>
        <v>0</v>
      </c>
      <c r="BE40" s="281">
        <f t="shared" ca="1" si="5"/>
        <v>0</v>
      </c>
      <c r="BF40" s="281">
        <f t="shared" ca="1" si="6"/>
        <v>0</v>
      </c>
      <c r="BG40" s="924">
        <f t="shared" ca="1" si="7"/>
        <v>0</v>
      </c>
      <c r="BH40" s="906"/>
      <c r="BI40" s="906"/>
      <c r="BJ40" s="906"/>
      <c r="BK40" s="906"/>
      <c r="BL40" s="906"/>
      <c r="BM40" s="281">
        <f t="shared" ca="1" si="8"/>
        <v>0</v>
      </c>
      <c r="BN40" s="281">
        <f t="shared" ca="1" si="9"/>
        <v>0</v>
      </c>
      <c r="BO40" s="281">
        <f t="shared" ca="1" si="10"/>
        <v>0</v>
      </c>
      <c r="BP40" s="924">
        <f t="shared" ca="1" si="11"/>
        <v>0</v>
      </c>
      <c r="BQ40" s="906"/>
      <c r="BR40" s="906"/>
      <c r="BS40" s="906"/>
      <c r="BT40" s="906"/>
      <c r="BU40" s="925"/>
      <c r="BV40" s="281">
        <f t="shared" ca="1" si="12"/>
        <v>0</v>
      </c>
      <c r="BW40" s="281">
        <f t="shared" ca="1" si="13"/>
        <v>0</v>
      </c>
      <c r="BX40" s="281">
        <f t="shared" ca="1" si="14"/>
        <v>0</v>
      </c>
      <c r="BY40" s="906" t="str">
        <f t="shared" ca="1" si="15"/>
        <v/>
      </c>
      <c r="BZ40" s="906"/>
      <c r="CA40" s="906"/>
      <c r="CB40" s="906"/>
      <c r="CC40" s="925"/>
      <c r="CD40" s="193"/>
      <c r="CE40" s="193"/>
      <c r="CF40" s="193"/>
      <c r="CG40" s="193"/>
      <c r="CH40" s="193"/>
      <c r="CI40" s="193"/>
      <c r="CJ40" s="193"/>
      <c r="CK40" s="193"/>
      <c r="CL40" s="193"/>
      <c r="CM40" s="193"/>
      <c r="CN40" s="193"/>
      <c r="CO40" s="193"/>
      <c r="CP40" s="193"/>
      <c r="CS40" s="136"/>
      <c r="CT40" s="136"/>
      <c r="CU40" s="136"/>
      <c r="CV40" s="136"/>
      <c r="CW40" s="136"/>
      <c r="CX40" s="136"/>
      <c r="CY40" s="136"/>
      <c r="CZ40" s="136"/>
      <c r="DA40" s="136"/>
      <c r="DB40" s="136"/>
      <c r="DC40" s="136"/>
      <c r="DD40" s="136"/>
      <c r="DE40" s="136"/>
      <c r="DF40" s="136"/>
      <c r="DG40" s="136"/>
      <c r="DH40" s="136"/>
      <c r="DI40" s="136"/>
      <c r="DJ40" s="136"/>
      <c r="DK40" s="136"/>
      <c r="DL40" s="136"/>
      <c r="DM40" s="136"/>
      <c r="DN40" s="136"/>
      <c r="DO40" s="136"/>
      <c r="DP40" s="136"/>
      <c r="DQ40" s="136"/>
      <c r="DR40" s="136"/>
      <c r="DS40" s="136"/>
      <c r="DT40" s="136"/>
      <c r="DU40" s="136"/>
      <c r="DV40" s="136"/>
      <c r="DW40" s="136"/>
      <c r="DX40" s="136"/>
      <c r="DY40" s="136"/>
      <c r="DZ40" s="136"/>
      <c r="EA40" s="136"/>
      <c r="EB40" s="136"/>
      <c r="EC40" s="136"/>
      <c r="ED40" s="136"/>
      <c r="EE40" s="136"/>
      <c r="EF40" s="136"/>
      <c r="EG40" s="136"/>
      <c r="EH40" s="136"/>
      <c r="EI40" s="136"/>
      <c r="EJ40" s="136"/>
      <c r="EK40" s="136"/>
      <c r="EL40" s="136"/>
      <c r="EM40" s="136"/>
      <c r="EN40" s="136"/>
      <c r="EO40" s="136"/>
      <c r="EP40" s="136"/>
      <c r="EQ40" s="136"/>
      <c r="ER40" s="136"/>
      <c r="ES40" s="136"/>
      <c r="ET40" s="136"/>
      <c r="EU40" s="136"/>
      <c r="EV40" s="136"/>
      <c r="EW40" s="136"/>
      <c r="EX40" s="136"/>
      <c r="EY40" s="136"/>
      <c r="EZ40" s="136"/>
      <c r="FA40" s="136"/>
      <c r="FB40" s="136"/>
      <c r="FC40" s="136"/>
      <c r="FD40" s="136"/>
      <c r="FE40" s="136"/>
      <c r="FF40" s="136"/>
      <c r="FG40" s="136"/>
      <c r="FH40" s="136"/>
      <c r="FI40" s="136"/>
      <c r="FJ40" s="136"/>
    </row>
    <row r="41" spans="1:166" ht="42" customHeight="1">
      <c r="A41" s="34"/>
      <c r="C41" s="106"/>
      <c r="D41" s="806">
        <f t="shared" si="16"/>
        <v>0</v>
      </c>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8"/>
      <c r="AM41" s="906">
        <f t="shared" ca="1" si="1"/>
        <v>0</v>
      </c>
      <c r="AN41" s="906"/>
      <c r="AO41" s="906"/>
      <c r="AP41" s="906"/>
      <c r="AQ41" s="906"/>
      <c r="AR41" s="906"/>
      <c r="AS41" s="906"/>
      <c r="AT41" s="906"/>
      <c r="AU41" s="906"/>
      <c r="AV41" s="907"/>
      <c r="AW41" s="280">
        <f t="shared" ca="1" si="2"/>
        <v>0</v>
      </c>
      <c r="AX41" s="924">
        <f t="shared" ca="1" si="3"/>
        <v>0</v>
      </c>
      <c r="AY41" s="906"/>
      <c r="AZ41" s="906"/>
      <c r="BA41" s="906"/>
      <c r="BB41" s="906"/>
      <c r="BC41" s="906"/>
      <c r="BD41" s="281">
        <f t="shared" ca="1" si="4"/>
        <v>0</v>
      </c>
      <c r="BE41" s="281">
        <f t="shared" ca="1" si="5"/>
        <v>0</v>
      </c>
      <c r="BF41" s="281">
        <f t="shared" ca="1" si="6"/>
        <v>0</v>
      </c>
      <c r="BG41" s="924">
        <f t="shared" ca="1" si="7"/>
        <v>0</v>
      </c>
      <c r="BH41" s="906"/>
      <c r="BI41" s="906"/>
      <c r="BJ41" s="906"/>
      <c r="BK41" s="906"/>
      <c r="BL41" s="906"/>
      <c r="BM41" s="281">
        <f t="shared" ca="1" si="8"/>
        <v>0</v>
      </c>
      <c r="BN41" s="281">
        <f t="shared" ca="1" si="9"/>
        <v>0</v>
      </c>
      <c r="BO41" s="281">
        <f t="shared" ca="1" si="10"/>
        <v>0</v>
      </c>
      <c r="BP41" s="924">
        <f t="shared" ca="1" si="11"/>
        <v>0</v>
      </c>
      <c r="BQ41" s="906"/>
      <c r="BR41" s="906"/>
      <c r="BS41" s="906"/>
      <c r="BT41" s="906"/>
      <c r="BU41" s="925"/>
      <c r="BV41" s="281">
        <f t="shared" ca="1" si="12"/>
        <v>0</v>
      </c>
      <c r="BW41" s="281">
        <f t="shared" ca="1" si="13"/>
        <v>0</v>
      </c>
      <c r="BX41" s="281">
        <f t="shared" ca="1" si="14"/>
        <v>0</v>
      </c>
      <c r="BY41" s="906" t="str">
        <f t="shared" ca="1" si="15"/>
        <v/>
      </c>
      <c r="BZ41" s="906"/>
      <c r="CA41" s="906"/>
      <c r="CB41" s="906"/>
      <c r="CC41" s="925"/>
      <c r="CD41" s="193"/>
      <c r="CE41" s="193"/>
      <c r="CF41" s="193"/>
      <c r="CG41" s="193"/>
      <c r="CH41" s="193"/>
      <c r="CI41" s="193"/>
      <c r="CJ41" s="193"/>
      <c r="CK41" s="193"/>
      <c r="CL41" s="193"/>
      <c r="CM41" s="193"/>
      <c r="CN41" s="193"/>
      <c r="CO41" s="193"/>
      <c r="CP41" s="193"/>
      <c r="CS41" s="136"/>
      <c r="CT41" s="136"/>
      <c r="CU41" s="136"/>
      <c r="CV41" s="136"/>
      <c r="CW41" s="136"/>
      <c r="CX41" s="136"/>
      <c r="CY41" s="136"/>
      <c r="CZ41" s="136"/>
      <c r="DA41" s="136"/>
      <c r="DB41" s="136"/>
      <c r="DC41" s="136"/>
      <c r="DD41" s="136"/>
      <c r="DE41" s="136"/>
      <c r="DF41" s="136"/>
      <c r="DG41" s="136"/>
      <c r="DH41" s="136"/>
      <c r="DI41" s="136"/>
      <c r="DJ41" s="136"/>
      <c r="DK41" s="136"/>
      <c r="DL41" s="136"/>
      <c r="DM41" s="136"/>
      <c r="DN41" s="136"/>
      <c r="DO41" s="136"/>
      <c r="DP41" s="136"/>
      <c r="DQ41" s="136"/>
      <c r="DR41" s="136"/>
      <c r="DS41" s="136"/>
      <c r="DT41" s="136"/>
      <c r="DU41" s="136"/>
      <c r="DV41" s="136"/>
      <c r="DW41" s="136"/>
      <c r="DX41" s="136"/>
      <c r="DY41" s="136"/>
      <c r="DZ41" s="136"/>
      <c r="EA41" s="136"/>
      <c r="EB41" s="136"/>
      <c r="EC41" s="136"/>
      <c r="ED41" s="136"/>
      <c r="EE41" s="136"/>
      <c r="EF41" s="136"/>
      <c r="EG41" s="136"/>
      <c r="EH41" s="136"/>
      <c r="EI41" s="136"/>
      <c r="EJ41" s="136"/>
      <c r="EK41" s="136"/>
      <c r="EL41" s="136"/>
      <c r="EM41" s="136"/>
      <c r="EN41" s="136"/>
      <c r="EO41" s="136"/>
      <c r="EP41" s="136"/>
      <c r="EQ41" s="136"/>
      <c r="ER41" s="136"/>
      <c r="ES41" s="136"/>
      <c r="ET41" s="136"/>
      <c r="EU41" s="136"/>
      <c r="EV41" s="136"/>
      <c r="EW41" s="136"/>
      <c r="EX41" s="136"/>
      <c r="EY41" s="136"/>
      <c r="EZ41" s="136"/>
      <c r="FA41" s="136"/>
      <c r="FB41" s="136"/>
      <c r="FC41" s="136"/>
      <c r="FD41" s="136"/>
      <c r="FE41" s="136"/>
      <c r="FF41" s="136"/>
      <c r="FG41" s="136"/>
      <c r="FH41" s="136"/>
      <c r="FI41" s="136"/>
      <c r="FJ41" s="136"/>
    </row>
    <row r="42" spans="1:166" ht="42" customHeight="1">
      <c r="A42" s="34"/>
      <c r="C42" s="106"/>
      <c r="D42" s="806">
        <f t="shared" si="16"/>
        <v>0</v>
      </c>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8"/>
      <c r="AM42" s="906">
        <f t="shared" ca="1" si="1"/>
        <v>0</v>
      </c>
      <c r="AN42" s="906"/>
      <c r="AO42" s="906"/>
      <c r="AP42" s="906"/>
      <c r="AQ42" s="906"/>
      <c r="AR42" s="906"/>
      <c r="AS42" s="906"/>
      <c r="AT42" s="906"/>
      <c r="AU42" s="906"/>
      <c r="AV42" s="907"/>
      <c r="AW42" s="280">
        <f t="shared" ca="1" si="2"/>
        <v>0</v>
      </c>
      <c r="AX42" s="924">
        <f t="shared" ca="1" si="3"/>
        <v>0</v>
      </c>
      <c r="AY42" s="906"/>
      <c r="AZ42" s="906"/>
      <c r="BA42" s="906"/>
      <c r="BB42" s="906"/>
      <c r="BC42" s="906"/>
      <c r="BD42" s="281">
        <f t="shared" ca="1" si="4"/>
        <v>0</v>
      </c>
      <c r="BE42" s="281">
        <f t="shared" ca="1" si="5"/>
        <v>0</v>
      </c>
      <c r="BF42" s="281">
        <f t="shared" ca="1" si="6"/>
        <v>0</v>
      </c>
      <c r="BG42" s="924">
        <f t="shared" ca="1" si="7"/>
        <v>0</v>
      </c>
      <c r="BH42" s="906"/>
      <c r="BI42" s="906"/>
      <c r="BJ42" s="906"/>
      <c r="BK42" s="906"/>
      <c r="BL42" s="906"/>
      <c r="BM42" s="281">
        <f t="shared" ca="1" si="8"/>
        <v>0</v>
      </c>
      <c r="BN42" s="281">
        <f t="shared" ca="1" si="9"/>
        <v>0</v>
      </c>
      <c r="BO42" s="281">
        <f t="shared" ca="1" si="10"/>
        <v>0</v>
      </c>
      <c r="BP42" s="924">
        <f t="shared" ca="1" si="11"/>
        <v>0</v>
      </c>
      <c r="BQ42" s="906"/>
      <c r="BR42" s="906"/>
      <c r="BS42" s="906"/>
      <c r="BT42" s="906"/>
      <c r="BU42" s="925"/>
      <c r="BV42" s="281">
        <f t="shared" ca="1" si="12"/>
        <v>0</v>
      </c>
      <c r="BW42" s="281">
        <f t="shared" ca="1" si="13"/>
        <v>0</v>
      </c>
      <c r="BX42" s="281">
        <f t="shared" ca="1" si="14"/>
        <v>0</v>
      </c>
      <c r="BY42" s="906" t="str">
        <f t="shared" ca="1" si="15"/>
        <v/>
      </c>
      <c r="BZ42" s="906"/>
      <c r="CA42" s="906"/>
      <c r="CB42" s="906"/>
      <c r="CC42" s="925"/>
      <c r="CD42" s="193"/>
      <c r="CE42" s="193"/>
      <c r="CF42" s="193"/>
      <c r="CG42" s="193"/>
      <c r="CH42" s="193"/>
      <c r="CI42" s="193"/>
      <c r="CJ42" s="193"/>
      <c r="CK42" s="193"/>
      <c r="CL42" s="193"/>
      <c r="CM42" s="193"/>
      <c r="CN42" s="193"/>
      <c r="CO42" s="193"/>
      <c r="CP42" s="193"/>
      <c r="CS42" s="136"/>
      <c r="CT42" s="136"/>
      <c r="CU42" s="136"/>
      <c r="CV42" s="136"/>
      <c r="CW42" s="136"/>
      <c r="CX42" s="136"/>
      <c r="CY42" s="136"/>
      <c r="CZ42" s="136"/>
      <c r="DA42" s="136"/>
      <c r="DB42" s="136"/>
      <c r="DC42" s="136"/>
      <c r="DD42" s="136"/>
      <c r="DE42" s="136"/>
      <c r="DF42" s="136"/>
      <c r="DG42" s="136"/>
      <c r="DH42" s="136"/>
      <c r="DI42" s="136"/>
      <c r="DJ42" s="136"/>
      <c r="DK42" s="136"/>
      <c r="DL42" s="136"/>
      <c r="DM42" s="136"/>
      <c r="DN42" s="136"/>
      <c r="DO42" s="136"/>
      <c r="DP42" s="136"/>
      <c r="DQ42" s="136"/>
      <c r="DR42" s="136"/>
      <c r="DS42" s="136"/>
      <c r="DT42" s="136"/>
      <c r="DU42" s="136"/>
      <c r="DV42" s="136"/>
      <c r="DW42" s="136"/>
      <c r="DX42" s="136"/>
      <c r="DY42" s="136"/>
      <c r="DZ42" s="136"/>
      <c r="EA42" s="136"/>
      <c r="EB42" s="136"/>
      <c r="EC42" s="136"/>
      <c r="ED42" s="136"/>
      <c r="EE42" s="136"/>
      <c r="EF42" s="136"/>
      <c r="EG42" s="136"/>
      <c r="EH42" s="136"/>
      <c r="EI42" s="136"/>
      <c r="EJ42" s="136"/>
      <c r="EK42" s="136"/>
      <c r="EL42" s="136"/>
      <c r="EM42" s="136"/>
      <c r="EN42" s="136"/>
      <c r="EO42" s="136"/>
      <c r="EP42" s="136"/>
      <c r="EQ42" s="136"/>
      <c r="ER42" s="136"/>
      <c r="ES42" s="136"/>
      <c r="ET42" s="136"/>
      <c r="EU42" s="136"/>
      <c r="EV42" s="136"/>
      <c r="EW42" s="136"/>
      <c r="EX42" s="136"/>
      <c r="EY42" s="136"/>
      <c r="EZ42" s="136"/>
      <c r="FA42" s="136"/>
      <c r="FB42" s="136"/>
      <c r="FC42" s="136"/>
      <c r="FD42" s="136"/>
      <c r="FE42" s="136"/>
      <c r="FF42" s="136"/>
      <c r="FG42" s="136"/>
      <c r="FH42" s="136"/>
      <c r="FI42" s="136"/>
      <c r="FJ42" s="136"/>
    </row>
    <row r="43" spans="1:166" ht="42" customHeight="1" thickBot="1">
      <c r="A43" s="34"/>
      <c r="C43" s="106"/>
      <c r="D43" s="806">
        <f t="shared" si="16"/>
        <v>0</v>
      </c>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8"/>
      <c r="AM43" s="908">
        <f ca="1">SUM($AW43)</f>
        <v>0</v>
      </c>
      <c r="AN43" s="909"/>
      <c r="AO43" s="909"/>
      <c r="AP43" s="909"/>
      <c r="AQ43" s="909"/>
      <c r="AR43" s="909"/>
      <c r="AS43" s="909"/>
      <c r="AT43" s="909"/>
      <c r="AU43" s="909"/>
      <c r="AV43" s="910"/>
      <c r="AW43" s="280">
        <f t="shared" ca="1" si="2"/>
        <v>0</v>
      </c>
      <c r="AX43" s="924">
        <f ca="1">SUM($BD43:$BF43)</f>
        <v>0</v>
      </c>
      <c r="AY43" s="906"/>
      <c r="AZ43" s="906"/>
      <c r="BA43" s="906"/>
      <c r="BB43" s="906"/>
      <c r="BC43" s="906"/>
      <c r="BD43" s="281">
        <f t="shared" ca="1" si="4"/>
        <v>0</v>
      </c>
      <c r="BE43" s="281">
        <f t="shared" ca="1" si="5"/>
        <v>0</v>
      </c>
      <c r="BF43" s="281">
        <f t="shared" ca="1" si="6"/>
        <v>0</v>
      </c>
      <c r="BG43" s="924">
        <f t="shared" ca="1" si="7"/>
        <v>0</v>
      </c>
      <c r="BH43" s="906"/>
      <c r="BI43" s="906"/>
      <c r="BJ43" s="906"/>
      <c r="BK43" s="906"/>
      <c r="BL43" s="906"/>
      <c r="BM43" s="281">
        <f t="shared" ca="1" si="8"/>
        <v>0</v>
      </c>
      <c r="BN43" s="281">
        <f t="shared" ca="1" si="9"/>
        <v>0</v>
      </c>
      <c r="BO43" s="281">
        <f t="shared" ca="1" si="10"/>
        <v>0</v>
      </c>
      <c r="BP43" s="931">
        <f ca="1">SUM($BV43:$BX43)</f>
        <v>0</v>
      </c>
      <c r="BQ43" s="909"/>
      <c r="BR43" s="909"/>
      <c r="BS43" s="909"/>
      <c r="BT43" s="909"/>
      <c r="BU43" s="932"/>
      <c r="BV43" s="281">
        <f t="shared" ca="1" si="12"/>
        <v>0</v>
      </c>
      <c r="BW43" s="281">
        <f t="shared" ca="1" si="13"/>
        <v>0</v>
      </c>
      <c r="BX43" s="281">
        <f t="shared" ca="1" si="14"/>
        <v>0</v>
      </c>
      <c r="BY43" s="906" t="str">
        <f t="shared" ref="BY43" ca="1" si="17">IF(SUM(AM43,AX43,BG43,BP43)=0,"",SUM(AM43,AX43,BG43,BP43))</f>
        <v/>
      </c>
      <c r="BZ43" s="906"/>
      <c r="CA43" s="906"/>
      <c r="CB43" s="906"/>
      <c r="CC43" s="925"/>
      <c r="CD43" s="193"/>
      <c r="CE43" s="193"/>
      <c r="CF43" s="193"/>
      <c r="CG43" s="193"/>
      <c r="CH43" s="193"/>
      <c r="CI43" s="193"/>
      <c r="CJ43" s="193"/>
      <c r="CK43" s="193"/>
      <c r="CL43" s="193"/>
      <c r="CM43" s="193"/>
      <c r="CN43" s="193"/>
      <c r="CO43" s="193"/>
      <c r="CP43" s="193"/>
      <c r="CS43" s="136"/>
      <c r="CT43" s="136"/>
      <c r="CU43" s="136"/>
      <c r="CV43" s="136"/>
      <c r="CW43" s="136"/>
      <c r="CX43" s="136"/>
      <c r="CY43" s="136"/>
      <c r="CZ43" s="136"/>
      <c r="DA43" s="136"/>
      <c r="DB43" s="136"/>
      <c r="DC43" s="136"/>
      <c r="DD43" s="136"/>
      <c r="DE43" s="136"/>
      <c r="DF43" s="136"/>
      <c r="DG43" s="136"/>
      <c r="DH43" s="136"/>
      <c r="DI43" s="136"/>
      <c r="DJ43" s="136"/>
      <c r="DK43" s="136"/>
      <c r="DL43" s="136"/>
      <c r="DM43" s="136"/>
      <c r="DN43" s="136"/>
      <c r="DO43" s="136"/>
      <c r="DP43" s="136"/>
      <c r="DQ43" s="136"/>
      <c r="DR43" s="136"/>
      <c r="DS43" s="136"/>
      <c r="DT43" s="136"/>
      <c r="DU43" s="136"/>
      <c r="DV43" s="136"/>
      <c r="DW43" s="136"/>
      <c r="DX43" s="136"/>
      <c r="DY43" s="136"/>
      <c r="DZ43" s="136"/>
      <c r="EA43" s="136"/>
      <c r="EB43" s="136"/>
      <c r="EC43" s="136"/>
      <c r="ED43" s="136"/>
      <c r="EE43" s="136"/>
      <c r="EF43" s="136"/>
      <c r="EG43" s="136"/>
      <c r="EH43" s="136"/>
      <c r="EI43" s="136"/>
      <c r="EJ43" s="136"/>
      <c r="EK43" s="136"/>
      <c r="EL43" s="136"/>
      <c r="EM43" s="136"/>
      <c r="EN43" s="136"/>
      <c r="EO43" s="136"/>
      <c r="EP43" s="136"/>
      <c r="EQ43" s="136"/>
      <c r="ER43" s="136"/>
      <c r="ES43" s="136"/>
      <c r="ET43" s="136"/>
      <c r="EU43" s="136"/>
      <c r="EV43" s="136"/>
      <c r="EW43" s="136"/>
      <c r="EX43" s="136"/>
      <c r="EY43" s="136"/>
      <c r="EZ43" s="136"/>
      <c r="FA43" s="136"/>
      <c r="FB43" s="136"/>
      <c r="FC43" s="136"/>
      <c r="FD43" s="136"/>
      <c r="FE43" s="136"/>
      <c r="FF43" s="136"/>
      <c r="FG43" s="136"/>
      <c r="FH43" s="136"/>
      <c r="FI43" s="136"/>
      <c r="FJ43" s="136"/>
    </row>
    <row r="44" spans="1:166" ht="42" customHeight="1" thickTop="1">
      <c r="A44" s="34"/>
      <c r="C44" s="106"/>
      <c r="D44" s="898" t="s">
        <v>63</v>
      </c>
      <c r="E44" s="899"/>
      <c r="F44" s="899"/>
      <c r="G44" s="899"/>
      <c r="H44" s="899"/>
      <c r="I44" s="899"/>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899"/>
      <c r="AK44" s="899"/>
      <c r="AL44" s="899"/>
      <c r="AM44" s="900">
        <f ca="1">SUM(AM30:AV43)</f>
        <v>0</v>
      </c>
      <c r="AN44" s="901"/>
      <c r="AO44" s="901"/>
      <c r="AP44" s="901"/>
      <c r="AQ44" s="901"/>
      <c r="AR44" s="901"/>
      <c r="AS44" s="901"/>
      <c r="AT44" s="901"/>
      <c r="AU44" s="901"/>
      <c r="AV44" s="902"/>
      <c r="AW44" s="282"/>
      <c r="AX44" s="926">
        <f ca="1">SUM(AX30:BC43)</f>
        <v>0</v>
      </c>
      <c r="AY44" s="901"/>
      <c r="AZ44" s="901"/>
      <c r="BA44" s="901"/>
      <c r="BB44" s="901"/>
      <c r="BC44" s="927"/>
      <c r="BD44" s="283"/>
      <c r="BE44" s="281"/>
      <c r="BF44" s="284"/>
      <c r="BG44" s="928">
        <f ca="1">SUM(BG30:BL43)</f>
        <v>0</v>
      </c>
      <c r="BH44" s="901"/>
      <c r="BI44" s="901"/>
      <c r="BJ44" s="901"/>
      <c r="BK44" s="901"/>
      <c r="BL44" s="929"/>
      <c r="BM44" s="283"/>
      <c r="BN44" s="281"/>
      <c r="BO44" s="281"/>
      <c r="BP44" s="901">
        <f ca="1">SUM(BP30:BU43)</f>
        <v>0</v>
      </c>
      <c r="BQ44" s="901"/>
      <c r="BR44" s="901"/>
      <c r="BS44" s="901"/>
      <c r="BT44" s="901"/>
      <c r="BU44" s="930"/>
      <c r="BV44" s="281"/>
      <c r="BW44" s="281"/>
      <c r="BX44" s="281"/>
      <c r="BY44" s="901">
        <f ca="1">SUM(BY30:CC43)</f>
        <v>0</v>
      </c>
      <c r="BZ44" s="901"/>
      <c r="CA44" s="901"/>
      <c r="CB44" s="901"/>
      <c r="CC44" s="930"/>
      <c r="CD44" s="193"/>
      <c r="CE44" s="193"/>
      <c r="CF44" s="193"/>
      <c r="CG44" s="193"/>
      <c r="CH44" s="193"/>
      <c r="CI44" s="193"/>
      <c r="CJ44" s="193"/>
      <c r="CK44" s="193"/>
      <c r="CL44" s="193"/>
      <c r="CM44" s="193"/>
      <c r="CN44" s="193"/>
      <c r="CO44" s="193"/>
      <c r="CP44" s="193"/>
    </row>
  </sheetData>
  <sheetProtection insertColumns="0" insertRows="0"/>
  <mergeCells count="331">
    <mergeCell ref="CR5:DU7"/>
    <mergeCell ref="CR12:DX12"/>
    <mergeCell ref="CR14:DX14"/>
    <mergeCell ref="CR13:DX13"/>
    <mergeCell ref="Z5:CP6"/>
    <mergeCell ref="D5:Y6"/>
    <mergeCell ref="D8:CP9"/>
    <mergeCell ref="BK16:BL16"/>
    <mergeCell ref="BP16:BQ16"/>
    <mergeCell ref="BR16:BS16"/>
    <mergeCell ref="BT16:BU16"/>
    <mergeCell ref="BY16:CC16"/>
    <mergeCell ref="CD16:CP16"/>
    <mergeCell ref="BY15:CC15"/>
    <mergeCell ref="CD15:CP15"/>
    <mergeCell ref="D16:Y16"/>
    <mergeCell ref="Z16:AT16"/>
    <mergeCell ref="AU16:AV16"/>
    <mergeCell ref="AX16:AY16"/>
    <mergeCell ref="AZ16:BA16"/>
    <mergeCell ref="BB16:BC16"/>
    <mergeCell ref="BG16:BH16"/>
    <mergeCell ref="AX44:BC44"/>
    <mergeCell ref="BG44:BL44"/>
    <mergeCell ref="BP44:BU44"/>
    <mergeCell ref="BY44:CC44"/>
    <mergeCell ref="AX43:BC43"/>
    <mergeCell ref="BG43:BL43"/>
    <mergeCell ref="BP43:BU43"/>
    <mergeCell ref="BY43:CC43"/>
    <mergeCell ref="AX42:BC42"/>
    <mergeCell ref="BG42:BL42"/>
    <mergeCell ref="BP42:BU42"/>
    <mergeCell ref="BY42:CC42"/>
    <mergeCell ref="AX39:BC39"/>
    <mergeCell ref="BG39:BL39"/>
    <mergeCell ref="BP39:BU39"/>
    <mergeCell ref="BY39:CC39"/>
    <mergeCell ref="AX38:BC38"/>
    <mergeCell ref="BG38:BL38"/>
    <mergeCell ref="BP38:BU38"/>
    <mergeCell ref="BY38:CC38"/>
    <mergeCell ref="AX41:BC41"/>
    <mergeCell ref="BG41:BL41"/>
    <mergeCell ref="BP41:BU41"/>
    <mergeCell ref="BY41:CC41"/>
    <mergeCell ref="AX40:BC40"/>
    <mergeCell ref="BG40:BL40"/>
    <mergeCell ref="BP40:BU40"/>
    <mergeCell ref="BY40:CC40"/>
    <mergeCell ref="AX35:BC35"/>
    <mergeCell ref="BG35:BL35"/>
    <mergeCell ref="BP35:BU35"/>
    <mergeCell ref="BY35:CC35"/>
    <mergeCell ref="AX34:BC34"/>
    <mergeCell ref="BG34:BL34"/>
    <mergeCell ref="BP34:BU34"/>
    <mergeCell ref="BY34:CC34"/>
    <mergeCell ref="AX37:BC37"/>
    <mergeCell ref="BG37:BL37"/>
    <mergeCell ref="BP37:BU37"/>
    <mergeCell ref="BY37:CC37"/>
    <mergeCell ref="AX36:BC36"/>
    <mergeCell ref="BG36:BL36"/>
    <mergeCell ref="BP36:BU36"/>
    <mergeCell ref="BY36:CC36"/>
    <mergeCell ref="AX31:BC31"/>
    <mergeCell ref="BG31:BL31"/>
    <mergeCell ref="BP31:BU31"/>
    <mergeCell ref="BY31:CC31"/>
    <mergeCell ref="AX30:BC30"/>
    <mergeCell ref="BG30:BL30"/>
    <mergeCell ref="BP30:BU30"/>
    <mergeCell ref="BY30:CC30"/>
    <mergeCell ref="AX33:BC33"/>
    <mergeCell ref="BG33:BL33"/>
    <mergeCell ref="BP33:BU33"/>
    <mergeCell ref="BY33:CC33"/>
    <mergeCell ref="AX32:BC32"/>
    <mergeCell ref="BG32:BL32"/>
    <mergeCell ref="BP32:BU32"/>
    <mergeCell ref="BY32:CC32"/>
    <mergeCell ref="BY25:CC25"/>
    <mergeCell ref="CD25:CP25"/>
    <mergeCell ref="D26:BU26"/>
    <mergeCell ref="BY26:CC26"/>
    <mergeCell ref="AX29:BC29"/>
    <mergeCell ref="BG29:BL29"/>
    <mergeCell ref="BP29:BU29"/>
    <mergeCell ref="BY29:CC29"/>
    <mergeCell ref="BG25:BH25"/>
    <mergeCell ref="BI25:BJ25"/>
    <mergeCell ref="BK25:BL25"/>
    <mergeCell ref="BP25:BQ25"/>
    <mergeCell ref="BR25:BS25"/>
    <mergeCell ref="BT25:BU25"/>
    <mergeCell ref="D25:Y25"/>
    <mergeCell ref="Z25:AT25"/>
    <mergeCell ref="AU25:AV25"/>
    <mergeCell ref="AX25:AY25"/>
    <mergeCell ref="AZ25:BA25"/>
    <mergeCell ref="BB25:BC25"/>
    <mergeCell ref="CD26:CP26"/>
    <mergeCell ref="BD29:BF29"/>
    <mergeCell ref="BM29:BO29"/>
    <mergeCell ref="BV29:BX29"/>
    <mergeCell ref="CD24:CP24"/>
    <mergeCell ref="BY23:CC23"/>
    <mergeCell ref="CD23:CP23"/>
    <mergeCell ref="D24:Y24"/>
    <mergeCell ref="Z24:AT24"/>
    <mergeCell ref="AU24:AV24"/>
    <mergeCell ref="AX24:AY24"/>
    <mergeCell ref="AZ24:BA24"/>
    <mergeCell ref="BB24:BC24"/>
    <mergeCell ref="BG24:BH24"/>
    <mergeCell ref="BI24:BJ24"/>
    <mergeCell ref="BG23:BH23"/>
    <mergeCell ref="BI23:BJ23"/>
    <mergeCell ref="BK23:BL23"/>
    <mergeCell ref="BP23:BQ23"/>
    <mergeCell ref="BR23:BS23"/>
    <mergeCell ref="BT23:BU23"/>
    <mergeCell ref="D23:Y23"/>
    <mergeCell ref="Z23:AT23"/>
    <mergeCell ref="AZ23:BA23"/>
    <mergeCell ref="BB23:BC23"/>
    <mergeCell ref="BP22:BQ22"/>
    <mergeCell ref="BR22:BS22"/>
    <mergeCell ref="BT22:BU22"/>
    <mergeCell ref="BY22:CC22"/>
    <mergeCell ref="BK24:BL24"/>
    <mergeCell ref="BP24:BQ24"/>
    <mergeCell ref="BR24:BS24"/>
    <mergeCell ref="BT24:BU24"/>
    <mergeCell ref="BY24:CC24"/>
    <mergeCell ref="CD22:CP22"/>
    <mergeCell ref="BY21:CC21"/>
    <mergeCell ref="CD21:CP21"/>
    <mergeCell ref="D22:Y22"/>
    <mergeCell ref="Z22:AT22"/>
    <mergeCell ref="AU22:AV22"/>
    <mergeCell ref="AX22:AY22"/>
    <mergeCell ref="AZ22:BA22"/>
    <mergeCell ref="BB22:BC22"/>
    <mergeCell ref="BG22:BH22"/>
    <mergeCell ref="BI22:BJ22"/>
    <mergeCell ref="BG21:BH21"/>
    <mergeCell ref="BI21:BJ21"/>
    <mergeCell ref="BK21:BL21"/>
    <mergeCell ref="BP21:BQ21"/>
    <mergeCell ref="BR21:BS21"/>
    <mergeCell ref="BT21:BU21"/>
    <mergeCell ref="D21:Y21"/>
    <mergeCell ref="Z21:AT21"/>
    <mergeCell ref="AU21:AV21"/>
    <mergeCell ref="AX21:AY21"/>
    <mergeCell ref="AZ21:BA21"/>
    <mergeCell ref="BB21:BC21"/>
    <mergeCell ref="BK22:BL22"/>
    <mergeCell ref="CD20:CP20"/>
    <mergeCell ref="BY19:CC19"/>
    <mergeCell ref="CD19:CP19"/>
    <mergeCell ref="D20:Y20"/>
    <mergeCell ref="Z20:AT20"/>
    <mergeCell ref="AU20:AV20"/>
    <mergeCell ref="AX20:AY20"/>
    <mergeCell ref="AZ20:BA20"/>
    <mergeCell ref="BB20:BC20"/>
    <mergeCell ref="BG20:BH20"/>
    <mergeCell ref="BI20:BJ20"/>
    <mergeCell ref="BG19:BH19"/>
    <mergeCell ref="BI19:BJ19"/>
    <mergeCell ref="BK19:BL19"/>
    <mergeCell ref="BP19:BQ19"/>
    <mergeCell ref="BR19:BS19"/>
    <mergeCell ref="BT19:BU19"/>
    <mergeCell ref="D19:Y19"/>
    <mergeCell ref="Z19:AT19"/>
    <mergeCell ref="BP18:BQ18"/>
    <mergeCell ref="BR18:BS18"/>
    <mergeCell ref="BT18:BU18"/>
    <mergeCell ref="BY18:CC18"/>
    <mergeCell ref="BK20:BL20"/>
    <mergeCell ref="BP20:BQ20"/>
    <mergeCell ref="BR20:BS20"/>
    <mergeCell ref="BT20:BU20"/>
    <mergeCell ref="BY20:CC20"/>
    <mergeCell ref="CD18:CP18"/>
    <mergeCell ref="BY17:CC17"/>
    <mergeCell ref="CD17:CP17"/>
    <mergeCell ref="D18:Y18"/>
    <mergeCell ref="Z18:AT18"/>
    <mergeCell ref="AU18:AV18"/>
    <mergeCell ref="AX18:AY18"/>
    <mergeCell ref="AZ18:BA18"/>
    <mergeCell ref="BB18:BC18"/>
    <mergeCell ref="BG18:BH18"/>
    <mergeCell ref="BI18:BJ18"/>
    <mergeCell ref="BG17:BH17"/>
    <mergeCell ref="BI17:BJ17"/>
    <mergeCell ref="BK17:BL17"/>
    <mergeCell ref="BP17:BQ17"/>
    <mergeCell ref="BR17:BS17"/>
    <mergeCell ref="BT17:BU17"/>
    <mergeCell ref="D17:Y17"/>
    <mergeCell ref="Z17:AT17"/>
    <mergeCell ref="AU17:AV17"/>
    <mergeCell ref="AX17:AY17"/>
    <mergeCell ref="AZ17:BA17"/>
    <mergeCell ref="BB17:BC17"/>
    <mergeCell ref="BK18:BL18"/>
    <mergeCell ref="BI16:BJ16"/>
    <mergeCell ref="BG15:BH15"/>
    <mergeCell ref="BI15:BJ15"/>
    <mergeCell ref="BK15:BL15"/>
    <mergeCell ref="BP15:BQ15"/>
    <mergeCell ref="BR15:BS15"/>
    <mergeCell ref="BT15:BU15"/>
    <mergeCell ref="D15:Y15"/>
    <mergeCell ref="Z15:AT15"/>
    <mergeCell ref="BG12:BH12"/>
    <mergeCell ref="BI12:BJ12"/>
    <mergeCell ref="CD14:CP14"/>
    <mergeCell ref="BY13:CC13"/>
    <mergeCell ref="CD13:CP13"/>
    <mergeCell ref="Z14:AT14"/>
    <mergeCell ref="AU14:AV14"/>
    <mergeCell ref="AX14:AY14"/>
    <mergeCell ref="AZ14:BA14"/>
    <mergeCell ref="BB14:BC14"/>
    <mergeCell ref="BP13:BQ13"/>
    <mergeCell ref="BR13:BS13"/>
    <mergeCell ref="BT13:BU13"/>
    <mergeCell ref="BK14:BL14"/>
    <mergeCell ref="BP14:BQ14"/>
    <mergeCell ref="BR14:BS14"/>
    <mergeCell ref="BT14:BU14"/>
    <mergeCell ref="BY14:CC14"/>
    <mergeCell ref="Z13:AT13"/>
    <mergeCell ref="AU13:AV13"/>
    <mergeCell ref="AX13:AY13"/>
    <mergeCell ref="AZ13:BA13"/>
    <mergeCell ref="BB13:BC13"/>
    <mergeCell ref="C1:CP1"/>
    <mergeCell ref="B2:CP2"/>
    <mergeCell ref="AM29:AV29"/>
    <mergeCell ref="BY11:CC11"/>
    <mergeCell ref="CD11:CP11"/>
    <mergeCell ref="D12:Y12"/>
    <mergeCell ref="BG11:BH11"/>
    <mergeCell ref="BI11:BJ11"/>
    <mergeCell ref="BK11:BL11"/>
    <mergeCell ref="BP11:BQ11"/>
    <mergeCell ref="BR11:BS11"/>
    <mergeCell ref="BT11:BU11"/>
    <mergeCell ref="D14:Y14"/>
    <mergeCell ref="BG14:BH14"/>
    <mergeCell ref="BI14:BJ14"/>
    <mergeCell ref="BG13:BH13"/>
    <mergeCell ref="BI13:BJ13"/>
    <mergeCell ref="BK13:BL13"/>
    <mergeCell ref="BK12:BL12"/>
    <mergeCell ref="BP12:BQ12"/>
    <mergeCell ref="BR12:BS12"/>
    <mergeCell ref="BT12:BU12"/>
    <mergeCell ref="BY12:CC12"/>
    <mergeCell ref="CD12:CP12"/>
    <mergeCell ref="AX11:AY11"/>
    <mergeCell ref="AZ11:BA11"/>
    <mergeCell ref="BB11:BC11"/>
    <mergeCell ref="AM30:AV30"/>
    <mergeCell ref="AM31:AV31"/>
    <mergeCell ref="AM32:AV32"/>
    <mergeCell ref="AM33:AV33"/>
    <mergeCell ref="AM34:AV34"/>
    <mergeCell ref="AM35:AV35"/>
    <mergeCell ref="Z12:AT12"/>
    <mergeCell ref="AU12:AV12"/>
    <mergeCell ref="AX12:AY12"/>
    <mergeCell ref="AZ12:BA12"/>
    <mergeCell ref="BB12:BC12"/>
    <mergeCell ref="AU15:AV15"/>
    <mergeCell ref="AX15:AY15"/>
    <mergeCell ref="AZ15:BA15"/>
    <mergeCell ref="BB15:BC15"/>
    <mergeCell ref="AU19:AV19"/>
    <mergeCell ref="AX19:AY19"/>
    <mergeCell ref="AZ19:BA19"/>
    <mergeCell ref="BB19:BC19"/>
    <mergeCell ref="AU23:AV23"/>
    <mergeCell ref="AX23:AY23"/>
    <mergeCell ref="D39:AL39"/>
    <mergeCell ref="D40:AL40"/>
    <mergeCell ref="D41:AL41"/>
    <mergeCell ref="D42:AL42"/>
    <mergeCell ref="D43:AL43"/>
    <mergeCell ref="D11:Y11"/>
    <mergeCell ref="Z11:AT11"/>
    <mergeCell ref="AU11:AV11"/>
    <mergeCell ref="AM36:AV36"/>
    <mergeCell ref="AM37:AV37"/>
    <mergeCell ref="AM38:AV38"/>
    <mergeCell ref="AM39:AV39"/>
    <mergeCell ref="AM40:AV40"/>
    <mergeCell ref="AM41:AV41"/>
    <mergeCell ref="D13:Y13"/>
    <mergeCell ref="CR8:EB11"/>
    <mergeCell ref="CR15:EH17"/>
    <mergeCell ref="BD11:BF11"/>
    <mergeCell ref="BM11:BO11"/>
    <mergeCell ref="BV11:BX11"/>
    <mergeCell ref="D44:AL44"/>
    <mergeCell ref="AM44:AV44"/>
    <mergeCell ref="AM28:AV28"/>
    <mergeCell ref="AX28:BC28"/>
    <mergeCell ref="BG28:BL28"/>
    <mergeCell ref="D28:AL28"/>
    <mergeCell ref="BP28:BU28"/>
    <mergeCell ref="AM42:AV42"/>
    <mergeCell ref="AM43:AV43"/>
    <mergeCell ref="D29:AL29"/>
    <mergeCell ref="D30:AL30"/>
    <mergeCell ref="D31:AL31"/>
    <mergeCell ref="D32:AL32"/>
    <mergeCell ref="D33:AL33"/>
    <mergeCell ref="D34:AL34"/>
    <mergeCell ref="D35:AL35"/>
    <mergeCell ref="D36:AL36"/>
    <mergeCell ref="D37:AL37"/>
    <mergeCell ref="D38:AL38"/>
  </mergeCells>
  <phoneticPr fontId="6"/>
  <conditionalFormatting sqref="Z12:AT12">
    <cfRule type="notContainsBlanks" dxfId="114" priority="114">
      <formula>LEN(TRIM(Z12))&gt;0</formula>
    </cfRule>
    <cfRule type="expression" dxfId="113" priority="115">
      <formula>$D$12&lt;&gt;""</formula>
    </cfRule>
  </conditionalFormatting>
  <conditionalFormatting sqref="AU12:AW12">
    <cfRule type="notContainsBlanks" dxfId="112" priority="112">
      <formula>LEN(TRIM(AU12))&gt;0</formula>
    </cfRule>
    <cfRule type="expression" dxfId="111" priority="113">
      <formula>$D$12&lt;&gt;""</formula>
    </cfRule>
  </conditionalFormatting>
  <conditionalFormatting sqref="AX12:BU12">
    <cfRule type="notContainsBlanks" dxfId="110" priority="110">
      <formula>LEN(TRIM(AX12))&gt;0</formula>
    </cfRule>
    <cfRule type="expression" dxfId="109" priority="111">
      <formula>$D$12&lt;&gt;""</formula>
    </cfRule>
  </conditionalFormatting>
  <conditionalFormatting sqref="BY12:CC26">
    <cfRule type="containsBlanks" dxfId="108" priority="109">
      <formula>LEN(TRIM(BY12))=0</formula>
    </cfRule>
  </conditionalFormatting>
  <conditionalFormatting sqref="Z13:AT13">
    <cfRule type="notContainsBlanks" dxfId="107" priority="107">
      <formula>LEN(TRIM(Z13))&gt;0</formula>
    </cfRule>
    <cfRule type="expression" dxfId="106" priority="108">
      <formula>$D$13&lt;&gt;""</formula>
    </cfRule>
  </conditionalFormatting>
  <conditionalFormatting sqref="AU13:AW13">
    <cfRule type="notContainsBlanks" dxfId="105" priority="105">
      <formula>LEN(TRIM(AU13))&gt;0</formula>
    </cfRule>
    <cfRule type="expression" dxfId="104" priority="106">
      <formula>$D$13&lt;&gt;""</formula>
    </cfRule>
  </conditionalFormatting>
  <conditionalFormatting sqref="AX13:BU13">
    <cfRule type="notContainsBlanks" dxfId="103" priority="103">
      <formula>LEN(TRIM(AX13))&gt;0</formula>
    </cfRule>
    <cfRule type="expression" dxfId="102" priority="104">
      <formula>$D$13&lt;&gt;""</formula>
    </cfRule>
  </conditionalFormatting>
  <conditionalFormatting sqref="Z14:AT14">
    <cfRule type="notContainsBlanks" dxfId="101" priority="101">
      <formula>LEN(TRIM(Z14))&gt;0</formula>
    </cfRule>
    <cfRule type="expression" dxfId="100" priority="102">
      <formula>$D$14&lt;&gt;""</formula>
    </cfRule>
  </conditionalFormatting>
  <conditionalFormatting sqref="AU14:AW14">
    <cfRule type="notContainsBlanks" dxfId="99" priority="99">
      <formula>LEN(TRIM(AU14))&gt;0</formula>
    </cfRule>
    <cfRule type="expression" dxfId="98" priority="100">
      <formula>$D$14&lt;&gt;""</formula>
    </cfRule>
  </conditionalFormatting>
  <conditionalFormatting sqref="AX14:BU14">
    <cfRule type="notContainsBlanks" dxfId="97" priority="97">
      <formula>LEN(TRIM(AX14))&gt;0</formula>
    </cfRule>
    <cfRule type="expression" dxfId="96" priority="98">
      <formula>$D$14&lt;&gt;""</formula>
    </cfRule>
  </conditionalFormatting>
  <conditionalFormatting sqref="Z15:AT15">
    <cfRule type="notContainsBlanks" dxfId="95" priority="95">
      <formula>LEN(TRIM(Z15))&gt;0</formula>
    </cfRule>
    <cfRule type="expression" dxfId="94" priority="96">
      <formula>$D$15&lt;&gt;""</formula>
    </cfRule>
  </conditionalFormatting>
  <conditionalFormatting sqref="AU15:AW15">
    <cfRule type="notContainsBlanks" dxfId="93" priority="93">
      <formula>LEN(TRIM(AU15))&gt;0</formula>
    </cfRule>
    <cfRule type="expression" dxfId="92" priority="94">
      <formula>$D$15&lt;&gt;""</formula>
    </cfRule>
  </conditionalFormatting>
  <conditionalFormatting sqref="AX15:BU15">
    <cfRule type="notContainsBlanks" dxfId="91" priority="91">
      <formula>LEN(TRIM(AX15))&gt;0</formula>
    </cfRule>
    <cfRule type="expression" dxfId="90" priority="92">
      <formula>$D$15&lt;&gt;""</formula>
    </cfRule>
  </conditionalFormatting>
  <conditionalFormatting sqref="Z16:AT16">
    <cfRule type="notContainsBlanks" dxfId="89" priority="89">
      <formula>LEN(TRIM(Z16))&gt;0</formula>
    </cfRule>
    <cfRule type="expression" dxfId="88" priority="90">
      <formula>$D$16&lt;&gt;""</formula>
    </cfRule>
  </conditionalFormatting>
  <conditionalFormatting sqref="AU16:AW16">
    <cfRule type="notContainsBlanks" dxfId="87" priority="87">
      <formula>LEN(TRIM(AU16))&gt;0</formula>
    </cfRule>
    <cfRule type="expression" dxfId="86" priority="88">
      <formula>$D$16&lt;&gt;""</formula>
    </cfRule>
  </conditionalFormatting>
  <conditionalFormatting sqref="AX16:BU16">
    <cfRule type="notContainsBlanks" dxfId="85" priority="85">
      <formula>LEN(TRIM(AX16))&gt;0</formula>
    </cfRule>
    <cfRule type="expression" dxfId="84" priority="86">
      <formula>$D$16&lt;&gt;""</formula>
    </cfRule>
  </conditionalFormatting>
  <conditionalFormatting sqref="Z17:AT17">
    <cfRule type="notContainsBlanks" dxfId="83" priority="83">
      <formula>LEN(TRIM(Z17))&gt;0</formula>
    </cfRule>
    <cfRule type="expression" dxfId="82" priority="84">
      <formula>$D$17&lt;&gt;""</formula>
    </cfRule>
  </conditionalFormatting>
  <conditionalFormatting sqref="AU17:AW17">
    <cfRule type="notContainsBlanks" dxfId="81" priority="81">
      <formula>LEN(TRIM(AU17))&gt;0</formula>
    </cfRule>
    <cfRule type="expression" dxfId="80" priority="82">
      <formula>$D$17&lt;&gt;""</formula>
    </cfRule>
  </conditionalFormatting>
  <conditionalFormatting sqref="AX17:BU17">
    <cfRule type="notContainsBlanks" dxfId="79" priority="79">
      <formula>LEN(TRIM(AX17))&gt;0</formula>
    </cfRule>
    <cfRule type="expression" dxfId="78" priority="80">
      <formula>$D$17&lt;&gt;""</formula>
    </cfRule>
  </conditionalFormatting>
  <conditionalFormatting sqref="Z18:AT18">
    <cfRule type="notContainsBlanks" dxfId="77" priority="77">
      <formula>LEN(TRIM(Z18))&gt;0</formula>
    </cfRule>
    <cfRule type="expression" dxfId="76" priority="78">
      <formula>$D$18&lt;&gt;""</formula>
    </cfRule>
  </conditionalFormatting>
  <conditionalFormatting sqref="AU18:AW18">
    <cfRule type="notContainsBlanks" dxfId="75" priority="75">
      <formula>LEN(TRIM(AU18))&gt;0</formula>
    </cfRule>
    <cfRule type="expression" dxfId="74" priority="76">
      <formula>$D$18&lt;&gt;""</formula>
    </cfRule>
  </conditionalFormatting>
  <conditionalFormatting sqref="AX18:BU18">
    <cfRule type="notContainsBlanks" dxfId="73" priority="73">
      <formula>LEN(TRIM(AX18))&gt;0</formula>
    </cfRule>
    <cfRule type="expression" dxfId="72" priority="74">
      <formula>$D$18&lt;&gt;""</formula>
    </cfRule>
  </conditionalFormatting>
  <conditionalFormatting sqref="Z19:AT19">
    <cfRule type="notContainsBlanks" dxfId="71" priority="71">
      <formula>LEN(TRIM(Z19))&gt;0</formula>
    </cfRule>
    <cfRule type="expression" dxfId="70" priority="72">
      <formula>$D$19&lt;&gt;""</formula>
    </cfRule>
  </conditionalFormatting>
  <conditionalFormatting sqref="AU19:AW19">
    <cfRule type="notContainsBlanks" dxfId="69" priority="69">
      <formula>LEN(TRIM(AU19))&gt;0</formula>
    </cfRule>
    <cfRule type="expression" dxfId="68" priority="70">
      <formula>$D$19&lt;&gt;""</formula>
    </cfRule>
  </conditionalFormatting>
  <conditionalFormatting sqref="AX19:BU19">
    <cfRule type="notContainsBlanks" dxfId="67" priority="67">
      <formula>LEN(TRIM(AX19))&gt;0</formula>
    </cfRule>
    <cfRule type="expression" dxfId="66" priority="68">
      <formula>$D$19&lt;&gt;""</formula>
    </cfRule>
  </conditionalFormatting>
  <conditionalFormatting sqref="Z20:AT20">
    <cfRule type="notContainsBlanks" dxfId="65" priority="65">
      <formula>LEN(TRIM(Z20))&gt;0</formula>
    </cfRule>
    <cfRule type="expression" dxfId="64" priority="66">
      <formula>$D$20&lt;&gt;""</formula>
    </cfRule>
  </conditionalFormatting>
  <conditionalFormatting sqref="AU20:AW20">
    <cfRule type="notContainsBlanks" dxfId="63" priority="63">
      <formula>LEN(TRIM(AU20))&gt;0</formula>
    </cfRule>
    <cfRule type="expression" dxfId="62" priority="64">
      <formula>$D$20&lt;&gt;""</formula>
    </cfRule>
  </conditionalFormatting>
  <conditionalFormatting sqref="AX20:BU20">
    <cfRule type="notContainsBlanks" dxfId="61" priority="61">
      <formula>LEN(TRIM(AX20))&gt;0</formula>
    </cfRule>
    <cfRule type="expression" dxfId="60" priority="62">
      <formula>$D$20&lt;&gt;""</formula>
    </cfRule>
  </conditionalFormatting>
  <conditionalFormatting sqref="Z21:AT21">
    <cfRule type="notContainsBlanks" dxfId="59" priority="59">
      <formula>LEN(TRIM(Z21))&gt;0</formula>
    </cfRule>
    <cfRule type="expression" dxfId="58" priority="60">
      <formula>$D$21&lt;&gt;""</formula>
    </cfRule>
  </conditionalFormatting>
  <conditionalFormatting sqref="AU21:AW21">
    <cfRule type="notContainsBlanks" dxfId="57" priority="57">
      <formula>LEN(TRIM(AU21))&gt;0</formula>
    </cfRule>
    <cfRule type="expression" dxfId="56" priority="58">
      <formula>$D$21&lt;&gt;""</formula>
    </cfRule>
  </conditionalFormatting>
  <conditionalFormatting sqref="AX21:BU21">
    <cfRule type="notContainsBlanks" dxfId="55" priority="55">
      <formula>LEN(TRIM(AX21))&gt;0</formula>
    </cfRule>
    <cfRule type="expression" dxfId="54" priority="56">
      <formula>$D$21&lt;&gt;""</formula>
    </cfRule>
  </conditionalFormatting>
  <conditionalFormatting sqref="Z22:AT22">
    <cfRule type="notContainsBlanks" dxfId="53" priority="53">
      <formula>LEN(TRIM(Z22))&gt;0</formula>
    </cfRule>
    <cfRule type="expression" dxfId="52" priority="54">
      <formula>$D$22&lt;&gt;""</formula>
    </cfRule>
  </conditionalFormatting>
  <conditionalFormatting sqref="AU22:AW22">
    <cfRule type="notContainsBlanks" dxfId="51" priority="51">
      <formula>LEN(TRIM(AU22))&gt;0</formula>
    </cfRule>
    <cfRule type="expression" dxfId="50" priority="52">
      <formula>$D$22&lt;&gt;""</formula>
    </cfRule>
  </conditionalFormatting>
  <conditionalFormatting sqref="AX22:BU22">
    <cfRule type="notContainsBlanks" dxfId="49" priority="49">
      <formula>LEN(TRIM(AX22))&gt;0</formula>
    </cfRule>
    <cfRule type="expression" dxfId="48" priority="50">
      <formula>$D$22&lt;&gt;""</formula>
    </cfRule>
  </conditionalFormatting>
  <conditionalFormatting sqref="Z23:AT23">
    <cfRule type="notContainsBlanks" dxfId="47" priority="47">
      <formula>LEN(TRIM(Z23))&gt;0</formula>
    </cfRule>
    <cfRule type="expression" dxfId="46" priority="48">
      <formula>$D$23&lt;&gt;""</formula>
    </cfRule>
  </conditionalFormatting>
  <conditionalFormatting sqref="AU23:AW23">
    <cfRule type="notContainsBlanks" dxfId="45" priority="45">
      <formula>LEN(TRIM(AU23))&gt;0</formula>
    </cfRule>
    <cfRule type="expression" dxfId="44" priority="46">
      <formula>$D$23&lt;&gt;""</formula>
    </cfRule>
  </conditionalFormatting>
  <conditionalFormatting sqref="AX23:BU23">
    <cfRule type="notContainsBlanks" dxfId="43" priority="43">
      <formula>LEN(TRIM(AX23))&gt;0</formula>
    </cfRule>
    <cfRule type="expression" dxfId="42" priority="44">
      <formula>$D$23&lt;&gt;""</formula>
    </cfRule>
  </conditionalFormatting>
  <conditionalFormatting sqref="Z24:AT24">
    <cfRule type="notContainsBlanks" dxfId="41" priority="41">
      <formula>LEN(TRIM(Z24))&gt;0</formula>
    </cfRule>
    <cfRule type="expression" dxfId="40" priority="42">
      <formula>$D$24&lt;&gt;""</formula>
    </cfRule>
  </conditionalFormatting>
  <conditionalFormatting sqref="AU24:AW24">
    <cfRule type="notContainsBlanks" dxfId="39" priority="39">
      <formula>LEN(TRIM(AU24))&gt;0</formula>
    </cfRule>
    <cfRule type="expression" dxfId="38" priority="40">
      <formula>$D$24&lt;&gt;""</formula>
    </cfRule>
  </conditionalFormatting>
  <conditionalFormatting sqref="AX24:BU24">
    <cfRule type="notContainsBlanks" dxfId="37" priority="37">
      <formula>LEN(TRIM(AX24))&gt;0</formula>
    </cfRule>
    <cfRule type="expression" dxfId="36" priority="38">
      <formula>$D$24&lt;&gt;""</formula>
    </cfRule>
  </conditionalFormatting>
  <conditionalFormatting sqref="Z25:AT25">
    <cfRule type="notContainsBlanks" dxfId="35" priority="35">
      <formula>LEN(TRIM(Z25))&gt;0</formula>
    </cfRule>
    <cfRule type="expression" dxfId="34" priority="36">
      <formula>$D$25&lt;&gt;""</formula>
    </cfRule>
  </conditionalFormatting>
  <conditionalFormatting sqref="AU25:AW25">
    <cfRule type="notContainsBlanks" dxfId="33" priority="33">
      <formula>LEN(TRIM(AU25))&gt;0</formula>
    </cfRule>
    <cfRule type="expression" dxfId="32" priority="34">
      <formula>$D$25&lt;&gt;""</formula>
    </cfRule>
  </conditionalFormatting>
  <conditionalFormatting sqref="AX25:BU25">
    <cfRule type="notContainsBlanks" dxfId="31" priority="31">
      <formula>LEN(TRIM(AX25))&gt;0</formula>
    </cfRule>
    <cfRule type="expression" dxfId="30" priority="32">
      <formula>$D$25&lt;&gt;""</formula>
    </cfRule>
  </conditionalFormatting>
  <conditionalFormatting sqref="BV12:BX12">
    <cfRule type="notContainsBlanks" dxfId="29" priority="29">
      <formula>LEN(TRIM(BV12))&gt;0</formula>
    </cfRule>
    <cfRule type="expression" dxfId="28" priority="30">
      <formula>$D$12&lt;&gt;""</formula>
    </cfRule>
  </conditionalFormatting>
  <conditionalFormatting sqref="BV13:BX13">
    <cfRule type="notContainsBlanks" dxfId="27" priority="27">
      <formula>LEN(TRIM(BV13))&gt;0</formula>
    </cfRule>
    <cfRule type="expression" dxfId="26" priority="28">
      <formula>$D$13&lt;&gt;""</formula>
    </cfRule>
  </conditionalFormatting>
  <conditionalFormatting sqref="BV14:BX14">
    <cfRule type="notContainsBlanks" dxfId="25" priority="25">
      <formula>LEN(TRIM(BV14))&gt;0</formula>
    </cfRule>
    <cfRule type="expression" dxfId="24" priority="26">
      <formula>$D$14&lt;&gt;""</formula>
    </cfRule>
  </conditionalFormatting>
  <conditionalFormatting sqref="BV15:BX15">
    <cfRule type="notContainsBlanks" dxfId="23" priority="23">
      <formula>LEN(TRIM(BV15))&gt;0</formula>
    </cfRule>
    <cfRule type="expression" dxfId="22" priority="24">
      <formula>$D$15&lt;&gt;""</formula>
    </cfRule>
  </conditionalFormatting>
  <conditionalFormatting sqref="BV16:BX16">
    <cfRule type="notContainsBlanks" dxfId="21" priority="21">
      <formula>LEN(TRIM(BV16))&gt;0</formula>
    </cfRule>
    <cfRule type="expression" dxfId="20" priority="22">
      <formula>$D$16&lt;&gt;""</formula>
    </cfRule>
  </conditionalFormatting>
  <conditionalFormatting sqref="BV17:BX17">
    <cfRule type="notContainsBlanks" dxfId="19" priority="19">
      <formula>LEN(TRIM(BV17))&gt;0</formula>
    </cfRule>
    <cfRule type="expression" dxfId="18" priority="20">
      <formula>$D$17&lt;&gt;""</formula>
    </cfRule>
  </conditionalFormatting>
  <conditionalFormatting sqref="BV18:BX18">
    <cfRule type="notContainsBlanks" dxfId="17" priority="17">
      <formula>LEN(TRIM(BV18))&gt;0</formula>
    </cfRule>
    <cfRule type="expression" dxfId="16" priority="18">
      <formula>$D$18&lt;&gt;""</formula>
    </cfRule>
  </conditionalFormatting>
  <conditionalFormatting sqref="BV19:BX19">
    <cfRule type="notContainsBlanks" dxfId="15" priority="15">
      <formula>LEN(TRIM(BV19))&gt;0</formula>
    </cfRule>
    <cfRule type="expression" dxfId="14" priority="16">
      <formula>$D$19&lt;&gt;""</formula>
    </cfRule>
  </conditionalFormatting>
  <conditionalFormatting sqref="BV20:BX20">
    <cfRule type="notContainsBlanks" dxfId="13" priority="13">
      <formula>LEN(TRIM(BV20))&gt;0</formula>
    </cfRule>
    <cfRule type="expression" dxfId="12" priority="14">
      <formula>$D$20&lt;&gt;""</formula>
    </cfRule>
  </conditionalFormatting>
  <conditionalFormatting sqref="BV21:BX21">
    <cfRule type="notContainsBlanks" dxfId="11" priority="11">
      <formula>LEN(TRIM(BV21))&gt;0</formula>
    </cfRule>
    <cfRule type="expression" dxfId="10" priority="12">
      <formula>$D$21&lt;&gt;""</formula>
    </cfRule>
  </conditionalFormatting>
  <conditionalFormatting sqref="BV22:BX22">
    <cfRule type="notContainsBlanks" dxfId="9" priority="9">
      <formula>LEN(TRIM(BV22))&gt;0</formula>
    </cfRule>
    <cfRule type="expression" dxfId="8" priority="10">
      <formula>$D$22&lt;&gt;""</formula>
    </cfRule>
  </conditionalFormatting>
  <conditionalFormatting sqref="BV23:BX23">
    <cfRule type="notContainsBlanks" dxfId="7" priority="7">
      <formula>LEN(TRIM(BV23))&gt;0</formula>
    </cfRule>
    <cfRule type="expression" dxfId="6" priority="8">
      <formula>$D$23&lt;&gt;""</formula>
    </cfRule>
  </conditionalFormatting>
  <conditionalFormatting sqref="BV24:BX24">
    <cfRule type="notContainsBlanks" dxfId="5" priority="5">
      <formula>LEN(TRIM(BV24))&gt;0</formula>
    </cfRule>
    <cfRule type="expression" dxfId="4" priority="6">
      <formula>$D$24&lt;&gt;""</formula>
    </cfRule>
  </conditionalFormatting>
  <conditionalFormatting sqref="BV25:BX25">
    <cfRule type="notContainsBlanks" dxfId="3" priority="3">
      <formula>LEN(TRIM(BV25))&gt;0</formula>
    </cfRule>
    <cfRule type="expression" dxfId="2" priority="4">
      <formula>$D$25&lt;&gt;""</formula>
    </cfRule>
  </conditionalFormatting>
  <conditionalFormatting sqref="D12:Y25">
    <cfRule type="containsBlanks" dxfId="1" priority="2">
      <formula>LEN(TRIM(D12))=0</formula>
    </cfRule>
  </conditionalFormatting>
  <conditionalFormatting sqref="D30:AL43">
    <cfRule type="containsBlanks" dxfId="0" priority="116">
      <formula>LEN(TRIM(D30))=0</formula>
    </cfRule>
  </conditionalFormatting>
  <printOptions horizontalCentered="1"/>
  <pageMargins left="0.59055118110236227" right="0.23622047244094491" top="0.59055118110236227" bottom="0.55118110236220474" header="0.11811023622047245" footer="0.19685039370078741"/>
  <pageSetup paperSize="9" scale="34"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89821-1A2A-48AD-8E7E-1245A4D98A31}">
  <dimension ref="B1:L51"/>
  <sheetViews>
    <sheetView zoomScale="90" zoomScaleNormal="90" zoomScalePageLayoutView="90" workbookViewId="0">
      <selection activeCell="G9" sqref="G9"/>
    </sheetView>
  </sheetViews>
  <sheetFormatPr defaultColWidth="10.140625" defaultRowHeight="13.5"/>
  <cols>
    <col min="1" max="1" width="10.28515625" style="113" customWidth="1"/>
    <col min="2" max="6" width="10.140625" style="113"/>
    <col min="7" max="7" width="14.85546875" style="113" bestFit="1" customWidth="1"/>
    <col min="8" max="11" width="10.140625" style="113"/>
    <col min="12" max="12" width="10.42578125" style="113" bestFit="1" customWidth="1"/>
    <col min="13" max="262" width="10.140625" style="113"/>
    <col min="263" max="263" width="10.42578125" style="113" bestFit="1" customWidth="1"/>
    <col min="264" max="518" width="10.140625" style="113"/>
    <col min="519" max="519" width="10.42578125" style="113" bestFit="1" customWidth="1"/>
    <col min="520" max="774" width="10.140625" style="113"/>
    <col min="775" max="775" width="10.42578125" style="113" bestFit="1" customWidth="1"/>
    <col min="776" max="1030" width="10.140625" style="113"/>
    <col min="1031" max="1031" width="10.42578125" style="113" bestFit="1" customWidth="1"/>
    <col min="1032" max="1286" width="10.140625" style="113"/>
    <col min="1287" max="1287" width="10.42578125" style="113" bestFit="1" customWidth="1"/>
    <col min="1288" max="1542" width="10.140625" style="113"/>
    <col min="1543" max="1543" width="10.42578125" style="113" bestFit="1" customWidth="1"/>
    <col min="1544" max="1798" width="10.140625" style="113"/>
    <col min="1799" max="1799" width="10.42578125" style="113" bestFit="1" customWidth="1"/>
    <col min="1800" max="2054" width="10.140625" style="113"/>
    <col min="2055" max="2055" width="10.42578125" style="113" bestFit="1" customWidth="1"/>
    <col min="2056" max="2310" width="10.140625" style="113"/>
    <col min="2311" max="2311" width="10.42578125" style="113" bestFit="1" customWidth="1"/>
    <col min="2312" max="2566" width="10.140625" style="113"/>
    <col min="2567" max="2567" width="10.42578125" style="113" bestFit="1" customWidth="1"/>
    <col min="2568" max="2822" width="10.140625" style="113"/>
    <col min="2823" max="2823" width="10.42578125" style="113" bestFit="1" customWidth="1"/>
    <col min="2824" max="3078" width="10.140625" style="113"/>
    <col min="3079" max="3079" width="10.42578125" style="113" bestFit="1" customWidth="1"/>
    <col min="3080" max="3334" width="10.140625" style="113"/>
    <col min="3335" max="3335" width="10.42578125" style="113" bestFit="1" customWidth="1"/>
    <col min="3336" max="3590" width="10.140625" style="113"/>
    <col min="3591" max="3591" width="10.42578125" style="113" bestFit="1" customWidth="1"/>
    <col min="3592" max="3846" width="10.140625" style="113"/>
    <col min="3847" max="3847" width="10.42578125" style="113" bestFit="1" customWidth="1"/>
    <col min="3848" max="4102" width="10.140625" style="113"/>
    <col min="4103" max="4103" width="10.42578125" style="113" bestFit="1" customWidth="1"/>
    <col min="4104" max="4358" width="10.140625" style="113"/>
    <col min="4359" max="4359" width="10.42578125" style="113" bestFit="1" customWidth="1"/>
    <col min="4360" max="4614" width="10.140625" style="113"/>
    <col min="4615" max="4615" width="10.42578125" style="113" bestFit="1" customWidth="1"/>
    <col min="4616" max="4870" width="10.140625" style="113"/>
    <col min="4871" max="4871" width="10.42578125" style="113" bestFit="1" customWidth="1"/>
    <col min="4872" max="5126" width="10.140625" style="113"/>
    <col min="5127" max="5127" width="10.42578125" style="113" bestFit="1" customWidth="1"/>
    <col min="5128" max="5382" width="10.140625" style="113"/>
    <col min="5383" max="5383" width="10.42578125" style="113" bestFit="1" customWidth="1"/>
    <col min="5384" max="5638" width="10.140625" style="113"/>
    <col min="5639" max="5639" width="10.42578125" style="113" bestFit="1" customWidth="1"/>
    <col min="5640" max="5894" width="10.140625" style="113"/>
    <col min="5895" max="5895" width="10.42578125" style="113" bestFit="1" customWidth="1"/>
    <col min="5896" max="6150" width="10.140625" style="113"/>
    <col min="6151" max="6151" width="10.42578125" style="113" bestFit="1" customWidth="1"/>
    <col min="6152" max="6406" width="10.140625" style="113"/>
    <col min="6407" max="6407" width="10.42578125" style="113" bestFit="1" customWidth="1"/>
    <col min="6408" max="6662" width="10.140625" style="113"/>
    <col min="6663" max="6663" width="10.42578125" style="113" bestFit="1" customWidth="1"/>
    <col min="6664" max="6918" width="10.140625" style="113"/>
    <col min="6919" max="6919" width="10.42578125" style="113" bestFit="1" customWidth="1"/>
    <col min="6920" max="7174" width="10.140625" style="113"/>
    <col min="7175" max="7175" width="10.42578125" style="113" bestFit="1" customWidth="1"/>
    <col min="7176" max="7430" width="10.140625" style="113"/>
    <col min="7431" max="7431" width="10.42578125" style="113" bestFit="1" customWidth="1"/>
    <col min="7432" max="7686" width="10.140625" style="113"/>
    <col min="7687" max="7687" width="10.42578125" style="113" bestFit="1" customWidth="1"/>
    <col min="7688" max="7942" width="10.140625" style="113"/>
    <col min="7943" max="7943" width="10.42578125" style="113" bestFit="1" customWidth="1"/>
    <col min="7944" max="8198" width="10.140625" style="113"/>
    <col min="8199" max="8199" width="10.42578125" style="113" bestFit="1" customWidth="1"/>
    <col min="8200" max="8454" width="10.140625" style="113"/>
    <col min="8455" max="8455" width="10.42578125" style="113" bestFit="1" customWidth="1"/>
    <col min="8456" max="8710" width="10.140625" style="113"/>
    <col min="8711" max="8711" width="10.42578125" style="113" bestFit="1" customWidth="1"/>
    <col min="8712" max="8966" width="10.140625" style="113"/>
    <col min="8967" max="8967" width="10.42578125" style="113" bestFit="1" customWidth="1"/>
    <col min="8968" max="9222" width="10.140625" style="113"/>
    <col min="9223" max="9223" width="10.42578125" style="113" bestFit="1" customWidth="1"/>
    <col min="9224" max="9478" width="10.140625" style="113"/>
    <col min="9479" max="9479" width="10.42578125" style="113" bestFit="1" customWidth="1"/>
    <col min="9480" max="9734" width="10.140625" style="113"/>
    <col min="9735" max="9735" width="10.42578125" style="113" bestFit="1" customWidth="1"/>
    <col min="9736" max="9990" width="10.140625" style="113"/>
    <col min="9991" max="9991" width="10.42578125" style="113" bestFit="1" customWidth="1"/>
    <col min="9992" max="10246" width="10.140625" style="113"/>
    <col min="10247" max="10247" width="10.42578125" style="113" bestFit="1" customWidth="1"/>
    <col min="10248" max="10502" width="10.140625" style="113"/>
    <col min="10503" max="10503" width="10.42578125" style="113" bestFit="1" customWidth="1"/>
    <col min="10504" max="10758" width="10.140625" style="113"/>
    <col min="10759" max="10759" width="10.42578125" style="113" bestFit="1" customWidth="1"/>
    <col min="10760" max="11014" width="10.140625" style="113"/>
    <col min="11015" max="11015" width="10.42578125" style="113" bestFit="1" customWidth="1"/>
    <col min="11016" max="11270" width="10.140625" style="113"/>
    <col min="11271" max="11271" width="10.42578125" style="113" bestFit="1" customWidth="1"/>
    <col min="11272" max="11526" width="10.140625" style="113"/>
    <col min="11527" max="11527" width="10.42578125" style="113" bestFit="1" customWidth="1"/>
    <col min="11528" max="11782" width="10.140625" style="113"/>
    <col min="11783" max="11783" width="10.42578125" style="113" bestFit="1" customWidth="1"/>
    <col min="11784" max="12038" width="10.140625" style="113"/>
    <col min="12039" max="12039" width="10.42578125" style="113" bestFit="1" customWidth="1"/>
    <col min="12040" max="12294" width="10.140625" style="113"/>
    <col min="12295" max="12295" width="10.42578125" style="113" bestFit="1" customWidth="1"/>
    <col min="12296" max="12550" width="10.140625" style="113"/>
    <col min="12551" max="12551" width="10.42578125" style="113" bestFit="1" customWidth="1"/>
    <col min="12552" max="12806" width="10.140625" style="113"/>
    <col min="12807" max="12807" width="10.42578125" style="113" bestFit="1" customWidth="1"/>
    <col min="12808" max="13062" width="10.140625" style="113"/>
    <col min="13063" max="13063" width="10.42578125" style="113" bestFit="1" customWidth="1"/>
    <col min="13064" max="13318" width="10.140625" style="113"/>
    <col min="13319" max="13319" width="10.42578125" style="113" bestFit="1" customWidth="1"/>
    <col min="13320" max="13574" width="10.140625" style="113"/>
    <col min="13575" max="13575" width="10.42578125" style="113" bestFit="1" customWidth="1"/>
    <col min="13576" max="13830" width="10.140625" style="113"/>
    <col min="13831" max="13831" width="10.42578125" style="113" bestFit="1" customWidth="1"/>
    <col min="13832" max="14086" width="10.140625" style="113"/>
    <col min="14087" max="14087" width="10.42578125" style="113" bestFit="1" customWidth="1"/>
    <col min="14088" max="14342" width="10.140625" style="113"/>
    <col min="14343" max="14343" width="10.42578125" style="113" bestFit="1" customWidth="1"/>
    <col min="14344" max="14598" width="10.140625" style="113"/>
    <col min="14599" max="14599" width="10.42578125" style="113" bestFit="1" customWidth="1"/>
    <col min="14600" max="14854" width="10.140625" style="113"/>
    <col min="14855" max="14855" width="10.42578125" style="113" bestFit="1" customWidth="1"/>
    <col min="14856" max="15110" width="10.140625" style="113"/>
    <col min="15111" max="15111" width="10.42578125" style="113" bestFit="1" customWidth="1"/>
    <col min="15112" max="15366" width="10.140625" style="113"/>
    <col min="15367" max="15367" width="10.42578125" style="113" bestFit="1" customWidth="1"/>
    <col min="15368" max="15622" width="10.140625" style="113"/>
    <col min="15623" max="15623" width="10.42578125" style="113" bestFit="1" customWidth="1"/>
    <col min="15624" max="15878" width="10.140625" style="113"/>
    <col min="15879" max="15879" width="10.42578125" style="113" bestFit="1" customWidth="1"/>
    <col min="15880" max="16134" width="10.140625" style="113"/>
    <col min="16135" max="16135" width="10.42578125" style="113" bestFit="1" customWidth="1"/>
    <col min="16136" max="16384" width="10.140625" style="113"/>
  </cols>
  <sheetData>
    <row r="1" spans="2:12">
      <c r="B1" s="112" t="s">
        <v>177</v>
      </c>
      <c r="C1" s="112" t="s">
        <v>178</v>
      </c>
      <c r="D1" s="112" t="s">
        <v>179</v>
      </c>
      <c r="G1" s="112" t="s">
        <v>180</v>
      </c>
      <c r="H1" s="112" t="s">
        <v>181</v>
      </c>
      <c r="I1" s="112" t="s">
        <v>182</v>
      </c>
      <c r="J1" s="112" t="s">
        <v>177</v>
      </c>
    </row>
    <row r="2" spans="2:12">
      <c r="B2" s="114">
        <v>1</v>
      </c>
      <c r="C2" s="115">
        <v>360</v>
      </c>
      <c r="D2" s="115">
        <v>480</v>
      </c>
      <c r="E2" s="114"/>
      <c r="F2" s="114"/>
      <c r="G2" s="114">
        <v>1</v>
      </c>
      <c r="H2" s="114"/>
      <c r="I2" s="115">
        <v>480</v>
      </c>
      <c r="J2" s="113">
        <v>1</v>
      </c>
      <c r="K2" s="114"/>
      <c r="L2" s="115">
        <v>84420</v>
      </c>
    </row>
    <row r="3" spans="2:12">
      <c r="B3" s="114">
        <v>2</v>
      </c>
      <c r="C3" s="115">
        <v>420</v>
      </c>
      <c r="D3" s="115">
        <v>560</v>
      </c>
      <c r="E3" s="114"/>
      <c r="F3" s="114"/>
      <c r="G3" s="115">
        <v>84420</v>
      </c>
      <c r="H3" s="114"/>
      <c r="I3" s="115">
        <v>560</v>
      </c>
      <c r="J3" s="113">
        <v>2</v>
      </c>
      <c r="K3" s="114"/>
      <c r="L3" s="115">
        <v>97820</v>
      </c>
    </row>
    <row r="4" spans="2:12">
      <c r="B4" s="114">
        <v>3</v>
      </c>
      <c r="C4" s="115">
        <v>480</v>
      </c>
      <c r="D4" s="115">
        <v>650</v>
      </c>
      <c r="E4" s="114"/>
      <c r="F4" s="114"/>
      <c r="G4" s="115">
        <v>97820</v>
      </c>
      <c r="H4" s="114"/>
      <c r="I4" s="115">
        <v>650</v>
      </c>
      <c r="J4" s="113">
        <v>3</v>
      </c>
      <c r="K4" s="114"/>
      <c r="L4" s="115">
        <v>111220</v>
      </c>
    </row>
    <row r="5" spans="2:12">
      <c r="B5" s="114">
        <v>4</v>
      </c>
      <c r="C5" s="115">
        <v>540</v>
      </c>
      <c r="D5" s="115">
        <v>730</v>
      </c>
      <c r="E5" s="114"/>
      <c r="F5" s="114"/>
      <c r="G5" s="115">
        <v>111220</v>
      </c>
      <c r="H5" s="114"/>
      <c r="I5" s="115">
        <v>730</v>
      </c>
      <c r="J5" s="113">
        <v>4</v>
      </c>
      <c r="K5" s="114"/>
      <c r="L5" s="115">
        <v>124620</v>
      </c>
    </row>
    <row r="6" spans="2:12">
      <c r="B6" s="114">
        <v>5</v>
      </c>
      <c r="C6" s="115">
        <v>610</v>
      </c>
      <c r="D6" s="115">
        <v>810</v>
      </c>
      <c r="E6" s="114"/>
      <c r="F6" s="114"/>
      <c r="G6" s="115">
        <v>124620</v>
      </c>
      <c r="H6" s="114"/>
      <c r="I6" s="115">
        <v>810</v>
      </c>
      <c r="J6" s="113">
        <v>5</v>
      </c>
      <c r="K6" s="114"/>
      <c r="L6" s="115">
        <v>135340</v>
      </c>
    </row>
    <row r="7" spans="2:12">
      <c r="B7" s="114">
        <v>6</v>
      </c>
      <c r="C7" s="115">
        <v>640</v>
      </c>
      <c r="D7" s="115">
        <v>860</v>
      </c>
      <c r="E7" s="114"/>
      <c r="F7" s="114"/>
      <c r="G7" s="115">
        <v>135340</v>
      </c>
      <c r="H7" s="114"/>
      <c r="I7" s="115">
        <v>860</v>
      </c>
      <c r="J7" s="113">
        <v>6</v>
      </c>
      <c r="K7" s="114"/>
      <c r="L7" s="115">
        <v>143380</v>
      </c>
    </row>
    <row r="8" spans="2:12">
      <c r="B8" s="114">
        <v>7</v>
      </c>
      <c r="C8" s="115">
        <v>680</v>
      </c>
      <c r="D8" s="115">
        <v>910</v>
      </c>
      <c r="E8" s="114"/>
      <c r="F8" s="114"/>
      <c r="G8" s="115">
        <v>143380</v>
      </c>
      <c r="H8" s="114"/>
      <c r="I8" s="115">
        <v>910</v>
      </c>
      <c r="J8" s="113">
        <v>7</v>
      </c>
      <c r="K8" s="114"/>
      <c r="L8" s="115">
        <v>152760</v>
      </c>
    </row>
    <row r="9" spans="2:12">
      <c r="B9" s="114">
        <v>8</v>
      </c>
      <c r="C9" s="115">
        <v>730</v>
      </c>
      <c r="D9" s="115">
        <v>980</v>
      </c>
      <c r="E9" s="114"/>
      <c r="F9" s="114"/>
      <c r="G9" s="115">
        <v>152760</v>
      </c>
      <c r="H9" s="114"/>
      <c r="I9" s="115">
        <v>980</v>
      </c>
      <c r="J9" s="113">
        <v>8</v>
      </c>
      <c r="K9" s="114"/>
      <c r="L9" s="115">
        <v>163480</v>
      </c>
    </row>
    <row r="10" spans="2:12">
      <c r="B10" s="114">
        <v>9</v>
      </c>
      <c r="C10" s="115">
        <v>780</v>
      </c>
      <c r="D10" s="115">
        <v>1050</v>
      </c>
      <c r="E10" s="114"/>
      <c r="F10" s="114"/>
      <c r="G10" s="115">
        <v>163480</v>
      </c>
      <c r="H10" s="114"/>
      <c r="I10" s="115">
        <v>1050</v>
      </c>
      <c r="J10" s="113">
        <v>9</v>
      </c>
      <c r="K10" s="114"/>
      <c r="L10" s="115">
        <v>174200</v>
      </c>
    </row>
    <row r="11" spans="2:12">
      <c r="B11" s="114">
        <v>10</v>
      </c>
      <c r="C11" s="115">
        <v>830</v>
      </c>
      <c r="D11" s="115">
        <v>1110</v>
      </c>
      <c r="E11" s="114"/>
      <c r="F11" s="114"/>
      <c r="G11" s="115">
        <v>174200</v>
      </c>
      <c r="H11" s="114"/>
      <c r="I11" s="115">
        <v>1110</v>
      </c>
      <c r="J11" s="113">
        <v>10</v>
      </c>
      <c r="K11" s="114"/>
      <c r="L11" s="115">
        <v>184920</v>
      </c>
    </row>
    <row r="12" spans="2:12">
      <c r="B12" s="114">
        <v>11</v>
      </c>
      <c r="C12" s="115">
        <v>880</v>
      </c>
      <c r="D12" s="115">
        <v>1180</v>
      </c>
      <c r="E12" s="114"/>
      <c r="F12" s="114"/>
      <c r="G12" s="115">
        <v>184920</v>
      </c>
      <c r="H12" s="114"/>
      <c r="I12" s="115">
        <v>1180</v>
      </c>
      <c r="J12" s="113">
        <v>11</v>
      </c>
      <c r="K12" s="114"/>
      <c r="L12" s="115">
        <v>195640</v>
      </c>
    </row>
    <row r="13" spans="2:12">
      <c r="B13" s="114">
        <v>12</v>
      </c>
      <c r="C13" s="115">
        <v>930</v>
      </c>
      <c r="D13" s="115">
        <v>1250</v>
      </c>
      <c r="E13" s="114"/>
      <c r="F13" s="114"/>
      <c r="G13" s="115">
        <v>195640</v>
      </c>
      <c r="H13" s="114"/>
      <c r="I13" s="115">
        <v>1250</v>
      </c>
      <c r="J13" s="113">
        <v>12</v>
      </c>
      <c r="K13" s="114"/>
      <c r="L13" s="115">
        <v>207700</v>
      </c>
    </row>
    <row r="14" spans="2:12">
      <c r="B14" s="114">
        <v>13</v>
      </c>
      <c r="C14" s="115">
        <v>990</v>
      </c>
      <c r="D14" s="115">
        <v>1330</v>
      </c>
      <c r="E14" s="114"/>
      <c r="F14" s="114"/>
      <c r="G14" s="115">
        <v>207700</v>
      </c>
      <c r="H14" s="114"/>
      <c r="I14" s="115">
        <v>1330</v>
      </c>
      <c r="J14" s="113">
        <v>13</v>
      </c>
      <c r="K14" s="114"/>
      <c r="L14" s="115">
        <v>221100</v>
      </c>
    </row>
    <row r="15" spans="2:12">
      <c r="B15" s="114">
        <v>14</v>
      </c>
      <c r="C15" s="115">
        <v>1050</v>
      </c>
      <c r="D15" s="115">
        <v>1420</v>
      </c>
      <c r="E15" s="114"/>
      <c r="F15" s="114"/>
      <c r="G15" s="115">
        <v>221100</v>
      </c>
      <c r="H15" s="114"/>
      <c r="I15" s="115">
        <v>1420</v>
      </c>
      <c r="J15" s="113">
        <v>14</v>
      </c>
      <c r="K15" s="114"/>
      <c r="L15" s="115">
        <v>234500</v>
      </c>
    </row>
    <row r="16" spans="2:12">
      <c r="B16" s="114">
        <v>15</v>
      </c>
      <c r="C16" s="115">
        <v>1120</v>
      </c>
      <c r="D16" s="115">
        <v>1500</v>
      </c>
      <c r="E16" s="114"/>
      <c r="F16" s="114"/>
      <c r="G16" s="115">
        <v>234500</v>
      </c>
      <c r="H16" s="114"/>
      <c r="I16" s="115">
        <v>1500</v>
      </c>
      <c r="J16" s="113">
        <v>15</v>
      </c>
      <c r="K16" s="114"/>
      <c r="L16" s="115">
        <v>247900</v>
      </c>
    </row>
    <row r="17" spans="2:12">
      <c r="B17" s="114">
        <v>16</v>
      </c>
      <c r="C17" s="115">
        <v>1180</v>
      </c>
      <c r="D17" s="115">
        <v>1580</v>
      </c>
      <c r="E17" s="114"/>
      <c r="F17" s="114"/>
      <c r="G17" s="115">
        <v>247900</v>
      </c>
      <c r="H17" s="114"/>
      <c r="I17" s="115">
        <v>1580</v>
      </c>
      <c r="J17" s="113">
        <v>16</v>
      </c>
      <c r="K17" s="114"/>
      <c r="L17" s="115">
        <v>261300</v>
      </c>
    </row>
    <row r="18" spans="2:12">
      <c r="B18" s="114">
        <v>17</v>
      </c>
      <c r="C18" s="115">
        <v>1240</v>
      </c>
      <c r="D18" s="115">
        <v>1670</v>
      </c>
      <c r="E18" s="114"/>
      <c r="F18" s="114"/>
      <c r="G18" s="115">
        <v>261300</v>
      </c>
      <c r="H18" s="114"/>
      <c r="I18" s="115">
        <v>1670</v>
      </c>
      <c r="J18" s="113">
        <v>17</v>
      </c>
      <c r="K18" s="114"/>
      <c r="L18" s="115">
        <v>281400</v>
      </c>
    </row>
    <row r="19" spans="2:12">
      <c r="B19" s="114">
        <v>18</v>
      </c>
      <c r="C19" s="115">
        <v>1370</v>
      </c>
      <c r="D19" s="115">
        <v>1830</v>
      </c>
      <c r="E19" s="114"/>
      <c r="F19" s="114"/>
      <c r="G19" s="115">
        <v>281400</v>
      </c>
      <c r="H19" s="114"/>
      <c r="I19" s="115">
        <v>1830</v>
      </c>
      <c r="J19" s="113">
        <v>18</v>
      </c>
      <c r="K19" s="114"/>
      <c r="L19" s="115">
        <v>308200</v>
      </c>
    </row>
    <row r="20" spans="2:12">
      <c r="B20" s="114">
        <v>19</v>
      </c>
      <c r="C20" s="115">
        <v>1490</v>
      </c>
      <c r="D20" s="115">
        <v>2000</v>
      </c>
      <c r="E20" s="114"/>
      <c r="F20" s="114"/>
      <c r="G20" s="115">
        <v>308200</v>
      </c>
      <c r="H20" s="114"/>
      <c r="I20" s="115">
        <v>2000</v>
      </c>
      <c r="J20" s="113">
        <v>19</v>
      </c>
      <c r="K20" s="114"/>
      <c r="L20" s="115">
        <v>335000</v>
      </c>
    </row>
    <row r="21" spans="2:12">
      <c r="B21" s="114">
        <v>20</v>
      </c>
      <c r="C21" s="115">
        <v>1620</v>
      </c>
      <c r="D21" s="115">
        <v>2170</v>
      </c>
      <c r="E21" s="114"/>
      <c r="F21" s="114"/>
      <c r="G21" s="115">
        <v>335000</v>
      </c>
      <c r="H21" s="114"/>
      <c r="I21" s="115">
        <v>2170</v>
      </c>
      <c r="J21" s="113">
        <v>20</v>
      </c>
      <c r="K21" s="114"/>
      <c r="L21" s="115">
        <v>361800</v>
      </c>
    </row>
    <row r="22" spans="2:12">
      <c r="B22" s="114">
        <v>21</v>
      </c>
      <c r="C22" s="115">
        <v>1740</v>
      </c>
      <c r="D22" s="115">
        <v>2330</v>
      </c>
      <c r="E22" s="114"/>
      <c r="F22" s="114"/>
      <c r="G22" s="115">
        <v>361800</v>
      </c>
      <c r="H22" s="114"/>
      <c r="I22" s="115">
        <v>2330</v>
      </c>
      <c r="J22" s="113">
        <v>21</v>
      </c>
      <c r="K22" s="114"/>
      <c r="L22" s="115">
        <v>388600</v>
      </c>
    </row>
    <row r="23" spans="2:12">
      <c r="B23" s="114">
        <v>22</v>
      </c>
      <c r="C23" s="115">
        <v>1870</v>
      </c>
      <c r="D23" s="115">
        <v>2500</v>
      </c>
      <c r="E23" s="114"/>
      <c r="F23" s="114"/>
      <c r="G23" s="115">
        <v>388600</v>
      </c>
      <c r="H23" s="114"/>
      <c r="I23" s="115">
        <v>2500</v>
      </c>
      <c r="J23" s="113">
        <v>22</v>
      </c>
      <c r="K23" s="114"/>
      <c r="L23" s="115">
        <v>415400</v>
      </c>
    </row>
    <row r="24" spans="2:12">
      <c r="B24" s="114">
        <v>23</v>
      </c>
      <c r="C24" s="115">
        <v>1990</v>
      </c>
      <c r="D24" s="115">
        <v>2670</v>
      </c>
      <c r="E24" s="114"/>
      <c r="F24" s="114"/>
      <c r="G24" s="115">
        <v>415400</v>
      </c>
      <c r="H24" s="114"/>
      <c r="I24" s="115">
        <v>2670</v>
      </c>
      <c r="J24" s="113">
        <v>23</v>
      </c>
      <c r="K24" s="114"/>
      <c r="L24" s="115">
        <v>442200</v>
      </c>
    </row>
    <row r="25" spans="2:12">
      <c r="B25" s="114">
        <v>24</v>
      </c>
      <c r="C25" s="115">
        <v>2110</v>
      </c>
      <c r="D25" s="115">
        <v>2840</v>
      </c>
      <c r="E25" s="114"/>
      <c r="F25" s="114"/>
      <c r="G25" s="115">
        <v>442200</v>
      </c>
      <c r="H25" s="114"/>
      <c r="I25" s="115">
        <v>2840</v>
      </c>
      <c r="J25" s="113">
        <v>24</v>
      </c>
      <c r="K25" s="114"/>
      <c r="L25" s="115">
        <v>469000</v>
      </c>
    </row>
    <row r="26" spans="2:12">
      <c r="B26" s="114">
        <v>25</v>
      </c>
      <c r="C26" s="115">
        <v>2240</v>
      </c>
      <c r="D26" s="115">
        <v>3000</v>
      </c>
      <c r="E26" s="114"/>
      <c r="F26" s="114"/>
      <c r="G26" s="115">
        <v>469000</v>
      </c>
      <c r="H26" s="114"/>
      <c r="I26" s="115">
        <v>3000</v>
      </c>
      <c r="J26" s="113">
        <v>25</v>
      </c>
      <c r="K26" s="114"/>
      <c r="L26" s="115">
        <v>495800</v>
      </c>
    </row>
    <row r="27" spans="2:12">
      <c r="B27" s="114">
        <v>26</v>
      </c>
      <c r="C27" s="115">
        <v>2360</v>
      </c>
      <c r="D27" s="115">
        <v>3170</v>
      </c>
      <c r="E27" s="114"/>
      <c r="F27" s="114"/>
      <c r="G27" s="115">
        <v>495800</v>
      </c>
      <c r="H27" s="114"/>
      <c r="I27" s="115">
        <v>3170</v>
      </c>
      <c r="J27" s="113">
        <v>26</v>
      </c>
      <c r="K27" s="114"/>
      <c r="L27" s="115">
        <v>529300</v>
      </c>
    </row>
    <row r="28" spans="2:12">
      <c r="B28" s="114">
        <v>27</v>
      </c>
      <c r="C28" s="115">
        <v>2550</v>
      </c>
      <c r="D28" s="115">
        <v>3420</v>
      </c>
      <c r="E28" s="114"/>
      <c r="F28" s="114"/>
      <c r="G28" s="115">
        <v>529300</v>
      </c>
      <c r="H28" s="114"/>
      <c r="I28" s="115">
        <v>3420</v>
      </c>
      <c r="J28" s="113">
        <v>27</v>
      </c>
      <c r="K28" s="114"/>
      <c r="L28" s="115">
        <v>569500</v>
      </c>
    </row>
    <row r="29" spans="2:12">
      <c r="B29" s="114">
        <v>28</v>
      </c>
      <c r="C29" s="115">
        <v>2740</v>
      </c>
      <c r="D29" s="115">
        <v>3670</v>
      </c>
      <c r="E29" s="114"/>
      <c r="F29" s="114"/>
      <c r="G29" s="115">
        <v>569500</v>
      </c>
      <c r="H29" s="114"/>
      <c r="I29" s="115">
        <v>3670</v>
      </c>
      <c r="J29" s="113">
        <v>28</v>
      </c>
      <c r="K29" s="114"/>
      <c r="L29" s="115">
        <v>609700</v>
      </c>
    </row>
    <row r="30" spans="2:12">
      <c r="B30" s="114">
        <v>29</v>
      </c>
      <c r="C30" s="115">
        <v>2930</v>
      </c>
      <c r="D30" s="115">
        <v>3920</v>
      </c>
      <c r="E30" s="114"/>
      <c r="F30" s="114"/>
      <c r="G30" s="115">
        <v>609700</v>
      </c>
      <c r="H30" s="114"/>
      <c r="I30" s="115">
        <v>3920</v>
      </c>
      <c r="J30" s="113">
        <v>29</v>
      </c>
      <c r="K30" s="114"/>
      <c r="L30" s="115">
        <v>649900</v>
      </c>
    </row>
    <row r="31" spans="2:12">
      <c r="B31" s="114">
        <v>30</v>
      </c>
      <c r="C31" s="115">
        <v>3110</v>
      </c>
      <c r="D31" s="115">
        <v>4170</v>
      </c>
      <c r="E31" s="114"/>
      <c r="F31" s="114"/>
      <c r="G31" s="115">
        <v>649900</v>
      </c>
      <c r="H31" s="114"/>
      <c r="I31" s="115">
        <v>4170</v>
      </c>
      <c r="J31" s="113">
        <v>30</v>
      </c>
      <c r="K31" s="114"/>
      <c r="L31" s="115">
        <v>690100</v>
      </c>
    </row>
    <row r="32" spans="2:12">
      <c r="B32" s="114">
        <v>31</v>
      </c>
      <c r="C32" s="115">
        <v>3300</v>
      </c>
      <c r="D32" s="115">
        <v>4420</v>
      </c>
      <c r="E32" s="114"/>
      <c r="F32" s="114"/>
      <c r="G32" s="115">
        <v>690100</v>
      </c>
      <c r="H32" s="114"/>
      <c r="I32" s="115">
        <v>4420</v>
      </c>
      <c r="J32" s="113">
        <v>31</v>
      </c>
      <c r="K32" s="114"/>
      <c r="L32" s="115">
        <v>730300</v>
      </c>
    </row>
    <row r="33" spans="2:12">
      <c r="B33" s="114">
        <v>32</v>
      </c>
      <c r="C33" s="115">
        <v>3490</v>
      </c>
      <c r="D33" s="115">
        <v>4670</v>
      </c>
      <c r="E33" s="114"/>
      <c r="F33" s="114"/>
      <c r="G33" s="115">
        <v>730300</v>
      </c>
      <c r="H33" s="114"/>
      <c r="I33" s="115">
        <v>4670</v>
      </c>
      <c r="J33" s="113">
        <v>32</v>
      </c>
      <c r="K33" s="114"/>
      <c r="L33" s="115">
        <v>770500</v>
      </c>
    </row>
    <row r="34" spans="2:12">
      <c r="B34" s="114">
        <v>33</v>
      </c>
      <c r="C34" s="115">
        <v>3670</v>
      </c>
      <c r="D34" s="115">
        <v>4920</v>
      </c>
      <c r="E34" s="114"/>
      <c r="F34" s="114"/>
      <c r="G34" s="115">
        <v>770500</v>
      </c>
      <c r="H34" s="114"/>
      <c r="I34" s="115">
        <v>4920</v>
      </c>
      <c r="J34" s="113">
        <v>33</v>
      </c>
      <c r="K34" s="114"/>
      <c r="L34" s="115">
        <v>810700</v>
      </c>
    </row>
    <row r="35" spans="2:12">
      <c r="B35" s="114">
        <v>34</v>
      </c>
      <c r="C35" s="115">
        <v>3860</v>
      </c>
      <c r="D35" s="115">
        <v>5170</v>
      </c>
      <c r="E35" s="114"/>
      <c r="F35" s="114"/>
      <c r="G35" s="115">
        <v>810700</v>
      </c>
      <c r="H35" s="114"/>
      <c r="I35" s="115">
        <v>5170</v>
      </c>
      <c r="J35" s="113">
        <v>34</v>
      </c>
      <c r="K35" s="114"/>
      <c r="L35" s="115">
        <v>850900</v>
      </c>
    </row>
    <row r="36" spans="2:12">
      <c r="B36" s="114">
        <v>35</v>
      </c>
      <c r="C36" s="115">
        <v>4050</v>
      </c>
      <c r="D36" s="115">
        <v>5430</v>
      </c>
      <c r="E36" s="114"/>
      <c r="F36" s="114"/>
      <c r="G36" s="115">
        <v>850900</v>
      </c>
      <c r="H36" s="114"/>
      <c r="I36" s="115">
        <v>5430</v>
      </c>
      <c r="J36" s="113">
        <v>35</v>
      </c>
      <c r="K36" s="114"/>
      <c r="L36" s="115">
        <v>891100</v>
      </c>
    </row>
    <row r="37" spans="2:12">
      <c r="B37" s="114">
        <v>36</v>
      </c>
      <c r="C37" s="115">
        <v>4230</v>
      </c>
      <c r="D37" s="115">
        <v>5680</v>
      </c>
      <c r="E37" s="114"/>
      <c r="F37" s="114"/>
      <c r="G37" s="115">
        <v>891100</v>
      </c>
      <c r="H37" s="114"/>
      <c r="I37" s="115">
        <v>5680</v>
      </c>
      <c r="J37" s="113">
        <v>36</v>
      </c>
      <c r="K37" s="114"/>
      <c r="L37" s="115">
        <v>931300</v>
      </c>
    </row>
    <row r="38" spans="2:12">
      <c r="B38" s="114">
        <v>37</v>
      </c>
      <c r="C38" s="115">
        <v>4420</v>
      </c>
      <c r="D38" s="115">
        <v>5930</v>
      </c>
      <c r="E38" s="114"/>
      <c r="F38" s="114"/>
      <c r="G38" s="115">
        <v>931300</v>
      </c>
      <c r="H38" s="114"/>
      <c r="I38" s="115">
        <v>5930</v>
      </c>
      <c r="J38" s="113">
        <v>37</v>
      </c>
      <c r="K38" s="114"/>
      <c r="L38" s="115">
        <v>978200</v>
      </c>
    </row>
    <row r="39" spans="2:12">
      <c r="B39" s="114">
        <v>38</v>
      </c>
      <c r="C39" s="115">
        <v>4670</v>
      </c>
      <c r="D39" s="115">
        <v>6260</v>
      </c>
      <c r="E39" s="114"/>
      <c r="F39" s="114"/>
      <c r="G39" s="115">
        <v>978200</v>
      </c>
      <c r="H39" s="114"/>
      <c r="I39" s="115">
        <v>6260</v>
      </c>
      <c r="J39" s="113">
        <v>38</v>
      </c>
      <c r="K39" s="114"/>
      <c r="L39" s="115">
        <v>1031800</v>
      </c>
    </row>
    <row r="40" spans="2:12">
      <c r="B40" s="114">
        <v>39</v>
      </c>
      <c r="C40" s="115">
        <v>4920</v>
      </c>
      <c r="D40" s="115">
        <v>6590</v>
      </c>
      <c r="E40" s="114"/>
      <c r="F40" s="114"/>
      <c r="G40" s="115">
        <v>1031800</v>
      </c>
      <c r="H40" s="114"/>
      <c r="I40" s="115">
        <v>6590</v>
      </c>
      <c r="J40" s="113">
        <v>39</v>
      </c>
      <c r="K40" s="114"/>
      <c r="L40" s="115">
        <v>1085400</v>
      </c>
    </row>
    <row r="41" spans="2:12">
      <c r="B41" s="114">
        <v>40</v>
      </c>
      <c r="C41" s="115">
        <v>5170</v>
      </c>
      <c r="D41" s="115">
        <v>6930</v>
      </c>
      <c r="E41" s="114"/>
      <c r="F41" s="114"/>
      <c r="G41" s="115">
        <v>1085400</v>
      </c>
      <c r="H41" s="114"/>
      <c r="I41" s="115">
        <v>6930</v>
      </c>
      <c r="J41" s="113">
        <v>40</v>
      </c>
      <c r="K41" s="114"/>
      <c r="L41" s="115">
        <v>1145700</v>
      </c>
    </row>
    <row r="42" spans="2:12">
      <c r="B42" s="116">
        <v>41</v>
      </c>
      <c r="C42" s="115">
        <v>5480</v>
      </c>
      <c r="D42" s="115">
        <v>7350</v>
      </c>
      <c r="E42" s="114"/>
      <c r="F42" s="114"/>
      <c r="G42" s="115">
        <v>1145700</v>
      </c>
      <c r="H42" s="114"/>
      <c r="I42" s="115">
        <v>7350</v>
      </c>
      <c r="J42" s="113">
        <v>41</v>
      </c>
      <c r="K42" s="114"/>
      <c r="L42" s="115">
        <v>1212700</v>
      </c>
    </row>
    <row r="43" spans="2:12">
      <c r="B43" s="114">
        <v>42</v>
      </c>
      <c r="C43" s="115">
        <v>5790</v>
      </c>
      <c r="D43" s="115">
        <v>7760</v>
      </c>
      <c r="E43" s="114"/>
      <c r="F43" s="114"/>
      <c r="G43" s="115">
        <v>1212700</v>
      </c>
      <c r="H43" s="114"/>
      <c r="I43" s="115">
        <v>7760</v>
      </c>
      <c r="J43" s="113">
        <v>42</v>
      </c>
      <c r="K43" s="114"/>
      <c r="L43" s="115">
        <v>1279700</v>
      </c>
    </row>
    <row r="44" spans="2:12">
      <c r="B44" s="114">
        <v>43</v>
      </c>
      <c r="C44" s="115">
        <v>6100</v>
      </c>
      <c r="D44" s="115">
        <v>8180</v>
      </c>
      <c r="E44" s="114"/>
      <c r="F44" s="114"/>
      <c r="G44" s="115">
        <v>1279700</v>
      </c>
      <c r="H44" s="114"/>
      <c r="I44" s="115">
        <v>8180</v>
      </c>
      <c r="J44" s="113">
        <v>43</v>
      </c>
      <c r="K44" s="114"/>
      <c r="L44" s="115">
        <v>1346700</v>
      </c>
    </row>
    <row r="45" spans="2:12">
      <c r="B45" s="116">
        <v>44</v>
      </c>
      <c r="C45" s="115">
        <v>6420</v>
      </c>
      <c r="D45" s="115">
        <v>8600</v>
      </c>
      <c r="E45" s="114"/>
      <c r="F45" s="114"/>
      <c r="G45" s="115">
        <v>1346700</v>
      </c>
      <c r="H45" s="114"/>
      <c r="I45" s="115">
        <v>8600</v>
      </c>
      <c r="J45" s="113">
        <v>44</v>
      </c>
      <c r="K45" s="114"/>
      <c r="L45" s="115">
        <v>1413700</v>
      </c>
    </row>
    <row r="46" spans="2:12">
      <c r="B46" s="114">
        <v>45</v>
      </c>
      <c r="C46" s="115">
        <v>6790</v>
      </c>
      <c r="D46" s="115">
        <v>9100</v>
      </c>
      <c r="E46" s="114"/>
      <c r="F46" s="114"/>
      <c r="G46" s="115">
        <v>1413700</v>
      </c>
      <c r="H46" s="114"/>
      <c r="I46" s="115">
        <v>9100</v>
      </c>
      <c r="J46" s="113">
        <v>45</v>
      </c>
      <c r="K46" s="114"/>
      <c r="L46" s="115">
        <v>1494100</v>
      </c>
    </row>
    <row r="47" spans="2:12">
      <c r="B47" s="114">
        <v>46</v>
      </c>
      <c r="C47" s="115">
        <v>7160</v>
      </c>
      <c r="D47" s="115">
        <v>9600</v>
      </c>
      <c r="E47" s="114"/>
      <c r="F47" s="114"/>
      <c r="G47" s="115">
        <v>1494100</v>
      </c>
      <c r="H47" s="114"/>
      <c r="I47" s="115">
        <v>9600</v>
      </c>
      <c r="J47" s="113">
        <v>46</v>
      </c>
      <c r="K47" s="114"/>
      <c r="L47" s="115">
        <v>1574500</v>
      </c>
    </row>
    <row r="48" spans="2:12">
      <c r="B48" s="114">
        <v>47</v>
      </c>
      <c r="C48" s="115">
        <v>7540</v>
      </c>
      <c r="D48" s="115">
        <v>10100</v>
      </c>
      <c r="E48" s="114"/>
      <c r="F48" s="114"/>
      <c r="G48" s="115">
        <v>1574500</v>
      </c>
      <c r="H48" s="114"/>
      <c r="I48" s="115">
        <v>10100</v>
      </c>
      <c r="J48" s="113">
        <v>47</v>
      </c>
      <c r="K48" s="114"/>
      <c r="L48" s="115">
        <v>1654900</v>
      </c>
    </row>
    <row r="49" spans="2:12">
      <c r="B49" s="114">
        <v>48</v>
      </c>
      <c r="C49" s="115">
        <v>7910</v>
      </c>
      <c r="D49" s="115">
        <v>10600</v>
      </c>
      <c r="E49" s="114"/>
      <c r="F49" s="114"/>
      <c r="G49" s="115">
        <v>1654900</v>
      </c>
      <c r="H49" s="114"/>
      <c r="I49" s="115">
        <v>10600</v>
      </c>
      <c r="J49" s="113">
        <v>48</v>
      </c>
      <c r="K49" s="114"/>
      <c r="L49" s="115">
        <v>1735300</v>
      </c>
    </row>
    <row r="50" spans="2:12">
      <c r="B50" s="114">
        <v>49</v>
      </c>
      <c r="C50" s="115">
        <v>8290</v>
      </c>
      <c r="D50" s="115">
        <v>11110</v>
      </c>
      <c r="E50" s="114"/>
      <c r="F50" s="114"/>
      <c r="G50" s="115">
        <v>1735300</v>
      </c>
      <c r="H50" s="114"/>
      <c r="I50" s="115">
        <v>11110</v>
      </c>
      <c r="J50" s="113">
        <v>49</v>
      </c>
      <c r="K50" s="114"/>
      <c r="L50" s="115">
        <v>1815700</v>
      </c>
    </row>
    <row r="51" spans="2:12">
      <c r="B51" s="114">
        <v>50</v>
      </c>
      <c r="C51" s="115">
        <v>8660</v>
      </c>
      <c r="D51" s="115">
        <v>11610</v>
      </c>
      <c r="E51" s="114"/>
      <c r="F51" s="114"/>
      <c r="G51" s="115">
        <v>1815700</v>
      </c>
      <c r="H51" s="114"/>
      <c r="I51" s="115">
        <v>11610</v>
      </c>
      <c r="J51" s="113">
        <v>50</v>
      </c>
      <c r="K51" s="114"/>
      <c r="L51" s="117"/>
    </row>
  </sheetData>
  <sheetProtection algorithmName="SHA-512" hashValue="gpwfkq+dJAL/y5FIZFyg/KQVqbzyLR0RjDPdfsOdWxJy9rfjpLEwfLpKs7r4iGEQ2KhedxnkzSk2tGaRINX8Lg==" saltValue="FTEuXnhNhFc9UUew0unehQ=="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DP事業交付申請　提出書類</vt:lpstr>
      <vt:lpstr>役員名簿</vt:lpstr>
      <vt:lpstr>実施体制図</vt:lpstr>
      <vt:lpstr>事業計画書</vt:lpstr>
      <vt:lpstr>システム概要書</vt:lpstr>
      <vt:lpstr>全体スケジュール</vt:lpstr>
      <vt:lpstr>人件費シート </vt:lpstr>
      <vt:lpstr>実証経費シート </vt:lpstr>
      <vt:lpstr>充電量等計測器に係る経費シート</vt:lpstr>
      <vt:lpstr>システム開発等シート</vt:lpstr>
      <vt:lpstr>健保等級単価一覧表</vt:lpstr>
      <vt:lpstr>'DP事業交付申請　提出書類'!Print_Area</vt:lpstr>
      <vt:lpstr>システム開発等シート!Print_Area</vt:lpstr>
      <vt:lpstr>システム概要書!Print_Area</vt:lpstr>
      <vt:lpstr>事業計画書!Print_Area</vt:lpstr>
      <vt:lpstr>実施体制図!Print_Area</vt:lpstr>
      <vt:lpstr>'実証経費シート '!Print_Area</vt:lpstr>
      <vt:lpstr>充電量等計測器に係る経費シート!Print_Area</vt:lpstr>
      <vt:lpstr>'人件費シート '!Print_Area</vt:lpstr>
      <vt:lpstr>全体スケジュール!Print_Area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2021-04-09T00:43:56Z</dcterms:created>
  <dcterms:modified xsi:type="dcterms:W3CDTF">2021-04-09T05:16:29Z</dcterms:modified>
</cp:coreProperties>
</file>