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xr:revisionPtr revIDLastSave="0" documentId="8_{09902F66-9BC4-4B4D-A320-200C71AE3C52}" xr6:coauthVersionLast="47" xr6:coauthVersionMax="47" xr10:uidLastSave="{00000000-0000-0000-0000-000000000000}"/>
  <bookViews>
    <workbookView xWindow="-110" yWindow="-110" windowWidth="19420" windowHeight="10420" xr2:uid="{2523DE9F-4C37-4750-9820-A3CDBCB10022}"/>
  </bookViews>
  <sheets>
    <sheet name="個人_複数台所有者向け（2021年度）" sheetId="1" r:id="rId1"/>
  </sheets>
  <definedNames>
    <definedName name="_xlnm._FilterDatabase" localSheetId="0" hidden="1">'個人_複数台所有者向け（2021年度）'!$C$17:$BL$152</definedName>
    <definedName name="_xlnm.Print_Area" localSheetId="0">'個人_複数台所有者向け（2021年度）'!$A$1:$AB$152</definedName>
    <definedName name="_xlnm.Print_Titles" localSheetId="0">'個人_複数台所有者向け（2021年度）'!$6:$17</definedName>
    <definedName name="Z_4AD84CD8_C38A_4B53_B6CF_51E0B152FCB4_.wvu.FilterData" localSheetId="0" hidden="1">'個人_複数台所有者向け（2021年度）'!$C$17:$BL$152</definedName>
    <definedName name="Z_DC0B9B91_00AA_42C5_8EFC_8DE090C48653_.wvu.FilterData" localSheetId="0" hidden="1">'個人_複数台所有者向け（2021年度）'!$C$17:$BL$152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7" i="1" l="1"/>
  <c r="C118" i="1"/>
  <c r="C50" i="1"/>
  <c r="C51" i="1"/>
  <c r="C152" i="1" l="1"/>
  <c r="C151" i="1"/>
  <c r="C149" i="1" l="1"/>
  <c r="C148" i="1"/>
  <c r="C147" i="1"/>
  <c r="C146" i="1"/>
  <c r="C144" i="1"/>
  <c r="C143" i="1"/>
  <c r="C142" i="1"/>
  <c r="C141" i="1"/>
  <c r="C140" i="1"/>
  <c r="C139" i="1"/>
  <c r="C138" i="1"/>
  <c r="C137" i="1"/>
  <c r="C136" i="1"/>
  <c r="C135" i="1"/>
  <c r="C134" i="1"/>
  <c r="C133" i="1"/>
  <c r="C132" i="1"/>
  <c r="C130" i="1"/>
  <c r="C128" i="1"/>
  <c r="C127" i="1"/>
  <c r="C126" i="1"/>
  <c r="C125" i="1"/>
  <c r="C124" i="1"/>
  <c r="C123" i="1"/>
  <c r="C122" i="1"/>
  <c r="C121" i="1"/>
  <c r="C120" i="1"/>
  <c r="C119" i="1"/>
  <c r="C116" i="1"/>
  <c r="C115" i="1"/>
  <c r="C102" i="1"/>
  <c r="C101" i="1"/>
  <c r="C100" i="1"/>
  <c r="C99" i="1"/>
  <c r="C98" i="1"/>
  <c r="C97" i="1"/>
  <c r="C96" i="1"/>
  <c r="C95" i="1"/>
  <c r="C94" i="1"/>
  <c r="C93" i="1"/>
  <c r="C92" i="1"/>
  <c r="C91" i="1"/>
  <c r="C89" i="1"/>
  <c r="C88" i="1"/>
  <c r="C87" i="1"/>
  <c r="C86" i="1"/>
  <c r="C85" i="1"/>
  <c r="C84" i="1"/>
  <c r="C80" i="1"/>
  <c r="C79" i="1"/>
  <c r="C77" i="1"/>
  <c r="C76" i="1"/>
  <c r="C75" i="1"/>
  <c r="C74" i="1"/>
  <c r="C73" i="1"/>
  <c r="C72" i="1"/>
  <c r="C71" i="1"/>
  <c r="C70" i="1"/>
  <c r="C69" i="1"/>
  <c r="C68" i="1"/>
  <c r="C67" i="1"/>
  <c r="C66" i="1"/>
  <c r="C65" i="1"/>
  <c r="C63" i="1"/>
  <c r="C24" i="1"/>
  <c r="C61" i="1"/>
  <c r="C114" i="1" l="1"/>
  <c r="C113" i="1"/>
  <c r="C112" i="1"/>
  <c r="C111" i="1"/>
  <c r="C110" i="1"/>
  <c r="C109" i="1"/>
  <c r="C108" i="1"/>
  <c r="C107" i="1"/>
  <c r="C106" i="1"/>
  <c r="C105" i="1"/>
  <c r="C104" i="1"/>
  <c r="C103" i="1"/>
  <c r="C60" i="1"/>
  <c r="C59" i="1"/>
  <c r="C58" i="1"/>
  <c r="C57" i="1"/>
  <c r="C56" i="1"/>
  <c r="C55" i="1"/>
  <c r="C54" i="1"/>
  <c r="C53" i="1"/>
  <c r="C52" i="1"/>
  <c r="C49" i="1"/>
  <c r="C48" i="1"/>
  <c r="C47" i="1"/>
  <c r="C46" i="1"/>
  <c r="C45" i="1"/>
  <c r="C44" i="1"/>
  <c r="C43" i="1"/>
  <c r="C42" i="1"/>
  <c r="C41" i="1"/>
  <c r="C40" i="1"/>
  <c r="C39" i="1"/>
  <c r="C38" i="1"/>
  <c r="C37" i="1"/>
  <c r="C36" i="1"/>
  <c r="C35" i="1"/>
  <c r="C34" i="1"/>
  <c r="C33" i="1"/>
  <c r="C32" i="1"/>
  <c r="C31" i="1"/>
  <c r="C30" i="1"/>
  <c r="C29" i="1"/>
  <c r="C28" i="1"/>
  <c r="C27" i="1"/>
  <c r="C26" i="1"/>
  <c r="C25" i="1"/>
  <c r="C22" i="1"/>
  <c r="C21" i="1"/>
  <c r="C20" i="1"/>
  <c r="C19" i="1"/>
</calcChain>
</file>

<file path=xl/sharedStrings.xml><?xml version="1.0" encoding="utf-8"?>
<sst xmlns="http://schemas.openxmlformats.org/spreadsheetml/2006/main" count="909" uniqueCount="329">
  <si>
    <t>使用データ</t>
    <rPh sb="0" eb="2">
      <t>シヨウ</t>
    </rPh>
    <phoneticPr fontId="1"/>
  </si>
  <si>
    <t>カテゴリー</t>
    <phoneticPr fontId="1"/>
  </si>
  <si>
    <t>回答対象者</t>
    <rPh sb="0" eb="2">
      <t>カイトウ</t>
    </rPh>
    <rPh sb="2" eb="4">
      <t>タイショウ</t>
    </rPh>
    <rPh sb="4" eb="5">
      <t>シャ</t>
    </rPh>
    <phoneticPr fontId="1"/>
  </si>
  <si>
    <t>取得情報（質問内容）</t>
    <rPh sb="0" eb="2">
      <t>シュトク</t>
    </rPh>
    <rPh sb="2" eb="4">
      <t>ジョウホウ</t>
    </rPh>
    <rPh sb="5" eb="7">
      <t>シツモン</t>
    </rPh>
    <rPh sb="7" eb="9">
      <t>ナイヨウ</t>
    </rPh>
    <phoneticPr fontId="1"/>
  </si>
  <si>
    <t>回答選択数</t>
    <rPh sb="0" eb="2">
      <t>カイトウ</t>
    </rPh>
    <rPh sb="2" eb="4">
      <t>センタク</t>
    </rPh>
    <rPh sb="4" eb="5">
      <t>スウ</t>
    </rPh>
    <phoneticPr fontId="1"/>
  </si>
  <si>
    <t>回答１</t>
    <rPh sb="0" eb="2">
      <t>カイトウ</t>
    </rPh>
    <phoneticPr fontId="1"/>
  </si>
  <si>
    <t>回答２</t>
    <rPh sb="0" eb="2">
      <t>カイトウ</t>
    </rPh>
    <phoneticPr fontId="1"/>
  </si>
  <si>
    <t>回答３</t>
    <rPh sb="0" eb="2">
      <t>カイトウ</t>
    </rPh>
    <phoneticPr fontId="1"/>
  </si>
  <si>
    <t>回答４</t>
    <rPh sb="0" eb="2">
      <t>カイトウ</t>
    </rPh>
    <phoneticPr fontId="1"/>
  </si>
  <si>
    <t>回答５</t>
    <rPh sb="0" eb="2">
      <t>カイトウ</t>
    </rPh>
    <phoneticPr fontId="1"/>
  </si>
  <si>
    <t>回答６</t>
    <rPh sb="0" eb="2">
      <t>カイトウ</t>
    </rPh>
    <phoneticPr fontId="1"/>
  </si>
  <si>
    <t>回答７</t>
    <rPh sb="0" eb="2">
      <t>カイトウ</t>
    </rPh>
    <phoneticPr fontId="1"/>
  </si>
  <si>
    <t>回答８</t>
    <rPh sb="0" eb="2">
      <t>カイトウ</t>
    </rPh>
    <phoneticPr fontId="1"/>
  </si>
  <si>
    <t>回答９</t>
    <rPh sb="0" eb="2">
      <t>カイトウ</t>
    </rPh>
    <phoneticPr fontId="1"/>
  </si>
  <si>
    <t>回答１０</t>
    <rPh sb="0" eb="2">
      <t>カイトウ</t>
    </rPh>
    <phoneticPr fontId="1"/>
  </si>
  <si>
    <t>回答１１</t>
    <rPh sb="0" eb="2">
      <t>カイトウ</t>
    </rPh>
    <phoneticPr fontId="1"/>
  </si>
  <si>
    <t>回答１２</t>
    <rPh sb="0" eb="2">
      <t>カイトウ</t>
    </rPh>
    <phoneticPr fontId="1"/>
  </si>
  <si>
    <t>回答１３</t>
    <rPh sb="0" eb="2">
      <t>カイトウ</t>
    </rPh>
    <phoneticPr fontId="1"/>
  </si>
  <si>
    <t>回答１４</t>
    <rPh sb="0" eb="2">
      <t>カイトウ</t>
    </rPh>
    <phoneticPr fontId="1"/>
  </si>
  <si>
    <t>回答１５</t>
    <rPh sb="0" eb="2">
      <t>カイトウ</t>
    </rPh>
    <phoneticPr fontId="1"/>
  </si>
  <si>
    <t>回答１６</t>
    <rPh sb="0" eb="2">
      <t>カイトウ</t>
    </rPh>
    <phoneticPr fontId="1"/>
  </si>
  <si>
    <t>回答１７</t>
    <rPh sb="0" eb="2">
      <t>カイトウ</t>
    </rPh>
    <phoneticPr fontId="1"/>
  </si>
  <si>
    <t>回答１８</t>
    <rPh sb="0" eb="2">
      <t>カイトウ</t>
    </rPh>
    <phoneticPr fontId="1"/>
  </si>
  <si>
    <t>回答１９</t>
    <rPh sb="0" eb="2">
      <t>カイトウ</t>
    </rPh>
    <phoneticPr fontId="1"/>
  </si>
  <si>
    <t>回答２０</t>
    <rPh sb="0" eb="2">
      <t>カイトウ</t>
    </rPh>
    <phoneticPr fontId="1"/>
  </si>
  <si>
    <t>回答２１</t>
    <rPh sb="0" eb="2">
      <t>カイトウ</t>
    </rPh>
    <phoneticPr fontId="1"/>
  </si>
  <si>
    <t>～【非DPメニュー】の適用期間終了後付近に実施するアンケート～</t>
    <phoneticPr fontId="1"/>
  </si>
  <si>
    <t>全員</t>
    <rPh sb="0" eb="2">
      <t>ゼンイン</t>
    </rPh>
    <phoneticPr fontId="1"/>
  </si>
  <si>
    <t>単数</t>
    <rPh sb="0" eb="2">
      <t>タンスウ</t>
    </rPh>
    <phoneticPr fontId="1"/>
  </si>
  <si>
    <t>自由記入</t>
    <rPh sb="0" eb="2">
      <t>ジユウ</t>
    </rPh>
    <rPh sb="2" eb="4">
      <t>キニュウ</t>
    </rPh>
    <phoneticPr fontId="1"/>
  </si>
  <si>
    <t>単数</t>
    <phoneticPr fontId="1"/>
  </si>
  <si>
    <t>その他（自由記入）</t>
    <rPh sb="4" eb="6">
      <t>ジユウ</t>
    </rPh>
    <rPh sb="6" eb="8">
      <t>キニュウ</t>
    </rPh>
    <phoneticPr fontId="1"/>
  </si>
  <si>
    <t>設置していない</t>
    <rPh sb="0" eb="2">
      <t>セッチ</t>
    </rPh>
    <phoneticPr fontId="1"/>
  </si>
  <si>
    <t>複数</t>
    <rPh sb="0" eb="2">
      <t>フクスウ</t>
    </rPh>
    <phoneticPr fontId="1"/>
  </si>
  <si>
    <t>その他（自由記入）</t>
    <phoneticPr fontId="1"/>
  </si>
  <si>
    <t>未明（0:00～3:00）</t>
    <rPh sb="0" eb="2">
      <t>ミメイ</t>
    </rPh>
    <phoneticPr fontId="1"/>
  </si>
  <si>
    <t>明け方（3:00～6:00）</t>
    <rPh sb="0" eb="1">
      <t>ア</t>
    </rPh>
    <rPh sb="2" eb="3">
      <t>ガタ</t>
    </rPh>
    <phoneticPr fontId="1"/>
  </si>
  <si>
    <t>朝（6:00～9:00）</t>
    <rPh sb="0" eb="1">
      <t>アサ</t>
    </rPh>
    <phoneticPr fontId="1"/>
  </si>
  <si>
    <t>昼間（9:00～12:00）</t>
    <rPh sb="0" eb="2">
      <t>ヒルマ</t>
    </rPh>
    <phoneticPr fontId="1"/>
  </si>
  <si>
    <t>昼過ぎ（12:00～15:00）</t>
    <rPh sb="0" eb="2">
      <t>ヒルス</t>
    </rPh>
    <phoneticPr fontId="1"/>
  </si>
  <si>
    <t>夕方（15:00～18:00）</t>
    <rPh sb="0" eb="2">
      <t>ユウガタ</t>
    </rPh>
    <phoneticPr fontId="1"/>
  </si>
  <si>
    <t>夜の始め頃（18:00～21:00）</t>
    <rPh sb="0" eb="1">
      <t>ヨル</t>
    </rPh>
    <rPh sb="2" eb="3">
      <t>ハジ</t>
    </rPh>
    <rPh sb="4" eb="5">
      <t>ゴロ</t>
    </rPh>
    <phoneticPr fontId="1"/>
  </si>
  <si>
    <t>夜遅く（21:00～24:00）</t>
    <rPh sb="0" eb="1">
      <t>ヨル</t>
    </rPh>
    <rPh sb="1" eb="2">
      <t>オソ</t>
    </rPh>
    <phoneticPr fontId="1"/>
  </si>
  <si>
    <t>普通充電器</t>
    <rPh sb="4" eb="5">
      <t>キ</t>
    </rPh>
    <phoneticPr fontId="1"/>
  </si>
  <si>
    <t>急速充電器</t>
    <rPh sb="4" eb="5">
      <t>キ</t>
    </rPh>
    <phoneticPr fontId="1"/>
  </si>
  <si>
    <t>屋外コンセント</t>
    <rPh sb="0" eb="2">
      <t>オクガイ</t>
    </rPh>
    <phoneticPr fontId="1"/>
  </si>
  <si>
    <t>V2H充放電設備</t>
    <rPh sb="3" eb="6">
      <t>ジュウホウデン</t>
    </rPh>
    <rPh sb="6" eb="8">
      <t>セツビ</t>
    </rPh>
    <phoneticPr fontId="1"/>
  </si>
  <si>
    <t>1.5kW未満</t>
    <rPh sb="5" eb="7">
      <t>ミマン</t>
    </rPh>
    <phoneticPr fontId="1"/>
  </si>
  <si>
    <t>1.5kW以上1.6kW未満</t>
    <rPh sb="5" eb="7">
      <t>イジョウ</t>
    </rPh>
    <rPh sb="12" eb="14">
      <t>ミマン</t>
    </rPh>
    <phoneticPr fontId="1"/>
  </si>
  <si>
    <t>1.6kW以上3.0kW未満</t>
    <rPh sb="5" eb="7">
      <t>イ_x0000__x0005__x0002_</t>
    </rPh>
    <rPh sb="9" eb="11">
      <t>_x0004_	_x0002_</t>
    </rPh>
    <rPh sb="12" eb="14">
      <t/>
    </rPh>
    <phoneticPr fontId="1"/>
  </si>
  <si>
    <t>3.0kW以上3.2kW未満</t>
    <rPh sb="5" eb="7">
      <t>イジョウ</t>
    </rPh>
    <rPh sb="12" eb="14">
      <t>ミマン</t>
    </rPh>
    <phoneticPr fontId="1"/>
  </si>
  <si>
    <t>3.2kW以上3.6kW未満</t>
    <rPh sb="5" eb="7">
      <t>イジョウ</t>
    </rPh>
    <rPh sb="12" eb="14">
      <t>ミマン</t>
    </rPh>
    <phoneticPr fontId="1"/>
  </si>
  <si>
    <t>3.6kW以上4.0kW未満</t>
    <rPh sb="5" eb="7">
      <t>イジョウ</t>
    </rPh>
    <rPh sb="12" eb="14">
      <t>ミマン</t>
    </rPh>
    <phoneticPr fontId="1"/>
  </si>
  <si>
    <t>4.0kW以上4.8kW未満</t>
    <rPh sb="5" eb="7">
      <t>イジョウ</t>
    </rPh>
    <rPh sb="12" eb="14">
      <t>ミマン</t>
    </rPh>
    <phoneticPr fontId="1"/>
  </si>
  <si>
    <t>4.8kW以上6.0kW未満</t>
    <rPh sb="5" eb="7">
      <t>イジョウ</t>
    </rPh>
    <rPh sb="12" eb="14">
      <t>ミマン</t>
    </rPh>
    <phoneticPr fontId="1"/>
  </si>
  <si>
    <t>6.0kW以上</t>
    <rPh sb="5" eb="7">
      <t>イジョウ</t>
    </rPh>
    <phoneticPr fontId="1"/>
  </si>
  <si>
    <t>6kW以上20kW未満</t>
    <rPh sb="3" eb="5">
      <t>イジョウ</t>
    </rPh>
    <rPh sb="9" eb="11">
      <t>ミマン</t>
    </rPh>
    <phoneticPr fontId="1"/>
  </si>
  <si>
    <t>20kW以上50kW未満</t>
    <rPh sb="4" eb="6">
      <t>イジョウ</t>
    </rPh>
    <rPh sb="10" eb="12">
      <t>ミマン</t>
    </rPh>
    <phoneticPr fontId="1"/>
  </si>
  <si>
    <t>50kW以上</t>
    <rPh sb="4" eb="6">
      <t>イジョウ</t>
    </rPh>
    <phoneticPr fontId="1"/>
  </si>
  <si>
    <t>100V</t>
    <phoneticPr fontId="1"/>
  </si>
  <si>
    <t xml:space="preserve"> 200V</t>
    <phoneticPr fontId="1"/>
  </si>
  <si>
    <t>はい</t>
    <phoneticPr fontId="1"/>
  </si>
  <si>
    <t>いいえ</t>
    <phoneticPr fontId="1"/>
  </si>
  <si>
    <t>3.0kW未満</t>
    <rPh sb="5" eb="7">
      <t>ミマン</t>
    </rPh>
    <phoneticPr fontId="1"/>
  </si>
  <si>
    <t>3.0kW以上4.0kW未満</t>
    <rPh sb="5" eb="7">
      <t>イジョウ</t>
    </rPh>
    <rPh sb="12" eb="14">
      <t>ミマン</t>
    </rPh>
    <phoneticPr fontId="1"/>
  </si>
  <si>
    <t>4.0kW以上5.0kW未満</t>
    <rPh sb="5" eb="7">
      <t>イジョウ</t>
    </rPh>
    <rPh sb="12" eb="14">
      <t>ミマン</t>
    </rPh>
    <phoneticPr fontId="1"/>
  </si>
  <si>
    <t>5.0kW以上6.0kW未満</t>
    <rPh sb="5" eb="7">
      <t>イジョウ</t>
    </rPh>
    <rPh sb="12" eb="14">
      <t>ミマン</t>
    </rPh>
    <phoneticPr fontId="1"/>
  </si>
  <si>
    <t>電動車に係る情報</t>
    <rPh sb="0" eb="2">
      <t>デンドウ</t>
    </rPh>
    <rPh sb="2" eb="3">
      <t>シャ</t>
    </rPh>
    <rPh sb="4" eb="5">
      <t>カカワ</t>
    </rPh>
    <rPh sb="6" eb="8">
      <t>ジョウホウ</t>
    </rPh>
    <phoneticPr fontId="1"/>
  </si>
  <si>
    <t>1台</t>
    <rPh sb="1" eb="2">
      <t>ダイ</t>
    </rPh>
    <phoneticPr fontId="1"/>
  </si>
  <si>
    <t>2台</t>
    <rPh sb="1" eb="2">
      <t>ダイ</t>
    </rPh>
    <phoneticPr fontId="1"/>
  </si>
  <si>
    <t>3台以上</t>
    <rPh sb="1" eb="2">
      <t>ダイ</t>
    </rPh>
    <rPh sb="2" eb="4">
      <t>イジョウ</t>
    </rPh>
    <phoneticPr fontId="1"/>
  </si>
  <si>
    <t>日産自動車</t>
    <rPh sb="0" eb="2">
      <t>ニッサン</t>
    </rPh>
    <rPh sb="2" eb="5">
      <t>ジドウシャ</t>
    </rPh>
    <phoneticPr fontId="1"/>
  </si>
  <si>
    <t>トヨタ自動車</t>
    <rPh sb="3" eb="6">
      <t>ジドウシャ</t>
    </rPh>
    <phoneticPr fontId="1"/>
  </si>
  <si>
    <t>三菱自動車</t>
    <rPh sb="0" eb="2">
      <t>ミツビシ</t>
    </rPh>
    <rPh sb="2" eb="3">
      <t>ジ</t>
    </rPh>
    <phoneticPr fontId="1"/>
  </si>
  <si>
    <t>フォルクスワーゲン</t>
    <phoneticPr fontId="1"/>
  </si>
  <si>
    <t>テスラ</t>
    <phoneticPr fontId="1"/>
  </si>
  <si>
    <t>リーフ</t>
    <phoneticPr fontId="1"/>
  </si>
  <si>
    <t>プリウスPHV</t>
    <phoneticPr fontId="1"/>
  </si>
  <si>
    <t>アウトランダーPHEV</t>
    <phoneticPr fontId="1"/>
  </si>
  <si>
    <t>アイミーブ</t>
    <phoneticPr fontId="1"/>
  </si>
  <si>
    <t>e-ゴルフ</t>
    <phoneticPr fontId="1"/>
  </si>
  <si>
    <t>Model S またはModel X またはModel 3</t>
    <phoneticPr fontId="1"/>
  </si>
  <si>
    <t>5kWh未満</t>
    <rPh sb="4" eb="6">
      <t>ミマン</t>
    </rPh>
    <phoneticPr fontId="1"/>
  </si>
  <si>
    <t>5kWh以上10kWh未満</t>
    <rPh sb="4" eb="6">
      <t>イジョウ</t>
    </rPh>
    <rPh sb="11" eb="13">
      <t>ミマン</t>
    </rPh>
    <phoneticPr fontId="1"/>
  </si>
  <si>
    <t>10kWh以上15kWh未満</t>
    <rPh sb="5" eb="7">
      <t>イジョウ</t>
    </rPh>
    <rPh sb="12" eb="14">
      <t>ミマン</t>
    </rPh>
    <phoneticPr fontId="1"/>
  </si>
  <si>
    <t>15kWh以上20kWh未満</t>
    <rPh sb="5" eb="7">
      <t>イジョウ</t>
    </rPh>
    <rPh sb="12" eb="14">
      <t>ミマン</t>
    </rPh>
    <phoneticPr fontId="1"/>
  </si>
  <si>
    <t>20kWh以上25kWh未満</t>
    <rPh sb="5" eb="7">
      <t>イジョウ</t>
    </rPh>
    <rPh sb="12" eb="14">
      <t>ミマン</t>
    </rPh>
    <phoneticPr fontId="1"/>
  </si>
  <si>
    <t>25kWh以上30kWh未満</t>
    <rPh sb="5" eb="7">
      <t>イジョウ</t>
    </rPh>
    <rPh sb="12" eb="14">
      <t>ミマン</t>
    </rPh>
    <phoneticPr fontId="1"/>
  </si>
  <si>
    <t>30kWh以上35kWh未満</t>
    <rPh sb="5" eb="7">
      <t>イジョウ</t>
    </rPh>
    <rPh sb="12" eb="14">
      <t>ミマン</t>
    </rPh>
    <phoneticPr fontId="1"/>
  </si>
  <si>
    <t>35kWh以上40kWh未満</t>
    <rPh sb="5" eb="7">
      <t>イジョウ</t>
    </rPh>
    <rPh sb="12" eb="14">
      <t>ミマン</t>
    </rPh>
    <phoneticPr fontId="1"/>
  </si>
  <si>
    <t>40kWh以上45kWh未満</t>
    <rPh sb="5" eb="7">
      <t>イジョウ</t>
    </rPh>
    <rPh sb="12" eb="14">
      <t>ミマン</t>
    </rPh>
    <phoneticPr fontId="1"/>
  </si>
  <si>
    <t>45kWh以上50kWh未満</t>
    <rPh sb="5" eb="7">
      <t>イジョウ</t>
    </rPh>
    <rPh sb="12" eb="14">
      <t>ミマン</t>
    </rPh>
    <phoneticPr fontId="1"/>
  </si>
  <si>
    <t>50kWh以上55kWh未満</t>
    <rPh sb="5" eb="7">
      <t>イジョウ</t>
    </rPh>
    <rPh sb="12" eb="14">
      <t>ミマン</t>
    </rPh>
    <phoneticPr fontId="1"/>
  </si>
  <si>
    <t>55kWh以上60kWh未満</t>
    <rPh sb="5" eb="7">
      <t>イジョウ</t>
    </rPh>
    <rPh sb="12" eb="14">
      <t>ミマン</t>
    </rPh>
    <phoneticPr fontId="1"/>
  </si>
  <si>
    <t>60kWh以上</t>
    <rPh sb="5" eb="7">
      <t>イジョウ</t>
    </rPh>
    <phoneticPr fontId="1"/>
  </si>
  <si>
    <t>日付(yyyymmdd形式で記入してください）</t>
    <rPh sb="0" eb="2">
      <t>ヒヅケ</t>
    </rPh>
    <rPh sb="11" eb="13">
      <t>ケイシキ</t>
    </rPh>
    <rPh sb="14" eb="16">
      <t>キニュウ</t>
    </rPh>
    <phoneticPr fontId="1"/>
  </si>
  <si>
    <t>日産自動車（ZESP2やZESP3など）</t>
    <rPh sb="0" eb="2">
      <t>ニッサン</t>
    </rPh>
    <rPh sb="2" eb="5">
      <t>ジドウシャ</t>
    </rPh>
    <phoneticPr fontId="1"/>
  </si>
  <si>
    <t>トヨタ自動車（PHV充電サポート）</t>
    <rPh sb="3" eb="6">
      <t>ジドウシャ</t>
    </rPh>
    <rPh sb="10" eb="12">
      <t>ジュウデン</t>
    </rPh>
    <phoneticPr fontId="1"/>
  </si>
  <si>
    <t>三菱自動車（電動車両サポート）</t>
    <rPh sb="0" eb="2">
      <t>ミツビシ</t>
    </rPh>
    <rPh sb="2" eb="5">
      <t>ジドウシャ</t>
    </rPh>
    <rPh sb="6" eb="8">
      <t>デンドウ</t>
    </rPh>
    <rPh sb="8" eb="10">
      <t>シャリョウ</t>
    </rPh>
    <phoneticPr fontId="1"/>
  </si>
  <si>
    <t>フォルクスワーゲン（フォルクスワーゲン充電カード）</t>
    <phoneticPr fontId="1"/>
  </si>
  <si>
    <t>加入していない</t>
    <rPh sb="0" eb="2">
      <t>カニュウ</t>
    </rPh>
    <phoneticPr fontId="1"/>
  </si>
  <si>
    <t>自動車メーカー等の充電サービスプランに加入していましたかで「加入していない」以外を選択した方</t>
    <rPh sb="30" eb="32">
      <t>カニュウ</t>
    </rPh>
    <rPh sb="38" eb="40">
      <t>イガイ</t>
    </rPh>
    <rPh sb="40" eb="42">
      <t>センタク</t>
    </rPh>
    <rPh sb="44" eb="45">
      <t>カタ</t>
    </rPh>
    <rPh sb="45" eb="46">
      <t>カタ</t>
    </rPh>
    <phoneticPr fontId="1"/>
  </si>
  <si>
    <t>2、3ヶ月に1回程度</t>
    <rPh sb="4" eb="5">
      <t>ゲツ</t>
    </rPh>
    <rPh sb="7" eb="8">
      <t>カイ</t>
    </rPh>
    <rPh sb="8" eb="10">
      <t>テイド</t>
    </rPh>
    <phoneticPr fontId="1"/>
  </si>
  <si>
    <t>月に1回程度</t>
    <rPh sb="0" eb="1">
      <t>ツキ</t>
    </rPh>
    <rPh sb="3" eb="4">
      <t>カイ</t>
    </rPh>
    <rPh sb="4" eb="6">
      <t>テイド</t>
    </rPh>
    <phoneticPr fontId="1"/>
  </si>
  <si>
    <t>週に1回程度</t>
    <rPh sb="0" eb="1">
      <t>シュウ</t>
    </rPh>
    <rPh sb="3" eb="4">
      <t>カイ</t>
    </rPh>
    <rPh sb="4" eb="6">
      <t>テイド</t>
    </rPh>
    <phoneticPr fontId="1"/>
  </si>
  <si>
    <t>ほぼ毎日</t>
    <phoneticPr fontId="1"/>
  </si>
  <si>
    <t>一定の量を定期的（月単位で）給油している</t>
    <rPh sb="5" eb="8">
      <t>テイキテキ</t>
    </rPh>
    <rPh sb="9" eb="10">
      <t>ツキ</t>
    </rPh>
    <rPh sb="10" eb="12">
      <t>タンイ</t>
    </rPh>
    <phoneticPr fontId="1"/>
  </si>
  <si>
    <t>利用なし</t>
    <rPh sb="0" eb="2">
      <t>リヨウ</t>
    </rPh>
    <phoneticPr fontId="1"/>
  </si>
  <si>
    <t>3,000円未満</t>
    <rPh sb="5" eb="6">
      <t>エン</t>
    </rPh>
    <rPh sb="6" eb="8">
      <t>ミマン</t>
    </rPh>
    <phoneticPr fontId="1"/>
  </si>
  <si>
    <t>3,000円以上4,000円未満</t>
    <rPh sb="5" eb="6">
      <t>エン</t>
    </rPh>
    <rPh sb="6" eb="8">
      <t>イジョウ</t>
    </rPh>
    <rPh sb="13" eb="14">
      <t>エン</t>
    </rPh>
    <rPh sb="14" eb="16">
      <t>ミマン</t>
    </rPh>
    <phoneticPr fontId="1"/>
  </si>
  <si>
    <t>4,000円以上5,000円未満</t>
    <rPh sb="5" eb="6">
      <t>エン</t>
    </rPh>
    <rPh sb="6" eb="8">
      <t>イジョウ</t>
    </rPh>
    <rPh sb="13" eb="14">
      <t>エン</t>
    </rPh>
    <rPh sb="14" eb="16">
      <t>ミマン</t>
    </rPh>
    <phoneticPr fontId="1"/>
  </si>
  <si>
    <t>5,000円以上6,000円未満</t>
    <rPh sb="5" eb="6">
      <t>エン</t>
    </rPh>
    <rPh sb="6" eb="8">
      <t>イジョウ</t>
    </rPh>
    <rPh sb="13" eb="14">
      <t>エン</t>
    </rPh>
    <rPh sb="14" eb="16">
      <t>ミマン</t>
    </rPh>
    <phoneticPr fontId="1"/>
  </si>
  <si>
    <t>6,000円以上7,000円未満</t>
    <rPh sb="5" eb="6">
      <t>エン</t>
    </rPh>
    <rPh sb="6" eb="8">
      <t>イジョウ</t>
    </rPh>
    <rPh sb="13" eb="14">
      <t>エン</t>
    </rPh>
    <rPh sb="14" eb="16">
      <t>ミマン</t>
    </rPh>
    <phoneticPr fontId="1"/>
  </si>
  <si>
    <t>7,000円以上8,000円未満</t>
    <rPh sb="5" eb="6">
      <t>エン</t>
    </rPh>
    <rPh sb="6" eb="8">
      <t>イジョウ</t>
    </rPh>
    <rPh sb="13" eb="14">
      <t>エン</t>
    </rPh>
    <rPh sb="14" eb="16">
      <t>ミマン</t>
    </rPh>
    <phoneticPr fontId="1"/>
  </si>
  <si>
    <t>8,000円以上9,000円未満</t>
    <rPh sb="5" eb="6">
      <t>エン</t>
    </rPh>
    <rPh sb="6" eb="8">
      <t>イジョウ</t>
    </rPh>
    <rPh sb="13" eb="14">
      <t>エン</t>
    </rPh>
    <rPh sb="14" eb="16">
      <t>ミマン</t>
    </rPh>
    <phoneticPr fontId="1"/>
  </si>
  <si>
    <t>9,000円以上10,000円未満</t>
    <rPh sb="5" eb="6">
      <t>エン</t>
    </rPh>
    <rPh sb="6" eb="8">
      <t>イジョウ</t>
    </rPh>
    <rPh sb="14" eb="15">
      <t>エン</t>
    </rPh>
    <rPh sb="15" eb="17">
      <t>ミマン</t>
    </rPh>
    <phoneticPr fontId="1"/>
  </si>
  <si>
    <t>10,000円以上11,000円未満</t>
    <rPh sb="6" eb="7">
      <t>エン</t>
    </rPh>
    <rPh sb="7" eb="9">
      <t>イジョウ</t>
    </rPh>
    <rPh sb="15" eb="16">
      <t>エン</t>
    </rPh>
    <rPh sb="16" eb="18">
      <t>ミマン</t>
    </rPh>
    <phoneticPr fontId="1"/>
  </si>
  <si>
    <t>11,000円以上12,000円未満</t>
    <rPh sb="6" eb="7">
      <t>エン</t>
    </rPh>
    <rPh sb="7" eb="9">
      <t>イジョウ</t>
    </rPh>
    <rPh sb="15" eb="16">
      <t>エン</t>
    </rPh>
    <rPh sb="16" eb="18">
      <t>ミマン</t>
    </rPh>
    <phoneticPr fontId="1"/>
  </si>
  <si>
    <t>12,000円以上</t>
    <rPh sb="6" eb="7">
      <t>エン</t>
    </rPh>
    <rPh sb="7" eb="9">
      <t>イジョウ</t>
    </rPh>
    <phoneticPr fontId="1"/>
  </si>
  <si>
    <t>男性</t>
    <rPh sb="0" eb="2">
      <t>ダンセイ</t>
    </rPh>
    <phoneticPr fontId="1"/>
  </si>
  <si>
    <t>女性</t>
    <rPh sb="0" eb="2">
      <t>ジョセイ</t>
    </rPh>
    <phoneticPr fontId="1"/>
  </si>
  <si>
    <t>20歳未満</t>
    <rPh sb="2" eb="3">
      <t>サイ</t>
    </rPh>
    <rPh sb="3" eb="5">
      <t>ミマン</t>
    </rPh>
    <phoneticPr fontId="1"/>
  </si>
  <si>
    <t>20歳以上25歳未満</t>
    <rPh sb="2" eb="3">
      <t>サイ</t>
    </rPh>
    <rPh sb="3" eb="5">
      <t>イジョウ</t>
    </rPh>
    <rPh sb="7" eb="8">
      <t>サイ</t>
    </rPh>
    <rPh sb="8" eb="10">
      <t>ミマン</t>
    </rPh>
    <phoneticPr fontId="1"/>
  </si>
  <si>
    <t>25歳以上30歳未満</t>
    <rPh sb="2" eb="3">
      <t>サイ</t>
    </rPh>
    <rPh sb="7" eb="8">
      <t>サイ</t>
    </rPh>
    <rPh sb="8" eb="10">
      <t>ミマン</t>
    </rPh>
    <phoneticPr fontId="1"/>
  </si>
  <si>
    <t>30歳以上35歳未満</t>
    <rPh sb="2" eb="3">
      <t>サイ</t>
    </rPh>
    <rPh sb="3" eb="5">
      <t>イジョウ</t>
    </rPh>
    <rPh sb="7" eb="8">
      <t>サイ</t>
    </rPh>
    <rPh sb="8" eb="10">
      <t>ミマン</t>
    </rPh>
    <phoneticPr fontId="1"/>
  </si>
  <si>
    <t>35歳以上40歳未満</t>
    <rPh sb="2" eb="3">
      <t>サイ</t>
    </rPh>
    <rPh sb="3" eb="5">
      <t>イジョウ</t>
    </rPh>
    <rPh sb="7" eb="8">
      <t>サイ</t>
    </rPh>
    <rPh sb="8" eb="10">
      <t>ミマン</t>
    </rPh>
    <phoneticPr fontId="1"/>
  </si>
  <si>
    <t>40歳以上45歳未満</t>
    <rPh sb="2" eb="3">
      <t>サイ</t>
    </rPh>
    <rPh sb="3" eb="5">
      <t>イジョウ</t>
    </rPh>
    <rPh sb="7" eb="8">
      <t>サイ</t>
    </rPh>
    <rPh sb="8" eb="10">
      <t>ミマン</t>
    </rPh>
    <phoneticPr fontId="1"/>
  </si>
  <si>
    <t>45歳以上50歳未満</t>
    <rPh sb="2" eb="3">
      <t>サイ</t>
    </rPh>
    <rPh sb="3" eb="5">
      <t>イジョウ</t>
    </rPh>
    <rPh sb="7" eb="8">
      <t>サイ</t>
    </rPh>
    <rPh sb="8" eb="10">
      <t>ミマン</t>
    </rPh>
    <phoneticPr fontId="1"/>
  </si>
  <si>
    <t>50歳以上55歳未満</t>
    <rPh sb="2" eb="3">
      <t>サイ</t>
    </rPh>
    <rPh sb="3" eb="5">
      <t>イジョウ</t>
    </rPh>
    <rPh sb="7" eb="8">
      <t>サイ</t>
    </rPh>
    <rPh sb="8" eb="10">
      <t>ミマン</t>
    </rPh>
    <phoneticPr fontId="1"/>
  </si>
  <si>
    <t>55歳以上60歳未満</t>
    <rPh sb="2" eb="3">
      <t>サイ</t>
    </rPh>
    <rPh sb="3" eb="5">
      <t>イジョウ</t>
    </rPh>
    <rPh sb="7" eb="8">
      <t>サイ</t>
    </rPh>
    <rPh sb="8" eb="10">
      <t>ミマン</t>
    </rPh>
    <phoneticPr fontId="1"/>
  </si>
  <si>
    <t>60歳以上</t>
    <rPh sb="2" eb="3">
      <t>サイ</t>
    </rPh>
    <phoneticPr fontId="1"/>
  </si>
  <si>
    <t>会社員</t>
    <phoneticPr fontId="1"/>
  </si>
  <si>
    <t>自営業</t>
    <phoneticPr fontId="1"/>
  </si>
  <si>
    <t>主婦</t>
    <phoneticPr fontId="1"/>
  </si>
  <si>
    <t>学生</t>
    <phoneticPr fontId="1"/>
  </si>
  <si>
    <t>月</t>
    <rPh sb="0" eb="1">
      <t>ゲツ</t>
    </rPh>
    <phoneticPr fontId="1"/>
  </si>
  <si>
    <t>火</t>
    <rPh sb="0" eb="1">
      <t>カ</t>
    </rPh>
    <phoneticPr fontId="1"/>
  </si>
  <si>
    <t>水</t>
    <rPh sb="0" eb="1">
      <t>スイ</t>
    </rPh>
    <phoneticPr fontId="1"/>
  </si>
  <si>
    <t>木</t>
    <rPh sb="0" eb="1">
      <t>モク</t>
    </rPh>
    <phoneticPr fontId="1"/>
  </si>
  <si>
    <t>金</t>
    <rPh sb="0" eb="1">
      <t>キン</t>
    </rPh>
    <phoneticPr fontId="1"/>
  </si>
  <si>
    <t>土</t>
    <rPh sb="0" eb="1">
      <t>ド</t>
    </rPh>
    <phoneticPr fontId="1"/>
  </si>
  <si>
    <t>日</t>
    <rPh sb="0" eb="1">
      <t>ニチ</t>
    </rPh>
    <phoneticPr fontId="1"/>
  </si>
  <si>
    <t>祝日</t>
    <rPh sb="0" eb="2">
      <t>シュクジツ</t>
    </rPh>
    <phoneticPr fontId="1"/>
  </si>
  <si>
    <t>不定期</t>
    <rPh sb="0" eb="3">
      <t>フテイキ</t>
    </rPh>
    <phoneticPr fontId="1"/>
  </si>
  <si>
    <t>通勤通学</t>
    <phoneticPr fontId="1"/>
  </si>
  <si>
    <t>買い物・食事・習い事・娯楽・通院での使用（日常生活圏内）</t>
    <phoneticPr fontId="1"/>
  </si>
  <si>
    <t>観光・旅行・レジャーでの使用（日常生活圏外）</t>
    <phoneticPr fontId="1"/>
  </si>
  <si>
    <t>業務（仕事としての移動）</t>
    <phoneticPr fontId="1"/>
  </si>
  <si>
    <t>月</t>
    <rPh sb="0" eb="1">
      <t>ツキ</t>
    </rPh>
    <phoneticPr fontId="1"/>
  </si>
  <si>
    <t>火</t>
    <rPh sb="0" eb="1">
      <t>ヒ</t>
    </rPh>
    <phoneticPr fontId="1"/>
  </si>
  <si>
    <t>水</t>
    <rPh sb="0" eb="1">
      <t>ミズ</t>
    </rPh>
    <phoneticPr fontId="1"/>
  </si>
  <si>
    <t>週に2、3日程度</t>
    <rPh sb="0" eb="1">
      <t>シュウ</t>
    </rPh>
    <rPh sb="5" eb="6">
      <t>ヒ</t>
    </rPh>
    <rPh sb="6" eb="8">
      <t>テイド</t>
    </rPh>
    <phoneticPr fontId="1"/>
  </si>
  <si>
    <t>週に1日程度</t>
    <rPh sb="0" eb="1">
      <t>シュウ</t>
    </rPh>
    <rPh sb="3" eb="4">
      <t>ヒ</t>
    </rPh>
    <rPh sb="4" eb="6">
      <t>テイド</t>
    </rPh>
    <phoneticPr fontId="1"/>
  </si>
  <si>
    <t>月に2、3日程度</t>
    <rPh sb="0" eb="1">
      <t>ツキ</t>
    </rPh>
    <rPh sb="5" eb="6">
      <t>ヒ</t>
    </rPh>
    <rPh sb="6" eb="8">
      <t>テイド</t>
    </rPh>
    <phoneticPr fontId="1"/>
  </si>
  <si>
    <t>月に1日程度</t>
    <rPh sb="0" eb="1">
      <t>ツキ</t>
    </rPh>
    <rPh sb="3" eb="4">
      <t>ニチ</t>
    </rPh>
    <rPh sb="4" eb="6">
      <t>テイド</t>
    </rPh>
    <phoneticPr fontId="1"/>
  </si>
  <si>
    <t>2、3ヶ月に1日程度</t>
    <rPh sb="4" eb="5">
      <t>ゲツ</t>
    </rPh>
    <rPh sb="7" eb="8">
      <t>ヒ</t>
    </rPh>
    <rPh sb="8" eb="10">
      <t>テイド</t>
    </rPh>
    <phoneticPr fontId="1"/>
  </si>
  <si>
    <t>半年に1日程度</t>
    <rPh sb="0" eb="2">
      <t>ハントシ</t>
    </rPh>
    <rPh sb="4" eb="5">
      <t>ヒ</t>
    </rPh>
    <rPh sb="5" eb="7">
      <t>テイド</t>
    </rPh>
    <phoneticPr fontId="1"/>
  </si>
  <si>
    <t>①自宅</t>
    <rPh sb="1" eb="3">
      <t>ジタク</t>
    </rPh>
    <phoneticPr fontId="1"/>
  </si>
  <si>
    <t>②カーディーラー（急速充電）</t>
    <rPh sb="9" eb="11">
      <t>キュウソク</t>
    </rPh>
    <rPh sb="11" eb="13">
      <t>ジュウデン</t>
    </rPh>
    <phoneticPr fontId="1"/>
  </si>
  <si>
    <t>③カーディーラー（普通充電）</t>
    <rPh sb="9" eb="11">
      <t>フツウ</t>
    </rPh>
    <rPh sb="11" eb="13">
      <t>ジュウデン</t>
    </rPh>
    <phoneticPr fontId="1"/>
  </si>
  <si>
    <t>④商業施設・店舗、公共施設（急速充電）</t>
    <phoneticPr fontId="1"/>
  </si>
  <si>
    <t>⑤商業施設・店舗、公共施設（普通充電）</t>
    <rPh sb="14" eb="16">
      <t>フツウ</t>
    </rPh>
    <phoneticPr fontId="1"/>
  </si>
  <si>
    <t>⑥高速道路PA・SA（急速充電）</t>
    <phoneticPr fontId="1"/>
  </si>
  <si>
    <t>⑦高速道路PA・SA （普通充電）</t>
    <phoneticPr fontId="1"/>
  </si>
  <si>
    <t>⑧ガソリンスタンド（急速充電）</t>
    <phoneticPr fontId="1"/>
  </si>
  <si>
    <t>⑨ガソリンスタンド（普通充電）</t>
    <rPh sb="10" eb="12">
      <t>フツウ</t>
    </rPh>
    <phoneticPr fontId="1"/>
  </si>
  <si>
    <t>⑩勤務先（急速充電）</t>
    <phoneticPr fontId="1"/>
  </si>
  <si>
    <t>⑪勤務先（普通充電）</t>
    <rPh sb="1" eb="4">
      <t>キンムサキ</t>
    </rPh>
    <rPh sb="5" eb="7">
      <t>フツウ</t>
    </rPh>
    <phoneticPr fontId="1"/>
  </si>
  <si>
    <t>⑫その他</t>
    <rPh sb="3" eb="4">
      <t>ホカ</t>
    </rPh>
    <phoneticPr fontId="1"/>
  </si>
  <si>
    <t>使用する当日</t>
    <rPh sb="0" eb="2">
      <t>シヨウ</t>
    </rPh>
    <rPh sb="4" eb="6">
      <t>トウジツ</t>
    </rPh>
    <phoneticPr fontId="1"/>
  </si>
  <si>
    <t>使用する前日</t>
    <rPh sb="0" eb="2">
      <t>シヨウ</t>
    </rPh>
    <rPh sb="4" eb="6">
      <t>ゼンジツ</t>
    </rPh>
    <phoneticPr fontId="1"/>
  </si>
  <si>
    <t>充電残量が100％未満80％以上になったとき</t>
    <rPh sb="0" eb="2">
      <t>ジュウデン</t>
    </rPh>
    <rPh sb="2" eb="4">
      <t>ザンリョウ</t>
    </rPh>
    <rPh sb="9" eb="11">
      <t>ミマン</t>
    </rPh>
    <rPh sb="14" eb="16">
      <t>イジョウ</t>
    </rPh>
    <phoneticPr fontId="1"/>
  </si>
  <si>
    <t>充電残量が80％未満70％以上になったとき</t>
    <rPh sb="0" eb="2">
      <t>ジュウデン</t>
    </rPh>
    <rPh sb="2" eb="4">
      <t>ザンリョウ</t>
    </rPh>
    <rPh sb="13" eb="15">
      <t>イジョウ</t>
    </rPh>
    <phoneticPr fontId="1"/>
  </si>
  <si>
    <t>充電残量が70％未満60％以上になったとき</t>
    <rPh sb="0" eb="2">
      <t>ジュウデン</t>
    </rPh>
    <rPh sb="2" eb="4">
      <t>ザンリョウ</t>
    </rPh>
    <rPh sb="13" eb="15">
      <t>イジョウ</t>
    </rPh>
    <phoneticPr fontId="1"/>
  </si>
  <si>
    <t>充電残量が60％未満50％以上になったとき</t>
    <rPh sb="0" eb="2">
      <t>ジュウデン</t>
    </rPh>
    <rPh sb="2" eb="4">
      <t>ザンリョウ</t>
    </rPh>
    <rPh sb="13" eb="15">
      <t>イジョウ</t>
    </rPh>
    <phoneticPr fontId="1"/>
  </si>
  <si>
    <t>充電残量が50％未満40％以上になったとき</t>
    <rPh sb="0" eb="2">
      <t>ジュウデン</t>
    </rPh>
    <rPh sb="2" eb="4">
      <t>ザンリョウ</t>
    </rPh>
    <rPh sb="13" eb="15">
      <t>イジョウ</t>
    </rPh>
    <phoneticPr fontId="1"/>
  </si>
  <si>
    <t>充電残量が40％未満30％以上になったとき</t>
    <rPh sb="0" eb="2">
      <t>ジュウデン</t>
    </rPh>
    <rPh sb="2" eb="4">
      <t>ザンリョウ</t>
    </rPh>
    <rPh sb="13" eb="15">
      <t>イジョウ</t>
    </rPh>
    <phoneticPr fontId="1"/>
  </si>
  <si>
    <t>充電残量が30％未満になったとき</t>
    <rPh sb="0" eb="2">
      <t>ジュウデン</t>
    </rPh>
    <rPh sb="2" eb="4">
      <t>ザンリョウ</t>
    </rPh>
    <rPh sb="8" eb="10">
      <t>ミマン</t>
    </rPh>
    <phoneticPr fontId="1"/>
  </si>
  <si>
    <t>特に規則性はない</t>
    <rPh sb="0" eb="1">
      <t>トク</t>
    </rPh>
    <rPh sb="2" eb="5">
      <t>キソクセイ</t>
    </rPh>
    <phoneticPr fontId="1"/>
  </si>
  <si>
    <t>週に2、3回程度</t>
    <rPh sb="0" eb="1">
      <t>シュウ</t>
    </rPh>
    <rPh sb="5" eb="6">
      <t>カイ</t>
    </rPh>
    <rPh sb="6" eb="8">
      <t>テイド</t>
    </rPh>
    <phoneticPr fontId="1"/>
  </si>
  <si>
    <t>月に2、3回程度</t>
    <rPh sb="0" eb="1">
      <t>ツキ</t>
    </rPh>
    <rPh sb="5" eb="6">
      <t>カイ</t>
    </rPh>
    <rPh sb="6" eb="8">
      <t>テイド</t>
    </rPh>
    <phoneticPr fontId="1"/>
  </si>
  <si>
    <t>半年に1回程度</t>
    <rPh sb="0" eb="2">
      <t>ハントシ</t>
    </rPh>
    <rPh sb="4" eb="5">
      <t>カイ</t>
    </rPh>
    <rPh sb="5" eb="7">
      <t>テイド</t>
    </rPh>
    <phoneticPr fontId="1"/>
  </si>
  <si>
    <t>カーディーラー（急速充電）</t>
    <phoneticPr fontId="1"/>
  </si>
  <si>
    <t>カーディーラー（普通充電）</t>
    <phoneticPr fontId="1"/>
  </si>
  <si>
    <t>商業施設・店舗、公共施設（急速充電）</t>
    <phoneticPr fontId="1"/>
  </si>
  <si>
    <t>商業施設・店舗、公共施設（普通充電）</t>
    <rPh sb="13" eb="15">
      <t>フツウ</t>
    </rPh>
    <phoneticPr fontId="1"/>
  </si>
  <si>
    <t>高速道路PA・SA（急速充電）</t>
    <phoneticPr fontId="1"/>
  </si>
  <si>
    <t>高速道路PA・SA（普通充電）</t>
    <rPh sb="10" eb="12">
      <t>フツウ</t>
    </rPh>
    <phoneticPr fontId="1"/>
  </si>
  <si>
    <t>ガソリンスタンド（急速充電）</t>
    <phoneticPr fontId="1"/>
  </si>
  <si>
    <t>ガソリンスタンド（普通充電）</t>
    <phoneticPr fontId="1"/>
  </si>
  <si>
    <t>勤務先（急速充電）</t>
    <rPh sb="0" eb="3">
      <t>キンムサキ</t>
    </rPh>
    <phoneticPr fontId="1"/>
  </si>
  <si>
    <t>勤務先（普通充電）</t>
    <rPh sb="0" eb="3">
      <t>キンムサキ</t>
    </rPh>
    <phoneticPr fontId="1"/>
  </si>
  <si>
    <t>使用していない</t>
    <rPh sb="0" eb="2">
      <t>シヨウ</t>
    </rPh>
    <phoneticPr fontId="1"/>
  </si>
  <si>
    <t>外部充電場所で、最も充電を行った場所はどこになりますかで「使用していない」以外を選択した方</t>
    <rPh sb="0" eb="2">
      <t>ガイブ</t>
    </rPh>
    <rPh sb="2" eb="4">
      <t>ジュウデン</t>
    </rPh>
    <rPh sb="4" eb="6">
      <t>バショ</t>
    </rPh>
    <rPh sb="8" eb="9">
      <t>モット</t>
    </rPh>
    <rPh sb="10" eb="12">
      <t>ジュウデン</t>
    </rPh>
    <rPh sb="13" eb="14">
      <t>オコナ</t>
    </rPh>
    <rPh sb="16" eb="18">
      <t>バショ</t>
    </rPh>
    <rPh sb="29" eb="31">
      <t>シヨウ</t>
    </rPh>
    <rPh sb="37" eb="39">
      <t>イガイ</t>
    </rPh>
    <rPh sb="40" eb="42">
      <t>センタク</t>
    </rPh>
    <rPh sb="44" eb="45">
      <t>カタ</t>
    </rPh>
    <phoneticPr fontId="1"/>
  </si>
  <si>
    <t>当該場所に到着したとき</t>
    <rPh sb="0" eb="2">
      <t>トウガイ</t>
    </rPh>
    <rPh sb="2" eb="4">
      <t>バショ</t>
    </rPh>
    <rPh sb="5" eb="7">
      <t>トウチャク</t>
    </rPh>
    <phoneticPr fontId="1"/>
  </si>
  <si>
    <t>外部充電場所で、2番目に多く充電を行った場所はどこになりますかで「使用していない」以外を選択した方</t>
    <rPh sb="33" eb="35">
      <t>シヨウ</t>
    </rPh>
    <rPh sb="41" eb="43">
      <t>イガイ</t>
    </rPh>
    <rPh sb="44" eb="46">
      <t>センタク</t>
    </rPh>
    <rPh sb="48" eb="49">
      <t>カタ</t>
    </rPh>
    <phoneticPr fontId="1"/>
  </si>
  <si>
    <t>【非DPメニュー】適用期間中の基礎充電設備の状況について、ご回答ください</t>
    <phoneticPr fontId="1"/>
  </si>
  <si>
    <t>＜【非DPメニュー】適用期間中の基礎充電設備に係る情報＞</t>
    <rPh sb="20" eb="22">
      <t>セツビ</t>
    </rPh>
    <phoneticPr fontId="1"/>
  </si>
  <si>
    <t>＜【非DPメニュー】適用期間中の基礎充電設備の状況＞</t>
    <rPh sb="2" eb="3">
      <t>ヒ</t>
    </rPh>
    <phoneticPr fontId="1"/>
  </si>
  <si>
    <t>充電完了（フル充電）後に充電を行う</t>
    <rPh sb="0" eb="2">
      <t>ジュウデン</t>
    </rPh>
    <rPh sb="2" eb="4">
      <t>カンリョウ</t>
    </rPh>
    <rPh sb="7" eb="9">
      <t>ジュウデン</t>
    </rPh>
    <rPh sb="10" eb="11">
      <t>ゴ</t>
    </rPh>
    <rPh sb="12" eb="14">
      <t>ジュウデン</t>
    </rPh>
    <rPh sb="15" eb="16">
      <t>オコナ</t>
    </rPh>
    <phoneticPr fontId="1"/>
  </si>
  <si>
    <t>充電残量回復値（％）を決めて充電を行う</t>
    <rPh sb="4" eb="6">
      <t>カイフク</t>
    </rPh>
    <rPh sb="6" eb="7">
      <t>アタイ</t>
    </rPh>
    <rPh sb="11" eb="12">
      <t>キ</t>
    </rPh>
    <rPh sb="14" eb="16">
      <t>ジュウデン</t>
    </rPh>
    <rPh sb="17" eb="18">
      <t>オコナ</t>
    </rPh>
    <phoneticPr fontId="1"/>
  </si>
  <si>
    <t>充電時間を決めて充電を行う</t>
    <rPh sb="0" eb="4">
      <t>ジュウデンジカン</t>
    </rPh>
    <rPh sb="5" eb="6">
      <t>キ</t>
    </rPh>
    <rPh sb="8" eb="10">
      <t>ジュウデン</t>
    </rPh>
    <rPh sb="11" eb="12">
      <t>オコナ</t>
    </rPh>
    <phoneticPr fontId="1"/>
  </si>
  <si>
    <t>外部充電場所で充電を行う</t>
    <rPh sb="0" eb="4">
      <t>ガイブジュウデン</t>
    </rPh>
    <rPh sb="4" eb="6">
      <t>バショ</t>
    </rPh>
    <rPh sb="7" eb="9">
      <t>ジュウデン</t>
    </rPh>
    <rPh sb="10" eb="11">
      <t>オコナ</t>
    </rPh>
    <phoneticPr fontId="1"/>
  </si>
  <si>
    <t>～【DPメニュー】の適用期間終了後付近に実施するアンケート～</t>
    <phoneticPr fontId="1"/>
  </si>
  <si>
    <t>「【非DPメニュー】の適用期間中、最も運転時間が長かった電動車」と、「【DPメニュー】の適用期間中、最も運転時間が長かった電動車」は、同一車でしょうか。</t>
    <rPh sb="44" eb="46">
      <t>テキヨウ</t>
    </rPh>
    <rPh sb="46" eb="48">
      <t>キカン</t>
    </rPh>
    <rPh sb="48" eb="49">
      <t>チュウ</t>
    </rPh>
    <rPh sb="50" eb="51">
      <t>モット</t>
    </rPh>
    <rPh sb="52" eb="56">
      <t>ウンテンジカン</t>
    </rPh>
    <rPh sb="57" eb="58">
      <t>ナガ</t>
    </rPh>
    <rPh sb="61" eb="64">
      <t>デンドウシャ</t>
    </rPh>
    <rPh sb="67" eb="69">
      <t>ドウイツ</t>
    </rPh>
    <rPh sb="69" eb="70">
      <t>シャ</t>
    </rPh>
    <phoneticPr fontId="1"/>
  </si>
  <si>
    <t>「【非DPメニュー】の適用期間中、最も運転時間が長かった電動車」と、「【DPメニュー】の適用期間中、最も運転時間が長かった電動車」は、同一車でしょうかで、「いいえ」を選択した方</t>
    <rPh sb="83" eb="85">
      <t>センタク</t>
    </rPh>
    <rPh sb="87" eb="88">
      <t>カタ</t>
    </rPh>
    <phoneticPr fontId="1"/>
  </si>
  <si>
    <t>外部充電場所で、最も充電を行った場所はどこになりますかで「使用していない」以外を選択した方</t>
    <rPh sb="0" eb="2">
      <t>ガイブ</t>
    </rPh>
    <rPh sb="2" eb="4">
      <t>ジュウデン</t>
    </rPh>
    <rPh sb="4" eb="6">
      <t>バショ</t>
    </rPh>
    <rPh sb="8" eb="9">
      <t>モット</t>
    </rPh>
    <rPh sb="10" eb="12">
      <t>ジュウデン</t>
    </rPh>
    <rPh sb="13" eb="14">
      <t>オコナ</t>
    </rPh>
    <rPh sb="16" eb="18">
      <t>バショ</t>
    </rPh>
    <rPh sb="29" eb="31">
      <t>シヨウ</t>
    </rPh>
    <rPh sb="37" eb="39">
      <t>イガイ</t>
    </rPh>
    <rPh sb="40" eb="42">
      <t>センタク</t>
    </rPh>
    <rPh sb="44" eb="45">
      <t>ホウ</t>
    </rPh>
    <phoneticPr fontId="1"/>
  </si>
  <si>
    <t>【DPメニュー】適用期間中の基礎充電設備の状況について、ご回答ください</t>
    <rPh sb="0" eb="35">
      <t>ヒテキヨウキカンチュウバンメキソジュウデンセツビジョウキョウシツモン</t>
    </rPh>
    <phoneticPr fontId="1"/>
  </si>
  <si>
    <t>＜【DPメニュー】適用期間中の基礎充電設備に係る情報＞</t>
    <rPh sb="19" eb="21">
      <t>セツビ</t>
    </rPh>
    <phoneticPr fontId="1"/>
  </si>
  <si>
    <t>＜【DPメニュー】適用期間中の基礎充電設備の状況＞</t>
    <phoneticPr fontId="1"/>
  </si>
  <si>
    <t>非電動車のアンケート</t>
    <rPh sb="0" eb="1">
      <t>ヒ</t>
    </rPh>
    <rPh sb="1" eb="4">
      <t>デンドウシャ</t>
    </rPh>
    <phoneticPr fontId="1"/>
  </si>
  <si>
    <t>非電動車の情報</t>
    <rPh sb="5" eb="7">
      <t>ジョウホウ</t>
    </rPh>
    <phoneticPr fontId="1"/>
  </si>
  <si>
    <t>所有していない</t>
    <rPh sb="0" eb="2">
      <t>ショユウ</t>
    </rPh>
    <phoneticPr fontId="1"/>
  </si>
  <si>
    <t>非電動車の情報</t>
    <phoneticPr fontId="1"/>
  </si>
  <si>
    <t>5kWh以上10kWh未満</t>
    <rPh sb="4" eb="6">
      <t>イジョウミマン</t>
    </rPh>
    <phoneticPr fontId="1"/>
  </si>
  <si>
    <t>・個人向けアンケートで「【非DPメニュー】の適用期間中、電動車（EV、PHV、PHEV）を何台所有していましたか」の設問で、「2台または3台以上」と回答した方に以下設問の回答をお願いします
・【非DPメニュー】の適用期間中、「主たる電動車」の次に運転時間が長かった電動車（以下、「2番目の電動車」といいます）について、以下ご回答ください</t>
    <rPh sb="1" eb="4">
      <t>コジンム</t>
    </rPh>
    <rPh sb="58" eb="60">
      <t>セツモン</t>
    </rPh>
    <rPh sb="64" eb="65">
      <t>ダイ</t>
    </rPh>
    <rPh sb="69" eb="70">
      <t>ダイ</t>
    </rPh>
    <rPh sb="70" eb="72">
      <t>イジョウ</t>
    </rPh>
    <rPh sb="78" eb="79">
      <t>カタ</t>
    </rPh>
    <phoneticPr fontId="1"/>
  </si>
  <si>
    <t>設置していた</t>
    <rPh sb="0" eb="2">
      <t>セッチ</t>
    </rPh>
    <phoneticPr fontId="1"/>
  </si>
  <si>
    <t>「【DPメニュー】の適用期間中に、住宅に設置している基礎充電（自宅でのEV、PHV、PHEVの充電）設備は複数設置していましたか」の設問で、「設置していない」と回答した方は以下設問の回答をお願いします。</t>
    <phoneticPr fontId="1"/>
  </si>
  <si>
    <t>【DPメニュー】の適用期間中、住宅に設置している基礎充電（自宅でのEV、PHV、PHEVの充電）設備は複数設置していましたかで「設置していない」を選択した方</t>
    <rPh sb="64" eb="66">
      <t>セッチ</t>
    </rPh>
    <phoneticPr fontId="1"/>
  </si>
  <si>
    <t>「【非DPメニュー】の適用期間中に、住宅に設置している基礎充電（自宅でのEV、PHV、PHEVの充電）設備は複数設置していましたか」の設問で、「設置していない」と回答した方は以下設問の回答をお願いします。</t>
    <rPh sb="72" eb="74">
      <t>セッチ</t>
    </rPh>
    <rPh sb="87" eb="89">
      <t>イカ</t>
    </rPh>
    <rPh sb="89" eb="91">
      <t>セツモン</t>
    </rPh>
    <phoneticPr fontId="1"/>
  </si>
  <si>
    <t>【非DPメニュー】の適用期間中、住宅に設置している基礎充電（自宅でのEV、PHV、PHEVの充電）設備は複数設置していましたかで「設置していない」を選択した方</t>
    <rPh sb="1" eb="2">
      <t>ヒ</t>
    </rPh>
    <rPh sb="10" eb="12">
      <t>テキヨウ</t>
    </rPh>
    <rPh sb="12" eb="14">
      <t>キカン</t>
    </rPh>
    <rPh sb="14" eb="15">
      <t>チュウ</t>
    </rPh>
    <rPh sb="16" eb="18">
      <t>ジュウタク</t>
    </rPh>
    <rPh sb="19" eb="21">
      <t>セッチ</t>
    </rPh>
    <rPh sb="25" eb="27">
      <t>キソ</t>
    </rPh>
    <rPh sb="27" eb="29">
      <t>ジュウデン</t>
    </rPh>
    <rPh sb="30" eb="32">
      <t>ジタク</t>
    </rPh>
    <rPh sb="46" eb="48">
      <t>ジュウデン</t>
    </rPh>
    <rPh sb="49" eb="51">
      <t>セツビ</t>
    </rPh>
    <rPh sb="52" eb="54">
      <t>フクスウ</t>
    </rPh>
    <rPh sb="54" eb="56">
      <t>セッチ</t>
    </rPh>
    <rPh sb="65" eb="67">
      <t>セッチ</t>
    </rPh>
    <rPh sb="74" eb="76">
      <t>センタク</t>
    </rPh>
    <rPh sb="78" eb="79">
      <t>カタ</t>
    </rPh>
    <phoneticPr fontId="1"/>
  </si>
  <si>
    <t>【非DPメニュー】の適用期間中、住宅に設置している基礎充電（自宅でのEV、PHV、PHEVの充電）設備は複数設置していましたかで「設置していた」を選択した方</t>
    <rPh sb="65" eb="67">
      <t>セッチ</t>
    </rPh>
    <rPh sb="73" eb="75">
      <t>センタク</t>
    </rPh>
    <rPh sb="77" eb="78">
      <t>カタ</t>
    </rPh>
    <phoneticPr fontId="1"/>
  </si>
  <si>
    <t>【DPメニュー】の適用期間中、住宅に設置している基礎充電（自宅でのEV、PHV、PHEVの充電）設備は複数設置していましたかで「設置していた」を選択した方</t>
    <rPh sb="64" eb="66">
      <t>セッチ</t>
    </rPh>
    <rPh sb="72" eb="74">
      <t>センタク</t>
    </rPh>
    <rPh sb="76" eb="77">
      <t>カタ</t>
    </rPh>
    <phoneticPr fontId="1"/>
  </si>
  <si>
    <t>＜【非DPメニュー】適用期間中の基礎充電設備の状況についての質問＞
【非DPメニュー】の適用期間中、住宅に設置している基礎充電（自宅でのEV、PHV、PHEVの充電）設備は複数設置していましたか</t>
    <rPh sb="50" eb="52">
      <t>ジュウタク</t>
    </rPh>
    <rPh sb="53" eb="55">
      <t>セッチ</t>
    </rPh>
    <rPh sb="59" eb="61">
      <t>キソ</t>
    </rPh>
    <rPh sb="61" eb="63">
      <t>ジュウデン</t>
    </rPh>
    <rPh sb="64" eb="66">
      <t>ジタク</t>
    </rPh>
    <rPh sb="80" eb="82">
      <t>ジュウデン</t>
    </rPh>
    <rPh sb="83" eb="85">
      <t>セツビ</t>
    </rPh>
    <rPh sb="86" eb="88">
      <t>フクスウ</t>
    </rPh>
    <rPh sb="88" eb="90">
      <t>セッチ</t>
    </rPh>
    <phoneticPr fontId="1"/>
  </si>
  <si>
    <t>・上記設問である
【非DPメニュー】の適用期間中、住宅に設置している基礎充電（自宅でのEV、PHV、PHEVの充電）設備は複数設置していましたかの設問で、「設置していた」と回答した方は以下設問の回答をお願いします
・「個人向けアンケート」で回答した基礎充電設備以外の基礎充電設備（以下、「2番目の基礎充電設備」といいます）について、以下ご回答ください</t>
    <rPh sb="1" eb="3">
      <t>ジョウキ</t>
    </rPh>
    <rPh sb="3" eb="5">
      <t>セツモン</t>
    </rPh>
    <rPh sb="77" eb="79">
      <t>セッチ</t>
    </rPh>
    <rPh sb="93" eb="95">
      <t>セツモン</t>
    </rPh>
    <phoneticPr fontId="1"/>
  </si>
  <si>
    <t>＜【非DPメニュー】適用期間中の基礎充電設備の状況についての質問＞
自宅（基礎充電）で行う充電について、ルール等はありますか
※例：主たる電動車を優先で充電する、充電時間は予約優先等</t>
    <rPh sb="2" eb="3">
      <t>ヒ</t>
    </rPh>
    <rPh sb="34" eb="36">
      <t>ジタク</t>
    </rPh>
    <rPh sb="45" eb="47">
      <t>ジュウデン</t>
    </rPh>
    <rPh sb="55" eb="56">
      <t>ナド</t>
    </rPh>
    <rPh sb="64" eb="65">
      <t>タト</t>
    </rPh>
    <rPh sb="73" eb="75">
      <t>ユウセン</t>
    </rPh>
    <rPh sb="76" eb="78">
      <t>ジュウデン</t>
    </rPh>
    <rPh sb="81" eb="83">
      <t>ジュウデン</t>
    </rPh>
    <rPh sb="83" eb="85">
      <t>ジカン</t>
    </rPh>
    <rPh sb="86" eb="88">
      <t>ヨヤク</t>
    </rPh>
    <rPh sb="88" eb="90">
      <t>ユウセン</t>
    </rPh>
    <rPh sb="90" eb="91">
      <t>ナド</t>
    </rPh>
    <phoneticPr fontId="1"/>
  </si>
  <si>
    <t>＜【非DPメニュー】適用期間中の基礎充電設備の状況についての質問＞
自宅（基礎充電）で充電を行う際に、主たる電動車と充電のタイミングが重なった場合、どのような方法で充電を行いますか</t>
    <rPh sb="43" eb="45">
      <t>ジュウデン</t>
    </rPh>
    <rPh sb="46" eb="47">
      <t>オコナ</t>
    </rPh>
    <rPh sb="48" eb="49">
      <t>サイ</t>
    </rPh>
    <rPh sb="58" eb="60">
      <t>ジュウデン</t>
    </rPh>
    <rPh sb="67" eb="68">
      <t>カサ</t>
    </rPh>
    <rPh sb="71" eb="73">
      <t>バアイ</t>
    </rPh>
    <rPh sb="79" eb="81">
      <t>ホウホウ</t>
    </rPh>
    <rPh sb="82" eb="84">
      <t>ジュウデン</t>
    </rPh>
    <rPh sb="85" eb="86">
      <t>オコナ</t>
    </rPh>
    <phoneticPr fontId="1"/>
  </si>
  <si>
    <t>＜【DPメニュー】適用期間中の基礎充電設備の状況についての質問＞
【DPメニュー】の適用期間中、住宅に設置している基礎充電（自宅でのEV、PHV、PHEVの充電）設備は複数設置していましたか</t>
    <rPh sb="48" eb="50">
      <t>ジュウタク</t>
    </rPh>
    <rPh sb="51" eb="53">
      <t>セッチ</t>
    </rPh>
    <rPh sb="57" eb="59">
      <t>キソ</t>
    </rPh>
    <rPh sb="59" eb="61">
      <t>ジュウデン</t>
    </rPh>
    <rPh sb="62" eb="64">
      <t>ジタク</t>
    </rPh>
    <rPh sb="78" eb="80">
      <t>ジュウデン</t>
    </rPh>
    <rPh sb="81" eb="83">
      <t>セツビ</t>
    </rPh>
    <rPh sb="84" eb="86">
      <t>フクスウ</t>
    </rPh>
    <rPh sb="86" eb="88">
      <t>セッチ</t>
    </rPh>
    <phoneticPr fontId="1"/>
  </si>
  <si>
    <t>・上記設問である
【DPメニュー】の適用期間中に、住宅に設置している基礎充電（自宅でのEV、PHV、PHEVの充電）設備は複数設置していましたかの設問で、「設置していた」と回答した方は以下設問の回答をお願いします
・「個人向けアンケート」で回答した基礎充電設備以外の基礎充電設備（以下、「2番目の基礎充電設備」といいます）について、以下ご回答ください</t>
    <rPh sb="1" eb="3">
      <t>ジョウキ</t>
    </rPh>
    <rPh sb="3" eb="5">
      <t>セツモン</t>
    </rPh>
    <rPh sb="77" eb="79">
      <t>セッチ</t>
    </rPh>
    <rPh sb="93" eb="95">
      <t>セツモン</t>
    </rPh>
    <phoneticPr fontId="1"/>
  </si>
  <si>
    <t>＜【DPメニュー】適用期間中の基礎充電設備の状況についての質問＞
自宅（基礎充電）で行う充電について、ルール等はありますか
※例：主たる電動車を優先で充電する、充電時間は予約優先等</t>
    <rPh sb="65" eb="67">
      <t>ジタク</t>
    </rPh>
    <rPh sb="68" eb="70">
      <t>キソ</t>
    </rPh>
    <rPh sb="70" eb="72">
      <t>ジュウデン</t>
    </rPh>
    <rPh sb="74" eb="75">
      <t>オコナ</t>
    </rPh>
    <rPh sb="85" eb="86">
      <t>トウレイシュデンドウシャユウセンジュウデンジュウデンジカンヨヤクユウセントウ</t>
    </rPh>
    <phoneticPr fontId="1"/>
  </si>
  <si>
    <t>＜【DPメニュー】適用期間中の基礎充電設備の状況についての質問＞
自宅（基礎充電）で充電を行う際に、主たる電動車と充電のタイミングが重なった場合、どのような方法で充電を行いますか</t>
    <rPh sb="42" eb="44">
      <t>ジュウデン</t>
    </rPh>
    <rPh sb="45" eb="46">
      <t>オコナ</t>
    </rPh>
    <rPh sb="47" eb="48">
      <t>サイ</t>
    </rPh>
    <rPh sb="57" eb="59">
      <t>ジュウデン</t>
    </rPh>
    <rPh sb="66" eb="67">
      <t>カサ</t>
    </rPh>
    <rPh sb="70" eb="72">
      <t>バアイ</t>
    </rPh>
    <rPh sb="78" eb="80">
      <t>ホウホウ</t>
    </rPh>
    <rPh sb="81" eb="83">
      <t>ジュウデン</t>
    </rPh>
    <rPh sb="84" eb="85">
      <t>オコナ</t>
    </rPh>
    <phoneticPr fontId="1"/>
  </si>
  <si>
    <t>＜【DPメニュー】適用期間中の基礎充電に係る情報についての質問＞
主たる電動車と2番目の電動車をお得な時間帯に充電させるために、充電行動を工夫しましたか
※例：お得な時間帯のうちに充電できるよう主たる電動車と時間配分を決めて充電を行う等</t>
    <phoneticPr fontId="1"/>
  </si>
  <si>
    <t>個人用_複数台所有者向け</t>
    <rPh sb="0" eb="3">
      <t>コジンヨウ</t>
    </rPh>
    <phoneticPr fontId="1"/>
  </si>
  <si>
    <t>～【非DPメニュー】の適用期間終了後付近に実施するアンケート～</t>
    <rPh sb="2" eb="3">
      <t>ヒ</t>
    </rPh>
    <rPh sb="11" eb="15">
      <t>テキヨウキカン</t>
    </rPh>
    <rPh sb="15" eb="18">
      <t>シュウリョウゴ</t>
    </rPh>
    <rPh sb="18" eb="20">
      <t>フキン</t>
    </rPh>
    <rPh sb="21" eb="23">
      <t>ジッシ</t>
    </rPh>
    <phoneticPr fontId="1"/>
  </si>
  <si>
    <t>＜2番目の電動車についての質問＞
車のメーカー名は何ですか</t>
    <rPh sb="22" eb="23">
      <t>メイ</t>
    </rPh>
    <phoneticPr fontId="1"/>
  </si>
  <si>
    <t>＜2番目の電動車についての質問＞
車種名は何ですか</t>
    <rPh sb="17" eb="20">
      <t>シャシュメイ</t>
    </rPh>
    <phoneticPr fontId="1"/>
  </si>
  <si>
    <t>＜2番目の電動車についての質問＞
車の電池容量はどこに当てはまりますか</t>
    <rPh sb="17" eb="18">
      <t>クルマ</t>
    </rPh>
    <rPh sb="27" eb="28">
      <t>ア</t>
    </rPh>
    <phoneticPr fontId="1"/>
  </si>
  <si>
    <t>＜2番目の電動車についての質問＞
納車日はいつですか</t>
    <rPh sb="17" eb="19">
      <t>ノウシャ</t>
    </rPh>
    <rPh sb="19" eb="20">
      <t>ビ</t>
    </rPh>
    <phoneticPr fontId="1"/>
  </si>
  <si>
    <t>以下、2番目の電動車の、【非DPメニュー】適用期間中の状況について、ご回答ください</t>
    <rPh sb="0" eb="2">
      <t>イカ</t>
    </rPh>
    <rPh sb="4" eb="6">
      <t>バンメ</t>
    </rPh>
    <rPh sb="7" eb="9">
      <t>デンドウ</t>
    </rPh>
    <rPh sb="9" eb="10">
      <t>シャ</t>
    </rPh>
    <rPh sb="13" eb="14">
      <t>ヒ</t>
    </rPh>
    <rPh sb="21" eb="26">
      <t>テキヨウキカンチュウ</t>
    </rPh>
    <rPh sb="27" eb="29">
      <t>ジョウキョウ</t>
    </rPh>
    <rPh sb="35" eb="37">
      <t>カイトウ</t>
    </rPh>
    <phoneticPr fontId="1"/>
  </si>
  <si>
    <t>＜2番目の電動車の、【非DPメニュー】適用期間中の状況についての質問＞
自動車メーカー等の充電サービスプランに加入していましたか</t>
    <rPh sb="5" eb="8">
      <t>デンドウシャ</t>
    </rPh>
    <rPh sb="25" eb="27">
      <t>ジョウキョウ</t>
    </rPh>
    <rPh sb="32" eb="34">
      <t>シツモン</t>
    </rPh>
    <rPh sb="36" eb="39">
      <t>ジドウシャ</t>
    </rPh>
    <rPh sb="43" eb="44">
      <t>トウ</t>
    </rPh>
    <rPh sb="45" eb="47">
      <t>ジュウデン</t>
    </rPh>
    <rPh sb="55" eb="57">
      <t>カニュウ</t>
    </rPh>
    <phoneticPr fontId="1"/>
  </si>
  <si>
    <t>＜2番目の電動車の、【非DPメニュー】適用期間中の状況についての質問＞
上記プランの具体的なプラン名は何ですか</t>
    <rPh sb="36" eb="38">
      <t>ジョウキ</t>
    </rPh>
    <rPh sb="42" eb="45">
      <t>グタイテキ</t>
    </rPh>
    <rPh sb="49" eb="50">
      <t>メイ</t>
    </rPh>
    <rPh sb="51" eb="52">
      <t>ナニ</t>
    </rPh>
    <phoneticPr fontId="1"/>
  </si>
  <si>
    <t>＜2番目の電動車の、【非DPメニュー】適用期間中の状況についての質問＞
※電動車がPHV又はPHEVの場合のみご回答ください
PHV又はPHEVの、給油の利用頻度はどのくらいでしたか</t>
    <rPh sb="37" eb="39">
      <t>デンドウ</t>
    </rPh>
    <rPh sb="39" eb="40">
      <t>シャ</t>
    </rPh>
    <rPh sb="44" eb="45">
      <t>マタ</t>
    </rPh>
    <rPh sb="51" eb="53">
      <t>バアイ</t>
    </rPh>
    <rPh sb="56" eb="58">
      <t>カイトウ</t>
    </rPh>
    <rPh sb="66" eb="67">
      <t>マタ</t>
    </rPh>
    <rPh sb="74" eb="76">
      <t>キュウユ</t>
    </rPh>
    <rPh sb="77" eb="79">
      <t>リヨウ</t>
    </rPh>
    <rPh sb="79" eb="81">
      <t>ヒンド</t>
    </rPh>
    <phoneticPr fontId="1"/>
  </si>
  <si>
    <t>＜2番目の電動車の、【非DPメニュー】適用期間中の状況についての質問＞
※電動車がPHV又はPHEVの場合のみご回答ください
1ヶ月あたりのPHV又はPHEVの、給油費用はいくらぐらいでしたか</t>
    <rPh sb="65" eb="66">
      <t>ゲツ</t>
    </rPh>
    <rPh sb="73" eb="74">
      <t>マタ</t>
    </rPh>
    <rPh sb="81" eb="83">
      <t>キュウユ</t>
    </rPh>
    <rPh sb="83" eb="85">
      <t>ヒヨウ</t>
    </rPh>
    <phoneticPr fontId="1"/>
  </si>
  <si>
    <t>＜2番目の電動車の、【非DPメニュー】適用期間中の状況についての質問＞
主たる運転者の性別について</t>
    <rPh sb="36" eb="37">
      <t>シュ</t>
    </rPh>
    <rPh sb="39" eb="41">
      <t>ウンテン</t>
    </rPh>
    <rPh sb="41" eb="42">
      <t>シャ</t>
    </rPh>
    <rPh sb="43" eb="45">
      <t>セイベツ</t>
    </rPh>
    <phoneticPr fontId="1"/>
  </si>
  <si>
    <t>＜2番目の電動車の、【非DPメニュー】適用期間中の状況についての質問＞
主たる運転者の年齢はどこに当てはまりますか</t>
    <rPh sb="43" eb="45">
      <t>ネンレイ</t>
    </rPh>
    <rPh sb="49" eb="50">
      <t>ア</t>
    </rPh>
    <phoneticPr fontId="1"/>
  </si>
  <si>
    <t>＜2番目の電動車の、【非DPメニュー】適用期間中の状況についての質問＞
主たる運転者の職業はどこに当てはまりますか</t>
    <rPh sb="43" eb="45">
      <t>ショクギョウ</t>
    </rPh>
    <phoneticPr fontId="1"/>
  </si>
  <si>
    <t>＜2番目の電動車の、【非DPメニュー】適用期間中の状況についての質問＞
主たる運転者の休日はどこに当てはまりますか
（複数選択可）</t>
    <rPh sb="43" eb="45">
      <t>キュウジツ</t>
    </rPh>
    <phoneticPr fontId="1"/>
  </si>
  <si>
    <t>＜2番目の電動車の、【非DPメニュー】適用期間中の状況についての質問＞
主たる運転者の主な使用用途はどこに当てはまりますか
（複数選択可）</t>
    <rPh sb="43" eb="44">
      <t>シュ</t>
    </rPh>
    <rPh sb="45" eb="47">
      <t>シヨウ</t>
    </rPh>
    <rPh sb="47" eb="49">
      <t>ヨウト</t>
    </rPh>
    <phoneticPr fontId="1"/>
  </si>
  <si>
    <t>＜2番目の電動車の、【非DPメニュー】適用期間中の状況についての質問＞
主たる運転者の主な使用日はどこに当てはまりますか
（複数選択可）</t>
    <phoneticPr fontId="1"/>
  </si>
  <si>
    <t>＜2番目の電動車の、【非DPメニュー】適用期間中の状況についての質問＞
主たる運転者の乗車頻度はどこに当てはまりますか</t>
    <rPh sb="43" eb="45">
      <t>ジョウシャ</t>
    </rPh>
    <rPh sb="45" eb="47">
      <t>ヒンド</t>
    </rPh>
    <phoneticPr fontId="1"/>
  </si>
  <si>
    <t>＜2番目の電動車の、【非DPメニュー】適用期間中の状況についての質問＞
電動車の充電場所はどこですか。充電場所と、その場所で充電する割合を教えてください。回答は0％～100％までの5％刻みでご回答いただき、①～⑫の合計値が100%になるようにお答えください。</t>
    <phoneticPr fontId="1"/>
  </si>
  <si>
    <t>＜【非DPメニュー】適用期間中の情報＞</t>
    <rPh sb="16" eb="18">
      <t>ジョウホウ</t>
    </rPh>
    <phoneticPr fontId="1"/>
  </si>
  <si>
    <t>＜2番目の電動車の、【非DPメニュー】適用期間中の状況についての質問＞
自宅（基礎充電）で行う充電のタイミングはいつですか
（複数選択可）</t>
    <rPh sb="36" eb="38">
      <t>ジタク</t>
    </rPh>
    <rPh sb="39" eb="41">
      <t>キソ</t>
    </rPh>
    <rPh sb="41" eb="43">
      <t>ジュウデン</t>
    </rPh>
    <rPh sb="63" eb="65">
      <t>フクスウ</t>
    </rPh>
    <rPh sb="65" eb="67">
      <t>センタク</t>
    </rPh>
    <rPh sb="67" eb="68">
      <t>カ</t>
    </rPh>
    <phoneticPr fontId="1"/>
  </si>
  <si>
    <t>＜2番目の電動車の、【非DPメニュー】適用期間中の状況についての質問＞
自宅（基礎充電）で行う充電回数はどのくらいですか</t>
    <rPh sb="36" eb="38">
      <t>ジタク</t>
    </rPh>
    <rPh sb="49" eb="51">
      <t>カイスウ</t>
    </rPh>
    <phoneticPr fontId="1"/>
  </si>
  <si>
    <t>＜2番目の電動車の、【非DPメニュー】適用期間中の状況についての質問＞
外部充電場所で、最も充電を行った場所はどこになりますか</t>
    <rPh sb="36" eb="38">
      <t>ガイブ</t>
    </rPh>
    <rPh sb="38" eb="40">
      <t>ジュウデン</t>
    </rPh>
    <rPh sb="40" eb="42">
      <t>バショ</t>
    </rPh>
    <rPh sb="44" eb="45">
      <t>モット</t>
    </rPh>
    <rPh sb="46" eb="48">
      <t>ジュウデン</t>
    </rPh>
    <rPh sb="49" eb="50">
      <t>オコナ</t>
    </rPh>
    <rPh sb="52" eb="54">
      <t>バショ</t>
    </rPh>
    <phoneticPr fontId="1"/>
  </si>
  <si>
    <t>＜2番目の電動車の、【非DPメニュー】適用期間中の状況についての質問＞
上記で選択した場所で行う充電のタイミングはいつですか</t>
    <rPh sb="36" eb="38">
      <t>ジョウキ</t>
    </rPh>
    <rPh sb="39" eb="41">
      <t>センタク</t>
    </rPh>
    <rPh sb="43" eb="45">
      <t>バショ</t>
    </rPh>
    <rPh sb="46" eb="47">
      <t>オコナ</t>
    </rPh>
    <rPh sb="48" eb="50">
      <t>ジュウデン</t>
    </rPh>
    <phoneticPr fontId="1"/>
  </si>
  <si>
    <t>＜2番目の電動車の、【非DPメニュー】適用期間中の状況についての質問＞
上記で選択した場所で行う充電回数はどのくらいですか</t>
    <rPh sb="48" eb="50">
      <t>ジュウデン</t>
    </rPh>
    <rPh sb="50" eb="52">
      <t>カイスウ</t>
    </rPh>
    <phoneticPr fontId="1"/>
  </si>
  <si>
    <t>＜2番目の電動車の、【非DPメニュー】適用期間中の状況についての質問＞
上記で選択した場所で行う主な充電曜日は何曜日ですか
（複数選択可）</t>
    <rPh sb="48" eb="49">
      <t>オモ</t>
    </rPh>
    <rPh sb="50" eb="52">
      <t>ジュウデン</t>
    </rPh>
    <rPh sb="52" eb="54">
      <t>ヨウビ</t>
    </rPh>
    <rPh sb="55" eb="56">
      <t>ナニ</t>
    </rPh>
    <rPh sb="56" eb="58">
      <t>ヨウビ</t>
    </rPh>
    <phoneticPr fontId="1"/>
  </si>
  <si>
    <t>＜2番目の電動車の、【非DPメニュー】適用期間中の状況についての質問＞
上記で選択した場所で行う主な充電時間はいつですか
（複数選択可）</t>
    <rPh sb="48" eb="49">
      <t>オモ</t>
    </rPh>
    <rPh sb="50" eb="52">
      <t>ジュウデン</t>
    </rPh>
    <rPh sb="52" eb="54">
      <t>ジカン</t>
    </rPh>
    <phoneticPr fontId="1"/>
  </si>
  <si>
    <t>＜2番目の電動車の、【非DPメニュー】適用期間中の状況についての質問＞
外部充電場所で、2番目に多く充電を行った場所はどこになりますか</t>
    <rPh sb="45" eb="46">
      <t>バン</t>
    </rPh>
    <rPh sb="46" eb="47">
      <t>メ</t>
    </rPh>
    <rPh sb="48" eb="49">
      <t>オオ</t>
    </rPh>
    <rPh sb="50" eb="52">
      <t>ジュウデン</t>
    </rPh>
    <rPh sb="53" eb="54">
      <t>オコナ</t>
    </rPh>
    <rPh sb="56" eb="58">
      <t>バショ</t>
    </rPh>
    <phoneticPr fontId="1"/>
  </si>
  <si>
    <t>＜【非DPメニュー】適用期間中の基礎充電設備に係る情報＞</t>
    <rPh sb="16" eb="20">
      <t>キソジュウデン</t>
    </rPh>
    <rPh sb="20" eb="22">
      <t>セツビ</t>
    </rPh>
    <rPh sb="23" eb="24">
      <t>カカ</t>
    </rPh>
    <phoneticPr fontId="1"/>
  </si>
  <si>
    <t>住宅に設置している「2番目の基礎充電設備」の種類はどこに当てはまりますかで「普通充電器」を選択した方</t>
    <rPh sb="42" eb="43">
      <t>キ</t>
    </rPh>
    <phoneticPr fontId="1"/>
  </si>
  <si>
    <t>＜【非DPメニュー】適用期間中の「2番目の基礎充電設備」の状況についての質問＞
「2番目の基礎充電設備」として回答した、住宅に設置している普通充電器のメーカー名は何ですか</t>
    <rPh sb="55" eb="57">
      <t>カイトウ</t>
    </rPh>
    <rPh sb="69" eb="71">
      <t>フツウフツウジュウデンキメイナニ</t>
    </rPh>
    <phoneticPr fontId="1"/>
  </si>
  <si>
    <t>＜【非DPメニュー】適用期間中の「2番目の基礎充電設備」の状況についての質問＞
「2番目の基礎充電設備」として回答した、住宅に設置している普通充電器の型式名は何ですか</t>
    <rPh sb="69" eb="71">
      <t>フツウ</t>
    </rPh>
    <rPh sb="71" eb="74">
      <t>ジュウデンキ</t>
    </rPh>
    <rPh sb="75" eb="77">
      <t>カタシキ</t>
    </rPh>
    <rPh sb="77" eb="78">
      <t>メイ</t>
    </rPh>
    <rPh sb="79" eb="80">
      <t>ナニ</t>
    </rPh>
    <phoneticPr fontId="1"/>
  </si>
  <si>
    <t>＜【非DPメニュー】適用期間中の「2番目の基礎充電設備」の状況についての質問＞
「2番目の基礎充電設備」として回答した、住宅に設置している普通充電器の出力は、どこに当てはまりますか</t>
    <rPh sb="69" eb="71">
      <t>フツウ</t>
    </rPh>
    <rPh sb="71" eb="74">
      <t>ジュウデンキ</t>
    </rPh>
    <rPh sb="74" eb="76">
      <t>シュツリョク</t>
    </rPh>
    <rPh sb="81" eb="82">
      <t>ア</t>
    </rPh>
    <phoneticPr fontId="1"/>
  </si>
  <si>
    <t>＜【非DPメニュー】適用期間中の「2番目の基礎充電設備」の状況についての質問＞
「2番目の基礎充電設備」として回答した、住宅に設置している急速充電器のメーカー名は何ですか</t>
    <rPh sb="69" eb="71">
      <t>キュウソク</t>
    </rPh>
    <rPh sb="71" eb="74">
      <t>ジュウデンキ</t>
    </rPh>
    <rPh sb="79" eb="80">
      <t>メイ</t>
    </rPh>
    <rPh sb="81" eb="82">
      <t>ナニ</t>
    </rPh>
    <phoneticPr fontId="1"/>
  </si>
  <si>
    <t>＜【非DPメニュー】適用期間中の「2番目の基礎充電設備」の状況についての質問＞
「2番目の基礎充電設備」として回答した、住宅に設置している急速充電器の型式名は何ですか</t>
    <rPh sb="75" eb="77">
      <t>カタシキ</t>
    </rPh>
    <rPh sb="77" eb="78">
      <t>メイ</t>
    </rPh>
    <rPh sb="79" eb="80">
      <t>ナニ</t>
    </rPh>
    <phoneticPr fontId="1"/>
  </si>
  <si>
    <t>＜【非DPメニュー】適用期間中の「2番目の基礎充電設備」の状況についての質問＞
「2番目の基礎充電設備」として回答した、住宅に設置している急速充電器の出力は、どこに当てはまりますか</t>
    <phoneticPr fontId="1"/>
  </si>
  <si>
    <t>＜【非DPメニュー】適用期間中の「2番目の基礎充電設備」の状況についての質問＞「2番目の基礎充電設備」として回答した、住宅に設置しているコンセントの電圧は、どこに当てはまりますか</t>
    <rPh sb="79" eb="81">
      <t>デンアツ</t>
    </rPh>
    <phoneticPr fontId="1"/>
  </si>
  <si>
    <t>＜【非DPメニュー】適用期間中の「2番目の基礎充電設備」の状況についての質問＞
「2番目の基礎充電設備」として回答した、住宅に設置しているV2H充放電設備は、「充放電設備導入事業」で新たに導入した（する）ものでしょうか。</t>
    <rPh sb="72" eb="77">
      <t>ジュウホウデンセツビ</t>
    </rPh>
    <rPh sb="80" eb="85">
      <t>ジュウホウデンセツビ</t>
    </rPh>
    <rPh sb="85" eb="89">
      <t>ドウニュウジギョウ</t>
    </rPh>
    <rPh sb="91" eb="92">
      <t>アラ</t>
    </rPh>
    <rPh sb="94" eb="96">
      <t>ドウニュウ</t>
    </rPh>
    <phoneticPr fontId="1"/>
  </si>
  <si>
    <t>＜【非DPメニュー】適用期間中の「2番目の基礎充電設備」の状況についての質問＞
「2番目の基礎充電設備」として回答した、住宅に設置しているV2H充放電設備のメーカー名は何ですか</t>
    <rPh sb="82" eb="83">
      <t>メイ</t>
    </rPh>
    <rPh sb="84" eb="85">
      <t>ナニ</t>
    </rPh>
    <phoneticPr fontId="1"/>
  </si>
  <si>
    <t>＜【非DPメニュー】適用期間中の「2番目の基礎充電設備」の状況についての質問＞
「2番目の基礎充電設備」として回答した、住宅に設置しているV2H充放電設備の型式名は何ですか</t>
    <rPh sb="78" eb="80">
      <t>カタシキ</t>
    </rPh>
    <rPh sb="80" eb="81">
      <t>メイ</t>
    </rPh>
    <rPh sb="82" eb="83">
      <t>ナニ</t>
    </rPh>
    <phoneticPr fontId="1"/>
  </si>
  <si>
    <t>＜【非DPメニュー】適用期間中の「2番目の基礎充電設備」の状況についての質問＞
「2番目の基礎充電設備」として回答した、住宅に設置しているV2H充放電設備の充電出力は、どこに当てはまりますか</t>
    <rPh sb="78" eb="80">
      <t>ジュウデン</t>
    </rPh>
    <rPh sb="80" eb="82">
      <t>シュツリョク</t>
    </rPh>
    <rPh sb="87" eb="88">
      <t>ア</t>
    </rPh>
    <phoneticPr fontId="1"/>
  </si>
  <si>
    <t>＜【非DPメニュー】適用期間中の「2番目の基礎充電設備」の状況についての質問＞
「2番目の基礎充電設備」として回答した、住宅に設置しているV2H充放電設備の放電出力は、どこに当てはまりますか</t>
    <rPh sb="78" eb="80">
      <t>ホウデン</t>
    </rPh>
    <rPh sb="80" eb="82">
      <t>シュツリョク</t>
    </rPh>
    <rPh sb="87" eb="88">
      <t>ア</t>
    </rPh>
    <phoneticPr fontId="1"/>
  </si>
  <si>
    <t>【DPメニュー】の適用期間中、「主たる電動車」の次に運転時間が長かった電動車（以下、「＜2番目の電動車」といいます）について、以下ご回答ください</t>
    <phoneticPr fontId="1"/>
  </si>
  <si>
    <t>＜2番目の電動車についての質問＞
車のメーカー名は何ですか</t>
    <rPh sb="25" eb="26">
      <t>メイ</t>
    </rPh>
    <phoneticPr fontId="1"/>
  </si>
  <si>
    <t>以下、2番目の電動車の、【DPメニュー】適用期間中の状況について、ご回答ください</t>
    <rPh sb="0" eb="2">
      <t>イカ</t>
    </rPh>
    <rPh sb="4" eb="6">
      <t>バンメ</t>
    </rPh>
    <rPh sb="7" eb="9">
      <t>デンドウ</t>
    </rPh>
    <rPh sb="9" eb="10">
      <t>シャ</t>
    </rPh>
    <rPh sb="20" eb="25">
      <t>テキヨウキカンチュウ</t>
    </rPh>
    <rPh sb="26" eb="28">
      <t>ジョウキョウ</t>
    </rPh>
    <rPh sb="34" eb="36">
      <t>カイトウ</t>
    </rPh>
    <phoneticPr fontId="1"/>
  </si>
  <si>
    <t>＜【DPメニュー】適用期間中の情報＞</t>
    <rPh sb="9" eb="11">
      <t>テキヨウ</t>
    </rPh>
    <rPh sb="11" eb="13">
      <t>キカン</t>
    </rPh>
    <rPh sb="13" eb="14">
      <t>チュウ</t>
    </rPh>
    <phoneticPr fontId="1"/>
  </si>
  <si>
    <t>＜2番目の電動車の、【DPメニュー】適用期間中の状況についての質問＞
自動車メーカー等の充電サービスプランに加入していましたか</t>
    <rPh sb="35" eb="38">
      <t>ジドウシャ</t>
    </rPh>
    <rPh sb="42" eb="43">
      <t>トウ</t>
    </rPh>
    <rPh sb="44" eb="46">
      <t>ジュウデン</t>
    </rPh>
    <rPh sb="54" eb="56">
      <t>カニュウ</t>
    </rPh>
    <phoneticPr fontId="1"/>
  </si>
  <si>
    <t>＜2番目の電動車の、【DPメニュー】適用期間中の状況についての質問＞
上記プランの具体的なプラン名は何ですか</t>
    <rPh sb="35" eb="37">
      <t>ジョウキ</t>
    </rPh>
    <rPh sb="41" eb="44">
      <t>グタイテキ</t>
    </rPh>
    <rPh sb="48" eb="49">
      <t>メイ</t>
    </rPh>
    <rPh sb="50" eb="51">
      <t>ナニ</t>
    </rPh>
    <phoneticPr fontId="1"/>
  </si>
  <si>
    <t>＜2番目の電動車の、【DPメニュー】適用期間中の状況についての質問＞
※電動車がPHV又はPHEVの場合のみご回答ください
PHV又はPHEVの、給油の利用頻度はどのくらいでしたか</t>
    <phoneticPr fontId="1"/>
  </si>
  <si>
    <t>＜2番目の電動車の、【DPメニュー】適用期間中の状況についての質問＞
※電動車がPHV又はPHEVの場合のみご回答ください
1ヶ月あたりのPHV又はPHEVの、給油費用はいくらぐらいでしたか</t>
    <phoneticPr fontId="1"/>
  </si>
  <si>
    <t>＜2番目の電動車の、【DPメニュー】適用期間中の状況についての質問＞
主たる運転者の性別について</t>
    <rPh sb="35" eb="36">
      <t>シュ</t>
    </rPh>
    <rPh sb="38" eb="40">
      <t>ウンテン</t>
    </rPh>
    <rPh sb="40" eb="41">
      <t>シャ</t>
    </rPh>
    <rPh sb="42" eb="44">
      <t>セイベツ</t>
    </rPh>
    <phoneticPr fontId="1"/>
  </si>
  <si>
    <t>＜2番目の電動車の、【DPメニュー】適用期間中の状況についての質問＞
主たる運転者の年齢はどこに当てはまりますか</t>
    <rPh sb="42" eb="44">
      <t>ネンレイ</t>
    </rPh>
    <rPh sb="48" eb="49">
      <t>ア</t>
    </rPh>
    <phoneticPr fontId="1"/>
  </si>
  <si>
    <t>＜2番目の電動車の、【DPメニュー】適用期間中の状況についての質問＞
主たる運転者の職業はどこに当てはまりますか</t>
    <rPh sb="42" eb="44">
      <t>ショクギョウ</t>
    </rPh>
    <phoneticPr fontId="1"/>
  </si>
  <si>
    <t>＜2番目の電動車の、【DPメニュー】適用期間中の状況についての質問＞
主たる運転者の休日はどこに当てはまりますか
（複数選択可）</t>
    <rPh sb="42" eb="44">
      <t>キュウジツ</t>
    </rPh>
    <phoneticPr fontId="1"/>
  </si>
  <si>
    <t>＜2番目の電動車の、【DPメニュー】適用期間中の状況についての質問＞
主たる運転者の主な使用用途はどこに当てはまりますか
（複数選択可）</t>
    <rPh sb="42" eb="43">
      <t>シュ</t>
    </rPh>
    <rPh sb="44" eb="46">
      <t>シヨウ</t>
    </rPh>
    <rPh sb="46" eb="48">
      <t>ヨウト</t>
    </rPh>
    <phoneticPr fontId="1"/>
  </si>
  <si>
    <t>＜2番目の電動車の、【DPメニュー】適用期間中の状況についての質問＞
主たる運転者の主な使用日はどこに当てはまりますか
（複数選択可）</t>
    <phoneticPr fontId="1"/>
  </si>
  <si>
    <t>＜2番目の電動車の、【DPメニュー】適用期間中の状況についての質問＞
主たる運転者の乗車頻度はどこに当てはまりますか</t>
    <rPh sb="42" eb="44">
      <t>ジョウシャ</t>
    </rPh>
    <rPh sb="44" eb="46">
      <t>ヒンド</t>
    </rPh>
    <phoneticPr fontId="1"/>
  </si>
  <si>
    <t>＜2番目の電動車の、【DPメニュー】適用期間中の状況についての質問＞
電動車の充電場所はどこですか。充電場所と、その場所で充電する割合を教えてください。回答は0％～100％までの5％刻みでご回答いただき、①～⑫の合計値が100%になるようにお答えください。</t>
    <phoneticPr fontId="1"/>
  </si>
  <si>
    <t>＜2番目の電動車の、【DPメニュー】適用期間中の状況についての質問＞
自宅（基礎充電）で行う充電のタイミングはいつですか
（複数選択可）</t>
    <rPh sb="35" eb="37">
      <t>ジタク</t>
    </rPh>
    <rPh sb="38" eb="40">
      <t>キソ</t>
    </rPh>
    <rPh sb="40" eb="42">
      <t>ジュウデン</t>
    </rPh>
    <rPh sb="62" eb="64">
      <t>フクスウ</t>
    </rPh>
    <rPh sb="64" eb="66">
      <t>センタク</t>
    </rPh>
    <rPh sb="66" eb="67">
      <t>カ</t>
    </rPh>
    <phoneticPr fontId="1"/>
  </si>
  <si>
    <t>＜2番目の電動車の、【DPメニュー】適用期間中の状況についての質問＞
自宅（基礎充電）で行う充電回数はどのくらいですか</t>
    <rPh sb="35" eb="37">
      <t>ジタク</t>
    </rPh>
    <rPh sb="48" eb="50">
      <t>カイスウ</t>
    </rPh>
    <phoneticPr fontId="1"/>
  </si>
  <si>
    <t>＜2番目の電動車の、【DPメニュー】適用期間中の状況についての質問＞
外部充電場所で、最も充電を行った場所はどこになりますか</t>
    <rPh sb="35" eb="37">
      <t>ガイブ</t>
    </rPh>
    <rPh sb="37" eb="39">
      <t>ジュウデン</t>
    </rPh>
    <rPh sb="39" eb="41">
      <t>バショ</t>
    </rPh>
    <rPh sb="43" eb="44">
      <t>モット</t>
    </rPh>
    <rPh sb="45" eb="47">
      <t>ジュウデン</t>
    </rPh>
    <rPh sb="48" eb="49">
      <t>オコナ</t>
    </rPh>
    <rPh sb="51" eb="53">
      <t>バショ</t>
    </rPh>
    <phoneticPr fontId="1"/>
  </si>
  <si>
    <t>＜2番目の電動車の、【DPメニュー】適用期間中の状況についての質問＞
上記で選択した場所で行う充電のタイミングはいつですか</t>
    <rPh sb="35" eb="37">
      <t>ジョウキ</t>
    </rPh>
    <rPh sb="38" eb="40">
      <t>センタク</t>
    </rPh>
    <rPh sb="42" eb="44">
      <t>バショ</t>
    </rPh>
    <rPh sb="45" eb="46">
      <t>オコナ</t>
    </rPh>
    <rPh sb="47" eb="49">
      <t>ジュウデン</t>
    </rPh>
    <phoneticPr fontId="1"/>
  </si>
  <si>
    <t>＜2番目の電動車の、【DPメニュー】適用期間中の状況についての質問＞
上記で選択した場所で行う充電回数はどのくらいですか</t>
    <rPh sb="47" eb="49">
      <t>ジュウデン</t>
    </rPh>
    <rPh sb="49" eb="51">
      <t>カイスウ</t>
    </rPh>
    <phoneticPr fontId="1"/>
  </si>
  <si>
    <t>＜2番目の電動車の、【DPメニュー】適用期間中の状況についての質問＞
上記で選択した場所で行う主な充電曜日は何曜日ですか
（複数選択可）</t>
    <rPh sb="47" eb="48">
      <t>オモ</t>
    </rPh>
    <rPh sb="49" eb="51">
      <t>ジュウデン</t>
    </rPh>
    <rPh sb="51" eb="53">
      <t>ヨウビ</t>
    </rPh>
    <rPh sb="54" eb="55">
      <t>ナニ</t>
    </rPh>
    <rPh sb="55" eb="57">
      <t>ヨウビ</t>
    </rPh>
    <phoneticPr fontId="1"/>
  </si>
  <si>
    <t>＜2番目の電動車の、【DPメニュー】適用期間中の状況についての質問＞
上記で選択した場所で行う主な充電時間はいつですか
（複数選択可）</t>
    <rPh sb="47" eb="48">
      <t>オモ</t>
    </rPh>
    <rPh sb="49" eb="51">
      <t>ジュウデン</t>
    </rPh>
    <rPh sb="51" eb="53">
      <t>ジカン</t>
    </rPh>
    <phoneticPr fontId="1"/>
  </si>
  <si>
    <t>＜2番目の電動車の、【DPメニュー】適用期間中の状況についての質問＞
外部充電場所で、2番目に多く充電を行った場所はどこになりますか</t>
    <rPh sb="44" eb="45">
      <t>バン</t>
    </rPh>
    <rPh sb="45" eb="46">
      <t>メ</t>
    </rPh>
    <rPh sb="47" eb="48">
      <t>オオ</t>
    </rPh>
    <rPh sb="49" eb="51">
      <t>ジュウデン</t>
    </rPh>
    <rPh sb="52" eb="53">
      <t>オコナ</t>
    </rPh>
    <rPh sb="55" eb="57">
      <t>バショ</t>
    </rPh>
    <phoneticPr fontId="1"/>
  </si>
  <si>
    <t>＜【DPメニュー】適用期間中の「2番目の基礎充電設備」の状況についての質問＞
「2番目の基礎充電設備」として回答した、住宅に設置している普通充電器のメーカー名は何ですか</t>
    <rPh sb="54" eb="56">
      <t>カイトウ</t>
    </rPh>
    <rPh sb="68" eb="70">
      <t>フツウフツウジュウデンキメイナニ</t>
    </rPh>
    <phoneticPr fontId="1"/>
  </si>
  <si>
    <t>＜【DPメニュー】適用期間中の「2番目の基礎充電設備」の状況についての質問＞
「2番目の基礎充電設備」として回答した、住宅に設置している普通充電器の型式名は何ですか</t>
    <rPh sb="68" eb="70">
      <t>フツウ</t>
    </rPh>
    <rPh sb="70" eb="73">
      <t>ジュウデンキ</t>
    </rPh>
    <rPh sb="74" eb="76">
      <t>カタシキ</t>
    </rPh>
    <rPh sb="76" eb="77">
      <t>メイ</t>
    </rPh>
    <rPh sb="78" eb="79">
      <t>ナニ</t>
    </rPh>
    <phoneticPr fontId="1"/>
  </si>
  <si>
    <t>＜【DPメニュー】適用期間中の「2番目の基礎充電設備」の状況についての質問＞
「2番目の基礎充電設備」として回答した、住宅に設置している普通充電器の出力は、どこに当てはまりますか</t>
    <rPh sb="68" eb="70">
      <t>フツウ</t>
    </rPh>
    <rPh sb="70" eb="73">
      <t>ジュウデンキ</t>
    </rPh>
    <rPh sb="74" eb="76">
      <t>シュツリョク</t>
    </rPh>
    <rPh sb="81" eb="82">
      <t>ア</t>
    </rPh>
    <phoneticPr fontId="1"/>
  </si>
  <si>
    <t>＜【DPメニュー】適用期間中の「2番目の基礎充電設備」の状況についての質問＞
「2番目の基礎充電設備」として回答した、住宅に設置している急速充電器のメーカー名は何ですか</t>
    <rPh sb="68" eb="70">
      <t>キュウソク</t>
    </rPh>
    <rPh sb="70" eb="73">
      <t>ジュウデンキ</t>
    </rPh>
    <rPh sb="78" eb="79">
      <t>メイ</t>
    </rPh>
    <rPh sb="80" eb="81">
      <t>ナニ</t>
    </rPh>
    <phoneticPr fontId="1"/>
  </si>
  <si>
    <t>＜【DPメニュー】適用期間中の「2番目の基礎充電設備」の状況についての質問＞
「2番目の基礎充電設備」として回答した、住宅に設置している急速充電器の型式名は何ですか</t>
    <rPh sb="74" eb="76">
      <t>カタシキ</t>
    </rPh>
    <rPh sb="76" eb="77">
      <t>メイ</t>
    </rPh>
    <rPh sb="78" eb="79">
      <t>ナニ</t>
    </rPh>
    <phoneticPr fontId="1"/>
  </si>
  <si>
    <t>＜【DPメニュー】適用期間中の「2番目の基礎充電設備」の状況についての質問＞
「2番目の基礎充電設備」として回答した、住宅に設置している急速充電器の出力は、どこに当てはまりますか</t>
    <phoneticPr fontId="1"/>
  </si>
  <si>
    <t>＜【DPメニュー】適用期間中の「2番目の基礎充電設備」の状況についての質問＞
「2番目の基礎充電設備」として回答した、住宅に設置しているコンセントの電圧は、どこに当てはまりますか</t>
    <rPh sb="74" eb="76">
      <t>デンアツ</t>
    </rPh>
    <phoneticPr fontId="1"/>
  </si>
  <si>
    <t>＜【DPメニュー】適用期間中の「2番目の基礎充電設備」の状況についての質問＞
「2番目の基礎充電設備」として回答した、住宅に設置しているV2H充放電設備は、「充放電設備導入事業」で新たに導入したものでしょうか。</t>
    <rPh sb="71" eb="76">
      <t>ジュウホウデンセツビ</t>
    </rPh>
    <rPh sb="79" eb="84">
      <t>ジュウホウデンセツビ</t>
    </rPh>
    <rPh sb="84" eb="88">
      <t>ドウニュウジギョウ</t>
    </rPh>
    <rPh sb="90" eb="91">
      <t>アラ</t>
    </rPh>
    <rPh sb="93" eb="95">
      <t>ドウニュウ</t>
    </rPh>
    <phoneticPr fontId="1"/>
  </si>
  <si>
    <t>＜【DPメニュー】適用期間中の「2番目の基礎充電設備」の状況についての質問＞
「2番目の基礎充電設備」として回答した、住宅に設置しているV2H充放電設備のメーカー名は何ですか</t>
    <rPh sb="81" eb="82">
      <t>メイ</t>
    </rPh>
    <rPh sb="83" eb="84">
      <t>ナニ</t>
    </rPh>
    <phoneticPr fontId="1"/>
  </si>
  <si>
    <t>＜【DPメニュー】適用期間中の「2番目の基礎充電設備」の状況についての質問＞
「2番目の基礎充電設備」として回答した、住宅に設置しているV2H充放電設備の型式名は何ですか</t>
    <rPh sb="77" eb="79">
      <t>カタシキ</t>
    </rPh>
    <rPh sb="79" eb="80">
      <t>メイ</t>
    </rPh>
    <rPh sb="81" eb="82">
      <t>ナニ</t>
    </rPh>
    <phoneticPr fontId="1"/>
  </si>
  <si>
    <t>＜【DPメニュー】適用期間中の「2番目の基礎充電設備」の状況についての質問＞
「2番目の基礎充電設備」として回答した、住宅に設置しているV2H充放電設備の充電出力は、どこに当てはまりますか</t>
    <rPh sb="77" eb="79">
      <t>ジュウデン</t>
    </rPh>
    <rPh sb="79" eb="81">
      <t>シュツリョク</t>
    </rPh>
    <rPh sb="86" eb="87">
      <t>ア</t>
    </rPh>
    <phoneticPr fontId="1"/>
  </si>
  <si>
    <t>＜【DPメニュー】適用期間中の「2番目の基礎充電設備」の状況についての質問＞
「2番目の基礎充電設備」として回答した、住宅に設置しているV2H充放電設備の放電出力は、どこに当てはまりますか</t>
    <rPh sb="77" eb="79">
      <t>ホウデン</t>
    </rPh>
    <rPh sb="79" eb="81">
      <t>シュツリョク</t>
    </rPh>
    <rPh sb="86" eb="87">
      <t>ア</t>
    </rPh>
    <phoneticPr fontId="1"/>
  </si>
  <si>
    <t>【DPメニュー】適用開始日から現在までの間で、非電動車（ガソリン車、ディーゼル車、FCV）を何台所有していましたか
（途中で手放した場合も台数にカウントする）</t>
    <rPh sb="11" eb="12">
      <t>アイダ</t>
    </rPh>
    <rPh sb="37" eb="39">
      <t>ナンダイ</t>
    </rPh>
    <rPh sb="39" eb="41">
      <t>ショユウ</t>
    </rPh>
    <rPh sb="60" eb="62">
      <t>ダイスウ</t>
    </rPh>
    <phoneticPr fontId="1"/>
  </si>
  <si>
    <t>上記質問で回答した非電動車台数のうち【DPメニュー】適用開始日から現在までの間で、最も運転時間が長かった非電動車（以下、「主たる非電動車」といいます）について、以下ご回答ください</t>
    <rPh sb="9" eb="10">
      <t>ヒ</t>
    </rPh>
    <rPh sb="41" eb="42">
      <t>モット</t>
    </rPh>
    <rPh sb="43" eb="45">
      <t>ウンテン</t>
    </rPh>
    <rPh sb="45" eb="47">
      <t>ジカン</t>
    </rPh>
    <rPh sb="48" eb="49">
      <t>ナガ</t>
    </rPh>
    <rPh sb="52" eb="53">
      <t>ヒ</t>
    </rPh>
    <rPh sb="61" eb="62">
      <t>シュ</t>
    </rPh>
    <rPh sb="64" eb="65">
      <t>ヒ</t>
    </rPh>
    <phoneticPr fontId="1"/>
  </si>
  <si>
    <t>【DPメニュー】適用開始日から現在までの間で、非電動車（ガソリン車、ディーゼル車、FCV）を何台所有していましたか
（途中で手放した場合も台数にカウントする）で「所有していない」以外を選択した方</t>
    <rPh sb="81" eb="83">
      <t>ショユウ</t>
    </rPh>
    <rPh sb="89" eb="91">
      <t>イガイ</t>
    </rPh>
    <rPh sb="92" eb="94">
      <t>センタク</t>
    </rPh>
    <rPh sb="96" eb="97">
      <t>カタ</t>
    </rPh>
    <phoneticPr fontId="1"/>
  </si>
  <si>
    <t>【主たる非電動車についての質問】
【DPメニュー】適用開始日から現在までの間の、給油、給水素の利用頻度はどのくらいになりますか</t>
    <rPh sb="1" eb="2">
      <t>シュ</t>
    </rPh>
    <rPh sb="4" eb="5">
      <t>ヒ</t>
    </rPh>
    <rPh sb="5" eb="7">
      <t>デンドウ</t>
    </rPh>
    <rPh sb="7" eb="8">
      <t>シャ</t>
    </rPh>
    <rPh sb="13" eb="15">
      <t>シツモン</t>
    </rPh>
    <rPh sb="40" eb="42">
      <t>キュウユ</t>
    </rPh>
    <rPh sb="43" eb="44">
      <t>キュウ</t>
    </rPh>
    <rPh sb="44" eb="46">
      <t>スイソ</t>
    </rPh>
    <rPh sb="47" eb="49">
      <t>リヨウ</t>
    </rPh>
    <rPh sb="49" eb="51">
      <t>ヒンド</t>
    </rPh>
    <phoneticPr fontId="1"/>
  </si>
  <si>
    <t>【主たる非電動車についての質問】
【DPメニュー】適用開始日から現在までの間の、1ヶ月あたりの給油、給水素費用はいくらになりますか</t>
    <rPh sb="1" eb="2">
      <t>シュ</t>
    </rPh>
    <rPh sb="47" eb="49">
      <t>キュウユ</t>
    </rPh>
    <rPh sb="50" eb="51">
      <t>キュウ</t>
    </rPh>
    <rPh sb="51" eb="53">
      <t>スイソ</t>
    </rPh>
    <rPh sb="53" eb="55">
      <t>ヒヨウ</t>
    </rPh>
    <phoneticPr fontId="1"/>
  </si>
  <si>
    <t>～以下、【DPメニュー】の適用期間終了後付近に実施するアンケート～</t>
    <rPh sb="1" eb="3">
      <t>イカ</t>
    </rPh>
    <rPh sb="13" eb="17">
      <t>テキヨウキカン</t>
    </rPh>
    <rPh sb="17" eb="19">
      <t>シュウリョウ</t>
    </rPh>
    <rPh sb="19" eb="20">
      <t>アト</t>
    </rPh>
    <rPh sb="20" eb="22">
      <t>フキン</t>
    </rPh>
    <rPh sb="23" eb="25">
      <t>ジッシ</t>
    </rPh>
    <phoneticPr fontId="1"/>
  </si>
  <si>
    <t>ルールがある</t>
    <phoneticPr fontId="1"/>
  </si>
  <si>
    <t>ルールはない</t>
    <phoneticPr fontId="1"/>
  </si>
  <si>
    <t>外部充電を利用するにあたっての日常的なルールはありますかで「ルールがある」を選択した方</t>
    <rPh sb="38" eb="40">
      <t>センタク</t>
    </rPh>
    <rPh sb="42" eb="43">
      <t>カタ</t>
    </rPh>
    <phoneticPr fontId="1"/>
  </si>
  <si>
    <t>＜2番目の電動車の、【非DPメニュー】適用期間中の状況についての質問＞
外部充電を利用するにあたっての日常的なルールはありますか
（充電量、充電回数、充電場所のルール等）</t>
    <rPh sb="36" eb="38">
      <t>ガイブ</t>
    </rPh>
    <rPh sb="38" eb="40">
      <t>ジュウデン</t>
    </rPh>
    <rPh sb="41" eb="43">
      <t>リヨウ</t>
    </rPh>
    <rPh sb="51" eb="54">
      <t>ニチジョウテキ</t>
    </rPh>
    <rPh sb="66" eb="68">
      <t>ジュウデン</t>
    </rPh>
    <rPh sb="68" eb="69">
      <t>リョウ</t>
    </rPh>
    <rPh sb="70" eb="72">
      <t>ジュウデン</t>
    </rPh>
    <rPh sb="72" eb="74">
      <t>カイスウ</t>
    </rPh>
    <rPh sb="75" eb="77">
      <t>ジュウデン</t>
    </rPh>
    <rPh sb="77" eb="79">
      <t>バショ</t>
    </rPh>
    <rPh sb="83" eb="84">
      <t>トウ</t>
    </rPh>
    <phoneticPr fontId="1"/>
  </si>
  <si>
    <t>＜2番目の電動車の、【非DPメニュー】適用期間中の状況についての質問＞
外部充電を利用するにあたっての日常的なルールについて具体的な内容を記入してください</t>
    <rPh sb="36" eb="38">
      <t>ガイブ</t>
    </rPh>
    <rPh sb="38" eb="40">
      <t>ジュウデン</t>
    </rPh>
    <phoneticPr fontId="1"/>
  </si>
  <si>
    <t>＜2番目の電動車の、【DPメニュー】適用期間中の状況についての質問＞
外部充電を利用するにあたっての日常的なルールはありますか
（充電量、充電回数、充電場所のルール等）</t>
    <rPh sb="35" eb="37">
      <t>ガイブ</t>
    </rPh>
    <rPh sb="37" eb="39">
      <t>ジュウデン</t>
    </rPh>
    <rPh sb="40" eb="42">
      <t>リヨウ</t>
    </rPh>
    <rPh sb="50" eb="53">
      <t>ニチジョウテキ</t>
    </rPh>
    <rPh sb="65" eb="67">
      <t>ジュウデン</t>
    </rPh>
    <rPh sb="67" eb="68">
      <t>リョウ</t>
    </rPh>
    <rPh sb="69" eb="71">
      <t>ジュウデン</t>
    </rPh>
    <rPh sb="71" eb="73">
      <t>カイスウ</t>
    </rPh>
    <rPh sb="74" eb="76">
      <t>ジュウデン</t>
    </rPh>
    <rPh sb="76" eb="78">
      <t>バショ</t>
    </rPh>
    <rPh sb="82" eb="83">
      <t>トウ</t>
    </rPh>
    <phoneticPr fontId="1"/>
  </si>
  <si>
    <t>＜2番目の電動車の、【DPメニュー】適用期間中の状況についての質問＞
外部充電を利用するにあたっての日常的なルールについて具体的な内容を記入してください</t>
    <rPh sb="35" eb="37">
      <t>ガイブ</t>
    </rPh>
    <rPh sb="37" eb="39">
      <t>ジュウデン</t>
    </rPh>
    <phoneticPr fontId="1"/>
  </si>
  <si>
    <t>＜【非DPメニュー】適用期間中の「2番目の基礎充電設備」の状況についての質問＞
住宅に設置している2番目の基礎充電設備の種類はどこに当てはまりますか</t>
    <rPh sb="40" eb="42">
      <t>ジュウタク</t>
    </rPh>
    <rPh sb="43" eb="45">
      <t>セッチ</t>
    </rPh>
    <rPh sb="53" eb="55">
      <t>キソ</t>
    </rPh>
    <rPh sb="55" eb="57">
      <t>ジュウデン</t>
    </rPh>
    <rPh sb="57" eb="59">
      <t>セツビ</t>
    </rPh>
    <rPh sb="60" eb="62">
      <t>シュルイ</t>
    </rPh>
    <phoneticPr fontId="1"/>
  </si>
  <si>
    <t>住宅に設置している2番目の基礎充電設備の種類はどこに当てはまりますかで「急速充電器」を選択した方</t>
    <rPh sb="40" eb="41">
      <t>キ</t>
    </rPh>
    <phoneticPr fontId="1"/>
  </si>
  <si>
    <t>住宅に設置している2番目の基礎充電設備の種類はどこに当てはまりますかで「屋外コンセント」を選択した方</t>
    <rPh sb="36" eb="38">
      <t>オクガイ</t>
    </rPh>
    <rPh sb="45" eb="47">
      <t>センタク</t>
    </rPh>
    <rPh sb="49" eb="50">
      <t>カタ</t>
    </rPh>
    <phoneticPr fontId="1"/>
  </si>
  <si>
    <t>住宅に設置している2番目の基礎充電設備の種類はどこに当てはまりますかで「V2H充放電設備」を選択した方</t>
    <rPh sb="39" eb="42">
      <t>ジュウホウデン</t>
    </rPh>
    <rPh sb="42" eb="44">
      <t>セツビ</t>
    </rPh>
    <phoneticPr fontId="1"/>
  </si>
  <si>
    <t>＜【DPメニュー】適用期間中の「2番目の基礎充電設備」の状況についての質問＞
住宅に設置している2番目の基礎充電設備の種類はどこに当てはまりますか</t>
    <rPh sb="39" eb="41">
      <t>ジュウタク</t>
    </rPh>
    <rPh sb="42" eb="44">
      <t>セッチ</t>
    </rPh>
    <rPh sb="52" eb="54">
      <t>キソ</t>
    </rPh>
    <rPh sb="54" eb="56">
      <t>ジュウデン</t>
    </rPh>
    <rPh sb="56" eb="58">
      <t>セツビ</t>
    </rPh>
    <rPh sb="59" eb="61">
      <t>シュルイ</t>
    </rPh>
    <phoneticPr fontId="1"/>
  </si>
  <si>
    <t>住宅に設置している2番目の基礎充電設備の種類はどこに当てはまりますかで「普通充電器」を選択した方</t>
    <rPh sb="40" eb="41">
      <t>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</si>
</sst>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theme="1"/>
      <name val="ＭＳ Ｐゴシック"/>
      <family val="2"/>
      <charset val="128"/>
      <scheme val="minor"/>
    </font>
    <font>
      <sz val="6"/>
      <name val="ＭＳ Ｐゴシック"/>
      <family val="2"/>
      <charset val="128"/>
      <scheme val="minor"/>
    </font>
    <font>
      <sz val="14"/>
      <name val="ＭＳ Ｐゴシック"/>
      <family val="3"/>
      <charset val="128"/>
    </font>
    <font>
      <sz val="10"/>
      <name val="ＭＳ Ｐゴシック"/>
      <family val="3"/>
      <charset val="128"/>
    </font>
    <font>
      <sz val="24"/>
      <name val="ＭＳ Ｐゴシック"/>
      <family val="3"/>
      <charset val="128"/>
    </font>
    <font>
      <sz val="10"/>
      <color rgb="FF0000FF"/>
      <name val="ＭＳ Ｐゴシック"/>
      <family val="3"/>
      <charset val="128"/>
    </font>
    <font>
      <sz val="10"/>
      <color rgb="FFFF0000"/>
      <name val="ＭＳ Ｐゴシック"/>
      <family val="3"/>
      <charset val="128"/>
    </font>
    <font>
      <sz val="20"/>
      <name val="ＭＳ Ｐゴシック"/>
      <family val="3"/>
      <charset val="128"/>
    </font>
    <font>
      <sz val="10"/>
      <name val="ＭＳ Ｐゴシック"/>
      <family val="3"/>
      <charset val="128"/>
      <scheme val="minor"/>
    </font>
    <font>
      <sz val="10"/>
      <color rgb="FFFF0000"/>
      <name val="ＭＳ Ｐゴシック"/>
      <family val="3"/>
      <charset val="128"/>
      <scheme val="minor"/>
    </font>
  </fonts>
  <fills count="2">
    <fill>
      <patternFill patternType="none"/>
    </fill>
    <fill>
      <patternFill patternType="gray125"/>
    </fill>
  </fills>
  <borders count="3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s>
  <cellStyleXfs count="1">
    <xf numFmtId="0" fontId="0" fillId="0" borderId="0">
      <alignment vertical="center"/>
    </xf>
  </cellStyleXfs>
  <cellXfs count="12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vertical="top" textRotation="255"/>
    </xf>
    <xf numFmtId="0" fontId="3" fillId="0" borderId="9" xfId="0" applyFont="1" applyBorder="1" applyAlignment="1">
      <alignment horizontal="center" vertical="top" textRotation="255"/>
    </xf>
    <xf numFmtId="0" fontId="3" fillId="0" borderId="9" xfId="0" applyFont="1" applyBorder="1" applyAlignment="1">
      <alignment vertical="top" textRotation="255"/>
    </xf>
    <xf numFmtId="0" fontId="3" fillId="0" borderId="10" xfId="0" applyFont="1" applyBorder="1" applyAlignment="1">
      <alignment vertical="top" textRotation="255" wrapText="1"/>
    </xf>
    <xf numFmtId="0" fontId="3" fillId="0" borderId="10" xfId="0" applyFont="1" applyBorder="1" applyAlignment="1">
      <alignment vertical="top" textRotation="255"/>
    </xf>
    <xf numFmtId="0" fontId="3" fillId="0" borderId="0" xfId="0" applyFont="1" applyAlignment="1">
      <alignment vertical="top" textRotation="255" shrinkToFit="1"/>
    </xf>
    <xf numFmtId="0" fontId="3" fillId="0" borderId="21" xfId="0" applyFont="1" applyBorder="1">
      <alignment vertical="center"/>
    </xf>
    <xf numFmtId="0" fontId="3" fillId="0" borderId="21" xfId="0" applyFont="1" applyBorder="1" applyAlignment="1">
      <alignment vertical="center" wrapText="1"/>
    </xf>
    <xf numFmtId="0" fontId="3" fillId="0" borderId="8" xfId="0" applyFont="1" applyBorder="1" applyAlignment="1">
      <alignment horizontal="center" vertical="center"/>
    </xf>
    <xf numFmtId="0" fontId="3" fillId="0" borderId="17" xfId="0" applyFont="1" applyBorder="1" applyAlignment="1">
      <alignment vertical="center" wrapText="1"/>
    </xf>
    <xf numFmtId="0" fontId="3" fillId="0" borderId="9" xfId="0" applyFont="1" applyBorder="1">
      <alignment vertical="center"/>
    </xf>
    <xf numFmtId="0" fontId="3" fillId="0" borderId="9" xfId="0" applyFont="1" applyBorder="1" applyAlignment="1">
      <alignment vertical="center" wrapText="1"/>
    </xf>
    <xf numFmtId="0" fontId="3" fillId="0" borderId="13" xfId="0" applyFont="1" applyBorder="1" applyAlignment="1">
      <alignment horizontal="center" vertical="center"/>
    </xf>
    <xf numFmtId="0" fontId="5" fillId="0" borderId="9" xfId="0" applyFont="1" applyBorder="1" applyAlignment="1">
      <alignment vertical="center" wrapText="1"/>
    </xf>
    <xf numFmtId="0" fontId="3" fillId="0" borderId="23" xfId="0" applyFont="1" applyBorder="1">
      <alignment vertical="center"/>
    </xf>
    <xf numFmtId="9" fontId="3" fillId="0" borderId="21" xfId="0" applyNumberFormat="1" applyFont="1" applyBorder="1" applyAlignment="1">
      <alignment vertical="center" wrapText="1"/>
    </xf>
    <xf numFmtId="9" fontId="3" fillId="0" borderId="9" xfId="0" applyNumberFormat="1" applyFont="1" applyBorder="1" applyAlignment="1">
      <alignment vertical="center" wrapText="1"/>
    </xf>
    <xf numFmtId="0" fontId="6" fillId="0" borderId="9" xfId="0" applyFont="1" applyBorder="1" applyAlignment="1">
      <alignment vertical="center" wrapText="1"/>
    </xf>
    <xf numFmtId="0" fontId="3" fillId="0" borderId="0" xfId="0" applyFont="1" applyAlignment="1">
      <alignment horizontal="center" vertical="center" wrapText="1"/>
    </xf>
    <xf numFmtId="0" fontId="3" fillId="0" borderId="2" xfId="0" applyFont="1" applyBorder="1" applyAlignment="1">
      <alignment vertical="center" wrapText="1"/>
    </xf>
    <xf numFmtId="0" fontId="3" fillId="0" borderId="2" xfId="0" applyFont="1" applyBorder="1">
      <alignment vertical="center"/>
    </xf>
    <xf numFmtId="0" fontId="3" fillId="0" borderId="9" xfId="0" applyFont="1" applyFill="1" applyBorder="1" applyAlignment="1">
      <alignment vertical="center" wrapText="1"/>
    </xf>
    <xf numFmtId="0" fontId="3" fillId="0" borderId="17"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5" xfId="0" applyFont="1" applyFill="1" applyBorder="1" applyAlignment="1">
      <alignment horizontal="center" vertical="center"/>
    </xf>
    <xf numFmtId="0" fontId="3" fillId="0" borderId="9" xfId="0" applyFont="1" applyFill="1" applyBorder="1">
      <alignment vertical="center"/>
    </xf>
    <xf numFmtId="0" fontId="3" fillId="0" borderId="24" xfId="0" applyFont="1" applyFill="1" applyBorder="1" applyAlignment="1">
      <alignment vertical="center" wrapText="1"/>
    </xf>
    <xf numFmtId="0" fontId="3" fillId="0" borderId="9" xfId="0" applyFont="1" applyFill="1" applyBorder="1" applyAlignment="1">
      <alignment horizontal="center" vertical="center" wrapText="1"/>
    </xf>
    <xf numFmtId="0" fontId="3" fillId="0" borderId="0" xfId="0" applyFont="1" applyFill="1">
      <alignment vertical="center"/>
    </xf>
    <xf numFmtId="0" fontId="3" fillId="0" borderId="0" xfId="0" applyFont="1" applyFill="1" applyAlignment="1">
      <alignment vertical="center" wrapText="1"/>
    </xf>
    <xf numFmtId="0" fontId="3" fillId="0" borderId="1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8"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center" wrapText="1"/>
    </xf>
    <xf numFmtId="0" fontId="3" fillId="0" borderId="7" xfId="0" applyFont="1" applyFill="1" applyBorder="1">
      <alignment vertical="center"/>
    </xf>
    <xf numFmtId="0" fontId="3" fillId="0" borderId="7" xfId="0" applyFont="1" applyFill="1" applyBorder="1" applyAlignment="1">
      <alignment vertical="center" wrapText="1"/>
    </xf>
    <xf numFmtId="0" fontId="3" fillId="0" borderId="21" xfId="0" applyFont="1" applyFill="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lignment vertical="center"/>
    </xf>
    <xf numFmtId="0" fontId="3" fillId="0" borderId="21" xfId="0" applyFont="1" applyFill="1" applyBorder="1" applyAlignment="1">
      <alignment vertical="center" wrapText="1"/>
    </xf>
    <xf numFmtId="0" fontId="3" fillId="0" borderId="21" xfId="0" applyFont="1" applyFill="1" applyBorder="1">
      <alignment vertical="center"/>
    </xf>
    <xf numFmtId="0" fontId="3" fillId="0" borderId="17" xfId="0" applyFont="1" applyFill="1" applyBorder="1">
      <alignment vertical="center"/>
    </xf>
    <xf numFmtId="0" fontId="3" fillId="0" borderId="27" xfId="0" applyFont="1" applyFill="1" applyBorder="1" applyAlignment="1">
      <alignment horizontal="center" vertical="center"/>
    </xf>
    <xf numFmtId="0" fontId="3" fillId="0" borderId="23" xfId="0" applyFont="1" applyFill="1" applyBorder="1">
      <alignment vertical="center"/>
    </xf>
    <xf numFmtId="9" fontId="3" fillId="0" borderId="21" xfId="0" applyNumberFormat="1" applyFont="1" applyFill="1" applyBorder="1" applyAlignment="1">
      <alignment vertical="center" wrapText="1"/>
    </xf>
    <xf numFmtId="9" fontId="3" fillId="0" borderId="9" xfId="0" applyNumberFormat="1" applyFont="1" applyFill="1" applyBorder="1" applyAlignment="1">
      <alignment vertical="center" wrapText="1"/>
    </xf>
    <xf numFmtId="0" fontId="3" fillId="0" borderId="13" xfId="0" applyFont="1" applyFill="1" applyBorder="1" applyAlignment="1">
      <alignment horizontal="center" vertical="center"/>
    </xf>
    <xf numFmtId="9" fontId="3" fillId="0" borderId="0" xfId="0" applyNumberFormat="1" applyFont="1" applyFill="1" applyAlignment="1">
      <alignment vertical="center" wrapText="1"/>
    </xf>
    <xf numFmtId="0" fontId="3" fillId="0" borderId="31" xfId="0" applyFont="1" applyFill="1" applyBorder="1" applyAlignment="1">
      <alignment vertical="center" wrapText="1"/>
    </xf>
    <xf numFmtId="0" fontId="8" fillId="0" borderId="9" xfId="0" applyFont="1" applyBorder="1" applyAlignment="1">
      <alignment horizontal="center" vertical="center" wrapText="1"/>
    </xf>
    <xf numFmtId="0" fontId="8" fillId="0" borderId="9" xfId="0" applyFont="1" applyBorder="1">
      <alignment vertical="center"/>
    </xf>
    <xf numFmtId="0" fontId="8" fillId="0" borderId="9" xfId="0" applyFont="1" applyBorder="1" applyAlignment="1">
      <alignment vertical="center" wrapText="1"/>
    </xf>
    <xf numFmtId="0" fontId="9" fillId="0" borderId="9" xfId="0" applyFont="1" applyBorder="1" applyAlignment="1">
      <alignment vertical="center" wrapText="1"/>
    </xf>
    <xf numFmtId="0" fontId="8" fillId="0" borderId="0" xfId="0" applyFont="1">
      <alignment vertical="center"/>
    </xf>
    <xf numFmtId="0" fontId="8" fillId="0" borderId="17" xfId="0" applyFont="1" applyBorder="1" applyAlignment="1">
      <alignment vertical="center" wrapText="1"/>
    </xf>
    <xf numFmtId="0" fontId="8" fillId="0" borderId="9" xfId="0" applyFont="1" applyFill="1" applyBorder="1" applyAlignment="1">
      <alignment vertical="center" wrapText="1"/>
    </xf>
    <xf numFmtId="0" fontId="3" fillId="0" borderId="2"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0" borderId="20" xfId="0" applyFont="1" applyFill="1" applyBorder="1" applyAlignment="1">
      <alignment horizontal="left" vertical="center" wrapText="1"/>
    </xf>
    <xf numFmtId="0" fontId="7" fillId="0" borderId="11" xfId="0" applyFont="1" applyFill="1" applyBorder="1" applyAlignment="1">
      <alignment horizontal="center" vertical="center" textRotation="255"/>
    </xf>
    <xf numFmtId="0" fontId="7" fillId="0" borderId="12"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7" fillId="0" borderId="15" xfId="0" applyFont="1" applyFill="1" applyBorder="1" applyAlignment="1">
      <alignment horizontal="center" vertical="center" textRotation="255"/>
    </xf>
    <xf numFmtId="0" fontId="7" fillId="0" borderId="25" xfId="0" applyFont="1" applyFill="1" applyBorder="1" applyAlignment="1">
      <alignment horizontal="center" vertical="center" textRotation="255"/>
    </xf>
    <xf numFmtId="0" fontId="7" fillId="0" borderId="26" xfId="0" applyFont="1" applyFill="1" applyBorder="1" applyAlignment="1">
      <alignment horizontal="center" vertical="center" textRotation="255"/>
    </xf>
    <xf numFmtId="0" fontId="3" fillId="0" borderId="18" xfId="0" applyFont="1" applyFill="1" applyBorder="1" applyAlignment="1">
      <alignment vertical="center" wrapText="1"/>
    </xf>
    <xf numFmtId="0" fontId="3" fillId="0" borderId="19" xfId="0" applyFont="1" applyFill="1" applyBorder="1" applyAlignment="1">
      <alignment vertical="center" wrapText="1"/>
    </xf>
    <xf numFmtId="0" fontId="3" fillId="0" borderId="20" xfId="0" applyFont="1" applyFill="1" applyBorder="1" applyAlignment="1">
      <alignment vertical="center" wrapText="1"/>
    </xf>
    <xf numFmtId="0" fontId="3" fillId="0" borderId="17" xfId="0" applyFont="1" applyFill="1" applyBorder="1" applyAlignment="1">
      <alignment horizontal="center" vertical="center" wrapText="1"/>
    </xf>
    <xf numFmtId="0" fontId="3" fillId="0" borderId="10" xfId="0" applyFont="1" applyFill="1" applyBorder="1" applyAlignment="1">
      <alignment vertical="center" wrapText="1"/>
    </xf>
    <xf numFmtId="0" fontId="3" fillId="0" borderId="16" xfId="0" applyFont="1" applyFill="1" applyBorder="1" applyAlignment="1">
      <alignment vertical="center" wrapText="1"/>
    </xf>
    <xf numFmtId="0" fontId="3" fillId="0" borderId="17" xfId="0" applyFont="1" applyFill="1" applyBorder="1" applyAlignment="1">
      <alignment vertical="center" wrapText="1"/>
    </xf>
    <xf numFmtId="0" fontId="3" fillId="0" borderId="10" xfId="0" applyFont="1" applyFill="1" applyBorder="1" applyAlignment="1">
      <alignment horizontal="center" vertical="center" wrapText="1"/>
    </xf>
    <xf numFmtId="0" fontId="4" fillId="0" borderId="0" xfId="0" applyFont="1" applyFill="1" applyAlignment="1">
      <alignment horizontal="center" vertical="center"/>
    </xf>
    <xf numFmtId="0" fontId="3" fillId="0" borderId="9"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4" xfId="0" applyFont="1" applyBorder="1" applyAlignment="1">
      <alignment horizontal="center" vertical="center" textRotation="255"/>
    </xf>
    <xf numFmtId="0" fontId="3" fillId="0" borderId="0" xfId="0" applyFont="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11" xfId="0" applyFont="1" applyBorder="1" applyAlignment="1">
      <alignment horizontal="center" vertical="center" textRotation="255"/>
    </xf>
    <xf numFmtId="0" fontId="7" fillId="0" borderId="12"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5" xfId="0" applyFont="1" applyBorder="1" applyAlignment="1">
      <alignment horizontal="center" vertical="center" textRotation="255"/>
    </xf>
    <xf numFmtId="0" fontId="7" fillId="0" borderId="25" xfId="0" applyFont="1" applyBorder="1" applyAlignment="1">
      <alignment horizontal="center" vertical="center" textRotation="255"/>
    </xf>
    <xf numFmtId="0" fontId="7" fillId="0" borderId="26" xfId="0" applyFont="1" applyBorder="1" applyAlignment="1">
      <alignment horizontal="center" vertical="center" textRotation="255"/>
    </xf>
    <xf numFmtId="0" fontId="3" fillId="0" borderId="16" xfId="0" applyFont="1" applyBorder="1" applyAlignment="1">
      <alignment horizontal="center" vertical="center" wrapText="1"/>
    </xf>
    <xf numFmtId="0" fontId="3" fillId="0" borderId="18" xfId="0" applyFont="1" applyBorder="1" applyAlignment="1">
      <alignment horizontal="left" vertical="center" wrapText="1"/>
    </xf>
    <xf numFmtId="0" fontId="3" fillId="0" borderId="19" xfId="0" applyFont="1" applyBorder="1" applyAlignment="1">
      <alignment horizontal="left" vertical="center" wrapText="1"/>
    </xf>
    <xf numFmtId="0" fontId="3" fillId="0" borderId="20" xfId="0" applyFont="1" applyBorder="1" applyAlignment="1">
      <alignment horizontal="left" vertical="center" wrapText="1"/>
    </xf>
    <xf numFmtId="0" fontId="3" fillId="0" borderId="22"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28311B-8FE1-415A-B26D-0037D6E8BBF7}">
  <sheetPr>
    <tabColor rgb="FFFFFF00"/>
    <pageSetUpPr fitToPage="1"/>
  </sheetPr>
  <dimension ref="A1:BL160"/>
  <sheetViews>
    <sheetView tabSelected="1" view="pageBreakPreview" zoomScale="85" zoomScaleNormal="85" zoomScaleSheetLayoutView="85" workbookViewId="0"/>
  </sheetViews>
  <sheetFormatPr defaultColWidth="9.09765625" defaultRowHeight="12" x14ac:dyDescent="0.2"/>
  <cols>
    <col min="1" max="2" width="9.09765625" style="2"/>
    <col min="3" max="3" width="6.296875" style="3" customWidth="1"/>
    <col min="4" max="4" width="16.59765625" style="2" customWidth="1"/>
    <col min="5" max="5" width="14.8984375" style="5" customWidth="1"/>
    <col min="6" max="6" width="45" style="5" customWidth="1"/>
    <col min="7" max="7" width="13.09765625" style="2" customWidth="1"/>
    <col min="8" max="22" width="15.69921875" style="2" customWidth="1"/>
    <col min="23" max="28" width="16.296875" style="2" customWidth="1"/>
    <col min="29" max="40" width="2.69921875" style="2" customWidth="1"/>
    <col min="41" max="16384" width="9.09765625" style="2"/>
  </cols>
  <sheetData>
    <row r="1" spans="1:28" ht="23.15" customHeight="1" x14ac:dyDescent="0.2">
      <c r="A1" s="1" t="s">
        <v>232</v>
      </c>
      <c r="D1" s="1"/>
      <c r="E1" s="4"/>
    </row>
    <row r="2" spans="1:28" ht="23.15" customHeight="1" x14ac:dyDescent="0.2">
      <c r="D2" s="1"/>
      <c r="E2" s="4"/>
    </row>
    <row r="3" spans="1:28" ht="60" customHeight="1" x14ac:dyDescent="0.2">
      <c r="C3" s="98" t="s">
        <v>233</v>
      </c>
      <c r="D3" s="98"/>
      <c r="E3" s="98"/>
      <c r="F3" s="98"/>
      <c r="G3" s="98"/>
      <c r="H3" s="98"/>
      <c r="I3" s="98"/>
      <c r="J3" s="98"/>
      <c r="K3" s="5"/>
      <c r="L3" s="5"/>
      <c r="M3" s="5"/>
      <c r="N3" s="5"/>
      <c r="O3" s="5"/>
      <c r="P3" s="5"/>
      <c r="Q3" s="5"/>
      <c r="R3" s="5"/>
      <c r="S3" s="5"/>
      <c r="T3" s="5"/>
      <c r="U3" s="5"/>
      <c r="V3" s="5"/>
      <c r="W3" s="5"/>
    </row>
    <row r="4" spans="1:28" ht="23.15" customHeight="1" x14ac:dyDescent="0.2">
      <c r="D4" s="1"/>
      <c r="E4" s="4"/>
    </row>
    <row r="5" spans="1:28" ht="23.15" customHeight="1" x14ac:dyDescent="0.2">
      <c r="D5" s="1"/>
      <c r="E5" s="4"/>
    </row>
    <row r="6" spans="1:28" ht="15" customHeight="1" x14ac:dyDescent="0.2">
      <c r="C6" s="99" t="s">
        <v>0</v>
      </c>
      <c r="D6" s="100"/>
      <c r="E6" s="100"/>
      <c r="F6" s="100"/>
      <c r="G6" s="100"/>
      <c r="H6" s="100"/>
      <c r="I6" s="100"/>
      <c r="J6" s="100"/>
      <c r="K6" s="100"/>
      <c r="L6" s="100"/>
      <c r="M6" s="100"/>
      <c r="N6" s="100"/>
      <c r="O6" s="100"/>
      <c r="P6" s="100"/>
      <c r="Q6" s="100"/>
      <c r="R6" s="100"/>
      <c r="S6" s="100"/>
      <c r="T6" s="100"/>
      <c r="U6" s="100"/>
      <c r="V6" s="100"/>
      <c r="W6" s="100"/>
      <c r="X6" s="100"/>
      <c r="Y6" s="100"/>
      <c r="Z6" s="100"/>
      <c r="AA6" s="100"/>
      <c r="AB6" s="101"/>
    </row>
    <row r="7" spans="1:28" ht="15" customHeight="1" x14ac:dyDescent="0.2">
      <c r="C7" s="102"/>
      <c r="D7" s="103"/>
      <c r="E7" s="103"/>
      <c r="F7" s="103"/>
      <c r="G7" s="103"/>
      <c r="H7" s="103"/>
      <c r="I7" s="103"/>
      <c r="J7" s="103"/>
      <c r="K7" s="103"/>
      <c r="L7" s="103"/>
      <c r="M7" s="103"/>
      <c r="N7" s="103"/>
      <c r="O7" s="103"/>
      <c r="P7" s="103"/>
      <c r="Q7" s="103"/>
      <c r="R7" s="103"/>
      <c r="S7" s="103"/>
      <c r="T7" s="103"/>
      <c r="U7" s="103"/>
      <c r="V7" s="103"/>
      <c r="W7" s="103"/>
      <c r="X7" s="103"/>
      <c r="Y7" s="103"/>
      <c r="Z7" s="103"/>
      <c r="AA7" s="103"/>
      <c r="AB7" s="104"/>
    </row>
    <row r="8" spans="1:28" ht="18" customHeight="1" x14ac:dyDescent="0.2">
      <c r="C8" s="102"/>
      <c r="D8" s="103"/>
      <c r="E8" s="103"/>
      <c r="F8" s="103"/>
      <c r="G8" s="103"/>
      <c r="H8" s="103"/>
      <c r="I8" s="103"/>
      <c r="J8" s="103"/>
      <c r="K8" s="103"/>
      <c r="L8" s="103"/>
      <c r="M8" s="103"/>
      <c r="N8" s="103"/>
      <c r="O8" s="103"/>
      <c r="P8" s="103"/>
      <c r="Q8" s="103"/>
      <c r="R8" s="103"/>
      <c r="S8" s="103"/>
      <c r="T8" s="103"/>
      <c r="U8" s="103"/>
      <c r="V8" s="103"/>
      <c r="W8" s="103"/>
      <c r="X8" s="103"/>
      <c r="Y8" s="103"/>
      <c r="Z8" s="103"/>
      <c r="AA8" s="103"/>
      <c r="AB8" s="104"/>
    </row>
    <row r="9" spans="1:28" ht="18" customHeight="1" x14ac:dyDescent="0.2">
      <c r="C9" s="102"/>
      <c r="D9" s="103"/>
      <c r="E9" s="103"/>
      <c r="F9" s="103"/>
      <c r="G9" s="103"/>
      <c r="H9" s="103"/>
      <c r="I9" s="103"/>
      <c r="J9" s="103"/>
      <c r="K9" s="103"/>
      <c r="L9" s="103"/>
      <c r="M9" s="103"/>
      <c r="N9" s="103"/>
      <c r="O9" s="103"/>
      <c r="P9" s="103"/>
      <c r="Q9" s="103"/>
      <c r="R9" s="103"/>
      <c r="S9" s="103"/>
      <c r="T9" s="103"/>
      <c r="U9" s="103"/>
      <c r="V9" s="103"/>
      <c r="W9" s="103"/>
      <c r="X9" s="103"/>
      <c r="Y9" s="103"/>
      <c r="Z9" s="103"/>
      <c r="AA9" s="103"/>
      <c r="AB9" s="104"/>
    </row>
    <row r="10" spans="1:28" ht="18" customHeight="1" x14ac:dyDescent="0.2">
      <c r="C10" s="102"/>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4"/>
    </row>
    <row r="11" spans="1:28" ht="18" customHeight="1" x14ac:dyDescent="0.2">
      <c r="C11" s="102"/>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3"/>
      <c r="AB11" s="104"/>
    </row>
    <row r="12" spans="1:28" ht="18" customHeight="1" x14ac:dyDescent="0.2">
      <c r="C12" s="102"/>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4"/>
    </row>
    <row r="13" spans="1:28" ht="18" customHeight="1" x14ac:dyDescent="0.2">
      <c r="C13" s="102"/>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4"/>
    </row>
    <row r="14" spans="1:28" ht="18" customHeight="1" x14ac:dyDescent="0.2">
      <c r="C14" s="102"/>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4"/>
    </row>
    <row r="15" spans="1:28" ht="18" customHeight="1" x14ac:dyDescent="0.2">
      <c r="C15" s="102"/>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3"/>
      <c r="AB15" s="104"/>
    </row>
    <row r="16" spans="1:28" ht="18" customHeight="1" x14ac:dyDescent="0.2">
      <c r="C16" s="105"/>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7"/>
    </row>
    <row r="17" spans="1:64" s="6" customFormat="1" ht="64.5" customHeight="1" thickBot="1" x14ac:dyDescent="0.25">
      <c r="C17" s="7"/>
      <c r="D17" s="8" t="s">
        <v>1</v>
      </c>
      <c r="E17" s="9" t="s">
        <v>2</v>
      </c>
      <c r="F17" s="9" t="s">
        <v>3</v>
      </c>
      <c r="G17" s="10" t="s">
        <v>4</v>
      </c>
      <c r="H17" s="10" t="s">
        <v>5</v>
      </c>
      <c r="I17" s="10" t="s">
        <v>6</v>
      </c>
      <c r="J17" s="10" t="s">
        <v>7</v>
      </c>
      <c r="K17" s="10" t="s">
        <v>8</v>
      </c>
      <c r="L17" s="10" t="s">
        <v>9</v>
      </c>
      <c r="M17" s="10" t="s">
        <v>10</v>
      </c>
      <c r="N17" s="10" t="s">
        <v>11</v>
      </c>
      <c r="O17" s="10" t="s">
        <v>12</v>
      </c>
      <c r="P17" s="10" t="s">
        <v>13</v>
      </c>
      <c r="Q17" s="10" t="s">
        <v>14</v>
      </c>
      <c r="R17" s="10" t="s">
        <v>15</v>
      </c>
      <c r="S17" s="10" t="s">
        <v>16</v>
      </c>
      <c r="T17" s="10" t="s">
        <v>17</v>
      </c>
      <c r="U17" s="10" t="s">
        <v>18</v>
      </c>
      <c r="V17" s="10" t="s">
        <v>19</v>
      </c>
      <c r="W17" s="8" t="s">
        <v>20</v>
      </c>
      <c r="X17" s="8" t="s">
        <v>21</v>
      </c>
      <c r="Y17" s="8" t="s">
        <v>22</v>
      </c>
      <c r="Z17" s="8" t="s">
        <v>23</v>
      </c>
      <c r="AA17" s="8" t="s">
        <v>24</v>
      </c>
      <c r="AB17" s="8" t="s">
        <v>25</v>
      </c>
      <c r="AC17" s="11"/>
      <c r="AD17" s="11"/>
      <c r="AE17" s="11"/>
      <c r="AF17" s="11"/>
      <c r="AG17" s="11"/>
      <c r="AH17" s="11"/>
      <c r="AI17" s="11"/>
      <c r="AJ17" s="11"/>
      <c r="AK17" s="11"/>
      <c r="AL17" s="11"/>
      <c r="AM17" s="11"/>
      <c r="AN17" s="11"/>
      <c r="AO17" s="11"/>
      <c r="AP17" s="11"/>
      <c r="AQ17" s="11"/>
      <c r="AR17" s="11"/>
      <c r="AS17" s="11"/>
      <c r="AT17" s="11"/>
      <c r="AU17" s="11"/>
      <c r="AV17" s="11"/>
      <c r="AW17" s="11"/>
      <c r="AX17" s="11"/>
      <c r="AY17" s="11"/>
      <c r="AZ17" s="11"/>
      <c r="BA17" s="11"/>
      <c r="BB17" s="11"/>
      <c r="BC17" s="11"/>
      <c r="BD17" s="11"/>
      <c r="BE17" s="11"/>
      <c r="BF17" s="11"/>
      <c r="BG17" s="11"/>
      <c r="BH17" s="11"/>
      <c r="BI17" s="11"/>
      <c r="BJ17" s="11"/>
      <c r="BK17" s="11"/>
      <c r="BL17" s="11"/>
    </row>
    <row r="18" spans="1:64" ht="109.5" customHeight="1" thickBot="1" x14ac:dyDescent="0.25">
      <c r="A18" s="108" t="s">
        <v>26</v>
      </c>
      <c r="B18" s="109"/>
      <c r="C18" s="74" t="s">
        <v>215</v>
      </c>
      <c r="D18" s="75"/>
      <c r="E18" s="75"/>
      <c r="F18" s="76"/>
      <c r="G18" s="12"/>
      <c r="H18" s="13"/>
      <c r="I18" s="13"/>
      <c r="J18" s="13"/>
      <c r="K18" s="13"/>
      <c r="L18" s="13"/>
      <c r="M18" s="13"/>
      <c r="N18" s="13"/>
      <c r="O18" s="13"/>
      <c r="P18" s="13"/>
      <c r="Q18" s="13"/>
      <c r="R18" s="13"/>
      <c r="S18" s="13"/>
      <c r="T18" s="13"/>
      <c r="U18" s="13"/>
      <c r="V18" s="13"/>
      <c r="W18" s="13"/>
      <c r="X18" s="12"/>
      <c r="Y18" s="12"/>
      <c r="Z18" s="12"/>
      <c r="AA18" s="12"/>
      <c r="AB18" s="12"/>
    </row>
    <row r="19" spans="1:64" ht="60" customHeight="1" x14ac:dyDescent="0.2">
      <c r="A19" s="110"/>
      <c r="B19" s="111"/>
      <c r="C19" s="29">
        <f>ROW()-18</f>
        <v>1</v>
      </c>
      <c r="D19" s="114" t="s">
        <v>67</v>
      </c>
      <c r="E19" s="28" t="s">
        <v>27</v>
      </c>
      <c r="F19" s="15" t="s">
        <v>234</v>
      </c>
      <c r="G19" s="16" t="s">
        <v>30</v>
      </c>
      <c r="H19" s="17" t="s">
        <v>71</v>
      </c>
      <c r="I19" s="17" t="s">
        <v>72</v>
      </c>
      <c r="J19" s="17" t="s">
        <v>73</v>
      </c>
      <c r="K19" s="17" t="s">
        <v>74</v>
      </c>
      <c r="L19" s="17" t="s">
        <v>75</v>
      </c>
      <c r="M19" s="17" t="s">
        <v>31</v>
      </c>
      <c r="N19" s="17"/>
      <c r="O19" s="17"/>
      <c r="P19" s="17"/>
      <c r="Q19" s="17"/>
      <c r="R19" s="17"/>
      <c r="S19" s="17"/>
      <c r="T19" s="17"/>
      <c r="U19" s="17"/>
      <c r="V19" s="17"/>
      <c r="W19" s="17"/>
      <c r="X19" s="17"/>
      <c r="Y19" s="16"/>
      <c r="Z19" s="16"/>
      <c r="AA19" s="16"/>
      <c r="AB19" s="16"/>
    </row>
    <row r="20" spans="1:64" ht="60" customHeight="1" x14ac:dyDescent="0.2">
      <c r="A20" s="110"/>
      <c r="B20" s="111"/>
      <c r="C20" s="18">
        <f>ROW()-18</f>
        <v>2</v>
      </c>
      <c r="D20" s="114"/>
      <c r="E20" s="30" t="s">
        <v>27</v>
      </c>
      <c r="F20" s="17" t="s">
        <v>235</v>
      </c>
      <c r="G20" s="16" t="s">
        <v>30</v>
      </c>
      <c r="H20" s="17" t="s">
        <v>76</v>
      </c>
      <c r="I20" s="17" t="s">
        <v>77</v>
      </c>
      <c r="J20" s="17" t="s">
        <v>78</v>
      </c>
      <c r="K20" s="17" t="s">
        <v>79</v>
      </c>
      <c r="L20" s="17" t="s">
        <v>80</v>
      </c>
      <c r="M20" s="17" t="s">
        <v>81</v>
      </c>
      <c r="N20" s="17" t="s">
        <v>31</v>
      </c>
      <c r="O20" s="17"/>
      <c r="P20" s="17"/>
      <c r="Q20" s="17"/>
      <c r="R20" s="17"/>
      <c r="S20" s="17"/>
      <c r="T20" s="17"/>
      <c r="U20" s="17"/>
      <c r="V20" s="17"/>
      <c r="W20" s="17"/>
      <c r="X20" s="17"/>
      <c r="Y20" s="16"/>
      <c r="Z20" s="16"/>
      <c r="AA20" s="16"/>
      <c r="AB20" s="16"/>
    </row>
    <row r="21" spans="1:64" ht="60" customHeight="1" x14ac:dyDescent="0.2">
      <c r="A21" s="110"/>
      <c r="B21" s="111"/>
      <c r="C21" s="18">
        <f>ROW()-18</f>
        <v>3</v>
      </c>
      <c r="D21" s="114"/>
      <c r="E21" s="30" t="s">
        <v>27</v>
      </c>
      <c r="F21" s="17" t="s">
        <v>236</v>
      </c>
      <c r="G21" s="16" t="s">
        <v>30</v>
      </c>
      <c r="H21" s="16" t="s">
        <v>82</v>
      </c>
      <c r="I21" s="17" t="s">
        <v>214</v>
      </c>
      <c r="J21" s="17" t="s">
        <v>84</v>
      </c>
      <c r="K21" s="17" t="s">
        <v>85</v>
      </c>
      <c r="L21" s="17" t="s">
        <v>86</v>
      </c>
      <c r="M21" s="17" t="s">
        <v>87</v>
      </c>
      <c r="N21" s="17" t="s">
        <v>88</v>
      </c>
      <c r="O21" s="17" t="s">
        <v>89</v>
      </c>
      <c r="P21" s="17" t="s">
        <v>90</v>
      </c>
      <c r="Q21" s="17" t="s">
        <v>91</v>
      </c>
      <c r="R21" s="17" t="s">
        <v>92</v>
      </c>
      <c r="S21" s="17" t="s">
        <v>93</v>
      </c>
      <c r="T21" s="17" t="s">
        <v>94</v>
      </c>
      <c r="U21" s="17"/>
      <c r="V21" s="17"/>
      <c r="W21" s="17"/>
      <c r="X21" s="16"/>
      <c r="Y21" s="16"/>
      <c r="Z21" s="16"/>
      <c r="AA21" s="16"/>
      <c r="AB21" s="16"/>
    </row>
    <row r="22" spans="1:64" ht="90.75" customHeight="1" thickBot="1" x14ac:dyDescent="0.25">
      <c r="A22" s="110"/>
      <c r="B22" s="111"/>
      <c r="C22" s="18">
        <f>ROW()-18</f>
        <v>4</v>
      </c>
      <c r="D22" s="114"/>
      <c r="E22" s="30" t="s">
        <v>27</v>
      </c>
      <c r="F22" s="17" t="s">
        <v>237</v>
      </c>
      <c r="G22" s="16" t="s">
        <v>30</v>
      </c>
      <c r="H22" s="17" t="s">
        <v>95</v>
      </c>
      <c r="I22" s="17"/>
      <c r="J22" s="17"/>
      <c r="K22" s="17"/>
      <c r="L22" s="17"/>
      <c r="M22" s="17"/>
      <c r="N22" s="17"/>
      <c r="O22" s="17"/>
      <c r="P22" s="17"/>
      <c r="Q22" s="17"/>
      <c r="R22" s="17"/>
      <c r="S22" s="17"/>
      <c r="T22" s="17"/>
      <c r="U22" s="17"/>
      <c r="V22" s="17"/>
      <c r="W22" s="17"/>
      <c r="X22" s="16"/>
      <c r="Y22" s="16"/>
      <c r="Z22" s="16"/>
      <c r="AA22" s="16"/>
      <c r="AB22" s="16"/>
    </row>
    <row r="23" spans="1:64" ht="109.5" customHeight="1" thickBot="1" x14ac:dyDescent="0.25">
      <c r="A23" s="110"/>
      <c r="B23" s="111"/>
      <c r="C23" s="115" t="s">
        <v>238</v>
      </c>
      <c r="D23" s="116"/>
      <c r="E23" s="116"/>
      <c r="F23" s="117"/>
      <c r="G23" s="12"/>
      <c r="H23" s="13"/>
      <c r="I23" s="13"/>
      <c r="J23" s="13"/>
      <c r="K23" s="13"/>
      <c r="L23" s="13"/>
      <c r="M23" s="13"/>
      <c r="N23" s="13"/>
      <c r="O23" s="13"/>
      <c r="P23" s="13"/>
      <c r="Q23" s="13"/>
      <c r="R23" s="13"/>
      <c r="S23" s="13"/>
      <c r="T23" s="13"/>
      <c r="U23" s="13"/>
      <c r="V23" s="13"/>
      <c r="W23" s="13"/>
      <c r="X23" s="12"/>
      <c r="Y23" s="12"/>
      <c r="Z23" s="12"/>
      <c r="AA23" s="12"/>
      <c r="AB23" s="12"/>
    </row>
    <row r="24" spans="1:64" ht="174.75" customHeight="1" x14ac:dyDescent="0.2">
      <c r="A24" s="110"/>
      <c r="B24" s="111"/>
      <c r="C24" s="14">
        <f>ROW()-19</f>
        <v>5</v>
      </c>
      <c r="D24" s="118" t="s">
        <v>251</v>
      </c>
      <c r="E24" s="28" t="s">
        <v>27</v>
      </c>
      <c r="F24" s="15" t="s">
        <v>239</v>
      </c>
      <c r="G24" s="16" t="s">
        <v>30</v>
      </c>
      <c r="H24" s="17" t="s">
        <v>96</v>
      </c>
      <c r="I24" s="17" t="s">
        <v>97</v>
      </c>
      <c r="J24" s="17" t="s">
        <v>98</v>
      </c>
      <c r="K24" s="17" t="s">
        <v>99</v>
      </c>
      <c r="L24" s="17" t="s">
        <v>34</v>
      </c>
      <c r="M24" s="17" t="s">
        <v>100</v>
      </c>
      <c r="N24" s="17"/>
      <c r="O24" s="17"/>
      <c r="P24" s="17"/>
      <c r="Q24" s="17"/>
      <c r="R24" s="17"/>
      <c r="S24" s="17"/>
      <c r="T24" s="17"/>
      <c r="U24" s="17"/>
      <c r="V24" s="17"/>
      <c r="W24" s="17"/>
      <c r="X24" s="16"/>
      <c r="Y24" s="16"/>
      <c r="Z24" s="16"/>
      <c r="AA24" s="16"/>
      <c r="AB24" s="16"/>
    </row>
    <row r="25" spans="1:64" ht="120" customHeight="1" x14ac:dyDescent="0.2">
      <c r="A25" s="110"/>
      <c r="B25" s="111"/>
      <c r="C25" s="18">
        <f>ROW()-19</f>
        <v>6</v>
      </c>
      <c r="D25" s="114"/>
      <c r="E25" s="30" t="s">
        <v>101</v>
      </c>
      <c r="F25" s="17" t="s">
        <v>240</v>
      </c>
      <c r="G25" s="16" t="s">
        <v>28</v>
      </c>
      <c r="H25" s="17" t="s">
        <v>29</v>
      </c>
      <c r="I25" s="17"/>
      <c r="J25" s="17"/>
      <c r="K25" s="17"/>
      <c r="L25" s="17"/>
      <c r="M25" s="17"/>
      <c r="N25" s="17"/>
      <c r="O25" s="17"/>
      <c r="P25" s="17"/>
      <c r="Q25" s="17"/>
      <c r="R25" s="17"/>
      <c r="S25" s="17"/>
      <c r="T25" s="17"/>
      <c r="U25" s="17"/>
      <c r="V25" s="17"/>
      <c r="W25" s="17"/>
      <c r="X25" s="16"/>
      <c r="Y25" s="16"/>
      <c r="Z25" s="16"/>
      <c r="AA25" s="16"/>
      <c r="AB25" s="16"/>
    </row>
    <row r="26" spans="1:64" ht="60" customHeight="1" x14ac:dyDescent="0.2">
      <c r="A26" s="110"/>
      <c r="B26" s="111"/>
      <c r="C26" s="18">
        <f t="shared" ref="C26:C47" si="0">ROW()-19</f>
        <v>7</v>
      </c>
      <c r="D26" s="114"/>
      <c r="E26" s="31" t="s">
        <v>27</v>
      </c>
      <c r="F26" s="17" t="s">
        <v>241</v>
      </c>
      <c r="G26" s="16" t="s">
        <v>30</v>
      </c>
      <c r="H26" s="17" t="s">
        <v>102</v>
      </c>
      <c r="I26" s="17" t="s">
        <v>103</v>
      </c>
      <c r="J26" s="17" t="s">
        <v>104</v>
      </c>
      <c r="K26" s="17" t="s">
        <v>105</v>
      </c>
      <c r="L26" s="17" t="s">
        <v>106</v>
      </c>
      <c r="M26" s="17" t="s">
        <v>107</v>
      </c>
      <c r="N26" s="17"/>
      <c r="O26" s="17"/>
      <c r="P26" s="17"/>
      <c r="Q26" s="17"/>
      <c r="R26" s="17"/>
      <c r="S26" s="17"/>
      <c r="T26" s="17"/>
      <c r="U26" s="17"/>
      <c r="V26" s="17"/>
      <c r="W26" s="17"/>
      <c r="X26" s="16"/>
      <c r="Y26" s="16"/>
      <c r="Z26" s="16"/>
      <c r="AA26" s="16"/>
      <c r="AB26" s="16"/>
    </row>
    <row r="27" spans="1:64" ht="60" customHeight="1" x14ac:dyDescent="0.2">
      <c r="A27" s="110"/>
      <c r="B27" s="111"/>
      <c r="C27" s="18">
        <f t="shared" si="0"/>
        <v>8</v>
      </c>
      <c r="D27" s="114"/>
      <c r="E27" s="31" t="s">
        <v>27</v>
      </c>
      <c r="F27" s="17" t="s">
        <v>242</v>
      </c>
      <c r="G27" s="16" t="s">
        <v>30</v>
      </c>
      <c r="H27" s="17" t="s">
        <v>108</v>
      </c>
      <c r="I27" s="17" t="s">
        <v>109</v>
      </c>
      <c r="J27" s="17" t="s">
        <v>110</v>
      </c>
      <c r="K27" s="17" t="s">
        <v>111</v>
      </c>
      <c r="L27" s="17" t="s">
        <v>112</v>
      </c>
      <c r="M27" s="17" t="s">
        <v>113</v>
      </c>
      <c r="N27" s="17" t="s">
        <v>114</v>
      </c>
      <c r="O27" s="17" t="s">
        <v>115</v>
      </c>
      <c r="P27" s="17" t="s">
        <v>116</v>
      </c>
      <c r="Q27" s="17" t="s">
        <v>117</v>
      </c>
      <c r="R27" s="17" t="s">
        <v>118</v>
      </c>
      <c r="S27" s="17"/>
      <c r="T27" s="17"/>
      <c r="U27" s="17"/>
      <c r="V27" s="17"/>
      <c r="W27" s="17"/>
      <c r="X27" s="16"/>
      <c r="Y27" s="16"/>
      <c r="Z27" s="16"/>
      <c r="AA27" s="16"/>
      <c r="AB27" s="16"/>
    </row>
    <row r="28" spans="1:64" ht="60" customHeight="1" x14ac:dyDescent="0.2">
      <c r="A28" s="110"/>
      <c r="B28" s="111"/>
      <c r="C28" s="18">
        <f t="shared" si="0"/>
        <v>9</v>
      </c>
      <c r="D28" s="114"/>
      <c r="E28" s="31" t="s">
        <v>27</v>
      </c>
      <c r="F28" s="17" t="s">
        <v>243</v>
      </c>
      <c r="G28" s="16" t="s">
        <v>30</v>
      </c>
      <c r="H28" s="17" t="s">
        <v>119</v>
      </c>
      <c r="I28" s="17" t="s">
        <v>120</v>
      </c>
      <c r="J28" s="19"/>
      <c r="K28" s="17"/>
      <c r="L28" s="17"/>
      <c r="M28" s="17"/>
      <c r="N28" s="17"/>
      <c r="O28" s="17"/>
      <c r="P28" s="17"/>
      <c r="Q28" s="17"/>
      <c r="R28" s="17"/>
      <c r="S28" s="17"/>
      <c r="T28" s="17"/>
      <c r="U28" s="17"/>
      <c r="V28" s="17"/>
      <c r="W28" s="17"/>
      <c r="X28" s="16"/>
      <c r="Y28" s="16"/>
      <c r="Z28" s="16"/>
      <c r="AA28" s="16"/>
      <c r="AB28" s="16"/>
    </row>
    <row r="29" spans="1:64" ht="60" customHeight="1" x14ac:dyDescent="0.2">
      <c r="A29" s="110"/>
      <c r="B29" s="111"/>
      <c r="C29" s="18">
        <f t="shared" si="0"/>
        <v>10</v>
      </c>
      <c r="D29" s="114"/>
      <c r="E29" s="31" t="s">
        <v>27</v>
      </c>
      <c r="F29" s="17" t="s">
        <v>244</v>
      </c>
      <c r="G29" s="16" t="s">
        <v>30</v>
      </c>
      <c r="H29" s="17" t="s">
        <v>121</v>
      </c>
      <c r="I29" s="17" t="s">
        <v>122</v>
      </c>
      <c r="J29" s="17" t="s">
        <v>123</v>
      </c>
      <c r="K29" s="17" t="s">
        <v>124</v>
      </c>
      <c r="L29" s="17" t="s">
        <v>125</v>
      </c>
      <c r="M29" s="17" t="s">
        <v>126</v>
      </c>
      <c r="N29" s="17" t="s">
        <v>127</v>
      </c>
      <c r="O29" s="17" t="s">
        <v>128</v>
      </c>
      <c r="P29" s="17" t="s">
        <v>129</v>
      </c>
      <c r="Q29" s="17" t="s">
        <v>130</v>
      </c>
      <c r="R29" s="17"/>
      <c r="S29" s="17"/>
      <c r="T29" s="17"/>
      <c r="U29" s="17"/>
      <c r="V29" s="17"/>
      <c r="W29" s="17"/>
      <c r="X29" s="16"/>
      <c r="Y29" s="16"/>
      <c r="Z29" s="16"/>
      <c r="AA29" s="16"/>
      <c r="AB29" s="16"/>
    </row>
    <row r="30" spans="1:64" ht="60" customHeight="1" x14ac:dyDescent="0.2">
      <c r="A30" s="110"/>
      <c r="B30" s="111"/>
      <c r="C30" s="18">
        <f t="shared" si="0"/>
        <v>11</v>
      </c>
      <c r="D30" s="114"/>
      <c r="E30" s="31" t="s">
        <v>27</v>
      </c>
      <c r="F30" s="17" t="s">
        <v>245</v>
      </c>
      <c r="G30" s="16" t="s">
        <v>30</v>
      </c>
      <c r="H30" s="17" t="s">
        <v>131</v>
      </c>
      <c r="I30" s="17" t="s">
        <v>132</v>
      </c>
      <c r="J30" s="17" t="s">
        <v>133</v>
      </c>
      <c r="K30" s="17" t="s">
        <v>134</v>
      </c>
      <c r="L30" s="17" t="s">
        <v>31</v>
      </c>
      <c r="M30" s="17"/>
      <c r="N30" s="17"/>
      <c r="O30" s="17"/>
      <c r="P30" s="17"/>
      <c r="Q30" s="17"/>
      <c r="R30" s="17"/>
      <c r="S30" s="17"/>
      <c r="T30" s="17"/>
      <c r="U30" s="17"/>
      <c r="V30" s="17"/>
      <c r="W30" s="17"/>
      <c r="X30" s="16"/>
      <c r="Y30" s="16"/>
      <c r="Z30" s="16"/>
      <c r="AA30" s="16"/>
      <c r="AB30" s="16"/>
    </row>
    <row r="31" spans="1:64" ht="60" customHeight="1" x14ac:dyDescent="0.2">
      <c r="A31" s="110"/>
      <c r="B31" s="111"/>
      <c r="C31" s="18">
        <f t="shared" si="0"/>
        <v>12</v>
      </c>
      <c r="D31" s="114"/>
      <c r="E31" s="31" t="s">
        <v>27</v>
      </c>
      <c r="F31" s="17" t="s">
        <v>246</v>
      </c>
      <c r="G31" s="16" t="s">
        <v>33</v>
      </c>
      <c r="H31" s="17" t="s">
        <v>135</v>
      </c>
      <c r="I31" s="17" t="s">
        <v>136</v>
      </c>
      <c r="J31" s="17" t="s">
        <v>137</v>
      </c>
      <c r="K31" s="17" t="s">
        <v>138</v>
      </c>
      <c r="L31" s="17" t="s">
        <v>139</v>
      </c>
      <c r="M31" s="17" t="s">
        <v>140</v>
      </c>
      <c r="N31" s="17" t="s">
        <v>141</v>
      </c>
      <c r="O31" s="17" t="s">
        <v>142</v>
      </c>
      <c r="P31" s="17" t="s">
        <v>143</v>
      </c>
      <c r="Q31" s="17"/>
      <c r="R31" s="17"/>
      <c r="S31" s="17"/>
      <c r="T31" s="17"/>
      <c r="U31" s="17"/>
      <c r="V31" s="17"/>
      <c r="W31" s="17"/>
      <c r="X31" s="16"/>
      <c r="Y31" s="16"/>
      <c r="Z31" s="16"/>
      <c r="AA31" s="16"/>
      <c r="AB31" s="16"/>
    </row>
    <row r="32" spans="1:64" ht="60" customHeight="1" x14ac:dyDescent="0.2">
      <c r="A32" s="110"/>
      <c r="B32" s="111"/>
      <c r="C32" s="18">
        <f t="shared" si="0"/>
        <v>13</v>
      </c>
      <c r="D32" s="114"/>
      <c r="E32" s="31" t="s">
        <v>27</v>
      </c>
      <c r="F32" s="17" t="s">
        <v>247</v>
      </c>
      <c r="G32" s="16" t="s">
        <v>33</v>
      </c>
      <c r="H32" s="17" t="s">
        <v>144</v>
      </c>
      <c r="I32" s="17" t="s">
        <v>145</v>
      </c>
      <c r="J32" s="17" t="s">
        <v>146</v>
      </c>
      <c r="K32" s="17" t="s">
        <v>147</v>
      </c>
      <c r="L32" s="17" t="s">
        <v>31</v>
      </c>
      <c r="M32" s="17"/>
      <c r="N32" s="17"/>
      <c r="O32" s="17"/>
      <c r="P32" s="17"/>
      <c r="Q32" s="17"/>
      <c r="R32" s="17"/>
      <c r="S32" s="17"/>
      <c r="T32" s="17"/>
      <c r="U32" s="17"/>
      <c r="V32" s="17"/>
      <c r="W32" s="17"/>
      <c r="X32" s="16"/>
      <c r="Y32" s="16"/>
      <c r="Z32" s="16"/>
      <c r="AA32" s="16"/>
      <c r="AB32" s="16"/>
    </row>
    <row r="33" spans="1:28" ht="60" customHeight="1" x14ac:dyDescent="0.2">
      <c r="A33" s="110"/>
      <c r="B33" s="111"/>
      <c r="C33" s="18">
        <f t="shared" si="0"/>
        <v>14</v>
      </c>
      <c r="D33" s="114"/>
      <c r="E33" s="31" t="s">
        <v>27</v>
      </c>
      <c r="F33" s="17" t="s">
        <v>248</v>
      </c>
      <c r="G33" s="17" t="s">
        <v>33</v>
      </c>
      <c r="H33" s="17" t="s">
        <v>148</v>
      </c>
      <c r="I33" s="17" t="s">
        <v>149</v>
      </c>
      <c r="J33" s="17" t="s">
        <v>150</v>
      </c>
      <c r="K33" s="17" t="s">
        <v>138</v>
      </c>
      <c r="L33" s="17" t="s">
        <v>139</v>
      </c>
      <c r="M33" s="17" t="s">
        <v>140</v>
      </c>
      <c r="N33" s="17" t="s">
        <v>141</v>
      </c>
      <c r="O33" s="17" t="s">
        <v>142</v>
      </c>
      <c r="P33" s="17" t="s">
        <v>143</v>
      </c>
      <c r="Q33" s="17"/>
      <c r="R33" s="17"/>
      <c r="S33" s="17"/>
      <c r="T33" s="17"/>
      <c r="U33" s="17"/>
      <c r="V33" s="17"/>
      <c r="W33" s="17"/>
      <c r="X33" s="16"/>
      <c r="Y33" s="16"/>
      <c r="Z33" s="16"/>
      <c r="AA33" s="16"/>
      <c r="AB33" s="16"/>
    </row>
    <row r="34" spans="1:28" ht="60" customHeight="1" x14ac:dyDescent="0.2">
      <c r="A34" s="110"/>
      <c r="B34" s="111"/>
      <c r="C34" s="18">
        <f t="shared" si="0"/>
        <v>15</v>
      </c>
      <c r="D34" s="114"/>
      <c r="E34" s="31" t="s">
        <v>27</v>
      </c>
      <c r="F34" s="17" t="s">
        <v>249</v>
      </c>
      <c r="G34" s="16" t="s">
        <v>30</v>
      </c>
      <c r="H34" s="17" t="s">
        <v>105</v>
      </c>
      <c r="I34" s="17" t="s">
        <v>151</v>
      </c>
      <c r="J34" s="17" t="s">
        <v>152</v>
      </c>
      <c r="K34" s="17" t="s">
        <v>153</v>
      </c>
      <c r="L34" s="2" t="s">
        <v>154</v>
      </c>
      <c r="M34" s="17" t="s">
        <v>155</v>
      </c>
      <c r="N34" s="17" t="s">
        <v>156</v>
      </c>
      <c r="O34" s="17" t="s">
        <v>31</v>
      </c>
      <c r="P34" s="17"/>
      <c r="Q34" s="17"/>
      <c r="R34" s="17"/>
      <c r="S34" s="17"/>
      <c r="T34" s="17"/>
      <c r="U34" s="17"/>
      <c r="V34" s="17"/>
      <c r="W34" s="17"/>
      <c r="X34" s="16"/>
      <c r="Y34" s="16"/>
      <c r="Z34" s="16"/>
      <c r="AA34" s="16"/>
      <c r="AB34" s="16"/>
    </row>
    <row r="35" spans="1:28" ht="102" customHeight="1" x14ac:dyDescent="0.2">
      <c r="A35" s="110"/>
      <c r="B35" s="111"/>
      <c r="C35" s="120">
        <f t="shared" si="0"/>
        <v>16</v>
      </c>
      <c r="D35" s="114"/>
      <c r="E35" s="123" t="s">
        <v>27</v>
      </c>
      <c r="F35" s="17" t="s">
        <v>250</v>
      </c>
      <c r="G35" s="20"/>
      <c r="H35" s="21"/>
      <c r="I35" s="21"/>
      <c r="J35" s="21"/>
      <c r="K35" s="21"/>
      <c r="L35" s="21"/>
      <c r="M35" s="21"/>
      <c r="N35" s="21"/>
      <c r="O35" s="21"/>
      <c r="P35" s="21"/>
      <c r="Q35" s="21"/>
      <c r="R35" s="21"/>
      <c r="S35" s="21"/>
      <c r="T35" s="21"/>
      <c r="U35" s="21"/>
      <c r="V35" s="21"/>
      <c r="W35" s="21"/>
      <c r="X35" s="21"/>
      <c r="Y35" s="21"/>
      <c r="Z35" s="21"/>
      <c r="AA35" s="21"/>
      <c r="AB35" s="21"/>
    </row>
    <row r="36" spans="1:28" ht="102" customHeight="1" x14ac:dyDescent="0.2">
      <c r="A36" s="110"/>
      <c r="B36" s="111"/>
      <c r="C36" s="121">
        <f t="shared" si="0"/>
        <v>17</v>
      </c>
      <c r="D36" s="114"/>
      <c r="E36" s="114"/>
      <c r="F36" s="17" t="s">
        <v>157</v>
      </c>
      <c r="G36" s="16" t="s">
        <v>30</v>
      </c>
      <c r="H36" s="22">
        <v>0</v>
      </c>
      <c r="I36" s="22">
        <v>0.05</v>
      </c>
      <c r="J36" s="22">
        <v>0.1</v>
      </c>
      <c r="K36" s="22">
        <v>0.15</v>
      </c>
      <c r="L36" s="22">
        <v>0.2</v>
      </c>
      <c r="M36" s="22">
        <v>0.25</v>
      </c>
      <c r="N36" s="22">
        <v>0.3</v>
      </c>
      <c r="O36" s="22">
        <v>0.35</v>
      </c>
      <c r="P36" s="22">
        <v>0.4</v>
      </c>
      <c r="Q36" s="22">
        <v>0.45</v>
      </c>
      <c r="R36" s="22">
        <v>0.5</v>
      </c>
      <c r="S36" s="22">
        <v>0.55000000000000004</v>
      </c>
      <c r="T36" s="22">
        <v>0.6</v>
      </c>
      <c r="U36" s="22">
        <v>0.65</v>
      </c>
      <c r="V36" s="22">
        <v>0.7</v>
      </c>
      <c r="W36" s="22">
        <v>0.75</v>
      </c>
      <c r="X36" s="22">
        <v>0.8</v>
      </c>
      <c r="Y36" s="22">
        <v>0.85</v>
      </c>
      <c r="Z36" s="22">
        <v>0.9</v>
      </c>
      <c r="AA36" s="22">
        <v>0.95</v>
      </c>
      <c r="AB36" s="22">
        <v>1</v>
      </c>
    </row>
    <row r="37" spans="1:28" ht="90" customHeight="1" x14ac:dyDescent="0.2">
      <c r="A37" s="110"/>
      <c r="B37" s="111"/>
      <c r="C37" s="121">
        <f t="shared" si="0"/>
        <v>18</v>
      </c>
      <c r="D37" s="114"/>
      <c r="E37" s="114"/>
      <c r="F37" s="17" t="s">
        <v>158</v>
      </c>
      <c r="G37" s="16" t="s">
        <v>30</v>
      </c>
      <c r="H37" s="22">
        <v>0</v>
      </c>
      <c r="I37" s="22">
        <v>0.05</v>
      </c>
      <c r="J37" s="22">
        <v>0.1</v>
      </c>
      <c r="K37" s="22">
        <v>0.15</v>
      </c>
      <c r="L37" s="22">
        <v>0.2</v>
      </c>
      <c r="M37" s="22">
        <v>0.25</v>
      </c>
      <c r="N37" s="22">
        <v>0.3</v>
      </c>
      <c r="O37" s="22">
        <v>0.35</v>
      </c>
      <c r="P37" s="22">
        <v>0.4</v>
      </c>
      <c r="Q37" s="22">
        <v>0.45</v>
      </c>
      <c r="R37" s="22">
        <v>0.5</v>
      </c>
      <c r="S37" s="22">
        <v>0.55000000000000004</v>
      </c>
      <c r="T37" s="22">
        <v>0.6</v>
      </c>
      <c r="U37" s="22">
        <v>0.65</v>
      </c>
      <c r="V37" s="22">
        <v>0.7</v>
      </c>
      <c r="W37" s="22">
        <v>0.75</v>
      </c>
      <c r="X37" s="22">
        <v>0.8</v>
      </c>
      <c r="Y37" s="22">
        <v>0.85</v>
      </c>
      <c r="Z37" s="22">
        <v>0.9</v>
      </c>
      <c r="AA37" s="22">
        <v>0.95</v>
      </c>
      <c r="AB37" s="22">
        <v>1</v>
      </c>
    </row>
    <row r="38" spans="1:28" ht="90" customHeight="1" x14ac:dyDescent="0.2">
      <c r="A38" s="110"/>
      <c r="B38" s="111"/>
      <c r="C38" s="121">
        <f t="shared" si="0"/>
        <v>19</v>
      </c>
      <c r="D38" s="114"/>
      <c r="E38" s="114"/>
      <c r="F38" s="17" t="s">
        <v>159</v>
      </c>
      <c r="G38" s="16" t="s">
        <v>30</v>
      </c>
      <c r="H38" s="22">
        <v>0</v>
      </c>
      <c r="I38" s="22">
        <v>0.05</v>
      </c>
      <c r="J38" s="22">
        <v>0.1</v>
      </c>
      <c r="K38" s="22">
        <v>0.15</v>
      </c>
      <c r="L38" s="22">
        <v>0.2</v>
      </c>
      <c r="M38" s="22">
        <v>0.25</v>
      </c>
      <c r="N38" s="22">
        <v>0.3</v>
      </c>
      <c r="O38" s="22">
        <v>0.35</v>
      </c>
      <c r="P38" s="22">
        <v>0.4</v>
      </c>
      <c r="Q38" s="22">
        <v>0.45</v>
      </c>
      <c r="R38" s="22">
        <v>0.5</v>
      </c>
      <c r="S38" s="22">
        <v>0.55000000000000004</v>
      </c>
      <c r="T38" s="22">
        <v>0.6</v>
      </c>
      <c r="U38" s="22">
        <v>0.65</v>
      </c>
      <c r="V38" s="22">
        <v>0.7</v>
      </c>
      <c r="W38" s="22">
        <v>0.75</v>
      </c>
      <c r="X38" s="22">
        <v>0.8</v>
      </c>
      <c r="Y38" s="22">
        <v>0.85</v>
      </c>
      <c r="Z38" s="22">
        <v>0.9</v>
      </c>
      <c r="AA38" s="22">
        <v>0.95</v>
      </c>
      <c r="AB38" s="22">
        <v>1</v>
      </c>
    </row>
    <row r="39" spans="1:28" ht="90" customHeight="1" x14ac:dyDescent="0.2">
      <c r="A39" s="110"/>
      <c r="B39" s="111"/>
      <c r="C39" s="121">
        <f t="shared" si="0"/>
        <v>20</v>
      </c>
      <c r="D39" s="114"/>
      <c r="E39" s="114"/>
      <c r="F39" s="17" t="s">
        <v>160</v>
      </c>
      <c r="G39" s="16" t="s">
        <v>30</v>
      </c>
      <c r="H39" s="22">
        <v>0</v>
      </c>
      <c r="I39" s="22">
        <v>0.05</v>
      </c>
      <c r="J39" s="22">
        <v>0.1</v>
      </c>
      <c r="K39" s="22">
        <v>0.15</v>
      </c>
      <c r="L39" s="22">
        <v>0.2</v>
      </c>
      <c r="M39" s="22">
        <v>0.25</v>
      </c>
      <c r="N39" s="22">
        <v>0.3</v>
      </c>
      <c r="O39" s="22">
        <v>0.35</v>
      </c>
      <c r="P39" s="22">
        <v>0.4</v>
      </c>
      <c r="Q39" s="22">
        <v>0.45</v>
      </c>
      <c r="R39" s="22">
        <v>0.5</v>
      </c>
      <c r="S39" s="22">
        <v>0.55000000000000004</v>
      </c>
      <c r="T39" s="22">
        <v>0.6</v>
      </c>
      <c r="U39" s="22">
        <v>0.65</v>
      </c>
      <c r="V39" s="22">
        <v>0.7</v>
      </c>
      <c r="W39" s="22">
        <v>0.75</v>
      </c>
      <c r="X39" s="22">
        <v>0.8</v>
      </c>
      <c r="Y39" s="22">
        <v>0.85</v>
      </c>
      <c r="Z39" s="22">
        <v>0.9</v>
      </c>
      <c r="AA39" s="22">
        <v>0.95</v>
      </c>
      <c r="AB39" s="22">
        <v>1</v>
      </c>
    </row>
    <row r="40" spans="1:28" ht="90" customHeight="1" x14ac:dyDescent="0.2">
      <c r="A40" s="110"/>
      <c r="B40" s="111"/>
      <c r="C40" s="121">
        <f t="shared" si="0"/>
        <v>21</v>
      </c>
      <c r="D40" s="114"/>
      <c r="E40" s="114"/>
      <c r="F40" s="17" t="s">
        <v>161</v>
      </c>
      <c r="G40" s="16" t="s">
        <v>30</v>
      </c>
      <c r="H40" s="22">
        <v>0</v>
      </c>
      <c r="I40" s="22">
        <v>0.05</v>
      </c>
      <c r="J40" s="22">
        <v>0.1</v>
      </c>
      <c r="K40" s="22">
        <v>0.15</v>
      </c>
      <c r="L40" s="22">
        <v>0.2</v>
      </c>
      <c r="M40" s="22">
        <v>0.25</v>
      </c>
      <c r="N40" s="22">
        <v>0.3</v>
      </c>
      <c r="O40" s="22">
        <v>0.35</v>
      </c>
      <c r="P40" s="22">
        <v>0.4</v>
      </c>
      <c r="Q40" s="22">
        <v>0.45</v>
      </c>
      <c r="R40" s="22">
        <v>0.5</v>
      </c>
      <c r="S40" s="22">
        <v>0.55000000000000004</v>
      </c>
      <c r="T40" s="22">
        <v>0.6</v>
      </c>
      <c r="U40" s="22">
        <v>0.65</v>
      </c>
      <c r="V40" s="22">
        <v>0.7</v>
      </c>
      <c r="W40" s="22">
        <v>0.75</v>
      </c>
      <c r="X40" s="22">
        <v>0.8</v>
      </c>
      <c r="Y40" s="22">
        <v>0.85</v>
      </c>
      <c r="Z40" s="22">
        <v>0.9</v>
      </c>
      <c r="AA40" s="22">
        <v>0.95</v>
      </c>
      <c r="AB40" s="22">
        <v>1</v>
      </c>
    </row>
    <row r="41" spans="1:28" ht="90" customHeight="1" x14ac:dyDescent="0.2">
      <c r="A41" s="110"/>
      <c r="B41" s="111"/>
      <c r="C41" s="121">
        <f t="shared" si="0"/>
        <v>22</v>
      </c>
      <c r="D41" s="114"/>
      <c r="E41" s="114"/>
      <c r="F41" s="17" t="s">
        <v>162</v>
      </c>
      <c r="G41" s="16" t="s">
        <v>30</v>
      </c>
      <c r="H41" s="22">
        <v>0</v>
      </c>
      <c r="I41" s="22">
        <v>0.05</v>
      </c>
      <c r="J41" s="22">
        <v>0.1</v>
      </c>
      <c r="K41" s="22">
        <v>0.15</v>
      </c>
      <c r="L41" s="22">
        <v>0.2</v>
      </c>
      <c r="M41" s="22">
        <v>0.25</v>
      </c>
      <c r="N41" s="22">
        <v>0.3</v>
      </c>
      <c r="O41" s="22">
        <v>0.35</v>
      </c>
      <c r="P41" s="22">
        <v>0.4</v>
      </c>
      <c r="Q41" s="22">
        <v>0.45</v>
      </c>
      <c r="R41" s="22">
        <v>0.5</v>
      </c>
      <c r="S41" s="22">
        <v>0.55000000000000004</v>
      </c>
      <c r="T41" s="22">
        <v>0.6</v>
      </c>
      <c r="U41" s="22">
        <v>0.65</v>
      </c>
      <c r="V41" s="22">
        <v>0.7</v>
      </c>
      <c r="W41" s="22">
        <v>0.75</v>
      </c>
      <c r="X41" s="22">
        <v>0.8</v>
      </c>
      <c r="Y41" s="22">
        <v>0.85</v>
      </c>
      <c r="Z41" s="22">
        <v>0.9</v>
      </c>
      <c r="AA41" s="22">
        <v>0.95</v>
      </c>
      <c r="AB41" s="22">
        <v>1</v>
      </c>
    </row>
    <row r="42" spans="1:28" ht="90" customHeight="1" x14ac:dyDescent="0.2">
      <c r="A42" s="110"/>
      <c r="B42" s="111"/>
      <c r="C42" s="121">
        <f t="shared" si="0"/>
        <v>23</v>
      </c>
      <c r="D42" s="114"/>
      <c r="E42" s="114"/>
      <c r="F42" s="17" t="s">
        <v>163</v>
      </c>
      <c r="G42" s="16" t="s">
        <v>30</v>
      </c>
      <c r="H42" s="22">
        <v>0</v>
      </c>
      <c r="I42" s="22">
        <v>0.05</v>
      </c>
      <c r="J42" s="22">
        <v>0.1</v>
      </c>
      <c r="K42" s="22">
        <v>0.15</v>
      </c>
      <c r="L42" s="22">
        <v>0.2</v>
      </c>
      <c r="M42" s="22">
        <v>0.25</v>
      </c>
      <c r="N42" s="22">
        <v>0.3</v>
      </c>
      <c r="O42" s="22">
        <v>0.35</v>
      </c>
      <c r="P42" s="22">
        <v>0.4</v>
      </c>
      <c r="Q42" s="22">
        <v>0.45</v>
      </c>
      <c r="R42" s="22">
        <v>0.5</v>
      </c>
      <c r="S42" s="22">
        <v>0.55000000000000004</v>
      </c>
      <c r="T42" s="22">
        <v>0.6</v>
      </c>
      <c r="U42" s="22">
        <v>0.65</v>
      </c>
      <c r="V42" s="22">
        <v>0.7</v>
      </c>
      <c r="W42" s="22">
        <v>0.75</v>
      </c>
      <c r="X42" s="22">
        <v>0.8</v>
      </c>
      <c r="Y42" s="22">
        <v>0.85</v>
      </c>
      <c r="Z42" s="22">
        <v>0.9</v>
      </c>
      <c r="AA42" s="22">
        <v>0.95</v>
      </c>
      <c r="AB42" s="22">
        <v>1</v>
      </c>
    </row>
    <row r="43" spans="1:28" ht="90" customHeight="1" x14ac:dyDescent="0.2">
      <c r="A43" s="110"/>
      <c r="B43" s="111"/>
      <c r="C43" s="121">
        <f t="shared" si="0"/>
        <v>24</v>
      </c>
      <c r="D43" s="114"/>
      <c r="E43" s="114"/>
      <c r="F43" s="17" t="s">
        <v>164</v>
      </c>
      <c r="G43" s="16" t="s">
        <v>30</v>
      </c>
      <c r="H43" s="22">
        <v>0</v>
      </c>
      <c r="I43" s="22">
        <v>0.05</v>
      </c>
      <c r="J43" s="22">
        <v>0.1</v>
      </c>
      <c r="K43" s="22">
        <v>0.15</v>
      </c>
      <c r="L43" s="22">
        <v>0.2</v>
      </c>
      <c r="M43" s="22">
        <v>0.25</v>
      </c>
      <c r="N43" s="22">
        <v>0.3</v>
      </c>
      <c r="O43" s="22">
        <v>0.35</v>
      </c>
      <c r="P43" s="22">
        <v>0.4</v>
      </c>
      <c r="Q43" s="22">
        <v>0.45</v>
      </c>
      <c r="R43" s="22">
        <v>0.5</v>
      </c>
      <c r="S43" s="22">
        <v>0.55000000000000004</v>
      </c>
      <c r="T43" s="22">
        <v>0.6</v>
      </c>
      <c r="U43" s="22">
        <v>0.65</v>
      </c>
      <c r="V43" s="22">
        <v>0.7</v>
      </c>
      <c r="W43" s="22">
        <v>0.75</v>
      </c>
      <c r="X43" s="22">
        <v>0.8</v>
      </c>
      <c r="Y43" s="22">
        <v>0.85</v>
      </c>
      <c r="Z43" s="22">
        <v>0.9</v>
      </c>
      <c r="AA43" s="22">
        <v>0.95</v>
      </c>
      <c r="AB43" s="22">
        <v>1</v>
      </c>
    </row>
    <row r="44" spans="1:28" ht="90" customHeight="1" x14ac:dyDescent="0.2">
      <c r="A44" s="110"/>
      <c r="B44" s="111"/>
      <c r="C44" s="121">
        <f t="shared" si="0"/>
        <v>25</v>
      </c>
      <c r="D44" s="114"/>
      <c r="E44" s="114"/>
      <c r="F44" s="17" t="s">
        <v>165</v>
      </c>
      <c r="G44" s="16" t="s">
        <v>30</v>
      </c>
      <c r="H44" s="22">
        <v>0</v>
      </c>
      <c r="I44" s="22">
        <v>0.05</v>
      </c>
      <c r="J44" s="22">
        <v>0.1</v>
      </c>
      <c r="K44" s="22">
        <v>0.15</v>
      </c>
      <c r="L44" s="22">
        <v>0.2</v>
      </c>
      <c r="M44" s="22">
        <v>0.25</v>
      </c>
      <c r="N44" s="22">
        <v>0.3</v>
      </c>
      <c r="O44" s="22">
        <v>0.35</v>
      </c>
      <c r="P44" s="22">
        <v>0.4</v>
      </c>
      <c r="Q44" s="22">
        <v>0.45</v>
      </c>
      <c r="R44" s="22">
        <v>0.5</v>
      </c>
      <c r="S44" s="22">
        <v>0.55000000000000004</v>
      </c>
      <c r="T44" s="22">
        <v>0.6</v>
      </c>
      <c r="U44" s="22">
        <v>0.65</v>
      </c>
      <c r="V44" s="22">
        <v>0.7</v>
      </c>
      <c r="W44" s="22">
        <v>0.75</v>
      </c>
      <c r="X44" s="22">
        <v>0.8</v>
      </c>
      <c r="Y44" s="22">
        <v>0.85</v>
      </c>
      <c r="Z44" s="22">
        <v>0.9</v>
      </c>
      <c r="AA44" s="22">
        <v>0.95</v>
      </c>
      <c r="AB44" s="22">
        <v>1</v>
      </c>
    </row>
    <row r="45" spans="1:28" ht="90" customHeight="1" x14ac:dyDescent="0.2">
      <c r="A45" s="110"/>
      <c r="B45" s="111"/>
      <c r="C45" s="121">
        <f t="shared" si="0"/>
        <v>26</v>
      </c>
      <c r="D45" s="114"/>
      <c r="E45" s="114"/>
      <c r="F45" s="17" t="s">
        <v>166</v>
      </c>
      <c r="G45" s="16" t="s">
        <v>30</v>
      </c>
      <c r="H45" s="22">
        <v>0</v>
      </c>
      <c r="I45" s="22">
        <v>0.05</v>
      </c>
      <c r="J45" s="22">
        <v>0.1</v>
      </c>
      <c r="K45" s="22">
        <v>0.15</v>
      </c>
      <c r="L45" s="22">
        <v>0.2</v>
      </c>
      <c r="M45" s="22">
        <v>0.25</v>
      </c>
      <c r="N45" s="22">
        <v>0.3</v>
      </c>
      <c r="O45" s="22">
        <v>0.35</v>
      </c>
      <c r="P45" s="22">
        <v>0.4</v>
      </c>
      <c r="Q45" s="22">
        <v>0.45</v>
      </c>
      <c r="R45" s="22">
        <v>0.5</v>
      </c>
      <c r="S45" s="22">
        <v>0.55000000000000004</v>
      </c>
      <c r="T45" s="22">
        <v>0.6</v>
      </c>
      <c r="U45" s="22">
        <v>0.65</v>
      </c>
      <c r="V45" s="22">
        <v>0.7</v>
      </c>
      <c r="W45" s="22">
        <v>0.75</v>
      </c>
      <c r="X45" s="22">
        <v>0.8</v>
      </c>
      <c r="Y45" s="22">
        <v>0.85</v>
      </c>
      <c r="Z45" s="22">
        <v>0.9</v>
      </c>
      <c r="AA45" s="22">
        <v>0.95</v>
      </c>
      <c r="AB45" s="22">
        <v>1</v>
      </c>
    </row>
    <row r="46" spans="1:28" ht="90" customHeight="1" x14ac:dyDescent="0.2">
      <c r="A46" s="110"/>
      <c r="B46" s="111"/>
      <c r="C46" s="121">
        <f t="shared" si="0"/>
        <v>27</v>
      </c>
      <c r="D46" s="114"/>
      <c r="E46" s="114"/>
      <c r="F46" s="17" t="s">
        <v>167</v>
      </c>
      <c r="G46" s="16" t="s">
        <v>30</v>
      </c>
      <c r="H46" s="22">
        <v>0</v>
      </c>
      <c r="I46" s="22">
        <v>0.05</v>
      </c>
      <c r="J46" s="22">
        <v>0.1</v>
      </c>
      <c r="K46" s="22">
        <v>0.15</v>
      </c>
      <c r="L46" s="22">
        <v>0.2</v>
      </c>
      <c r="M46" s="22">
        <v>0.25</v>
      </c>
      <c r="N46" s="22">
        <v>0.3</v>
      </c>
      <c r="O46" s="22">
        <v>0.35</v>
      </c>
      <c r="P46" s="22">
        <v>0.4</v>
      </c>
      <c r="Q46" s="22">
        <v>0.45</v>
      </c>
      <c r="R46" s="22">
        <v>0.5</v>
      </c>
      <c r="S46" s="22">
        <v>0.55000000000000004</v>
      </c>
      <c r="T46" s="22">
        <v>0.6</v>
      </c>
      <c r="U46" s="22">
        <v>0.65</v>
      </c>
      <c r="V46" s="22">
        <v>0.7</v>
      </c>
      <c r="W46" s="22">
        <v>0.75</v>
      </c>
      <c r="X46" s="22">
        <v>0.8</v>
      </c>
      <c r="Y46" s="22">
        <v>0.85</v>
      </c>
      <c r="Z46" s="22">
        <v>0.9</v>
      </c>
      <c r="AA46" s="22">
        <v>0.95</v>
      </c>
      <c r="AB46" s="22">
        <v>1</v>
      </c>
    </row>
    <row r="47" spans="1:28" ht="90" customHeight="1" x14ac:dyDescent="0.2">
      <c r="A47" s="110"/>
      <c r="B47" s="111"/>
      <c r="C47" s="122">
        <f t="shared" si="0"/>
        <v>28</v>
      </c>
      <c r="D47" s="114"/>
      <c r="E47" s="114"/>
      <c r="F47" s="17" t="s">
        <v>168</v>
      </c>
      <c r="G47" s="16" t="s">
        <v>30</v>
      </c>
      <c r="H47" s="22">
        <v>0</v>
      </c>
      <c r="I47" s="22">
        <v>0.05</v>
      </c>
      <c r="J47" s="22">
        <v>0.1</v>
      </c>
      <c r="K47" s="22">
        <v>0.15</v>
      </c>
      <c r="L47" s="22">
        <v>0.2</v>
      </c>
      <c r="M47" s="22">
        <v>0.25</v>
      </c>
      <c r="N47" s="22">
        <v>0.3</v>
      </c>
      <c r="O47" s="22">
        <v>0.35</v>
      </c>
      <c r="P47" s="22">
        <v>0.4</v>
      </c>
      <c r="Q47" s="22">
        <v>0.45</v>
      </c>
      <c r="R47" s="22">
        <v>0.5</v>
      </c>
      <c r="S47" s="22">
        <v>0.55000000000000004</v>
      </c>
      <c r="T47" s="22">
        <v>0.6</v>
      </c>
      <c r="U47" s="22">
        <v>0.65</v>
      </c>
      <c r="V47" s="22">
        <v>0.7</v>
      </c>
      <c r="W47" s="22">
        <v>0.75</v>
      </c>
      <c r="X47" s="22">
        <v>0.8</v>
      </c>
      <c r="Y47" s="22">
        <v>0.85</v>
      </c>
      <c r="Z47" s="22">
        <v>0.9</v>
      </c>
      <c r="AA47" s="22">
        <v>0.95</v>
      </c>
      <c r="AB47" s="22">
        <v>1</v>
      </c>
    </row>
    <row r="48" spans="1:28" ht="60" customHeight="1" x14ac:dyDescent="0.2">
      <c r="A48" s="110"/>
      <c r="B48" s="111"/>
      <c r="C48" s="18">
        <f>ROW()-31</f>
        <v>17</v>
      </c>
      <c r="D48" s="114"/>
      <c r="E48" s="31" t="s">
        <v>27</v>
      </c>
      <c r="F48" s="17" t="s">
        <v>252</v>
      </c>
      <c r="G48" s="16" t="s">
        <v>33</v>
      </c>
      <c r="H48" s="17" t="s">
        <v>105</v>
      </c>
      <c r="I48" s="17" t="s">
        <v>169</v>
      </c>
      <c r="J48" s="17" t="s">
        <v>170</v>
      </c>
      <c r="K48" s="27" t="s">
        <v>171</v>
      </c>
      <c r="L48" s="17" t="s">
        <v>172</v>
      </c>
      <c r="M48" s="17" t="s">
        <v>173</v>
      </c>
      <c r="N48" s="17" t="s">
        <v>174</v>
      </c>
      <c r="O48" s="17" t="s">
        <v>175</v>
      </c>
      <c r="P48" s="17" t="s">
        <v>176</v>
      </c>
      <c r="Q48" s="17" t="s">
        <v>177</v>
      </c>
      <c r="R48" s="17" t="s">
        <v>178</v>
      </c>
      <c r="S48" s="17" t="s">
        <v>31</v>
      </c>
      <c r="T48" s="17"/>
      <c r="U48" s="17"/>
      <c r="V48" s="17"/>
      <c r="W48" s="17"/>
      <c r="X48" s="16"/>
      <c r="Y48" s="16"/>
      <c r="Z48" s="16"/>
      <c r="AA48" s="16"/>
      <c r="AB48" s="16"/>
    </row>
    <row r="49" spans="1:28" ht="60" customHeight="1" x14ac:dyDescent="0.2">
      <c r="A49" s="110"/>
      <c r="B49" s="111"/>
      <c r="C49" s="60">
        <f t="shared" ref="C49:C60" si="1">ROW()-31</f>
        <v>18</v>
      </c>
      <c r="D49" s="114"/>
      <c r="E49" s="45" t="s">
        <v>27</v>
      </c>
      <c r="F49" s="27" t="s">
        <v>253</v>
      </c>
      <c r="G49" s="16" t="s">
        <v>30</v>
      </c>
      <c r="H49" s="17" t="s">
        <v>105</v>
      </c>
      <c r="I49" s="17" t="s">
        <v>179</v>
      </c>
      <c r="J49" s="17" t="s">
        <v>104</v>
      </c>
      <c r="K49" s="17" t="s">
        <v>180</v>
      </c>
      <c r="L49" s="17" t="s">
        <v>103</v>
      </c>
      <c r="M49" s="17" t="s">
        <v>102</v>
      </c>
      <c r="N49" s="17" t="s">
        <v>181</v>
      </c>
      <c r="O49" s="17" t="s">
        <v>143</v>
      </c>
      <c r="P49" s="27" t="s">
        <v>31</v>
      </c>
      <c r="Q49" s="17"/>
      <c r="R49" s="17"/>
      <c r="S49" s="17"/>
      <c r="T49" s="17"/>
      <c r="U49" s="17"/>
      <c r="V49" s="17"/>
      <c r="W49" s="17"/>
      <c r="X49" s="16"/>
      <c r="Y49" s="16"/>
      <c r="Z49" s="16"/>
      <c r="AA49" s="16"/>
      <c r="AB49" s="16"/>
    </row>
    <row r="50" spans="1:28" s="67" customFormat="1" ht="67.5" customHeight="1" x14ac:dyDescent="0.2">
      <c r="A50" s="110"/>
      <c r="B50" s="111"/>
      <c r="C50" s="60">
        <f t="shared" si="1"/>
        <v>19</v>
      </c>
      <c r="D50" s="114"/>
      <c r="E50" s="63" t="s">
        <v>27</v>
      </c>
      <c r="F50" s="69" t="s">
        <v>319</v>
      </c>
      <c r="G50" s="64" t="s">
        <v>30</v>
      </c>
      <c r="H50" s="65" t="s">
        <v>316</v>
      </c>
      <c r="I50" s="65" t="s">
        <v>317</v>
      </c>
      <c r="J50" s="65"/>
      <c r="K50" s="65"/>
      <c r="L50" s="65"/>
      <c r="M50" s="65"/>
      <c r="N50" s="65"/>
      <c r="O50" s="65"/>
      <c r="P50" s="65"/>
      <c r="Q50" s="65"/>
      <c r="R50" s="65"/>
      <c r="S50" s="65"/>
      <c r="T50" s="66"/>
      <c r="U50" s="65"/>
      <c r="V50" s="65"/>
      <c r="W50" s="65"/>
      <c r="X50" s="64"/>
      <c r="Y50" s="64"/>
      <c r="Z50" s="64"/>
      <c r="AA50" s="64"/>
      <c r="AB50" s="64"/>
    </row>
    <row r="51" spans="1:28" s="67" customFormat="1" ht="72.400000000000006" customHeight="1" x14ac:dyDescent="0.2">
      <c r="A51" s="110"/>
      <c r="B51" s="111"/>
      <c r="C51" s="60">
        <f t="shared" si="1"/>
        <v>20</v>
      </c>
      <c r="D51" s="114"/>
      <c r="E51" s="68" t="s">
        <v>318</v>
      </c>
      <c r="F51" s="69" t="s">
        <v>320</v>
      </c>
      <c r="G51" s="64" t="s">
        <v>28</v>
      </c>
      <c r="H51" s="65" t="s">
        <v>29</v>
      </c>
      <c r="I51" s="65"/>
      <c r="J51" s="65"/>
      <c r="K51" s="65"/>
      <c r="L51" s="65"/>
      <c r="M51" s="65"/>
      <c r="N51" s="65"/>
      <c r="O51" s="65"/>
      <c r="P51" s="65"/>
      <c r="Q51" s="65"/>
      <c r="R51" s="65"/>
      <c r="S51" s="65"/>
      <c r="T51" s="66"/>
      <c r="U51" s="65"/>
      <c r="V51" s="65"/>
      <c r="W51" s="65"/>
      <c r="X51" s="64"/>
      <c r="Y51" s="64"/>
      <c r="Z51" s="64"/>
      <c r="AA51" s="64"/>
      <c r="AB51" s="64"/>
    </row>
    <row r="52" spans="1:28" ht="96.75" customHeight="1" x14ac:dyDescent="0.2">
      <c r="A52" s="110"/>
      <c r="B52" s="111"/>
      <c r="C52" s="18">
        <f t="shared" si="1"/>
        <v>21</v>
      </c>
      <c r="D52" s="114"/>
      <c r="E52" s="31" t="s">
        <v>27</v>
      </c>
      <c r="F52" s="17" t="s">
        <v>254</v>
      </c>
      <c r="G52" s="16" t="s">
        <v>28</v>
      </c>
      <c r="H52" s="17" t="s">
        <v>182</v>
      </c>
      <c r="I52" s="17" t="s">
        <v>183</v>
      </c>
      <c r="J52" s="17" t="s">
        <v>184</v>
      </c>
      <c r="K52" s="17" t="s">
        <v>185</v>
      </c>
      <c r="L52" s="17" t="s">
        <v>186</v>
      </c>
      <c r="M52" s="17" t="s">
        <v>187</v>
      </c>
      <c r="N52" s="17" t="s">
        <v>188</v>
      </c>
      <c r="O52" s="17" t="s">
        <v>189</v>
      </c>
      <c r="P52" s="17" t="s">
        <v>190</v>
      </c>
      <c r="Q52" s="17" t="s">
        <v>191</v>
      </c>
      <c r="R52" s="17" t="s">
        <v>192</v>
      </c>
      <c r="S52" s="17" t="s">
        <v>31</v>
      </c>
      <c r="T52" s="23"/>
      <c r="U52" s="17"/>
      <c r="V52" s="17"/>
      <c r="W52" s="17"/>
      <c r="X52" s="16"/>
      <c r="Y52" s="16"/>
      <c r="Z52" s="16"/>
      <c r="AA52" s="16"/>
      <c r="AB52" s="16"/>
    </row>
    <row r="53" spans="1:28" ht="60" customHeight="1" x14ac:dyDescent="0.2">
      <c r="A53" s="110"/>
      <c r="B53" s="111"/>
      <c r="C53" s="18">
        <f t="shared" si="1"/>
        <v>22</v>
      </c>
      <c r="D53" s="114"/>
      <c r="E53" s="124" t="s">
        <v>193</v>
      </c>
      <c r="F53" s="17" t="s">
        <v>255</v>
      </c>
      <c r="G53" s="16" t="s">
        <v>30</v>
      </c>
      <c r="H53" s="17" t="s">
        <v>194</v>
      </c>
      <c r="I53" s="27" t="s">
        <v>171</v>
      </c>
      <c r="J53" s="17" t="s">
        <v>172</v>
      </c>
      <c r="K53" s="17" t="s">
        <v>173</v>
      </c>
      <c r="L53" s="17" t="s">
        <v>174</v>
      </c>
      <c r="M53" s="17" t="s">
        <v>175</v>
      </c>
      <c r="N53" s="17" t="s">
        <v>176</v>
      </c>
      <c r="O53" s="17" t="s">
        <v>177</v>
      </c>
      <c r="P53" s="17" t="s">
        <v>178</v>
      </c>
      <c r="Q53" s="17" t="s">
        <v>31</v>
      </c>
      <c r="R53" s="17"/>
      <c r="S53" s="17"/>
      <c r="T53" s="17"/>
      <c r="U53" s="17"/>
      <c r="V53" s="17"/>
      <c r="W53" s="17"/>
      <c r="X53" s="16"/>
      <c r="Y53" s="16"/>
      <c r="Z53" s="16"/>
      <c r="AA53" s="16"/>
      <c r="AB53" s="16"/>
    </row>
    <row r="54" spans="1:28" ht="60" customHeight="1" x14ac:dyDescent="0.2">
      <c r="A54" s="110"/>
      <c r="B54" s="111"/>
      <c r="C54" s="18">
        <f t="shared" si="1"/>
        <v>23</v>
      </c>
      <c r="D54" s="114"/>
      <c r="E54" s="124"/>
      <c r="F54" s="17" t="s">
        <v>256</v>
      </c>
      <c r="G54" s="16" t="s">
        <v>30</v>
      </c>
      <c r="H54" s="17" t="s">
        <v>105</v>
      </c>
      <c r="I54" s="17" t="s">
        <v>179</v>
      </c>
      <c r="J54" s="17" t="s">
        <v>104</v>
      </c>
      <c r="K54" s="17" t="s">
        <v>180</v>
      </c>
      <c r="L54" s="17" t="s">
        <v>103</v>
      </c>
      <c r="M54" s="17" t="s">
        <v>102</v>
      </c>
      <c r="N54" s="17" t="s">
        <v>181</v>
      </c>
      <c r="O54" s="17" t="s">
        <v>143</v>
      </c>
      <c r="P54" s="17" t="s">
        <v>31</v>
      </c>
      <c r="Q54" s="17"/>
      <c r="R54" s="17"/>
      <c r="S54" s="17"/>
      <c r="T54" s="17"/>
      <c r="U54" s="17"/>
      <c r="V54" s="17"/>
      <c r="W54" s="17"/>
      <c r="X54" s="16"/>
      <c r="Y54" s="16"/>
      <c r="Z54" s="16"/>
      <c r="AA54" s="16"/>
      <c r="AB54" s="16"/>
    </row>
    <row r="55" spans="1:28" ht="60" customHeight="1" x14ac:dyDescent="0.2">
      <c r="A55" s="110"/>
      <c r="B55" s="111"/>
      <c r="C55" s="18">
        <f t="shared" si="1"/>
        <v>24</v>
      </c>
      <c r="D55" s="114"/>
      <c r="E55" s="124"/>
      <c r="F55" s="17" t="s">
        <v>257</v>
      </c>
      <c r="G55" s="16" t="s">
        <v>33</v>
      </c>
      <c r="H55" s="17" t="s">
        <v>135</v>
      </c>
      <c r="I55" s="17" t="s">
        <v>136</v>
      </c>
      <c r="J55" s="17" t="s">
        <v>137</v>
      </c>
      <c r="K55" s="17" t="s">
        <v>138</v>
      </c>
      <c r="L55" s="17" t="s">
        <v>139</v>
      </c>
      <c r="M55" s="17" t="s">
        <v>140</v>
      </c>
      <c r="N55" s="17" t="s">
        <v>141</v>
      </c>
      <c r="O55" s="17" t="s">
        <v>142</v>
      </c>
      <c r="P55" s="17" t="s">
        <v>143</v>
      </c>
      <c r="Q55" s="17"/>
      <c r="R55" s="17"/>
      <c r="S55" s="17"/>
      <c r="T55" s="17"/>
      <c r="U55" s="17"/>
      <c r="V55" s="17"/>
      <c r="W55" s="17"/>
      <c r="X55" s="16"/>
      <c r="Y55" s="16"/>
      <c r="Z55" s="16"/>
      <c r="AA55" s="16"/>
      <c r="AB55" s="16"/>
    </row>
    <row r="56" spans="1:28" ht="60" customHeight="1" x14ac:dyDescent="0.2">
      <c r="A56" s="110"/>
      <c r="B56" s="111"/>
      <c r="C56" s="18">
        <f t="shared" si="1"/>
        <v>25</v>
      </c>
      <c r="D56" s="114"/>
      <c r="E56" s="124"/>
      <c r="F56" s="17" t="s">
        <v>258</v>
      </c>
      <c r="G56" s="16" t="s">
        <v>33</v>
      </c>
      <c r="H56" s="17" t="s">
        <v>35</v>
      </c>
      <c r="I56" s="17" t="s">
        <v>36</v>
      </c>
      <c r="J56" s="17" t="s">
        <v>37</v>
      </c>
      <c r="K56" s="17" t="s">
        <v>38</v>
      </c>
      <c r="L56" s="17" t="s">
        <v>39</v>
      </c>
      <c r="M56" s="17" t="s">
        <v>40</v>
      </c>
      <c r="N56" s="17" t="s">
        <v>41</v>
      </c>
      <c r="O56" s="17" t="s">
        <v>42</v>
      </c>
      <c r="P56" s="17"/>
      <c r="Q56" s="17"/>
      <c r="R56" s="17"/>
      <c r="S56" s="17"/>
      <c r="T56" s="17"/>
      <c r="U56" s="17"/>
      <c r="V56" s="17"/>
      <c r="W56" s="17"/>
      <c r="X56" s="16"/>
      <c r="Y56" s="16"/>
      <c r="Z56" s="16"/>
      <c r="AA56" s="16"/>
      <c r="AB56" s="16"/>
    </row>
    <row r="57" spans="1:28" ht="96.75" customHeight="1" x14ac:dyDescent="0.2">
      <c r="A57" s="110"/>
      <c r="B57" s="111"/>
      <c r="C57" s="18">
        <f t="shared" si="1"/>
        <v>26</v>
      </c>
      <c r="D57" s="114"/>
      <c r="E57" s="124"/>
      <c r="F57" s="17" t="s">
        <v>259</v>
      </c>
      <c r="G57" s="16" t="s">
        <v>28</v>
      </c>
      <c r="H57" s="17" t="s">
        <v>182</v>
      </c>
      <c r="I57" s="17" t="s">
        <v>183</v>
      </c>
      <c r="J57" s="17" t="s">
        <v>184</v>
      </c>
      <c r="K57" s="17" t="s">
        <v>185</v>
      </c>
      <c r="L57" s="17" t="s">
        <v>186</v>
      </c>
      <c r="M57" s="17" t="s">
        <v>187</v>
      </c>
      <c r="N57" s="17" t="s">
        <v>188</v>
      </c>
      <c r="O57" s="17" t="s">
        <v>189</v>
      </c>
      <c r="P57" s="17" t="s">
        <v>190</v>
      </c>
      <c r="Q57" s="17" t="s">
        <v>191</v>
      </c>
      <c r="R57" s="17" t="s">
        <v>192</v>
      </c>
      <c r="S57" s="17" t="s">
        <v>31</v>
      </c>
      <c r="T57" s="23"/>
      <c r="U57" s="17"/>
      <c r="V57" s="17"/>
      <c r="W57" s="17"/>
      <c r="X57" s="16"/>
      <c r="Y57" s="16"/>
      <c r="Z57" s="16"/>
      <c r="AA57" s="16"/>
      <c r="AB57" s="16"/>
    </row>
    <row r="58" spans="1:28" ht="60" customHeight="1" x14ac:dyDescent="0.2">
      <c r="A58" s="110"/>
      <c r="B58" s="111"/>
      <c r="C58" s="18">
        <f t="shared" si="1"/>
        <v>27</v>
      </c>
      <c r="D58" s="114"/>
      <c r="E58" s="124" t="s">
        <v>195</v>
      </c>
      <c r="F58" s="17" t="s">
        <v>255</v>
      </c>
      <c r="G58" s="16" t="s">
        <v>30</v>
      </c>
      <c r="H58" s="17" t="s">
        <v>194</v>
      </c>
      <c r="I58" s="27" t="s">
        <v>171</v>
      </c>
      <c r="J58" s="17" t="s">
        <v>172</v>
      </c>
      <c r="K58" s="17" t="s">
        <v>173</v>
      </c>
      <c r="L58" s="17" t="s">
        <v>174</v>
      </c>
      <c r="M58" s="17" t="s">
        <v>175</v>
      </c>
      <c r="N58" s="17" t="s">
        <v>176</v>
      </c>
      <c r="O58" s="17" t="s">
        <v>177</v>
      </c>
      <c r="P58" s="17" t="s">
        <v>178</v>
      </c>
      <c r="Q58" s="17" t="s">
        <v>31</v>
      </c>
      <c r="R58" s="17"/>
      <c r="S58" s="17"/>
      <c r="T58" s="17"/>
      <c r="U58" s="17"/>
      <c r="V58" s="17"/>
      <c r="W58" s="17"/>
      <c r="X58" s="16"/>
      <c r="Y58" s="16"/>
      <c r="Z58" s="16"/>
      <c r="AA58" s="16"/>
      <c r="AB58" s="16"/>
    </row>
    <row r="59" spans="1:28" ht="60" customHeight="1" x14ac:dyDescent="0.2">
      <c r="A59" s="110"/>
      <c r="B59" s="111"/>
      <c r="C59" s="18">
        <f t="shared" si="1"/>
        <v>28</v>
      </c>
      <c r="D59" s="114"/>
      <c r="E59" s="124"/>
      <c r="F59" s="17" t="s">
        <v>256</v>
      </c>
      <c r="G59" s="16" t="s">
        <v>30</v>
      </c>
      <c r="H59" s="17" t="s">
        <v>105</v>
      </c>
      <c r="I59" s="17" t="s">
        <v>179</v>
      </c>
      <c r="J59" s="17" t="s">
        <v>104</v>
      </c>
      <c r="K59" s="17" t="s">
        <v>180</v>
      </c>
      <c r="L59" s="17" t="s">
        <v>103</v>
      </c>
      <c r="M59" s="17" t="s">
        <v>102</v>
      </c>
      <c r="N59" s="17" t="s">
        <v>181</v>
      </c>
      <c r="O59" s="17" t="s">
        <v>143</v>
      </c>
      <c r="P59" s="17" t="s">
        <v>31</v>
      </c>
      <c r="Q59" s="17"/>
      <c r="R59" s="17"/>
      <c r="S59" s="17"/>
      <c r="T59" s="17"/>
      <c r="U59" s="17"/>
      <c r="V59" s="17"/>
      <c r="W59" s="17"/>
      <c r="X59" s="16"/>
      <c r="Y59" s="16"/>
      <c r="Z59" s="16"/>
      <c r="AA59" s="16"/>
      <c r="AB59" s="16"/>
    </row>
    <row r="60" spans="1:28" ht="60" customHeight="1" x14ac:dyDescent="0.2">
      <c r="A60" s="110"/>
      <c r="B60" s="111"/>
      <c r="C60" s="18">
        <f t="shared" si="1"/>
        <v>29</v>
      </c>
      <c r="D60" s="114"/>
      <c r="E60" s="124"/>
      <c r="F60" s="17" t="s">
        <v>257</v>
      </c>
      <c r="G60" s="16" t="s">
        <v>33</v>
      </c>
      <c r="H60" s="17" t="s">
        <v>135</v>
      </c>
      <c r="I60" s="17" t="s">
        <v>136</v>
      </c>
      <c r="J60" s="17" t="s">
        <v>137</v>
      </c>
      <c r="K60" s="17" t="s">
        <v>138</v>
      </c>
      <c r="L60" s="17" t="s">
        <v>139</v>
      </c>
      <c r="M60" s="17" t="s">
        <v>140</v>
      </c>
      <c r="N60" s="17" t="s">
        <v>141</v>
      </c>
      <c r="O60" s="17" t="s">
        <v>142</v>
      </c>
      <c r="P60" s="17" t="s">
        <v>143</v>
      </c>
      <c r="Q60" s="17"/>
      <c r="R60" s="17"/>
      <c r="S60" s="17"/>
      <c r="T60" s="17"/>
      <c r="U60" s="17"/>
      <c r="V60" s="17"/>
      <c r="W60" s="17"/>
      <c r="X60" s="16"/>
      <c r="Y60" s="16"/>
      <c r="Z60" s="16"/>
      <c r="AA60" s="16"/>
      <c r="AB60" s="16"/>
    </row>
    <row r="61" spans="1:28" ht="60" customHeight="1" thickBot="1" x14ac:dyDescent="0.25">
      <c r="A61" s="110"/>
      <c r="B61" s="111"/>
      <c r="C61" s="18">
        <f>ROW()-31</f>
        <v>30</v>
      </c>
      <c r="D61" s="119"/>
      <c r="E61" s="124"/>
      <c r="F61" s="17" t="s">
        <v>258</v>
      </c>
      <c r="G61" s="16" t="s">
        <v>33</v>
      </c>
      <c r="H61" s="17" t="s">
        <v>35</v>
      </c>
      <c r="I61" s="17" t="s">
        <v>36</v>
      </c>
      <c r="J61" s="17" t="s">
        <v>37</v>
      </c>
      <c r="K61" s="17" t="s">
        <v>38</v>
      </c>
      <c r="L61" s="17" t="s">
        <v>39</v>
      </c>
      <c r="M61" s="17" t="s">
        <v>40</v>
      </c>
      <c r="N61" s="17" t="s">
        <v>41</v>
      </c>
      <c r="O61" s="17" t="s">
        <v>42</v>
      </c>
      <c r="P61" s="17"/>
      <c r="Q61" s="17"/>
      <c r="R61" s="17"/>
      <c r="S61" s="17"/>
      <c r="T61" s="17"/>
      <c r="U61" s="17"/>
      <c r="V61" s="17"/>
      <c r="W61" s="17"/>
      <c r="X61" s="16"/>
      <c r="Y61" s="16"/>
      <c r="Z61" s="16"/>
      <c r="AA61" s="16"/>
      <c r="AB61" s="16"/>
    </row>
    <row r="62" spans="1:28" ht="60" customHeight="1" thickBot="1" x14ac:dyDescent="0.25">
      <c r="A62" s="110"/>
      <c r="B62" s="111"/>
      <c r="C62" s="74" t="s">
        <v>196</v>
      </c>
      <c r="D62" s="75"/>
      <c r="E62" s="75"/>
      <c r="F62" s="76"/>
      <c r="G62" s="33"/>
      <c r="H62" s="27"/>
      <c r="I62" s="27"/>
      <c r="J62" s="27"/>
      <c r="K62" s="17"/>
      <c r="L62" s="17"/>
      <c r="M62" s="17"/>
      <c r="N62" s="17"/>
      <c r="O62" s="17"/>
      <c r="P62" s="17"/>
      <c r="Q62" s="17"/>
      <c r="R62" s="17"/>
      <c r="S62" s="17"/>
      <c r="T62" s="17"/>
      <c r="U62" s="17"/>
      <c r="V62" s="17"/>
      <c r="W62" s="17"/>
      <c r="X62" s="16"/>
      <c r="Y62" s="16"/>
      <c r="Z62" s="16"/>
      <c r="AA62" s="16"/>
      <c r="AB62" s="16"/>
    </row>
    <row r="63" spans="1:28" ht="90" customHeight="1" thickBot="1" x14ac:dyDescent="0.25">
      <c r="A63" s="110"/>
      <c r="B63" s="111"/>
      <c r="C63" s="32">
        <f>ROW()-32</f>
        <v>31</v>
      </c>
      <c r="D63" s="34" t="s">
        <v>197</v>
      </c>
      <c r="E63" s="35" t="s">
        <v>27</v>
      </c>
      <c r="F63" s="27" t="s">
        <v>223</v>
      </c>
      <c r="G63" s="33" t="s">
        <v>28</v>
      </c>
      <c r="H63" s="27" t="s">
        <v>216</v>
      </c>
      <c r="I63" s="27" t="s">
        <v>32</v>
      </c>
      <c r="J63" s="27"/>
      <c r="K63" s="17"/>
      <c r="L63" s="17"/>
      <c r="M63" s="17"/>
      <c r="N63" s="17"/>
      <c r="O63" s="17"/>
      <c r="P63" s="17"/>
      <c r="Q63" s="17"/>
      <c r="R63" s="17"/>
      <c r="S63" s="17"/>
      <c r="T63" s="17"/>
      <c r="U63" s="17"/>
      <c r="V63" s="17"/>
      <c r="W63" s="17"/>
      <c r="X63" s="16"/>
      <c r="Y63" s="16"/>
      <c r="Z63" s="16"/>
      <c r="AA63" s="16"/>
      <c r="AB63" s="16"/>
    </row>
    <row r="64" spans="1:28" ht="142.5" customHeight="1" thickBot="1" x14ac:dyDescent="0.25">
      <c r="A64" s="110"/>
      <c r="B64" s="111"/>
      <c r="C64" s="74" t="s">
        <v>224</v>
      </c>
      <c r="D64" s="75"/>
      <c r="E64" s="75"/>
      <c r="F64" s="76"/>
      <c r="G64" s="36"/>
      <c r="H64" s="36"/>
      <c r="I64" s="37"/>
      <c r="J64" s="37"/>
      <c r="K64" s="5"/>
      <c r="L64" s="5"/>
      <c r="M64" s="5"/>
      <c r="N64" s="5"/>
      <c r="O64" s="5"/>
      <c r="P64" s="5"/>
      <c r="Q64" s="5"/>
      <c r="R64" s="5"/>
      <c r="S64" s="5"/>
      <c r="T64" s="5"/>
      <c r="U64" s="5"/>
      <c r="V64" s="5"/>
      <c r="W64" s="5"/>
    </row>
    <row r="65" spans="1:28" ht="168.75" customHeight="1" x14ac:dyDescent="0.2">
      <c r="A65" s="110"/>
      <c r="B65" s="111"/>
      <c r="C65" s="14">
        <f t="shared" ref="C65:C77" si="2">ROW()-33</f>
        <v>32</v>
      </c>
      <c r="D65" s="71" t="s">
        <v>260</v>
      </c>
      <c r="E65" s="35" t="s">
        <v>221</v>
      </c>
      <c r="F65" s="27" t="s">
        <v>323</v>
      </c>
      <c r="G65" s="16" t="s">
        <v>30</v>
      </c>
      <c r="H65" s="17" t="s">
        <v>43</v>
      </c>
      <c r="I65" s="17" t="s">
        <v>44</v>
      </c>
      <c r="J65" s="17" t="s">
        <v>45</v>
      </c>
      <c r="K65" s="17" t="s">
        <v>46</v>
      </c>
      <c r="L65" s="17"/>
      <c r="M65" s="17"/>
      <c r="N65" s="17"/>
      <c r="O65" s="17"/>
      <c r="P65" s="17"/>
      <c r="Q65" s="17"/>
      <c r="R65" s="17"/>
      <c r="S65" s="17"/>
      <c r="T65" s="17"/>
      <c r="U65" s="17"/>
      <c r="V65" s="17"/>
      <c r="W65" s="17"/>
      <c r="X65" s="16"/>
      <c r="Y65" s="16"/>
      <c r="Z65" s="16"/>
      <c r="AA65" s="16"/>
      <c r="AB65" s="16"/>
    </row>
    <row r="66" spans="1:28" ht="90" customHeight="1" x14ac:dyDescent="0.2">
      <c r="A66" s="110"/>
      <c r="B66" s="111"/>
      <c r="C66" s="14">
        <f t="shared" si="2"/>
        <v>33</v>
      </c>
      <c r="D66" s="72"/>
      <c r="E66" s="87" t="s">
        <v>261</v>
      </c>
      <c r="F66" s="27" t="s">
        <v>262</v>
      </c>
      <c r="G66" s="16" t="s">
        <v>30</v>
      </c>
      <c r="H66" s="17" t="s">
        <v>29</v>
      </c>
      <c r="I66" s="17"/>
      <c r="J66" s="17"/>
      <c r="K66" s="17"/>
      <c r="L66" s="17"/>
      <c r="M66" s="17"/>
      <c r="N66" s="17"/>
      <c r="O66" s="17"/>
      <c r="P66" s="17"/>
      <c r="Q66" s="17"/>
      <c r="R66" s="17"/>
      <c r="S66" s="17"/>
      <c r="T66" s="17"/>
      <c r="U66" s="17"/>
      <c r="V66" s="17"/>
      <c r="W66" s="17"/>
      <c r="X66" s="16"/>
      <c r="Y66" s="16"/>
      <c r="Z66" s="16"/>
      <c r="AA66" s="16"/>
      <c r="AB66" s="16"/>
    </row>
    <row r="67" spans="1:28" ht="90" customHeight="1" x14ac:dyDescent="0.2">
      <c r="A67" s="110"/>
      <c r="B67" s="111"/>
      <c r="C67" s="14">
        <f t="shared" si="2"/>
        <v>34</v>
      </c>
      <c r="D67" s="72"/>
      <c r="E67" s="88"/>
      <c r="F67" s="27" t="s">
        <v>263</v>
      </c>
      <c r="G67" s="16" t="s">
        <v>30</v>
      </c>
      <c r="H67" s="17" t="s">
        <v>29</v>
      </c>
      <c r="I67" s="17"/>
      <c r="J67" s="17"/>
      <c r="K67" s="17"/>
      <c r="L67" s="17"/>
      <c r="M67" s="17"/>
      <c r="N67" s="17"/>
      <c r="O67" s="17"/>
      <c r="P67" s="17"/>
      <c r="Q67" s="17"/>
      <c r="R67" s="17"/>
      <c r="S67" s="17"/>
      <c r="T67" s="17"/>
      <c r="U67" s="17"/>
      <c r="V67" s="17"/>
      <c r="W67" s="17"/>
      <c r="X67" s="16"/>
      <c r="Y67" s="16"/>
      <c r="Z67" s="16"/>
      <c r="AA67" s="16"/>
      <c r="AB67" s="16"/>
    </row>
    <row r="68" spans="1:28" ht="90" customHeight="1" x14ac:dyDescent="0.2">
      <c r="A68" s="110"/>
      <c r="B68" s="111"/>
      <c r="C68" s="14">
        <f t="shared" si="2"/>
        <v>35</v>
      </c>
      <c r="D68" s="72"/>
      <c r="E68" s="89"/>
      <c r="F68" s="27" t="s">
        <v>264</v>
      </c>
      <c r="G68" s="16" t="s">
        <v>30</v>
      </c>
      <c r="H68" s="17" t="s">
        <v>47</v>
      </c>
      <c r="I68" s="17" t="s">
        <v>48</v>
      </c>
      <c r="J68" s="17" t="s">
        <v>49</v>
      </c>
      <c r="K68" s="17" t="s">
        <v>50</v>
      </c>
      <c r="L68" s="17" t="s">
        <v>51</v>
      </c>
      <c r="M68" s="17" t="s">
        <v>52</v>
      </c>
      <c r="N68" s="17" t="s">
        <v>53</v>
      </c>
      <c r="O68" s="17" t="s">
        <v>54</v>
      </c>
      <c r="P68" s="17" t="s">
        <v>55</v>
      </c>
      <c r="Q68" s="17" t="s">
        <v>31</v>
      </c>
      <c r="R68" s="17"/>
      <c r="S68" s="17"/>
      <c r="T68" s="17"/>
      <c r="U68" s="17"/>
      <c r="V68" s="17"/>
      <c r="W68" s="17"/>
      <c r="X68" s="16"/>
      <c r="Y68" s="16"/>
      <c r="Z68" s="16"/>
      <c r="AA68" s="16"/>
      <c r="AB68" s="16"/>
    </row>
    <row r="69" spans="1:28" ht="90" customHeight="1" x14ac:dyDescent="0.2">
      <c r="A69" s="110"/>
      <c r="B69" s="111"/>
      <c r="C69" s="14">
        <f t="shared" si="2"/>
        <v>36</v>
      </c>
      <c r="D69" s="72"/>
      <c r="E69" s="87" t="s">
        <v>324</v>
      </c>
      <c r="F69" s="27" t="s">
        <v>265</v>
      </c>
      <c r="G69" s="16" t="s">
        <v>30</v>
      </c>
      <c r="H69" s="17" t="s">
        <v>29</v>
      </c>
      <c r="I69" s="17"/>
      <c r="J69" s="17"/>
      <c r="K69" s="17"/>
      <c r="L69" s="17"/>
      <c r="M69" s="17"/>
      <c r="N69" s="17"/>
      <c r="O69" s="17"/>
      <c r="P69" s="17"/>
      <c r="Q69" s="17"/>
      <c r="R69" s="17"/>
      <c r="S69" s="17"/>
      <c r="T69" s="17"/>
      <c r="U69" s="17"/>
      <c r="V69" s="17"/>
      <c r="W69" s="17"/>
      <c r="X69" s="16"/>
      <c r="Y69" s="16"/>
      <c r="Z69" s="16"/>
      <c r="AA69" s="16"/>
      <c r="AB69" s="16"/>
    </row>
    <row r="70" spans="1:28" ht="90" customHeight="1" x14ac:dyDescent="0.2">
      <c r="A70" s="110"/>
      <c r="B70" s="111"/>
      <c r="C70" s="14">
        <f t="shared" si="2"/>
        <v>37</v>
      </c>
      <c r="D70" s="72"/>
      <c r="E70" s="88"/>
      <c r="F70" s="27" t="s">
        <v>266</v>
      </c>
      <c r="G70" s="16" t="s">
        <v>30</v>
      </c>
      <c r="H70" s="17" t="s">
        <v>29</v>
      </c>
      <c r="I70" s="17"/>
      <c r="J70" s="17"/>
      <c r="K70" s="17"/>
      <c r="L70" s="17"/>
      <c r="M70" s="17"/>
      <c r="N70" s="17"/>
      <c r="O70" s="17"/>
      <c r="P70" s="17"/>
      <c r="Q70" s="17"/>
      <c r="R70" s="17"/>
      <c r="S70" s="17"/>
      <c r="T70" s="17"/>
      <c r="U70" s="17"/>
      <c r="V70" s="17"/>
      <c r="W70" s="17"/>
      <c r="X70" s="16"/>
      <c r="Y70" s="16"/>
      <c r="Z70" s="16"/>
      <c r="AA70" s="16"/>
      <c r="AB70" s="16"/>
    </row>
    <row r="71" spans="1:28" ht="90" customHeight="1" x14ac:dyDescent="0.2">
      <c r="A71" s="110"/>
      <c r="B71" s="111"/>
      <c r="C71" s="14">
        <f t="shared" si="2"/>
        <v>38</v>
      </c>
      <c r="D71" s="72"/>
      <c r="E71" s="89"/>
      <c r="F71" s="27" t="s">
        <v>267</v>
      </c>
      <c r="G71" s="16" t="s">
        <v>30</v>
      </c>
      <c r="H71" s="17" t="s">
        <v>56</v>
      </c>
      <c r="I71" s="17" t="s">
        <v>57</v>
      </c>
      <c r="J71" s="17" t="s">
        <v>58</v>
      </c>
      <c r="K71" s="17"/>
      <c r="L71" s="17"/>
      <c r="M71" s="17"/>
      <c r="N71" s="17"/>
      <c r="O71" s="17"/>
      <c r="P71" s="17"/>
      <c r="Q71" s="17"/>
      <c r="R71" s="17"/>
      <c r="S71" s="17"/>
      <c r="T71" s="17"/>
      <c r="U71" s="17"/>
      <c r="V71" s="17"/>
      <c r="W71" s="17"/>
      <c r="X71" s="16"/>
      <c r="Y71" s="16"/>
      <c r="Z71" s="16"/>
      <c r="AA71" s="16"/>
      <c r="AB71" s="16"/>
    </row>
    <row r="72" spans="1:28" ht="153" customHeight="1" x14ac:dyDescent="0.2">
      <c r="A72" s="110"/>
      <c r="B72" s="111"/>
      <c r="C72" s="14">
        <f t="shared" si="2"/>
        <v>39</v>
      </c>
      <c r="D72" s="72"/>
      <c r="E72" s="42" t="s">
        <v>325</v>
      </c>
      <c r="F72" s="27" t="s">
        <v>268</v>
      </c>
      <c r="G72" s="16" t="s">
        <v>30</v>
      </c>
      <c r="H72" s="17" t="s">
        <v>59</v>
      </c>
      <c r="I72" s="17" t="s">
        <v>60</v>
      </c>
      <c r="J72" s="17"/>
      <c r="K72" s="17"/>
      <c r="L72" s="17"/>
      <c r="M72" s="17"/>
      <c r="N72" s="17"/>
      <c r="O72" s="17"/>
      <c r="P72" s="17"/>
      <c r="Q72" s="17"/>
      <c r="R72" s="17"/>
      <c r="S72" s="17"/>
      <c r="T72" s="17"/>
      <c r="U72" s="17"/>
      <c r="V72" s="17"/>
      <c r="W72" s="17"/>
      <c r="X72" s="16"/>
      <c r="Y72" s="16"/>
      <c r="Z72" s="16"/>
      <c r="AA72" s="16"/>
      <c r="AB72" s="16"/>
    </row>
    <row r="73" spans="1:28" ht="90" customHeight="1" x14ac:dyDescent="0.2">
      <c r="A73" s="110"/>
      <c r="B73" s="111"/>
      <c r="C73" s="14">
        <f t="shared" si="2"/>
        <v>40</v>
      </c>
      <c r="D73" s="72"/>
      <c r="E73" s="90" t="s">
        <v>326</v>
      </c>
      <c r="F73" s="27" t="s">
        <v>269</v>
      </c>
      <c r="G73" s="16" t="s">
        <v>30</v>
      </c>
      <c r="H73" s="17" t="s">
        <v>61</v>
      </c>
      <c r="I73" s="17" t="s">
        <v>62</v>
      </c>
      <c r="J73" s="17"/>
      <c r="K73" s="17"/>
      <c r="L73" s="17"/>
      <c r="M73" s="17"/>
      <c r="N73" s="17"/>
      <c r="O73" s="17"/>
      <c r="P73" s="17"/>
      <c r="Q73" s="17"/>
      <c r="R73" s="17"/>
      <c r="S73" s="17"/>
      <c r="T73" s="17"/>
      <c r="U73" s="17"/>
      <c r="V73" s="17"/>
      <c r="W73" s="17"/>
      <c r="X73" s="16"/>
      <c r="Y73" s="16"/>
      <c r="Z73" s="16"/>
      <c r="AA73" s="16"/>
      <c r="AB73" s="16"/>
    </row>
    <row r="74" spans="1:28" ht="90" customHeight="1" x14ac:dyDescent="0.2">
      <c r="A74" s="110"/>
      <c r="B74" s="111"/>
      <c r="C74" s="14">
        <f t="shared" si="2"/>
        <v>41</v>
      </c>
      <c r="D74" s="72"/>
      <c r="E74" s="72"/>
      <c r="F74" s="27" t="s">
        <v>270</v>
      </c>
      <c r="G74" s="16" t="s">
        <v>30</v>
      </c>
      <c r="H74" s="17" t="s">
        <v>29</v>
      </c>
      <c r="I74" s="17"/>
      <c r="J74" s="17"/>
      <c r="K74" s="17"/>
      <c r="L74" s="17"/>
      <c r="M74" s="17"/>
      <c r="N74" s="17"/>
      <c r="O74" s="17"/>
      <c r="P74" s="17"/>
      <c r="Q74" s="17"/>
      <c r="R74" s="17"/>
      <c r="S74" s="17"/>
      <c r="T74" s="17"/>
      <c r="U74" s="17"/>
      <c r="V74" s="17"/>
      <c r="W74" s="17"/>
      <c r="X74" s="16"/>
      <c r="Y74" s="16"/>
      <c r="Z74" s="16"/>
      <c r="AA74" s="16"/>
      <c r="AB74" s="16"/>
    </row>
    <row r="75" spans="1:28" ht="90" customHeight="1" x14ac:dyDescent="0.2">
      <c r="A75" s="110"/>
      <c r="B75" s="111"/>
      <c r="C75" s="14">
        <f t="shared" si="2"/>
        <v>42</v>
      </c>
      <c r="D75" s="72"/>
      <c r="E75" s="72"/>
      <c r="F75" s="27" t="s">
        <v>271</v>
      </c>
      <c r="G75" s="16" t="s">
        <v>30</v>
      </c>
      <c r="H75" s="17" t="s">
        <v>29</v>
      </c>
      <c r="I75" s="17"/>
      <c r="J75" s="17"/>
      <c r="K75" s="17"/>
      <c r="L75" s="17"/>
      <c r="M75" s="17"/>
      <c r="N75" s="17"/>
      <c r="O75" s="17"/>
      <c r="P75" s="17"/>
      <c r="Q75" s="17"/>
      <c r="R75" s="17"/>
      <c r="S75" s="17"/>
      <c r="T75" s="17"/>
      <c r="U75" s="17"/>
      <c r="V75" s="17"/>
      <c r="W75" s="17"/>
      <c r="X75" s="16"/>
      <c r="Y75" s="16"/>
      <c r="Z75" s="16"/>
      <c r="AA75" s="16"/>
      <c r="AB75" s="16"/>
    </row>
    <row r="76" spans="1:28" ht="90" customHeight="1" x14ac:dyDescent="0.2">
      <c r="A76" s="110"/>
      <c r="B76" s="111"/>
      <c r="C76" s="14">
        <f t="shared" si="2"/>
        <v>43</v>
      </c>
      <c r="D76" s="72"/>
      <c r="E76" s="72"/>
      <c r="F76" s="27" t="s">
        <v>272</v>
      </c>
      <c r="G76" s="16" t="s">
        <v>30</v>
      </c>
      <c r="H76" s="17" t="s">
        <v>63</v>
      </c>
      <c r="I76" s="17" t="s">
        <v>64</v>
      </c>
      <c r="J76" s="17" t="s">
        <v>65</v>
      </c>
      <c r="K76" s="17" t="s">
        <v>66</v>
      </c>
      <c r="L76" s="17" t="s">
        <v>55</v>
      </c>
      <c r="M76" s="17"/>
      <c r="N76" s="17"/>
      <c r="O76" s="17"/>
      <c r="P76" s="17"/>
      <c r="Q76" s="17"/>
      <c r="R76" s="17"/>
      <c r="S76" s="17"/>
      <c r="T76" s="17"/>
      <c r="U76" s="17"/>
      <c r="V76" s="17"/>
      <c r="W76" s="17"/>
      <c r="X76" s="16"/>
      <c r="Y76" s="16"/>
      <c r="Z76" s="16"/>
      <c r="AA76" s="16"/>
      <c r="AB76" s="16"/>
    </row>
    <row r="77" spans="1:28" ht="90" customHeight="1" thickBot="1" x14ac:dyDescent="0.25">
      <c r="A77" s="110"/>
      <c r="B77" s="111"/>
      <c r="C77" s="14">
        <f t="shared" si="2"/>
        <v>44</v>
      </c>
      <c r="D77" s="73"/>
      <c r="E77" s="86"/>
      <c r="F77" s="27" t="s">
        <v>273</v>
      </c>
      <c r="G77" s="16" t="s">
        <v>30</v>
      </c>
      <c r="H77" s="17" t="s">
        <v>63</v>
      </c>
      <c r="I77" s="17" t="s">
        <v>64</v>
      </c>
      <c r="J77" s="17" t="s">
        <v>65</v>
      </c>
      <c r="K77" s="17" t="s">
        <v>66</v>
      </c>
      <c r="L77" s="17" t="s">
        <v>55</v>
      </c>
      <c r="M77" s="17"/>
      <c r="N77" s="17"/>
      <c r="O77" s="17"/>
      <c r="P77" s="17"/>
      <c r="Q77" s="17"/>
      <c r="R77" s="17"/>
      <c r="S77" s="17"/>
      <c r="T77" s="17"/>
      <c r="U77" s="17"/>
      <c r="V77" s="17"/>
      <c r="W77" s="17"/>
      <c r="X77" s="16"/>
      <c r="Y77" s="16"/>
      <c r="Z77" s="16"/>
      <c r="AA77" s="16"/>
      <c r="AB77" s="16"/>
    </row>
    <row r="78" spans="1:28" ht="90" customHeight="1" thickBot="1" x14ac:dyDescent="0.25">
      <c r="A78" s="110"/>
      <c r="B78" s="111"/>
      <c r="C78" s="74" t="s">
        <v>219</v>
      </c>
      <c r="D78" s="75"/>
      <c r="E78" s="75"/>
      <c r="F78" s="76"/>
      <c r="G78" s="33"/>
      <c r="H78" s="27"/>
      <c r="I78" s="27"/>
      <c r="J78" s="27"/>
      <c r="K78" s="27"/>
      <c r="L78" s="27"/>
      <c r="M78" s="27"/>
      <c r="N78" s="27"/>
      <c r="O78" s="17"/>
      <c r="P78" s="17"/>
      <c r="Q78" s="17"/>
      <c r="R78" s="17"/>
      <c r="S78" s="17"/>
      <c r="T78" s="17"/>
      <c r="U78" s="17"/>
      <c r="V78" s="17"/>
      <c r="W78" s="17"/>
      <c r="X78" s="16"/>
      <c r="Y78" s="16"/>
      <c r="Z78" s="16"/>
      <c r="AA78" s="16"/>
      <c r="AB78" s="16"/>
    </row>
    <row r="79" spans="1:28" ht="157.5" customHeight="1" x14ac:dyDescent="0.2">
      <c r="A79" s="110"/>
      <c r="B79" s="111"/>
      <c r="C79" s="43">
        <f>ROW()-34</f>
        <v>45</v>
      </c>
      <c r="D79" s="71" t="s">
        <v>198</v>
      </c>
      <c r="E79" s="44" t="s">
        <v>220</v>
      </c>
      <c r="F79" s="27" t="s">
        <v>225</v>
      </c>
      <c r="G79" s="33" t="s">
        <v>28</v>
      </c>
      <c r="H79" s="27" t="s">
        <v>29</v>
      </c>
      <c r="I79" s="27"/>
      <c r="J79" s="27"/>
      <c r="K79" s="27"/>
      <c r="L79" s="27"/>
      <c r="M79" s="27"/>
      <c r="N79" s="27"/>
      <c r="O79" s="17"/>
      <c r="P79" s="17"/>
      <c r="Q79" s="17"/>
      <c r="R79" s="17"/>
      <c r="S79" s="17"/>
      <c r="T79" s="17"/>
      <c r="U79" s="17"/>
      <c r="V79" s="17"/>
      <c r="W79" s="17"/>
      <c r="X79" s="16"/>
      <c r="Y79" s="16"/>
      <c r="Z79" s="16"/>
      <c r="AA79" s="16"/>
      <c r="AB79" s="16"/>
    </row>
    <row r="80" spans="1:28" ht="159" customHeight="1" thickBot="1" x14ac:dyDescent="0.25">
      <c r="A80" s="112"/>
      <c r="B80" s="113"/>
      <c r="C80" s="43">
        <f>ROW()-34</f>
        <v>46</v>
      </c>
      <c r="D80" s="86"/>
      <c r="E80" s="35" t="s">
        <v>220</v>
      </c>
      <c r="F80" s="27" t="s">
        <v>226</v>
      </c>
      <c r="G80" s="33" t="s">
        <v>33</v>
      </c>
      <c r="H80" s="27" t="s">
        <v>199</v>
      </c>
      <c r="I80" s="27" t="s">
        <v>200</v>
      </c>
      <c r="J80" s="27" t="s">
        <v>201</v>
      </c>
      <c r="K80" s="27" t="s">
        <v>202</v>
      </c>
      <c r="L80" s="27" t="s">
        <v>31</v>
      </c>
      <c r="M80" s="27"/>
      <c r="N80" s="27"/>
      <c r="O80" s="17"/>
      <c r="P80" s="17"/>
      <c r="Q80" s="17"/>
      <c r="R80" s="17"/>
      <c r="S80" s="17"/>
      <c r="T80" s="17"/>
      <c r="U80" s="17"/>
      <c r="V80" s="17"/>
      <c r="W80" s="17"/>
      <c r="X80" s="16"/>
      <c r="Y80" s="16"/>
      <c r="Z80" s="16"/>
      <c r="AA80" s="16"/>
      <c r="AB80" s="16"/>
    </row>
    <row r="81" spans="1:28" ht="60" customHeight="1" x14ac:dyDescent="0.2">
      <c r="D81" s="24"/>
      <c r="E81" s="24"/>
      <c r="H81" s="5"/>
      <c r="I81" s="25"/>
      <c r="J81" s="25"/>
      <c r="K81" s="25"/>
      <c r="L81" s="25"/>
      <c r="M81" s="25"/>
      <c r="N81" s="25"/>
      <c r="O81" s="25"/>
      <c r="P81" s="25"/>
      <c r="Q81" s="25"/>
      <c r="R81" s="25"/>
      <c r="S81" s="25"/>
      <c r="T81" s="25"/>
      <c r="U81" s="25"/>
      <c r="V81" s="25"/>
      <c r="W81" s="25"/>
      <c r="X81" s="26"/>
      <c r="Y81" s="26"/>
      <c r="Z81" s="26"/>
      <c r="AA81" s="26"/>
      <c r="AB81" s="26"/>
    </row>
    <row r="82" spans="1:28" s="36" customFormat="1" ht="60" customHeight="1" x14ac:dyDescent="0.2">
      <c r="C82" s="91" t="s">
        <v>315</v>
      </c>
      <c r="D82" s="91"/>
      <c r="E82" s="91"/>
      <c r="F82" s="91"/>
      <c r="G82" s="91"/>
      <c r="H82" s="91"/>
      <c r="I82" s="91"/>
      <c r="J82" s="91"/>
      <c r="K82" s="37"/>
      <c r="L82" s="37"/>
      <c r="M82" s="37"/>
      <c r="N82" s="37"/>
      <c r="O82" s="37"/>
      <c r="P82" s="37"/>
      <c r="Q82" s="37"/>
      <c r="R82" s="37"/>
      <c r="S82" s="37"/>
      <c r="T82" s="37"/>
      <c r="U82" s="37"/>
      <c r="V82" s="37"/>
      <c r="W82" s="37"/>
    </row>
    <row r="83" spans="1:28" s="36" customFormat="1" ht="60" customHeight="1" thickBot="1" x14ac:dyDescent="0.25">
      <c r="C83" s="46"/>
      <c r="D83" s="47"/>
      <c r="E83" s="47"/>
      <c r="F83" s="37"/>
      <c r="G83" s="48"/>
      <c r="H83" s="49"/>
      <c r="I83" s="49"/>
      <c r="J83" s="49"/>
      <c r="K83" s="49"/>
      <c r="L83" s="49"/>
      <c r="M83" s="49"/>
      <c r="N83" s="49"/>
      <c r="O83" s="49"/>
      <c r="P83" s="49"/>
      <c r="Q83" s="49"/>
      <c r="R83" s="49"/>
      <c r="S83" s="49"/>
      <c r="T83" s="49"/>
      <c r="U83" s="49"/>
      <c r="V83" s="49"/>
      <c r="W83" s="49"/>
      <c r="X83" s="48"/>
      <c r="Y83" s="48"/>
      <c r="Z83" s="48"/>
      <c r="AA83" s="48"/>
      <c r="AB83" s="48"/>
    </row>
    <row r="84" spans="1:28" s="36" customFormat="1" ht="109.5" customHeight="1" thickBot="1" x14ac:dyDescent="0.25">
      <c r="A84" s="77" t="s">
        <v>203</v>
      </c>
      <c r="B84" s="78"/>
      <c r="C84" s="50">
        <f t="shared" ref="C84:C89" si="3">ROW()-37</f>
        <v>47</v>
      </c>
      <c r="D84" s="92" t="s">
        <v>67</v>
      </c>
      <c r="E84" s="35" t="s">
        <v>27</v>
      </c>
      <c r="F84" s="40" t="s">
        <v>204</v>
      </c>
      <c r="G84" s="52" t="s">
        <v>28</v>
      </c>
      <c r="H84" s="40" t="s">
        <v>61</v>
      </c>
      <c r="I84" s="27" t="s">
        <v>62</v>
      </c>
      <c r="J84" s="27"/>
      <c r="K84" s="27"/>
      <c r="L84" s="27"/>
      <c r="M84" s="27"/>
      <c r="N84" s="27"/>
      <c r="O84" s="27"/>
      <c r="P84" s="27"/>
      <c r="Q84" s="27"/>
      <c r="R84" s="27"/>
      <c r="S84" s="27"/>
      <c r="T84" s="27"/>
      <c r="U84" s="27"/>
      <c r="V84" s="27"/>
      <c r="W84" s="27"/>
      <c r="X84" s="33"/>
      <c r="Y84" s="33"/>
      <c r="Z84" s="33"/>
      <c r="AA84" s="33"/>
      <c r="AB84" s="33"/>
    </row>
    <row r="85" spans="1:28" s="36" customFormat="1" ht="109.5" customHeight="1" thickBot="1" x14ac:dyDescent="0.25">
      <c r="A85" s="79"/>
      <c r="B85" s="80"/>
      <c r="C85" s="50">
        <f t="shared" si="3"/>
        <v>48</v>
      </c>
      <c r="D85" s="92"/>
      <c r="E85" s="93" t="s">
        <v>205</v>
      </c>
      <c r="F85" s="74" t="s">
        <v>274</v>
      </c>
      <c r="G85" s="75"/>
      <c r="H85" s="76"/>
      <c r="I85" s="53"/>
      <c r="J85" s="53"/>
      <c r="K85" s="53"/>
      <c r="L85" s="53"/>
      <c r="M85" s="53"/>
      <c r="N85" s="53"/>
      <c r="O85" s="53"/>
      <c r="P85" s="53"/>
      <c r="Q85" s="53"/>
      <c r="R85" s="53"/>
      <c r="S85" s="53"/>
      <c r="T85" s="53"/>
      <c r="U85" s="53"/>
      <c r="V85" s="53"/>
      <c r="W85" s="53"/>
      <c r="X85" s="54"/>
      <c r="Y85" s="54"/>
      <c r="Z85" s="54"/>
      <c r="AA85" s="54"/>
      <c r="AB85" s="54"/>
    </row>
    <row r="86" spans="1:28" s="36" customFormat="1" ht="60" customHeight="1" x14ac:dyDescent="0.2">
      <c r="A86" s="79"/>
      <c r="B86" s="80"/>
      <c r="C86" s="50">
        <f t="shared" si="3"/>
        <v>49</v>
      </c>
      <c r="D86" s="92"/>
      <c r="E86" s="93"/>
      <c r="F86" s="42" t="s">
        <v>275</v>
      </c>
      <c r="G86" s="55" t="s">
        <v>30</v>
      </c>
      <c r="H86" s="42" t="s">
        <v>71</v>
      </c>
      <c r="I86" s="27" t="s">
        <v>72</v>
      </c>
      <c r="J86" s="27" t="s">
        <v>73</v>
      </c>
      <c r="K86" s="27" t="s">
        <v>74</v>
      </c>
      <c r="L86" s="27" t="s">
        <v>75</v>
      </c>
      <c r="M86" s="27" t="s">
        <v>31</v>
      </c>
      <c r="N86" s="27"/>
      <c r="O86" s="27"/>
      <c r="P86" s="27"/>
      <c r="Q86" s="27"/>
      <c r="R86" s="27"/>
      <c r="S86" s="27"/>
      <c r="T86" s="27"/>
      <c r="U86" s="27"/>
      <c r="V86" s="27"/>
      <c r="W86" s="27"/>
      <c r="X86" s="27"/>
      <c r="Y86" s="33"/>
      <c r="Z86" s="33"/>
      <c r="AA86" s="33"/>
      <c r="AB86" s="33"/>
    </row>
    <row r="87" spans="1:28" s="36" customFormat="1" ht="60" customHeight="1" x14ac:dyDescent="0.2">
      <c r="A87" s="79"/>
      <c r="B87" s="80"/>
      <c r="C87" s="50">
        <f t="shared" si="3"/>
        <v>50</v>
      </c>
      <c r="D87" s="92"/>
      <c r="E87" s="93"/>
      <c r="F87" s="27" t="s">
        <v>235</v>
      </c>
      <c r="G87" s="33" t="s">
        <v>30</v>
      </c>
      <c r="H87" s="27" t="s">
        <v>76</v>
      </c>
      <c r="I87" s="27" t="s">
        <v>77</v>
      </c>
      <c r="J87" s="27" t="s">
        <v>78</v>
      </c>
      <c r="K87" s="27" t="s">
        <v>79</v>
      </c>
      <c r="L87" s="27" t="s">
        <v>80</v>
      </c>
      <c r="M87" s="27" t="s">
        <v>81</v>
      </c>
      <c r="N87" s="27" t="s">
        <v>31</v>
      </c>
      <c r="O87" s="27"/>
      <c r="P87" s="27"/>
      <c r="Q87" s="27"/>
      <c r="R87" s="27"/>
      <c r="S87" s="27"/>
      <c r="T87" s="27"/>
      <c r="U87" s="27"/>
      <c r="V87" s="27"/>
      <c r="W87" s="27"/>
      <c r="X87" s="27"/>
      <c r="Y87" s="33"/>
      <c r="Z87" s="33"/>
      <c r="AA87" s="33"/>
      <c r="AB87" s="33"/>
    </row>
    <row r="88" spans="1:28" s="36" customFormat="1" ht="60" customHeight="1" x14ac:dyDescent="0.2">
      <c r="A88" s="79"/>
      <c r="B88" s="80"/>
      <c r="C88" s="50">
        <f t="shared" si="3"/>
        <v>51</v>
      </c>
      <c r="D88" s="92"/>
      <c r="E88" s="93"/>
      <c r="F88" s="27" t="s">
        <v>236</v>
      </c>
      <c r="G88" s="33" t="s">
        <v>30</v>
      </c>
      <c r="H88" s="33" t="s">
        <v>82</v>
      </c>
      <c r="I88" s="27" t="s">
        <v>83</v>
      </c>
      <c r="J88" s="27" t="s">
        <v>84</v>
      </c>
      <c r="K88" s="27" t="s">
        <v>85</v>
      </c>
      <c r="L88" s="27" t="s">
        <v>86</v>
      </c>
      <c r="M88" s="27" t="s">
        <v>87</v>
      </c>
      <c r="N88" s="27" t="s">
        <v>88</v>
      </c>
      <c r="O88" s="27" t="s">
        <v>89</v>
      </c>
      <c r="P88" s="27" t="s">
        <v>90</v>
      </c>
      <c r="Q88" s="27" t="s">
        <v>91</v>
      </c>
      <c r="R88" s="27" t="s">
        <v>92</v>
      </c>
      <c r="S88" s="27" t="s">
        <v>93</v>
      </c>
      <c r="T88" s="27" t="s">
        <v>94</v>
      </c>
      <c r="U88" s="27"/>
      <c r="V88" s="27"/>
      <c r="W88" s="27"/>
      <c r="X88" s="33"/>
      <c r="Y88" s="33"/>
      <c r="Z88" s="33"/>
      <c r="AA88" s="33"/>
      <c r="AB88" s="33"/>
    </row>
    <row r="89" spans="1:28" s="36" customFormat="1" ht="90.75" customHeight="1" thickBot="1" x14ac:dyDescent="0.25">
      <c r="A89" s="79"/>
      <c r="B89" s="80"/>
      <c r="C89" s="70">
        <f t="shared" si="3"/>
        <v>52</v>
      </c>
      <c r="D89" s="90"/>
      <c r="E89" s="94"/>
      <c r="F89" s="40" t="s">
        <v>237</v>
      </c>
      <c r="G89" s="33" t="s">
        <v>30</v>
      </c>
      <c r="H89" s="27" t="s">
        <v>95</v>
      </c>
      <c r="I89" s="27"/>
      <c r="J89" s="27"/>
      <c r="K89" s="27"/>
      <c r="L89" s="27"/>
      <c r="M89" s="27"/>
      <c r="N89" s="27"/>
      <c r="O89" s="27"/>
      <c r="P89" s="27"/>
      <c r="Q89" s="27"/>
      <c r="R89" s="27"/>
      <c r="S89" s="27"/>
      <c r="T89" s="27"/>
      <c r="U89" s="27"/>
      <c r="V89" s="27"/>
      <c r="W89" s="27"/>
      <c r="X89" s="33"/>
      <c r="Y89" s="33"/>
      <c r="Z89" s="33"/>
      <c r="AA89" s="33"/>
      <c r="AB89" s="33"/>
    </row>
    <row r="90" spans="1:28" s="36" customFormat="1" ht="109.5" customHeight="1" thickBot="1" x14ac:dyDescent="0.25">
      <c r="A90" s="79"/>
      <c r="B90" s="80"/>
      <c r="C90" s="74" t="s">
        <v>276</v>
      </c>
      <c r="D90" s="75"/>
      <c r="E90" s="75"/>
      <c r="F90" s="76"/>
      <c r="G90" s="54"/>
      <c r="H90" s="53"/>
      <c r="I90" s="53"/>
      <c r="J90" s="53"/>
      <c r="K90" s="53"/>
      <c r="L90" s="53"/>
      <c r="M90" s="53"/>
      <c r="N90" s="53"/>
      <c r="O90" s="53"/>
      <c r="P90" s="53"/>
      <c r="Q90" s="53"/>
      <c r="R90" s="53"/>
      <c r="S90" s="53"/>
      <c r="T90" s="53"/>
      <c r="U90" s="53"/>
      <c r="V90" s="53"/>
      <c r="W90" s="53"/>
      <c r="X90" s="54"/>
      <c r="Y90" s="54"/>
      <c r="Z90" s="54"/>
      <c r="AA90" s="54"/>
      <c r="AB90" s="54"/>
    </row>
    <row r="91" spans="1:28" s="36" customFormat="1" ht="60" customHeight="1" x14ac:dyDescent="0.2">
      <c r="A91" s="79"/>
      <c r="B91" s="80"/>
      <c r="C91" s="50">
        <f>ROW()-38</f>
        <v>53</v>
      </c>
      <c r="D91" s="71" t="s">
        <v>277</v>
      </c>
      <c r="E91" s="38" t="s">
        <v>27</v>
      </c>
      <c r="F91" s="42" t="s">
        <v>278</v>
      </c>
      <c r="G91" s="33" t="s">
        <v>30</v>
      </c>
      <c r="H91" s="27" t="s">
        <v>96</v>
      </c>
      <c r="I91" s="27" t="s">
        <v>97</v>
      </c>
      <c r="J91" s="27" t="s">
        <v>98</v>
      </c>
      <c r="K91" s="27" t="s">
        <v>99</v>
      </c>
      <c r="L91" s="27" t="s">
        <v>34</v>
      </c>
      <c r="M91" s="27" t="s">
        <v>100</v>
      </c>
      <c r="N91" s="27"/>
      <c r="O91" s="27"/>
      <c r="P91" s="27"/>
      <c r="Q91" s="27"/>
      <c r="R91" s="27"/>
      <c r="S91" s="27"/>
      <c r="T91" s="27"/>
      <c r="U91" s="27"/>
      <c r="V91" s="27"/>
      <c r="W91" s="27"/>
      <c r="X91" s="33"/>
      <c r="Y91" s="33"/>
      <c r="Z91" s="33"/>
      <c r="AA91" s="33"/>
      <c r="AB91" s="33"/>
    </row>
    <row r="92" spans="1:28" s="36" customFormat="1" ht="120" customHeight="1" x14ac:dyDescent="0.2">
      <c r="A92" s="79"/>
      <c r="B92" s="80"/>
      <c r="C92" s="56">
        <f>ROW()-38</f>
        <v>54</v>
      </c>
      <c r="D92" s="72"/>
      <c r="E92" s="35" t="s">
        <v>101</v>
      </c>
      <c r="F92" s="27" t="s">
        <v>279</v>
      </c>
      <c r="G92" s="33" t="s">
        <v>28</v>
      </c>
      <c r="H92" s="27" t="s">
        <v>29</v>
      </c>
      <c r="I92" s="27"/>
      <c r="J92" s="27"/>
      <c r="K92" s="27"/>
      <c r="L92" s="27"/>
      <c r="M92" s="27"/>
      <c r="N92" s="27"/>
      <c r="O92" s="27"/>
      <c r="P92" s="27"/>
      <c r="Q92" s="27"/>
      <c r="R92" s="27"/>
      <c r="S92" s="27"/>
      <c r="T92" s="27"/>
      <c r="U92" s="27"/>
      <c r="V92" s="27"/>
      <c r="W92" s="27"/>
      <c r="X92" s="33"/>
      <c r="Y92" s="33"/>
      <c r="Z92" s="33"/>
      <c r="AA92" s="33"/>
      <c r="AB92" s="33"/>
    </row>
    <row r="93" spans="1:28" s="36" customFormat="1" ht="60" customHeight="1" x14ac:dyDescent="0.2">
      <c r="A93" s="79"/>
      <c r="B93" s="80"/>
      <c r="C93" s="56">
        <f t="shared" ref="C93:C100" si="4">ROW()-38</f>
        <v>55</v>
      </c>
      <c r="D93" s="72"/>
      <c r="E93" s="72" t="s">
        <v>27</v>
      </c>
      <c r="F93" s="42" t="s">
        <v>280</v>
      </c>
      <c r="G93" s="33" t="s">
        <v>30</v>
      </c>
      <c r="H93" s="27" t="s">
        <v>102</v>
      </c>
      <c r="I93" s="27" t="s">
        <v>103</v>
      </c>
      <c r="J93" s="27" t="s">
        <v>104</v>
      </c>
      <c r="K93" s="27" t="s">
        <v>105</v>
      </c>
      <c r="L93" s="27" t="s">
        <v>106</v>
      </c>
      <c r="M93" s="27" t="s">
        <v>107</v>
      </c>
      <c r="N93" s="27"/>
      <c r="O93" s="27"/>
      <c r="P93" s="27"/>
      <c r="Q93" s="27"/>
      <c r="R93" s="27"/>
      <c r="S93" s="27"/>
      <c r="T93" s="27"/>
      <c r="U93" s="27"/>
      <c r="V93" s="27"/>
      <c r="W93" s="27"/>
      <c r="X93" s="33"/>
      <c r="Y93" s="33"/>
      <c r="Z93" s="33"/>
      <c r="AA93" s="33"/>
      <c r="AB93" s="33"/>
    </row>
    <row r="94" spans="1:28" s="36" customFormat="1" ht="60" customHeight="1" x14ac:dyDescent="0.2">
      <c r="A94" s="79"/>
      <c r="B94" s="80"/>
      <c r="C94" s="56">
        <f t="shared" si="4"/>
        <v>56</v>
      </c>
      <c r="D94" s="72"/>
      <c r="E94" s="86"/>
      <c r="F94" s="27" t="s">
        <v>281</v>
      </c>
      <c r="G94" s="33" t="s">
        <v>30</v>
      </c>
      <c r="H94" s="27" t="s">
        <v>108</v>
      </c>
      <c r="I94" s="27" t="s">
        <v>109</v>
      </c>
      <c r="J94" s="27" t="s">
        <v>110</v>
      </c>
      <c r="K94" s="27" t="s">
        <v>111</v>
      </c>
      <c r="L94" s="27" t="s">
        <v>112</v>
      </c>
      <c r="M94" s="27" t="s">
        <v>113</v>
      </c>
      <c r="N94" s="27" t="s">
        <v>114</v>
      </c>
      <c r="O94" s="27" t="s">
        <v>115</v>
      </c>
      <c r="P94" s="27" t="s">
        <v>116</v>
      </c>
      <c r="Q94" s="27" t="s">
        <v>117</v>
      </c>
      <c r="R94" s="27" t="s">
        <v>118</v>
      </c>
      <c r="S94" s="27"/>
      <c r="T94" s="27"/>
      <c r="U94" s="27"/>
      <c r="V94" s="27"/>
      <c r="W94" s="27"/>
      <c r="X94" s="33"/>
      <c r="Y94" s="33"/>
      <c r="Z94" s="33"/>
      <c r="AA94" s="33"/>
      <c r="AB94" s="33"/>
    </row>
    <row r="95" spans="1:28" s="36" customFormat="1" ht="60" customHeight="1" x14ac:dyDescent="0.2">
      <c r="A95" s="79"/>
      <c r="B95" s="80"/>
      <c r="C95" s="56">
        <f t="shared" si="4"/>
        <v>57</v>
      </c>
      <c r="D95" s="72"/>
      <c r="E95" s="35" t="s">
        <v>27</v>
      </c>
      <c r="F95" s="27" t="s">
        <v>282</v>
      </c>
      <c r="G95" s="33" t="s">
        <v>30</v>
      </c>
      <c r="H95" s="27" t="s">
        <v>119</v>
      </c>
      <c r="I95" s="27" t="s">
        <v>120</v>
      </c>
      <c r="J95" s="27"/>
      <c r="K95" s="27"/>
      <c r="L95" s="27"/>
      <c r="M95" s="27"/>
      <c r="N95" s="27"/>
      <c r="O95" s="27"/>
      <c r="P95" s="27"/>
      <c r="Q95" s="27"/>
      <c r="R95" s="27"/>
      <c r="S95" s="27"/>
      <c r="T95" s="27"/>
      <c r="U95" s="27"/>
      <c r="V95" s="27"/>
      <c r="W95" s="27"/>
      <c r="X95" s="33"/>
      <c r="Y95" s="33"/>
      <c r="Z95" s="33"/>
      <c r="AA95" s="33"/>
      <c r="AB95" s="33"/>
    </row>
    <row r="96" spans="1:28" s="36" customFormat="1" ht="60" customHeight="1" x14ac:dyDescent="0.2">
      <c r="A96" s="79"/>
      <c r="B96" s="80"/>
      <c r="C96" s="56">
        <f t="shared" si="4"/>
        <v>58</v>
      </c>
      <c r="D96" s="72"/>
      <c r="E96" s="35" t="s">
        <v>27</v>
      </c>
      <c r="F96" s="27" t="s">
        <v>283</v>
      </c>
      <c r="G96" s="33" t="s">
        <v>30</v>
      </c>
      <c r="H96" s="27" t="s">
        <v>121</v>
      </c>
      <c r="I96" s="27" t="s">
        <v>122</v>
      </c>
      <c r="J96" s="27" t="s">
        <v>123</v>
      </c>
      <c r="K96" s="27" t="s">
        <v>124</v>
      </c>
      <c r="L96" s="27" t="s">
        <v>125</v>
      </c>
      <c r="M96" s="27" t="s">
        <v>126</v>
      </c>
      <c r="N96" s="27" t="s">
        <v>127</v>
      </c>
      <c r="O96" s="27" t="s">
        <v>128</v>
      </c>
      <c r="P96" s="27" t="s">
        <v>129</v>
      </c>
      <c r="Q96" s="27" t="s">
        <v>130</v>
      </c>
      <c r="R96" s="27"/>
      <c r="S96" s="27"/>
      <c r="T96" s="27"/>
      <c r="U96" s="27"/>
      <c r="V96" s="27"/>
      <c r="W96" s="27"/>
      <c r="X96" s="33"/>
      <c r="Y96" s="33"/>
      <c r="Z96" s="33"/>
      <c r="AA96" s="33"/>
      <c r="AB96" s="33"/>
    </row>
    <row r="97" spans="1:28" s="36" customFormat="1" ht="60" customHeight="1" x14ac:dyDescent="0.2">
      <c r="A97" s="79"/>
      <c r="B97" s="80"/>
      <c r="C97" s="56">
        <f t="shared" si="4"/>
        <v>59</v>
      </c>
      <c r="D97" s="72"/>
      <c r="E97" s="35" t="s">
        <v>27</v>
      </c>
      <c r="F97" s="27" t="s">
        <v>284</v>
      </c>
      <c r="G97" s="33" t="s">
        <v>30</v>
      </c>
      <c r="H97" s="27" t="s">
        <v>131</v>
      </c>
      <c r="I97" s="27" t="s">
        <v>132</v>
      </c>
      <c r="J97" s="27" t="s">
        <v>133</v>
      </c>
      <c r="K97" s="27" t="s">
        <v>134</v>
      </c>
      <c r="L97" s="27" t="s">
        <v>31</v>
      </c>
      <c r="M97" s="27"/>
      <c r="N97" s="27"/>
      <c r="O97" s="27"/>
      <c r="P97" s="27"/>
      <c r="Q97" s="27"/>
      <c r="R97" s="27"/>
      <c r="S97" s="27"/>
      <c r="T97" s="27"/>
      <c r="U97" s="27"/>
      <c r="V97" s="27"/>
      <c r="W97" s="27"/>
      <c r="X97" s="33"/>
      <c r="Y97" s="33"/>
      <c r="Z97" s="33"/>
      <c r="AA97" s="33"/>
      <c r="AB97" s="33"/>
    </row>
    <row r="98" spans="1:28" s="36" customFormat="1" ht="60" customHeight="1" x14ac:dyDescent="0.2">
      <c r="A98" s="79"/>
      <c r="B98" s="80"/>
      <c r="C98" s="56">
        <f t="shared" si="4"/>
        <v>60</v>
      </c>
      <c r="D98" s="72"/>
      <c r="E98" s="35" t="s">
        <v>27</v>
      </c>
      <c r="F98" s="27" t="s">
        <v>285</v>
      </c>
      <c r="G98" s="33" t="s">
        <v>33</v>
      </c>
      <c r="H98" s="27" t="s">
        <v>135</v>
      </c>
      <c r="I98" s="27" t="s">
        <v>136</v>
      </c>
      <c r="J98" s="27" t="s">
        <v>137</v>
      </c>
      <c r="K98" s="27" t="s">
        <v>138</v>
      </c>
      <c r="L98" s="27" t="s">
        <v>139</v>
      </c>
      <c r="M98" s="27" t="s">
        <v>140</v>
      </c>
      <c r="N98" s="27" t="s">
        <v>141</v>
      </c>
      <c r="O98" s="27" t="s">
        <v>142</v>
      </c>
      <c r="P98" s="27" t="s">
        <v>143</v>
      </c>
      <c r="Q98" s="27"/>
      <c r="R98" s="27"/>
      <c r="S98" s="27"/>
      <c r="T98" s="27"/>
      <c r="U98" s="27"/>
      <c r="V98" s="27"/>
      <c r="W98" s="27"/>
      <c r="X98" s="33"/>
      <c r="Y98" s="33"/>
      <c r="Z98" s="33"/>
      <c r="AA98" s="33"/>
      <c r="AB98" s="33"/>
    </row>
    <row r="99" spans="1:28" s="36" customFormat="1" ht="60" customHeight="1" x14ac:dyDescent="0.2">
      <c r="A99" s="79"/>
      <c r="B99" s="80"/>
      <c r="C99" s="56">
        <f t="shared" si="4"/>
        <v>61</v>
      </c>
      <c r="D99" s="72"/>
      <c r="E99" s="35" t="s">
        <v>27</v>
      </c>
      <c r="F99" s="27" t="s">
        <v>286</v>
      </c>
      <c r="G99" s="33" t="s">
        <v>33</v>
      </c>
      <c r="H99" s="27" t="s">
        <v>144</v>
      </c>
      <c r="I99" s="27" t="s">
        <v>145</v>
      </c>
      <c r="J99" s="27" t="s">
        <v>146</v>
      </c>
      <c r="K99" s="27" t="s">
        <v>147</v>
      </c>
      <c r="L99" s="27" t="s">
        <v>31</v>
      </c>
      <c r="M99" s="27"/>
      <c r="N99" s="27"/>
      <c r="O99" s="27"/>
      <c r="P99" s="27"/>
      <c r="Q99" s="27"/>
      <c r="R99" s="27"/>
      <c r="S99" s="27"/>
      <c r="T99" s="27"/>
      <c r="U99" s="27"/>
      <c r="V99" s="27"/>
      <c r="W99" s="27"/>
      <c r="X99" s="33"/>
      <c r="Y99" s="33"/>
      <c r="Z99" s="33"/>
      <c r="AA99" s="33"/>
      <c r="AB99" s="33"/>
    </row>
    <row r="100" spans="1:28" s="36" customFormat="1" ht="60" customHeight="1" x14ac:dyDescent="0.2">
      <c r="A100" s="79"/>
      <c r="B100" s="80"/>
      <c r="C100" s="56">
        <f t="shared" si="4"/>
        <v>62</v>
      </c>
      <c r="D100" s="72"/>
      <c r="E100" s="35" t="s">
        <v>27</v>
      </c>
      <c r="F100" s="27" t="s">
        <v>287</v>
      </c>
      <c r="G100" s="27" t="s">
        <v>33</v>
      </c>
      <c r="H100" s="27" t="s">
        <v>148</v>
      </c>
      <c r="I100" s="27" t="s">
        <v>149</v>
      </c>
      <c r="J100" s="27" t="s">
        <v>150</v>
      </c>
      <c r="K100" s="27" t="s">
        <v>138</v>
      </c>
      <c r="L100" s="27" t="s">
        <v>139</v>
      </c>
      <c r="M100" s="27" t="s">
        <v>140</v>
      </c>
      <c r="N100" s="27" t="s">
        <v>141</v>
      </c>
      <c r="O100" s="27" t="s">
        <v>142</v>
      </c>
      <c r="P100" s="27" t="s">
        <v>143</v>
      </c>
      <c r="Q100" s="27"/>
      <c r="R100" s="27"/>
      <c r="S100" s="27"/>
      <c r="T100" s="27"/>
      <c r="U100" s="27"/>
      <c r="V100" s="27"/>
      <c r="W100" s="27"/>
      <c r="X100" s="33"/>
      <c r="Y100" s="33"/>
      <c r="Z100" s="33"/>
      <c r="AA100" s="33"/>
      <c r="AB100" s="33"/>
    </row>
    <row r="101" spans="1:28" s="36" customFormat="1" ht="60" customHeight="1" x14ac:dyDescent="0.2">
      <c r="A101" s="79"/>
      <c r="B101" s="80"/>
      <c r="C101" s="56">
        <f>ROW()-38</f>
        <v>63</v>
      </c>
      <c r="D101" s="72"/>
      <c r="E101" s="35" t="s">
        <v>27</v>
      </c>
      <c r="F101" s="27" t="s">
        <v>288</v>
      </c>
      <c r="G101" s="33" t="s">
        <v>30</v>
      </c>
      <c r="H101" s="27" t="s">
        <v>105</v>
      </c>
      <c r="I101" s="27" t="s">
        <v>151</v>
      </c>
      <c r="J101" s="27" t="s">
        <v>152</v>
      </c>
      <c r="K101" s="27" t="s">
        <v>153</v>
      </c>
      <c r="L101" s="36" t="s">
        <v>154</v>
      </c>
      <c r="M101" s="27" t="s">
        <v>155</v>
      </c>
      <c r="N101" s="27" t="s">
        <v>156</v>
      </c>
      <c r="O101" s="27" t="s">
        <v>31</v>
      </c>
      <c r="P101" s="27"/>
      <c r="Q101" s="27"/>
      <c r="R101" s="27"/>
      <c r="S101" s="27"/>
      <c r="T101" s="27"/>
      <c r="U101" s="27"/>
      <c r="V101" s="27"/>
      <c r="W101" s="27"/>
      <c r="X101" s="33"/>
      <c r="Y101" s="33"/>
      <c r="Z101" s="33"/>
      <c r="AA101" s="33"/>
      <c r="AB101" s="33"/>
    </row>
    <row r="102" spans="1:28" s="36" customFormat="1" ht="99.75" customHeight="1" x14ac:dyDescent="0.2">
      <c r="A102" s="79"/>
      <c r="B102" s="80"/>
      <c r="C102" s="95">
        <f>ROW()-38</f>
        <v>64</v>
      </c>
      <c r="D102" s="72"/>
      <c r="E102" s="90" t="s">
        <v>27</v>
      </c>
      <c r="F102" s="27" t="s">
        <v>289</v>
      </c>
      <c r="G102" s="57"/>
      <c r="H102" s="58"/>
      <c r="I102" s="58"/>
      <c r="J102" s="58"/>
      <c r="K102" s="58"/>
      <c r="L102" s="58"/>
      <c r="M102" s="58"/>
      <c r="N102" s="58"/>
      <c r="O102" s="58"/>
      <c r="P102" s="58"/>
      <c r="Q102" s="58"/>
      <c r="R102" s="58"/>
      <c r="S102" s="58"/>
      <c r="T102" s="58"/>
      <c r="U102" s="58"/>
      <c r="V102" s="58"/>
      <c r="W102" s="58"/>
      <c r="X102" s="58"/>
      <c r="Y102" s="58"/>
      <c r="Z102" s="58"/>
      <c r="AA102" s="58"/>
      <c r="AB102" s="58"/>
    </row>
    <row r="103" spans="1:28" s="36" customFormat="1" ht="81.75" customHeight="1" x14ac:dyDescent="0.2">
      <c r="A103" s="79"/>
      <c r="B103" s="80"/>
      <c r="C103" s="96">
        <f t="shared" ref="C103:C114" si="5">ROW()-36</f>
        <v>67</v>
      </c>
      <c r="D103" s="72"/>
      <c r="E103" s="72"/>
      <c r="F103" s="27" t="s">
        <v>157</v>
      </c>
      <c r="G103" s="33" t="s">
        <v>30</v>
      </c>
      <c r="H103" s="59">
        <v>0</v>
      </c>
      <c r="I103" s="59">
        <v>0.05</v>
      </c>
      <c r="J103" s="59">
        <v>0.1</v>
      </c>
      <c r="K103" s="59">
        <v>0.15</v>
      </c>
      <c r="L103" s="59">
        <v>0.2</v>
      </c>
      <c r="M103" s="59">
        <v>0.25</v>
      </c>
      <c r="N103" s="59">
        <v>0.3</v>
      </c>
      <c r="O103" s="59">
        <v>0.35</v>
      </c>
      <c r="P103" s="59">
        <v>0.4</v>
      </c>
      <c r="Q103" s="59">
        <v>0.45</v>
      </c>
      <c r="R103" s="59">
        <v>0.5</v>
      </c>
      <c r="S103" s="59">
        <v>0.55000000000000004</v>
      </c>
      <c r="T103" s="59">
        <v>0.6</v>
      </c>
      <c r="U103" s="59">
        <v>0.65</v>
      </c>
      <c r="V103" s="59">
        <v>0.7</v>
      </c>
      <c r="W103" s="59">
        <v>0.75</v>
      </c>
      <c r="X103" s="59">
        <v>0.8</v>
      </c>
      <c r="Y103" s="59">
        <v>0.85</v>
      </c>
      <c r="Z103" s="59">
        <v>0.9</v>
      </c>
      <c r="AA103" s="59">
        <v>0.95</v>
      </c>
      <c r="AB103" s="59">
        <v>1</v>
      </c>
    </row>
    <row r="104" spans="1:28" s="36" customFormat="1" ht="81.75" customHeight="1" x14ac:dyDescent="0.2">
      <c r="A104" s="79"/>
      <c r="B104" s="80"/>
      <c r="C104" s="96">
        <f t="shared" si="5"/>
        <v>68</v>
      </c>
      <c r="D104" s="72"/>
      <c r="E104" s="72"/>
      <c r="F104" s="27" t="s">
        <v>158</v>
      </c>
      <c r="G104" s="33" t="s">
        <v>30</v>
      </c>
      <c r="H104" s="59">
        <v>0</v>
      </c>
      <c r="I104" s="59">
        <v>0.05</v>
      </c>
      <c r="J104" s="59">
        <v>0.1</v>
      </c>
      <c r="K104" s="59">
        <v>0.15</v>
      </c>
      <c r="L104" s="59">
        <v>0.2</v>
      </c>
      <c r="M104" s="59">
        <v>0.25</v>
      </c>
      <c r="N104" s="59">
        <v>0.3</v>
      </c>
      <c r="O104" s="59">
        <v>0.35</v>
      </c>
      <c r="P104" s="59">
        <v>0.4</v>
      </c>
      <c r="Q104" s="59">
        <v>0.45</v>
      </c>
      <c r="R104" s="59">
        <v>0.5</v>
      </c>
      <c r="S104" s="59">
        <v>0.55000000000000004</v>
      </c>
      <c r="T104" s="59">
        <v>0.6</v>
      </c>
      <c r="U104" s="59">
        <v>0.65</v>
      </c>
      <c r="V104" s="59">
        <v>0.7</v>
      </c>
      <c r="W104" s="59">
        <v>0.75</v>
      </c>
      <c r="X104" s="59">
        <v>0.8</v>
      </c>
      <c r="Y104" s="59">
        <v>0.85</v>
      </c>
      <c r="Z104" s="59">
        <v>0.9</v>
      </c>
      <c r="AA104" s="59">
        <v>0.95</v>
      </c>
      <c r="AB104" s="59">
        <v>1</v>
      </c>
    </row>
    <row r="105" spans="1:28" s="36" customFormat="1" ht="81.75" customHeight="1" x14ac:dyDescent="0.2">
      <c r="A105" s="79"/>
      <c r="B105" s="80"/>
      <c r="C105" s="96">
        <f t="shared" si="5"/>
        <v>69</v>
      </c>
      <c r="D105" s="72"/>
      <c r="E105" s="72"/>
      <c r="F105" s="27" t="s">
        <v>159</v>
      </c>
      <c r="G105" s="33" t="s">
        <v>30</v>
      </c>
      <c r="H105" s="59">
        <v>0</v>
      </c>
      <c r="I105" s="59">
        <v>0.05</v>
      </c>
      <c r="J105" s="59">
        <v>0.1</v>
      </c>
      <c r="K105" s="59">
        <v>0.15</v>
      </c>
      <c r="L105" s="59">
        <v>0.2</v>
      </c>
      <c r="M105" s="59">
        <v>0.25</v>
      </c>
      <c r="N105" s="59">
        <v>0.3</v>
      </c>
      <c r="O105" s="59">
        <v>0.35</v>
      </c>
      <c r="P105" s="59">
        <v>0.4</v>
      </c>
      <c r="Q105" s="59">
        <v>0.45</v>
      </c>
      <c r="R105" s="59">
        <v>0.5</v>
      </c>
      <c r="S105" s="59">
        <v>0.55000000000000004</v>
      </c>
      <c r="T105" s="59">
        <v>0.6</v>
      </c>
      <c r="U105" s="59">
        <v>0.65</v>
      </c>
      <c r="V105" s="59">
        <v>0.7</v>
      </c>
      <c r="W105" s="59">
        <v>0.75</v>
      </c>
      <c r="X105" s="59">
        <v>0.8</v>
      </c>
      <c r="Y105" s="59">
        <v>0.85</v>
      </c>
      <c r="Z105" s="59">
        <v>0.9</v>
      </c>
      <c r="AA105" s="59">
        <v>0.95</v>
      </c>
      <c r="AB105" s="59">
        <v>1</v>
      </c>
    </row>
    <row r="106" spans="1:28" s="36" customFormat="1" ht="81.75" customHeight="1" x14ac:dyDescent="0.2">
      <c r="A106" s="79"/>
      <c r="B106" s="80"/>
      <c r="C106" s="96">
        <f t="shared" si="5"/>
        <v>70</v>
      </c>
      <c r="D106" s="72"/>
      <c r="E106" s="72"/>
      <c r="F106" s="27" t="s">
        <v>160</v>
      </c>
      <c r="G106" s="33" t="s">
        <v>30</v>
      </c>
      <c r="H106" s="59">
        <v>0</v>
      </c>
      <c r="I106" s="59">
        <v>0.05</v>
      </c>
      <c r="J106" s="59">
        <v>0.1</v>
      </c>
      <c r="K106" s="59">
        <v>0.15</v>
      </c>
      <c r="L106" s="59">
        <v>0.2</v>
      </c>
      <c r="M106" s="59">
        <v>0.25</v>
      </c>
      <c r="N106" s="59">
        <v>0.3</v>
      </c>
      <c r="O106" s="59">
        <v>0.35</v>
      </c>
      <c r="P106" s="59">
        <v>0.4</v>
      </c>
      <c r="Q106" s="59">
        <v>0.45</v>
      </c>
      <c r="R106" s="59">
        <v>0.5</v>
      </c>
      <c r="S106" s="59">
        <v>0.55000000000000004</v>
      </c>
      <c r="T106" s="59">
        <v>0.6</v>
      </c>
      <c r="U106" s="59">
        <v>0.65</v>
      </c>
      <c r="V106" s="59">
        <v>0.7</v>
      </c>
      <c r="W106" s="59">
        <v>0.75</v>
      </c>
      <c r="X106" s="59">
        <v>0.8</v>
      </c>
      <c r="Y106" s="59">
        <v>0.85</v>
      </c>
      <c r="Z106" s="59">
        <v>0.9</v>
      </c>
      <c r="AA106" s="59">
        <v>0.95</v>
      </c>
      <c r="AB106" s="59">
        <v>1</v>
      </c>
    </row>
    <row r="107" spans="1:28" s="36" customFormat="1" ht="81.75" customHeight="1" x14ac:dyDescent="0.2">
      <c r="A107" s="79"/>
      <c r="B107" s="80"/>
      <c r="C107" s="96">
        <f t="shared" si="5"/>
        <v>71</v>
      </c>
      <c r="D107" s="72"/>
      <c r="E107" s="72"/>
      <c r="F107" s="27" t="s">
        <v>161</v>
      </c>
      <c r="G107" s="33" t="s">
        <v>30</v>
      </c>
      <c r="H107" s="59">
        <v>0</v>
      </c>
      <c r="I107" s="59">
        <v>0.05</v>
      </c>
      <c r="J107" s="59">
        <v>0.1</v>
      </c>
      <c r="K107" s="59">
        <v>0.15</v>
      </c>
      <c r="L107" s="59">
        <v>0.2</v>
      </c>
      <c r="M107" s="59">
        <v>0.25</v>
      </c>
      <c r="N107" s="59">
        <v>0.3</v>
      </c>
      <c r="O107" s="59">
        <v>0.35</v>
      </c>
      <c r="P107" s="59">
        <v>0.4</v>
      </c>
      <c r="Q107" s="59">
        <v>0.45</v>
      </c>
      <c r="R107" s="59">
        <v>0.5</v>
      </c>
      <c r="S107" s="59">
        <v>0.55000000000000004</v>
      </c>
      <c r="T107" s="59">
        <v>0.6</v>
      </c>
      <c r="U107" s="59">
        <v>0.65</v>
      </c>
      <c r="V107" s="59">
        <v>0.7</v>
      </c>
      <c r="W107" s="59">
        <v>0.75</v>
      </c>
      <c r="X107" s="59">
        <v>0.8</v>
      </c>
      <c r="Y107" s="59">
        <v>0.85</v>
      </c>
      <c r="Z107" s="59">
        <v>0.9</v>
      </c>
      <c r="AA107" s="59">
        <v>0.95</v>
      </c>
      <c r="AB107" s="59">
        <v>1</v>
      </c>
    </row>
    <row r="108" spans="1:28" s="36" customFormat="1" ht="81.75" customHeight="1" x14ac:dyDescent="0.2">
      <c r="A108" s="79"/>
      <c r="B108" s="80"/>
      <c r="C108" s="96">
        <f t="shared" si="5"/>
        <v>72</v>
      </c>
      <c r="D108" s="72"/>
      <c r="E108" s="72"/>
      <c r="F108" s="27" t="s">
        <v>162</v>
      </c>
      <c r="G108" s="33" t="s">
        <v>30</v>
      </c>
      <c r="H108" s="59">
        <v>0</v>
      </c>
      <c r="I108" s="59">
        <v>0.05</v>
      </c>
      <c r="J108" s="59">
        <v>0.1</v>
      </c>
      <c r="K108" s="59">
        <v>0.15</v>
      </c>
      <c r="L108" s="59">
        <v>0.2</v>
      </c>
      <c r="M108" s="59">
        <v>0.25</v>
      </c>
      <c r="N108" s="59">
        <v>0.3</v>
      </c>
      <c r="O108" s="59">
        <v>0.35</v>
      </c>
      <c r="P108" s="59">
        <v>0.4</v>
      </c>
      <c r="Q108" s="59">
        <v>0.45</v>
      </c>
      <c r="R108" s="59">
        <v>0.5</v>
      </c>
      <c r="S108" s="59">
        <v>0.55000000000000004</v>
      </c>
      <c r="T108" s="59">
        <v>0.6</v>
      </c>
      <c r="U108" s="59">
        <v>0.65</v>
      </c>
      <c r="V108" s="59">
        <v>0.7</v>
      </c>
      <c r="W108" s="59">
        <v>0.75</v>
      </c>
      <c r="X108" s="59">
        <v>0.8</v>
      </c>
      <c r="Y108" s="59">
        <v>0.85</v>
      </c>
      <c r="Z108" s="59">
        <v>0.9</v>
      </c>
      <c r="AA108" s="59">
        <v>0.95</v>
      </c>
      <c r="AB108" s="59">
        <v>1</v>
      </c>
    </row>
    <row r="109" spans="1:28" s="36" customFormat="1" ht="81.75" customHeight="1" x14ac:dyDescent="0.2">
      <c r="A109" s="79"/>
      <c r="B109" s="80"/>
      <c r="C109" s="96">
        <f t="shared" si="5"/>
        <v>73</v>
      </c>
      <c r="D109" s="72"/>
      <c r="E109" s="72"/>
      <c r="F109" s="27" t="s">
        <v>163</v>
      </c>
      <c r="G109" s="33" t="s">
        <v>30</v>
      </c>
      <c r="H109" s="59">
        <v>0</v>
      </c>
      <c r="I109" s="59">
        <v>0.05</v>
      </c>
      <c r="J109" s="59">
        <v>0.1</v>
      </c>
      <c r="K109" s="59">
        <v>0.15</v>
      </c>
      <c r="L109" s="59">
        <v>0.2</v>
      </c>
      <c r="M109" s="59">
        <v>0.25</v>
      </c>
      <c r="N109" s="59">
        <v>0.3</v>
      </c>
      <c r="O109" s="59">
        <v>0.35</v>
      </c>
      <c r="P109" s="59">
        <v>0.4</v>
      </c>
      <c r="Q109" s="59">
        <v>0.45</v>
      </c>
      <c r="R109" s="59">
        <v>0.5</v>
      </c>
      <c r="S109" s="59">
        <v>0.55000000000000004</v>
      </c>
      <c r="T109" s="59">
        <v>0.6</v>
      </c>
      <c r="U109" s="59">
        <v>0.65</v>
      </c>
      <c r="V109" s="59">
        <v>0.7</v>
      </c>
      <c r="W109" s="59">
        <v>0.75</v>
      </c>
      <c r="X109" s="59">
        <v>0.8</v>
      </c>
      <c r="Y109" s="59">
        <v>0.85</v>
      </c>
      <c r="Z109" s="59">
        <v>0.9</v>
      </c>
      <c r="AA109" s="59">
        <v>0.95</v>
      </c>
      <c r="AB109" s="59">
        <v>1</v>
      </c>
    </row>
    <row r="110" spans="1:28" s="36" customFormat="1" ht="81.75" customHeight="1" x14ac:dyDescent="0.2">
      <c r="A110" s="79"/>
      <c r="B110" s="80"/>
      <c r="C110" s="96">
        <f t="shared" si="5"/>
        <v>74</v>
      </c>
      <c r="D110" s="72"/>
      <c r="E110" s="72"/>
      <c r="F110" s="27" t="s">
        <v>164</v>
      </c>
      <c r="G110" s="33" t="s">
        <v>30</v>
      </c>
      <c r="H110" s="59">
        <v>0</v>
      </c>
      <c r="I110" s="59">
        <v>0.05</v>
      </c>
      <c r="J110" s="59">
        <v>0.1</v>
      </c>
      <c r="K110" s="59">
        <v>0.15</v>
      </c>
      <c r="L110" s="59">
        <v>0.2</v>
      </c>
      <c r="M110" s="59">
        <v>0.25</v>
      </c>
      <c r="N110" s="59">
        <v>0.3</v>
      </c>
      <c r="O110" s="59">
        <v>0.35</v>
      </c>
      <c r="P110" s="59">
        <v>0.4</v>
      </c>
      <c r="Q110" s="59">
        <v>0.45</v>
      </c>
      <c r="R110" s="59">
        <v>0.5</v>
      </c>
      <c r="S110" s="59">
        <v>0.55000000000000004</v>
      </c>
      <c r="T110" s="59">
        <v>0.6</v>
      </c>
      <c r="U110" s="59">
        <v>0.65</v>
      </c>
      <c r="V110" s="59">
        <v>0.7</v>
      </c>
      <c r="W110" s="59">
        <v>0.75</v>
      </c>
      <c r="X110" s="59">
        <v>0.8</v>
      </c>
      <c r="Y110" s="59">
        <v>0.85</v>
      </c>
      <c r="Z110" s="59">
        <v>0.9</v>
      </c>
      <c r="AA110" s="59">
        <v>0.95</v>
      </c>
      <c r="AB110" s="59">
        <v>1</v>
      </c>
    </row>
    <row r="111" spans="1:28" s="36" customFormat="1" ht="81.75" customHeight="1" x14ac:dyDescent="0.2">
      <c r="A111" s="79"/>
      <c r="B111" s="80"/>
      <c r="C111" s="96">
        <f t="shared" si="5"/>
        <v>75</v>
      </c>
      <c r="D111" s="72"/>
      <c r="E111" s="72"/>
      <c r="F111" s="27" t="s">
        <v>165</v>
      </c>
      <c r="G111" s="33" t="s">
        <v>30</v>
      </c>
      <c r="H111" s="59">
        <v>0</v>
      </c>
      <c r="I111" s="59">
        <v>0.05</v>
      </c>
      <c r="J111" s="59">
        <v>0.1</v>
      </c>
      <c r="K111" s="59">
        <v>0.15</v>
      </c>
      <c r="L111" s="59">
        <v>0.2</v>
      </c>
      <c r="M111" s="59">
        <v>0.25</v>
      </c>
      <c r="N111" s="59">
        <v>0.3</v>
      </c>
      <c r="O111" s="59">
        <v>0.35</v>
      </c>
      <c r="P111" s="59">
        <v>0.4</v>
      </c>
      <c r="Q111" s="59">
        <v>0.45</v>
      </c>
      <c r="R111" s="59">
        <v>0.5</v>
      </c>
      <c r="S111" s="59">
        <v>0.55000000000000004</v>
      </c>
      <c r="T111" s="59">
        <v>0.6</v>
      </c>
      <c r="U111" s="59">
        <v>0.65</v>
      </c>
      <c r="V111" s="59">
        <v>0.7</v>
      </c>
      <c r="W111" s="59">
        <v>0.75</v>
      </c>
      <c r="X111" s="59">
        <v>0.8</v>
      </c>
      <c r="Y111" s="59">
        <v>0.85</v>
      </c>
      <c r="Z111" s="59">
        <v>0.9</v>
      </c>
      <c r="AA111" s="59">
        <v>0.95</v>
      </c>
      <c r="AB111" s="59">
        <v>1</v>
      </c>
    </row>
    <row r="112" spans="1:28" s="36" customFormat="1" ht="81.75" customHeight="1" x14ac:dyDescent="0.2">
      <c r="A112" s="79"/>
      <c r="B112" s="80"/>
      <c r="C112" s="96">
        <f t="shared" si="5"/>
        <v>76</v>
      </c>
      <c r="D112" s="72"/>
      <c r="E112" s="72"/>
      <c r="F112" s="27" t="s">
        <v>166</v>
      </c>
      <c r="G112" s="33" t="s">
        <v>30</v>
      </c>
      <c r="H112" s="59">
        <v>0</v>
      </c>
      <c r="I112" s="59">
        <v>0.05</v>
      </c>
      <c r="J112" s="59">
        <v>0.1</v>
      </c>
      <c r="K112" s="59">
        <v>0.15</v>
      </c>
      <c r="L112" s="59">
        <v>0.2</v>
      </c>
      <c r="M112" s="59">
        <v>0.25</v>
      </c>
      <c r="N112" s="59">
        <v>0.3</v>
      </c>
      <c r="O112" s="59">
        <v>0.35</v>
      </c>
      <c r="P112" s="59">
        <v>0.4</v>
      </c>
      <c r="Q112" s="59">
        <v>0.45</v>
      </c>
      <c r="R112" s="59">
        <v>0.5</v>
      </c>
      <c r="S112" s="59">
        <v>0.55000000000000004</v>
      </c>
      <c r="T112" s="59">
        <v>0.6</v>
      </c>
      <c r="U112" s="59">
        <v>0.65</v>
      </c>
      <c r="V112" s="59">
        <v>0.7</v>
      </c>
      <c r="W112" s="59">
        <v>0.75</v>
      </c>
      <c r="X112" s="59">
        <v>0.8</v>
      </c>
      <c r="Y112" s="59">
        <v>0.85</v>
      </c>
      <c r="Z112" s="59">
        <v>0.9</v>
      </c>
      <c r="AA112" s="59">
        <v>0.95</v>
      </c>
      <c r="AB112" s="59">
        <v>1</v>
      </c>
    </row>
    <row r="113" spans="1:28" s="36" customFormat="1" ht="81.75" customHeight="1" x14ac:dyDescent="0.2">
      <c r="A113" s="79"/>
      <c r="B113" s="80"/>
      <c r="C113" s="96">
        <f t="shared" si="5"/>
        <v>77</v>
      </c>
      <c r="D113" s="72"/>
      <c r="E113" s="72"/>
      <c r="F113" s="27" t="s">
        <v>167</v>
      </c>
      <c r="G113" s="33" t="s">
        <v>30</v>
      </c>
      <c r="H113" s="59">
        <v>0</v>
      </c>
      <c r="I113" s="59">
        <v>0.05</v>
      </c>
      <c r="J113" s="59">
        <v>0.1</v>
      </c>
      <c r="K113" s="59">
        <v>0.15</v>
      </c>
      <c r="L113" s="59">
        <v>0.2</v>
      </c>
      <c r="M113" s="59">
        <v>0.25</v>
      </c>
      <c r="N113" s="59">
        <v>0.3</v>
      </c>
      <c r="O113" s="59">
        <v>0.35</v>
      </c>
      <c r="P113" s="59">
        <v>0.4</v>
      </c>
      <c r="Q113" s="59">
        <v>0.45</v>
      </c>
      <c r="R113" s="59">
        <v>0.5</v>
      </c>
      <c r="S113" s="59">
        <v>0.55000000000000004</v>
      </c>
      <c r="T113" s="59">
        <v>0.6</v>
      </c>
      <c r="U113" s="59">
        <v>0.65</v>
      </c>
      <c r="V113" s="59">
        <v>0.7</v>
      </c>
      <c r="W113" s="59">
        <v>0.75</v>
      </c>
      <c r="X113" s="59">
        <v>0.8</v>
      </c>
      <c r="Y113" s="59">
        <v>0.85</v>
      </c>
      <c r="Z113" s="59">
        <v>0.9</v>
      </c>
      <c r="AA113" s="59">
        <v>0.95</v>
      </c>
      <c r="AB113" s="59">
        <v>1</v>
      </c>
    </row>
    <row r="114" spans="1:28" s="36" customFormat="1" ht="81.75" customHeight="1" x14ac:dyDescent="0.2">
      <c r="A114" s="79"/>
      <c r="B114" s="80"/>
      <c r="C114" s="97">
        <f t="shared" si="5"/>
        <v>78</v>
      </c>
      <c r="D114" s="72"/>
      <c r="E114" s="86"/>
      <c r="F114" s="27" t="s">
        <v>168</v>
      </c>
      <c r="G114" s="33" t="s">
        <v>30</v>
      </c>
      <c r="H114" s="59">
        <v>0</v>
      </c>
      <c r="I114" s="59">
        <v>0.05</v>
      </c>
      <c r="J114" s="59">
        <v>0.1</v>
      </c>
      <c r="K114" s="59">
        <v>0.15</v>
      </c>
      <c r="L114" s="59">
        <v>0.2</v>
      </c>
      <c r="M114" s="59">
        <v>0.25</v>
      </c>
      <c r="N114" s="59">
        <v>0.3</v>
      </c>
      <c r="O114" s="59">
        <v>0.35</v>
      </c>
      <c r="P114" s="59">
        <v>0.4</v>
      </c>
      <c r="Q114" s="59">
        <v>0.45</v>
      </c>
      <c r="R114" s="59">
        <v>0.5</v>
      </c>
      <c r="S114" s="59">
        <v>0.55000000000000004</v>
      </c>
      <c r="T114" s="59">
        <v>0.6</v>
      </c>
      <c r="U114" s="59">
        <v>0.65</v>
      </c>
      <c r="V114" s="59">
        <v>0.7</v>
      </c>
      <c r="W114" s="59">
        <v>0.75</v>
      </c>
      <c r="X114" s="59">
        <v>0.8</v>
      </c>
      <c r="Y114" s="59">
        <v>0.85</v>
      </c>
      <c r="Z114" s="59">
        <v>0.9</v>
      </c>
      <c r="AA114" s="59">
        <v>0.95</v>
      </c>
      <c r="AB114" s="59">
        <v>1</v>
      </c>
    </row>
    <row r="115" spans="1:28" s="36" customFormat="1" ht="81.75" customHeight="1" x14ac:dyDescent="0.2">
      <c r="A115" s="79"/>
      <c r="B115" s="80"/>
      <c r="C115" s="60">
        <f t="shared" ref="C115:C128" si="6">ROW()-50</f>
        <v>65</v>
      </c>
      <c r="D115" s="72"/>
      <c r="E115" s="35" t="s">
        <v>27</v>
      </c>
      <c r="F115" s="27" t="s">
        <v>290</v>
      </c>
      <c r="G115" s="33" t="s">
        <v>33</v>
      </c>
      <c r="H115" s="27" t="s">
        <v>105</v>
      </c>
      <c r="I115" s="27" t="s">
        <v>169</v>
      </c>
      <c r="J115" s="27" t="s">
        <v>170</v>
      </c>
      <c r="K115" s="27" t="s">
        <v>171</v>
      </c>
      <c r="L115" s="27" t="s">
        <v>172</v>
      </c>
      <c r="M115" s="27" t="s">
        <v>173</v>
      </c>
      <c r="N115" s="27" t="s">
        <v>174</v>
      </c>
      <c r="O115" s="27" t="s">
        <v>175</v>
      </c>
      <c r="P115" s="27" t="s">
        <v>176</v>
      </c>
      <c r="Q115" s="27" t="s">
        <v>177</v>
      </c>
      <c r="R115" s="27" t="s">
        <v>178</v>
      </c>
      <c r="S115" s="27" t="s">
        <v>31</v>
      </c>
      <c r="T115" s="27"/>
      <c r="U115" s="27"/>
      <c r="V115" s="27"/>
      <c r="W115" s="27"/>
      <c r="X115" s="33"/>
      <c r="Y115" s="33"/>
      <c r="Z115" s="59"/>
      <c r="AA115" s="59"/>
      <c r="AB115" s="59"/>
    </row>
    <row r="116" spans="1:28" s="36" customFormat="1" ht="81.75" customHeight="1" x14ac:dyDescent="0.2">
      <c r="A116" s="79"/>
      <c r="B116" s="80"/>
      <c r="C116" s="60">
        <f t="shared" si="6"/>
        <v>66</v>
      </c>
      <c r="D116" s="72"/>
      <c r="E116" s="51" t="s">
        <v>27</v>
      </c>
      <c r="F116" s="27" t="s">
        <v>291</v>
      </c>
      <c r="G116" s="33" t="s">
        <v>30</v>
      </c>
      <c r="H116" s="27" t="s">
        <v>105</v>
      </c>
      <c r="I116" s="27" t="s">
        <v>179</v>
      </c>
      <c r="J116" s="27" t="s">
        <v>104</v>
      </c>
      <c r="K116" s="27" t="s">
        <v>180</v>
      </c>
      <c r="L116" s="27" t="s">
        <v>103</v>
      </c>
      <c r="M116" s="27" t="s">
        <v>102</v>
      </c>
      <c r="N116" s="27" t="s">
        <v>181</v>
      </c>
      <c r="O116" s="27" t="s">
        <v>143</v>
      </c>
      <c r="P116" s="27" t="s">
        <v>31</v>
      </c>
      <c r="Q116" s="27"/>
      <c r="R116" s="27"/>
      <c r="S116" s="27"/>
      <c r="T116" s="27"/>
      <c r="U116" s="27"/>
      <c r="V116" s="27"/>
      <c r="W116" s="27"/>
      <c r="X116" s="33"/>
      <c r="Y116" s="33"/>
      <c r="Z116" s="59"/>
      <c r="AA116" s="59"/>
      <c r="AB116" s="59"/>
    </row>
    <row r="117" spans="1:28" s="67" customFormat="1" ht="67.5" customHeight="1" x14ac:dyDescent="0.2">
      <c r="A117" s="79"/>
      <c r="B117" s="80"/>
      <c r="C117" s="60">
        <f t="shared" si="6"/>
        <v>67</v>
      </c>
      <c r="D117" s="72"/>
      <c r="E117" s="63" t="s">
        <v>27</v>
      </c>
      <c r="F117" s="69" t="s">
        <v>321</v>
      </c>
      <c r="G117" s="64" t="s">
        <v>30</v>
      </c>
      <c r="H117" s="65" t="s">
        <v>316</v>
      </c>
      <c r="I117" s="65" t="s">
        <v>317</v>
      </c>
      <c r="J117" s="65"/>
      <c r="K117" s="65"/>
      <c r="L117" s="65"/>
      <c r="M117" s="65"/>
      <c r="N117" s="65"/>
      <c r="O117" s="65"/>
      <c r="P117" s="65"/>
      <c r="Q117" s="65"/>
      <c r="R117" s="65"/>
      <c r="S117" s="65"/>
      <c r="T117" s="66"/>
      <c r="U117" s="65"/>
      <c r="V117" s="65"/>
      <c r="W117" s="65"/>
      <c r="X117" s="64"/>
      <c r="Y117" s="64"/>
      <c r="Z117" s="64"/>
      <c r="AA117" s="64"/>
      <c r="AB117" s="64"/>
    </row>
    <row r="118" spans="1:28" s="67" customFormat="1" ht="72.400000000000006" customHeight="1" x14ac:dyDescent="0.2">
      <c r="A118" s="79"/>
      <c r="B118" s="80"/>
      <c r="C118" s="60">
        <f t="shared" si="6"/>
        <v>68</v>
      </c>
      <c r="D118" s="72"/>
      <c r="E118" s="68" t="s">
        <v>318</v>
      </c>
      <c r="F118" s="69" t="s">
        <v>322</v>
      </c>
      <c r="G118" s="64" t="s">
        <v>28</v>
      </c>
      <c r="H118" s="65" t="s">
        <v>29</v>
      </c>
      <c r="I118" s="65"/>
      <c r="J118" s="65"/>
      <c r="K118" s="65"/>
      <c r="L118" s="65"/>
      <c r="M118" s="65"/>
      <c r="N118" s="65"/>
      <c r="O118" s="65"/>
      <c r="P118" s="65"/>
      <c r="Q118" s="65"/>
      <c r="R118" s="65"/>
      <c r="S118" s="65"/>
      <c r="T118" s="66"/>
      <c r="U118" s="65"/>
      <c r="V118" s="65"/>
      <c r="W118" s="65"/>
      <c r="X118" s="64"/>
      <c r="Y118" s="64"/>
      <c r="Z118" s="64"/>
      <c r="AA118" s="64"/>
      <c r="AB118" s="64"/>
    </row>
    <row r="119" spans="1:28" s="36" customFormat="1" ht="96.75" customHeight="1" x14ac:dyDescent="0.2">
      <c r="A119" s="79"/>
      <c r="B119" s="80"/>
      <c r="C119" s="60">
        <f t="shared" si="6"/>
        <v>69</v>
      </c>
      <c r="D119" s="72"/>
      <c r="E119" s="44" t="s">
        <v>27</v>
      </c>
      <c r="F119" s="27" t="s">
        <v>292</v>
      </c>
      <c r="G119" s="33" t="s">
        <v>28</v>
      </c>
      <c r="H119" s="27" t="s">
        <v>182</v>
      </c>
      <c r="I119" s="27" t="s">
        <v>183</v>
      </c>
      <c r="J119" s="27" t="s">
        <v>184</v>
      </c>
      <c r="K119" s="27" t="s">
        <v>185</v>
      </c>
      <c r="L119" s="27" t="s">
        <v>186</v>
      </c>
      <c r="M119" s="27" t="s">
        <v>187</v>
      </c>
      <c r="N119" s="27" t="s">
        <v>188</v>
      </c>
      <c r="O119" s="27" t="s">
        <v>189</v>
      </c>
      <c r="P119" s="27" t="s">
        <v>190</v>
      </c>
      <c r="Q119" s="27" t="s">
        <v>191</v>
      </c>
      <c r="R119" s="27" t="s">
        <v>192</v>
      </c>
      <c r="S119" s="27" t="s">
        <v>31</v>
      </c>
      <c r="T119" s="27"/>
      <c r="U119" s="27"/>
      <c r="V119" s="27"/>
      <c r="W119" s="27"/>
      <c r="X119" s="33"/>
      <c r="Y119" s="33"/>
      <c r="Z119" s="33"/>
      <c r="AA119" s="33"/>
      <c r="AB119" s="33"/>
    </row>
    <row r="120" spans="1:28" s="36" customFormat="1" ht="60" customHeight="1" x14ac:dyDescent="0.2">
      <c r="A120" s="79"/>
      <c r="B120" s="80"/>
      <c r="C120" s="60">
        <f t="shared" si="6"/>
        <v>70</v>
      </c>
      <c r="D120" s="72"/>
      <c r="E120" s="90" t="s">
        <v>206</v>
      </c>
      <c r="F120" s="27" t="s">
        <v>293</v>
      </c>
      <c r="G120" s="33" t="s">
        <v>30</v>
      </c>
      <c r="H120" s="27" t="s">
        <v>194</v>
      </c>
      <c r="I120" s="27" t="s">
        <v>171</v>
      </c>
      <c r="J120" s="27" t="s">
        <v>172</v>
      </c>
      <c r="K120" s="27" t="s">
        <v>173</v>
      </c>
      <c r="L120" s="27" t="s">
        <v>174</v>
      </c>
      <c r="M120" s="27" t="s">
        <v>175</v>
      </c>
      <c r="N120" s="27" t="s">
        <v>176</v>
      </c>
      <c r="O120" s="27" t="s">
        <v>177</v>
      </c>
      <c r="P120" s="27" t="s">
        <v>178</v>
      </c>
      <c r="Q120" s="27" t="s">
        <v>31</v>
      </c>
      <c r="R120" s="27"/>
      <c r="S120" s="27"/>
      <c r="T120" s="27"/>
      <c r="U120" s="27"/>
      <c r="V120" s="27"/>
      <c r="W120" s="27"/>
      <c r="X120" s="33"/>
      <c r="Y120" s="33"/>
      <c r="Z120" s="33"/>
      <c r="AA120" s="33"/>
      <c r="AB120" s="33"/>
    </row>
    <row r="121" spans="1:28" s="36" customFormat="1" ht="60" customHeight="1" x14ac:dyDescent="0.2">
      <c r="A121" s="79"/>
      <c r="B121" s="80"/>
      <c r="C121" s="60">
        <f t="shared" si="6"/>
        <v>71</v>
      </c>
      <c r="D121" s="72"/>
      <c r="E121" s="72"/>
      <c r="F121" s="27" t="s">
        <v>294</v>
      </c>
      <c r="G121" s="33" t="s">
        <v>30</v>
      </c>
      <c r="H121" s="27" t="s">
        <v>105</v>
      </c>
      <c r="I121" s="27" t="s">
        <v>179</v>
      </c>
      <c r="J121" s="27" t="s">
        <v>104</v>
      </c>
      <c r="K121" s="27" t="s">
        <v>180</v>
      </c>
      <c r="L121" s="27" t="s">
        <v>103</v>
      </c>
      <c r="M121" s="27" t="s">
        <v>102</v>
      </c>
      <c r="N121" s="27" t="s">
        <v>181</v>
      </c>
      <c r="O121" s="27" t="s">
        <v>143</v>
      </c>
      <c r="P121" s="27" t="s">
        <v>31</v>
      </c>
      <c r="Q121" s="27"/>
      <c r="R121" s="27"/>
      <c r="S121" s="27"/>
      <c r="T121" s="27"/>
      <c r="U121" s="27"/>
      <c r="V121" s="27"/>
      <c r="W121" s="27"/>
      <c r="X121" s="33"/>
      <c r="Y121" s="33"/>
      <c r="Z121" s="33"/>
      <c r="AA121" s="33"/>
      <c r="AB121" s="33"/>
    </row>
    <row r="122" spans="1:28" s="36" customFormat="1" ht="60" customHeight="1" x14ac:dyDescent="0.2">
      <c r="A122" s="79"/>
      <c r="B122" s="80"/>
      <c r="C122" s="60">
        <f t="shared" si="6"/>
        <v>72</v>
      </c>
      <c r="D122" s="72"/>
      <c r="E122" s="72"/>
      <c r="F122" s="27" t="s">
        <v>295</v>
      </c>
      <c r="G122" s="33" t="s">
        <v>33</v>
      </c>
      <c r="H122" s="27" t="s">
        <v>135</v>
      </c>
      <c r="I122" s="27" t="s">
        <v>136</v>
      </c>
      <c r="J122" s="27" t="s">
        <v>137</v>
      </c>
      <c r="K122" s="27" t="s">
        <v>138</v>
      </c>
      <c r="L122" s="27" t="s">
        <v>139</v>
      </c>
      <c r="M122" s="27" t="s">
        <v>140</v>
      </c>
      <c r="N122" s="27" t="s">
        <v>141</v>
      </c>
      <c r="O122" s="27" t="s">
        <v>142</v>
      </c>
      <c r="P122" s="27" t="s">
        <v>143</v>
      </c>
      <c r="Q122" s="27"/>
      <c r="R122" s="27"/>
      <c r="S122" s="27"/>
      <c r="T122" s="27"/>
      <c r="U122" s="27"/>
      <c r="V122" s="27"/>
      <c r="W122" s="27"/>
      <c r="X122" s="33"/>
      <c r="Y122" s="33"/>
      <c r="Z122" s="33"/>
      <c r="AA122" s="33"/>
      <c r="AB122" s="33"/>
    </row>
    <row r="123" spans="1:28" s="36" customFormat="1" ht="60" customHeight="1" x14ac:dyDescent="0.2">
      <c r="A123" s="79"/>
      <c r="B123" s="80"/>
      <c r="C123" s="60">
        <f t="shared" si="6"/>
        <v>73</v>
      </c>
      <c r="D123" s="72"/>
      <c r="E123" s="72"/>
      <c r="F123" s="27" t="s">
        <v>296</v>
      </c>
      <c r="G123" s="33" t="s">
        <v>33</v>
      </c>
      <c r="H123" s="27" t="s">
        <v>35</v>
      </c>
      <c r="I123" s="27" t="s">
        <v>36</v>
      </c>
      <c r="J123" s="27" t="s">
        <v>37</v>
      </c>
      <c r="K123" s="27" t="s">
        <v>38</v>
      </c>
      <c r="L123" s="27" t="s">
        <v>39</v>
      </c>
      <c r="M123" s="27" t="s">
        <v>40</v>
      </c>
      <c r="N123" s="27" t="s">
        <v>41</v>
      </c>
      <c r="O123" s="27" t="s">
        <v>42</v>
      </c>
      <c r="P123" s="27"/>
      <c r="Q123" s="27"/>
      <c r="R123" s="27"/>
      <c r="S123" s="27"/>
      <c r="T123" s="27"/>
      <c r="U123" s="27"/>
      <c r="V123" s="27"/>
      <c r="W123" s="27"/>
      <c r="X123" s="33"/>
      <c r="Y123" s="33"/>
      <c r="Z123" s="33"/>
      <c r="AA123" s="33"/>
      <c r="AB123" s="33"/>
    </row>
    <row r="124" spans="1:28" s="36" customFormat="1" ht="96.75" customHeight="1" x14ac:dyDescent="0.2">
      <c r="A124" s="79"/>
      <c r="B124" s="80"/>
      <c r="C124" s="60">
        <f t="shared" si="6"/>
        <v>74</v>
      </c>
      <c r="D124" s="72"/>
      <c r="E124" s="86"/>
      <c r="F124" s="27" t="s">
        <v>297</v>
      </c>
      <c r="G124" s="33" t="s">
        <v>28</v>
      </c>
      <c r="H124" s="27" t="s">
        <v>182</v>
      </c>
      <c r="I124" s="27" t="s">
        <v>183</v>
      </c>
      <c r="J124" s="27" t="s">
        <v>184</v>
      </c>
      <c r="K124" s="27" t="s">
        <v>185</v>
      </c>
      <c r="L124" s="27" t="s">
        <v>186</v>
      </c>
      <c r="M124" s="27" t="s">
        <v>187</v>
      </c>
      <c r="N124" s="27" t="s">
        <v>188</v>
      </c>
      <c r="O124" s="27" t="s">
        <v>189</v>
      </c>
      <c r="P124" s="27" t="s">
        <v>190</v>
      </c>
      <c r="Q124" s="27" t="s">
        <v>191</v>
      </c>
      <c r="R124" s="27" t="s">
        <v>192</v>
      </c>
      <c r="S124" s="27" t="s">
        <v>31</v>
      </c>
      <c r="T124" s="27"/>
      <c r="U124" s="27"/>
      <c r="V124" s="27"/>
      <c r="W124" s="27"/>
      <c r="X124" s="33"/>
      <c r="Y124" s="33"/>
      <c r="Z124" s="33"/>
      <c r="AA124" s="33"/>
      <c r="AB124" s="33"/>
    </row>
    <row r="125" spans="1:28" s="36" customFormat="1" ht="60" customHeight="1" x14ac:dyDescent="0.2">
      <c r="A125" s="79"/>
      <c r="B125" s="80"/>
      <c r="C125" s="60">
        <f t="shared" si="6"/>
        <v>75</v>
      </c>
      <c r="D125" s="72"/>
      <c r="E125" s="92" t="s">
        <v>195</v>
      </c>
      <c r="F125" s="27" t="s">
        <v>293</v>
      </c>
      <c r="G125" s="33" t="s">
        <v>30</v>
      </c>
      <c r="H125" s="27" t="s">
        <v>194</v>
      </c>
      <c r="I125" s="27" t="s">
        <v>171</v>
      </c>
      <c r="J125" s="27" t="s">
        <v>172</v>
      </c>
      <c r="K125" s="27" t="s">
        <v>173</v>
      </c>
      <c r="L125" s="27" t="s">
        <v>174</v>
      </c>
      <c r="M125" s="27" t="s">
        <v>175</v>
      </c>
      <c r="N125" s="27" t="s">
        <v>176</v>
      </c>
      <c r="O125" s="27" t="s">
        <v>177</v>
      </c>
      <c r="P125" s="27" t="s">
        <v>178</v>
      </c>
      <c r="Q125" s="27" t="s">
        <v>31</v>
      </c>
      <c r="R125" s="27"/>
      <c r="S125" s="27"/>
      <c r="T125" s="27"/>
      <c r="U125" s="27"/>
      <c r="V125" s="27"/>
      <c r="W125" s="27"/>
      <c r="X125" s="33"/>
      <c r="Y125" s="33"/>
      <c r="Z125" s="33"/>
      <c r="AA125" s="33"/>
      <c r="AB125" s="33"/>
    </row>
    <row r="126" spans="1:28" s="36" customFormat="1" ht="60" customHeight="1" x14ac:dyDescent="0.2">
      <c r="A126" s="79"/>
      <c r="B126" s="80"/>
      <c r="C126" s="60">
        <f t="shared" si="6"/>
        <v>76</v>
      </c>
      <c r="D126" s="72"/>
      <c r="E126" s="92"/>
      <c r="F126" s="27" t="s">
        <v>294</v>
      </c>
      <c r="G126" s="33" t="s">
        <v>30</v>
      </c>
      <c r="H126" s="27" t="s">
        <v>105</v>
      </c>
      <c r="I126" s="27" t="s">
        <v>179</v>
      </c>
      <c r="J126" s="27" t="s">
        <v>104</v>
      </c>
      <c r="K126" s="27" t="s">
        <v>180</v>
      </c>
      <c r="L126" s="27" t="s">
        <v>103</v>
      </c>
      <c r="M126" s="27" t="s">
        <v>102</v>
      </c>
      <c r="N126" s="27" t="s">
        <v>181</v>
      </c>
      <c r="O126" s="27" t="s">
        <v>143</v>
      </c>
      <c r="P126" s="27" t="s">
        <v>31</v>
      </c>
      <c r="Q126" s="27"/>
      <c r="R126" s="27"/>
      <c r="S126" s="27"/>
      <c r="T126" s="27"/>
      <c r="U126" s="27"/>
      <c r="V126" s="27"/>
      <c r="W126" s="27"/>
      <c r="X126" s="33"/>
      <c r="Y126" s="33"/>
      <c r="Z126" s="33"/>
      <c r="AA126" s="33"/>
      <c r="AB126" s="33"/>
    </row>
    <row r="127" spans="1:28" s="36" customFormat="1" ht="60" customHeight="1" x14ac:dyDescent="0.2">
      <c r="A127" s="79"/>
      <c r="B127" s="80"/>
      <c r="C127" s="60">
        <f t="shared" si="6"/>
        <v>77</v>
      </c>
      <c r="D127" s="72"/>
      <c r="E127" s="92"/>
      <c r="F127" s="27" t="s">
        <v>295</v>
      </c>
      <c r="G127" s="33" t="s">
        <v>33</v>
      </c>
      <c r="H127" s="27" t="s">
        <v>135</v>
      </c>
      <c r="I127" s="27" t="s">
        <v>136</v>
      </c>
      <c r="J127" s="27" t="s">
        <v>137</v>
      </c>
      <c r="K127" s="27" t="s">
        <v>138</v>
      </c>
      <c r="L127" s="27" t="s">
        <v>139</v>
      </c>
      <c r="M127" s="27" t="s">
        <v>140</v>
      </c>
      <c r="N127" s="27" t="s">
        <v>141</v>
      </c>
      <c r="O127" s="27" t="s">
        <v>142</v>
      </c>
      <c r="P127" s="27" t="s">
        <v>143</v>
      </c>
      <c r="Q127" s="27"/>
      <c r="R127" s="27"/>
      <c r="S127" s="27"/>
      <c r="T127" s="27"/>
      <c r="U127" s="27"/>
      <c r="V127" s="27"/>
      <c r="W127" s="27"/>
      <c r="X127" s="33"/>
      <c r="Y127" s="33"/>
      <c r="Z127" s="33"/>
      <c r="AA127" s="33"/>
      <c r="AB127" s="33"/>
    </row>
    <row r="128" spans="1:28" s="36" customFormat="1" ht="60" customHeight="1" thickBot="1" x14ac:dyDescent="0.25">
      <c r="A128" s="79"/>
      <c r="B128" s="80"/>
      <c r="C128" s="60">
        <f t="shared" si="6"/>
        <v>78</v>
      </c>
      <c r="D128" s="73"/>
      <c r="E128" s="92"/>
      <c r="F128" s="27" t="s">
        <v>296</v>
      </c>
      <c r="G128" s="33" t="s">
        <v>33</v>
      </c>
      <c r="H128" s="27" t="s">
        <v>35</v>
      </c>
      <c r="I128" s="27" t="s">
        <v>36</v>
      </c>
      <c r="J128" s="27" t="s">
        <v>37</v>
      </c>
      <c r="K128" s="27" t="s">
        <v>38</v>
      </c>
      <c r="L128" s="27" t="s">
        <v>39</v>
      </c>
      <c r="M128" s="27" t="s">
        <v>40</v>
      </c>
      <c r="N128" s="27" t="s">
        <v>41</v>
      </c>
      <c r="O128" s="27" t="s">
        <v>42</v>
      </c>
      <c r="P128" s="27"/>
      <c r="Q128" s="27"/>
      <c r="R128" s="27"/>
      <c r="S128" s="27"/>
      <c r="T128" s="27"/>
      <c r="U128" s="27"/>
      <c r="V128" s="27"/>
      <c r="W128" s="27"/>
      <c r="X128" s="33"/>
      <c r="Y128" s="33"/>
      <c r="Z128" s="33"/>
      <c r="AA128" s="33"/>
      <c r="AB128" s="33"/>
    </row>
    <row r="129" spans="1:28" s="36" customFormat="1" ht="60" customHeight="1" thickBot="1" x14ac:dyDescent="0.25">
      <c r="A129" s="79"/>
      <c r="B129" s="80"/>
      <c r="C129" s="74" t="s">
        <v>207</v>
      </c>
      <c r="D129" s="75"/>
      <c r="E129" s="75"/>
      <c r="F129" s="76"/>
      <c r="G129" s="33"/>
      <c r="H129" s="27"/>
      <c r="I129" s="27"/>
      <c r="J129" s="27"/>
      <c r="K129" s="27"/>
      <c r="L129" s="27"/>
      <c r="M129" s="27"/>
      <c r="N129" s="27"/>
      <c r="O129" s="27"/>
      <c r="P129" s="27"/>
      <c r="Q129" s="27"/>
      <c r="R129" s="27"/>
      <c r="S129" s="27"/>
      <c r="T129" s="27"/>
      <c r="U129" s="27"/>
      <c r="V129" s="27"/>
      <c r="W129" s="27"/>
      <c r="X129" s="33"/>
      <c r="Y129" s="33"/>
      <c r="Z129" s="33"/>
      <c r="AA129" s="33"/>
      <c r="AB129" s="33"/>
    </row>
    <row r="130" spans="1:28" s="36" customFormat="1" ht="81.75" customHeight="1" thickBot="1" x14ac:dyDescent="0.25">
      <c r="A130" s="79"/>
      <c r="B130" s="80"/>
      <c r="C130" s="60">
        <f>ROW()-51</f>
        <v>79</v>
      </c>
      <c r="D130" s="34" t="s">
        <v>208</v>
      </c>
      <c r="E130" s="35" t="s">
        <v>27</v>
      </c>
      <c r="F130" s="27" t="s">
        <v>227</v>
      </c>
      <c r="G130" s="33" t="s">
        <v>28</v>
      </c>
      <c r="H130" s="27" t="s">
        <v>216</v>
      </c>
      <c r="I130" s="27" t="s">
        <v>32</v>
      </c>
      <c r="J130" s="59"/>
      <c r="K130" s="59"/>
      <c r="L130" s="59"/>
      <c r="M130" s="59"/>
      <c r="N130" s="59"/>
      <c r="O130" s="59"/>
      <c r="P130" s="59"/>
      <c r="Q130" s="59"/>
      <c r="R130" s="59"/>
      <c r="S130" s="59"/>
      <c r="T130" s="59"/>
      <c r="U130" s="59"/>
      <c r="V130" s="59"/>
      <c r="W130" s="59"/>
      <c r="X130" s="59"/>
      <c r="Y130" s="59"/>
      <c r="Z130" s="59"/>
      <c r="AA130" s="59"/>
      <c r="AB130" s="59"/>
    </row>
    <row r="131" spans="1:28" s="36" customFormat="1" ht="144" customHeight="1" thickBot="1" x14ac:dyDescent="0.25">
      <c r="A131" s="79"/>
      <c r="B131" s="80"/>
      <c r="C131" s="74" t="s">
        <v>228</v>
      </c>
      <c r="D131" s="75"/>
      <c r="E131" s="75"/>
      <c r="F131" s="76"/>
      <c r="H131" s="61"/>
      <c r="I131" s="61"/>
      <c r="J131" s="61"/>
      <c r="K131" s="61"/>
      <c r="L131" s="61"/>
      <c r="M131" s="61"/>
      <c r="N131" s="61"/>
      <c r="O131" s="61"/>
      <c r="P131" s="61"/>
      <c r="Q131" s="61"/>
      <c r="R131" s="61"/>
      <c r="S131" s="61"/>
      <c r="T131" s="61"/>
      <c r="U131" s="61"/>
      <c r="V131" s="61"/>
      <c r="W131" s="61"/>
      <c r="X131" s="61"/>
      <c r="Y131" s="61"/>
      <c r="Z131" s="61"/>
      <c r="AA131" s="61"/>
      <c r="AB131" s="61"/>
    </row>
    <row r="132" spans="1:28" s="36" customFormat="1" ht="205.5" customHeight="1" x14ac:dyDescent="0.2">
      <c r="A132" s="79"/>
      <c r="B132" s="80"/>
      <c r="C132" s="60">
        <f t="shared" ref="C132:C144" si="7">ROW()-52</f>
        <v>80</v>
      </c>
      <c r="D132" s="71" t="s">
        <v>208</v>
      </c>
      <c r="E132" s="35" t="s">
        <v>222</v>
      </c>
      <c r="F132" s="27" t="s">
        <v>327</v>
      </c>
      <c r="G132" s="33" t="s">
        <v>30</v>
      </c>
      <c r="H132" s="27" t="s">
        <v>43</v>
      </c>
      <c r="I132" s="27" t="s">
        <v>44</v>
      </c>
      <c r="J132" s="27" t="s">
        <v>45</v>
      </c>
      <c r="K132" s="27" t="s">
        <v>46</v>
      </c>
      <c r="L132" s="27"/>
      <c r="M132" s="27"/>
      <c r="N132" s="27"/>
      <c r="O132" s="27"/>
      <c r="P132" s="27"/>
      <c r="Q132" s="27"/>
      <c r="R132" s="27"/>
      <c r="S132" s="59"/>
      <c r="T132" s="59"/>
      <c r="U132" s="59"/>
      <c r="V132" s="59"/>
      <c r="W132" s="59"/>
      <c r="X132" s="59"/>
      <c r="Y132" s="59"/>
      <c r="Z132" s="59"/>
      <c r="AA132" s="59"/>
      <c r="AB132" s="59"/>
    </row>
    <row r="133" spans="1:28" s="36" customFormat="1" ht="81.75" customHeight="1" x14ac:dyDescent="0.2">
      <c r="A133" s="79"/>
      <c r="B133" s="80"/>
      <c r="C133" s="60">
        <f t="shared" si="7"/>
        <v>81</v>
      </c>
      <c r="D133" s="72"/>
      <c r="E133" s="87" t="s">
        <v>328</v>
      </c>
      <c r="F133" s="27" t="s">
        <v>298</v>
      </c>
      <c r="G133" s="33" t="s">
        <v>30</v>
      </c>
      <c r="H133" s="27" t="s">
        <v>29</v>
      </c>
      <c r="I133" s="27"/>
      <c r="J133" s="27"/>
      <c r="K133" s="27"/>
      <c r="L133" s="27"/>
      <c r="M133" s="27"/>
      <c r="N133" s="27"/>
      <c r="O133" s="27"/>
      <c r="P133" s="27"/>
      <c r="Q133" s="27"/>
      <c r="R133" s="27"/>
      <c r="S133" s="59"/>
      <c r="T133" s="59"/>
      <c r="U133" s="59"/>
      <c r="V133" s="59"/>
      <c r="W133" s="59"/>
      <c r="X133" s="59"/>
      <c r="Y133" s="59"/>
      <c r="Z133" s="59"/>
      <c r="AA133" s="59"/>
      <c r="AB133" s="59"/>
    </row>
    <row r="134" spans="1:28" s="36" customFormat="1" ht="81.75" customHeight="1" x14ac:dyDescent="0.2">
      <c r="A134" s="79"/>
      <c r="B134" s="80"/>
      <c r="C134" s="60">
        <f t="shared" si="7"/>
        <v>82</v>
      </c>
      <c r="D134" s="72"/>
      <c r="E134" s="88"/>
      <c r="F134" s="27" t="s">
        <v>299</v>
      </c>
      <c r="G134" s="33" t="s">
        <v>30</v>
      </c>
      <c r="H134" s="27" t="s">
        <v>29</v>
      </c>
      <c r="I134" s="27"/>
      <c r="J134" s="27"/>
      <c r="K134" s="27"/>
      <c r="L134" s="27"/>
      <c r="M134" s="27"/>
      <c r="N134" s="27"/>
      <c r="O134" s="27"/>
      <c r="P134" s="27"/>
      <c r="Q134" s="27"/>
      <c r="R134" s="27"/>
      <c r="S134" s="59"/>
      <c r="T134" s="59"/>
      <c r="U134" s="59"/>
      <c r="V134" s="59"/>
      <c r="W134" s="59"/>
      <c r="X134" s="59"/>
      <c r="Y134" s="59"/>
      <c r="Z134" s="59"/>
      <c r="AA134" s="59"/>
      <c r="AB134" s="59"/>
    </row>
    <row r="135" spans="1:28" s="36" customFormat="1" ht="81.75" customHeight="1" x14ac:dyDescent="0.2">
      <c r="A135" s="79"/>
      <c r="B135" s="80"/>
      <c r="C135" s="60">
        <f t="shared" si="7"/>
        <v>83</v>
      </c>
      <c r="D135" s="72"/>
      <c r="E135" s="89"/>
      <c r="F135" s="27" t="s">
        <v>300</v>
      </c>
      <c r="G135" s="33" t="s">
        <v>30</v>
      </c>
      <c r="H135" s="27" t="s">
        <v>47</v>
      </c>
      <c r="I135" s="27" t="s">
        <v>48</v>
      </c>
      <c r="J135" s="27" t="s">
        <v>49</v>
      </c>
      <c r="K135" s="27" t="s">
        <v>50</v>
      </c>
      <c r="L135" s="27" t="s">
        <v>51</v>
      </c>
      <c r="M135" s="27" t="s">
        <v>52</v>
      </c>
      <c r="N135" s="27" t="s">
        <v>53</v>
      </c>
      <c r="O135" s="27" t="s">
        <v>54</v>
      </c>
      <c r="P135" s="27" t="s">
        <v>55</v>
      </c>
      <c r="Q135" s="27" t="s">
        <v>31</v>
      </c>
      <c r="R135" s="27"/>
      <c r="S135" s="59"/>
      <c r="T135" s="59"/>
      <c r="U135" s="59"/>
      <c r="V135" s="59"/>
      <c r="W135" s="59"/>
      <c r="X135" s="59"/>
      <c r="Y135" s="59"/>
      <c r="Z135" s="59"/>
      <c r="AA135" s="59"/>
      <c r="AB135" s="59"/>
    </row>
    <row r="136" spans="1:28" s="36" customFormat="1" ht="81.75" customHeight="1" x14ac:dyDescent="0.2">
      <c r="A136" s="79"/>
      <c r="B136" s="80"/>
      <c r="C136" s="60">
        <f t="shared" si="7"/>
        <v>84</v>
      </c>
      <c r="D136" s="72"/>
      <c r="E136" s="87" t="s">
        <v>324</v>
      </c>
      <c r="F136" s="27" t="s">
        <v>301</v>
      </c>
      <c r="G136" s="33" t="s">
        <v>30</v>
      </c>
      <c r="H136" s="27" t="s">
        <v>29</v>
      </c>
      <c r="I136" s="27"/>
      <c r="J136" s="27"/>
      <c r="K136" s="27"/>
      <c r="L136" s="27"/>
      <c r="M136" s="27"/>
      <c r="N136" s="27"/>
      <c r="O136" s="27"/>
      <c r="P136" s="27"/>
      <c r="Q136" s="27"/>
      <c r="R136" s="27"/>
      <c r="S136" s="59"/>
      <c r="T136" s="59"/>
      <c r="U136" s="59"/>
      <c r="V136" s="59"/>
      <c r="W136" s="59"/>
      <c r="X136" s="59"/>
      <c r="Y136" s="59"/>
      <c r="Z136" s="59"/>
      <c r="AA136" s="59"/>
      <c r="AB136" s="59"/>
    </row>
    <row r="137" spans="1:28" s="36" customFormat="1" ht="81.75" customHeight="1" x14ac:dyDescent="0.2">
      <c r="A137" s="79"/>
      <c r="B137" s="80"/>
      <c r="C137" s="60">
        <f t="shared" si="7"/>
        <v>85</v>
      </c>
      <c r="D137" s="72"/>
      <c r="E137" s="88"/>
      <c r="F137" s="27" t="s">
        <v>302</v>
      </c>
      <c r="G137" s="33" t="s">
        <v>30</v>
      </c>
      <c r="H137" s="27" t="s">
        <v>29</v>
      </c>
      <c r="I137" s="27"/>
      <c r="J137" s="27"/>
      <c r="K137" s="27"/>
      <c r="L137" s="27"/>
      <c r="M137" s="27"/>
      <c r="N137" s="27"/>
      <c r="O137" s="27"/>
      <c r="P137" s="27"/>
      <c r="Q137" s="27"/>
      <c r="R137" s="27"/>
      <c r="S137" s="59"/>
      <c r="T137" s="59"/>
      <c r="U137" s="59"/>
      <c r="V137" s="59"/>
      <c r="W137" s="59"/>
      <c r="X137" s="59"/>
      <c r="Y137" s="59"/>
      <c r="Z137" s="59"/>
      <c r="AA137" s="59"/>
      <c r="AB137" s="59"/>
    </row>
    <row r="138" spans="1:28" s="36" customFormat="1" ht="81.75" customHeight="1" x14ac:dyDescent="0.2">
      <c r="A138" s="79"/>
      <c r="B138" s="80"/>
      <c r="C138" s="60">
        <f t="shared" si="7"/>
        <v>86</v>
      </c>
      <c r="D138" s="72"/>
      <c r="E138" s="89"/>
      <c r="F138" s="27" t="s">
        <v>303</v>
      </c>
      <c r="G138" s="33" t="s">
        <v>30</v>
      </c>
      <c r="H138" s="27" t="s">
        <v>56</v>
      </c>
      <c r="I138" s="27" t="s">
        <v>57</v>
      </c>
      <c r="J138" s="27" t="s">
        <v>58</v>
      </c>
      <c r="K138" s="27"/>
      <c r="L138" s="27"/>
      <c r="M138" s="27"/>
      <c r="N138" s="27"/>
      <c r="O138" s="27"/>
      <c r="P138" s="27"/>
      <c r="Q138" s="27"/>
      <c r="R138" s="27"/>
      <c r="S138" s="59"/>
      <c r="T138" s="59"/>
      <c r="U138" s="59"/>
      <c r="V138" s="59"/>
      <c r="W138" s="59"/>
      <c r="X138" s="59"/>
      <c r="Y138" s="59"/>
      <c r="Z138" s="59"/>
      <c r="AA138" s="59"/>
      <c r="AB138" s="59"/>
    </row>
    <row r="139" spans="1:28" s="36" customFormat="1" ht="142.5" customHeight="1" x14ac:dyDescent="0.2">
      <c r="A139" s="79"/>
      <c r="B139" s="80"/>
      <c r="C139" s="60">
        <f t="shared" si="7"/>
        <v>87</v>
      </c>
      <c r="D139" s="72"/>
      <c r="E139" s="42" t="s">
        <v>325</v>
      </c>
      <c r="F139" s="27" t="s">
        <v>304</v>
      </c>
      <c r="G139" s="33" t="s">
        <v>30</v>
      </c>
      <c r="H139" s="27" t="s">
        <v>59</v>
      </c>
      <c r="I139" s="27" t="s">
        <v>60</v>
      </c>
      <c r="J139" s="27"/>
      <c r="K139" s="27"/>
      <c r="L139" s="27"/>
      <c r="M139" s="27"/>
      <c r="N139" s="27"/>
      <c r="O139" s="27"/>
      <c r="P139" s="27"/>
      <c r="Q139" s="27"/>
      <c r="R139" s="27"/>
      <c r="S139" s="59"/>
      <c r="T139" s="59"/>
      <c r="U139" s="59"/>
      <c r="V139" s="59"/>
      <c r="W139" s="59"/>
      <c r="X139" s="59"/>
      <c r="Y139" s="59"/>
      <c r="Z139" s="59"/>
      <c r="AA139" s="59"/>
      <c r="AB139" s="59"/>
    </row>
    <row r="140" spans="1:28" s="36" customFormat="1" ht="81.75" customHeight="1" x14ac:dyDescent="0.2">
      <c r="A140" s="79"/>
      <c r="B140" s="80"/>
      <c r="C140" s="60">
        <f t="shared" si="7"/>
        <v>88</v>
      </c>
      <c r="D140" s="72"/>
      <c r="E140" s="90" t="s">
        <v>326</v>
      </c>
      <c r="F140" s="27" t="s">
        <v>305</v>
      </c>
      <c r="G140" s="33" t="s">
        <v>30</v>
      </c>
      <c r="H140" s="27" t="s">
        <v>61</v>
      </c>
      <c r="I140" s="27" t="s">
        <v>62</v>
      </c>
      <c r="J140" s="27"/>
      <c r="K140" s="27"/>
      <c r="L140" s="27"/>
      <c r="M140" s="27"/>
      <c r="N140" s="27"/>
      <c r="O140" s="27"/>
      <c r="P140" s="27"/>
      <c r="Q140" s="27"/>
      <c r="R140" s="27"/>
      <c r="S140" s="59"/>
      <c r="T140" s="59"/>
      <c r="U140" s="59"/>
      <c r="V140" s="59"/>
      <c r="W140" s="59"/>
      <c r="X140" s="59"/>
      <c r="Y140" s="59"/>
      <c r="Z140" s="59"/>
      <c r="AA140" s="59"/>
      <c r="AB140" s="59"/>
    </row>
    <row r="141" spans="1:28" s="36" customFormat="1" ht="81.75" customHeight="1" x14ac:dyDescent="0.2">
      <c r="A141" s="79"/>
      <c r="B141" s="80"/>
      <c r="C141" s="60">
        <f t="shared" si="7"/>
        <v>89</v>
      </c>
      <c r="D141" s="72"/>
      <c r="E141" s="72"/>
      <c r="F141" s="27" t="s">
        <v>306</v>
      </c>
      <c r="G141" s="33" t="s">
        <v>30</v>
      </c>
      <c r="H141" s="27" t="s">
        <v>29</v>
      </c>
      <c r="I141" s="27"/>
      <c r="J141" s="27"/>
      <c r="K141" s="27"/>
      <c r="L141" s="27"/>
      <c r="M141" s="27"/>
      <c r="N141" s="27"/>
      <c r="O141" s="27"/>
      <c r="P141" s="27"/>
      <c r="Q141" s="27"/>
      <c r="R141" s="27"/>
      <c r="S141" s="59"/>
      <c r="T141" s="59"/>
      <c r="U141" s="59"/>
      <c r="V141" s="59"/>
      <c r="W141" s="59"/>
      <c r="X141" s="59"/>
      <c r="Y141" s="59"/>
      <c r="Z141" s="59"/>
      <c r="AA141" s="59"/>
      <c r="AB141" s="59"/>
    </row>
    <row r="142" spans="1:28" s="36" customFormat="1" ht="81.75" customHeight="1" x14ac:dyDescent="0.2">
      <c r="A142" s="79"/>
      <c r="B142" s="80"/>
      <c r="C142" s="60">
        <f t="shared" si="7"/>
        <v>90</v>
      </c>
      <c r="D142" s="72"/>
      <c r="E142" s="72"/>
      <c r="F142" s="27" t="s">
        <v>307</v>
      </c>
      <c r="G142" s="33" t="s">
        <v>30</v>
      </c>
      <c r="H142" s="27" t="s">
        <v>29</v>
      </c>
      <c r="I142" s="27"/>
      <c r="J142" s="27"/>
      <c r="K142" s="27"/>
      <c r="L142" s="27"/>
      <c r="M142" s="27"/>
      <c r="N142" s="27"/>
      <c r="O142" s="27"/>
      <c r="P142" s="27"/>
      <c r="Q142" s="27"/>
      <c r="R142" s="27"/>
      <c r="S142" s="59"/>
      <c r="T142" s="59"/>
      <c r="U142" s="59"/>
      <c r="V142" s="59"/>
      <c r="W142" s="59"/>
      <c r="X142" s="59"/>
      <c r="Y142" s="59"/>
      <c r="Z142" s="59"/>
      <c r="AA142" s="59"/>
      <c r="AB142" s="59"/>
    </row>
    <row r="143" spans="1:28" s="36" customFormat="1" ht="81.75" customHeight="1" x14ac:dyDescent="0.2">
      <c r="A143" s="79"/>
      <c r="B143" s="80"/>
      <c r="C143" s="60">
        <f t="shared" si="7"/>
        <v>91</v>
      </c>
      <c r="D143" s="72"/>
      <c r="E143" s="72"/>
      <c r="F143" s="27" t="s">
        <v>308</v>
      </c>
      <c r="G143" s="33" t="s">
        <v>30</v>
      </c>
      <c r="H143" s="27" t="s">
        <v>63</v>
      </c>
      <c r="I143" s="27" t="s">
        <v>64</v>
      </c>
      <c r="J143" s="27" t="s">
        <v>65</v>
      </c>
      <c r="K143" s="27" t="s">
        <v>66</v>
      </c>
      <c r="L143" s="27" t="s">
        <v>55</v>
      </c>
      <c r="M143" s="27"/>
      <c r="N143" s="27"/>
      <c r="O143" s="27"/>
      <c r="P143" s="27"/>
      <c r="Q143" s="27"/>
      <c r="R143" s="27"/>
      <c r="S143" s="59"/>
      <c r="T143" s="59"/>
      <c r="U143" s="59"/>
      <c r="V143" s="59"/>
      <c r="W143" s="59"/>
      <c r="X143" s="59"/>
      <c r="Y143" s="59"/>
      <c r="Z143" s="59"/>
      <c r="AA143" s="59"/>
      <c r="AB143" s="59"/>
    </row>
    <row r="144" spans="1:28" s="36" customFormat="1" ht="81.75" customHeight="1" thickBot="1" x14ac:dyDescent="0.25">
      <c r="A144" s="79"/>
      <c r="B144" s="80"/>
      <c r="C144" s="60">
        <f t="shared" si="7"/>
        <v>92</v>
      </c>
      <c r="D144" s="73"/>
      <c r="E144" s="86"/>
      <c r="F144" s="27" t="s">
        <v>309</v>
      </c>
      <c r="G144" s="33" t="s">
        <v>30</v>
      </c>
      <c r="H144" s="27" t="s">
        <v>63</v>
      </c>
      <c r="I144" s="27" t="s">
        <v>64</v>
      </c>
      <c r="J144" s="27" t="s">
        <v>65</v>
      </c>
      <c r="K144" s="27" t="s">
        <v>66</v>
      </c>
      <c r="L144" s="27" t="s">
        <v>55</v>
      </c>
      <c r="M144" s="27"/>
      <c r="N144" s="27"/>
      <c r="O144" s="27"/>
      <c r="P144" s="27"/>
      <c r="Q144" s="27"/>
      <c r="R144" s="27"/>
      <c r="S144" s="59"/>
      <c r="T144" s="59"/>
      <c r="U144" s="59"/>
      <c r="V144" s="59"/>
      <c r="W144" s="59"/>
      <c r="X144" s="59"/>
      <c r="Y144" s="59"/>
      <c r="Z144" s="59"/>
      <c r="AA144" s="59"/>
      <c r="AB144" s="59"/>
    </row>
    <row r="145" spans="1:28" s="36" customFormat="1" ht="81.75" customHeight="1" thickBot="1" x14ac:dyDescent="0.25">
      <c r="A145" s="79"/>
      <c r="B145" s="80"/>
      <c r="C145" s="74" t="s">
        <v>217</v>
      </c>
      <c r="D145" s="75"/>
      <c r="E145" s="75"/>
      <c r="F145" s="76"/>
      <c r="G145" s="33"/>
      <c r="H145" s="27"/>
      <c r="I145" s="27"/>
      <c r="J145" s="27"/>
      <c r="K145" s="27"/>
      <c r="L145" s="27"/>
      <c r="M145" s="27"/>
      <c r="N145" s="27"/>
      <c r="O145" s="27"/>
      <c r="P145" s="27"/>
      <c r="Q145" s="27"/>
      <c r="R145" s="27"/>
      <c r="S145" s="59"/>
      <c r="T145" s="59"/>
      <c r="U145" s="59"/>
      <c r="V145" s="59"/>
      <c r="W145" s="59"/>
      <c r="X145" s="59"/>
      <c r="Y145" s="59"/>
      <c r="Z145" s="59"/>
      <c r="AA145" s="59"/>
      <c r="AB145" s="59"/>
    </row>
    <row r="146" spans="1:28" s="36" customFormat="1" ht="194.25" customHeight="1" x14ac:dyDescent="0.2">
      <c r="A146" s="79"/>
      <c r="B146" s="80"/>
      <c r="C146" s="60">
        <f>ROW()-53</f>
        <v>93</v>
      </c>
      <c r="D146" s="71" t="s">
        <v>209</v>
      </c>
      <c r="E146" s="44" t="s">
        <v>218</v>
      </c>
      <c r="F146" s="27" t="s">
        <v>229</v>
      </c>
      <c r="G146" s="33" t="s">
        <v>28</v>
      </c>
      <c r="H146" s="27" t="s">
        <v>29</v>
      </c>
      <c r="I146" s="27"/>
      <c r="J146" s="27"/>
      <c r="K146" s="27"/>
      <c r="L146" s="27"/>
      <c r="M146" s="59"/>
      <c r="N146" s="59"/>
      <c r="O146" s="59"/>
      <c r="P146" s="59"/>
      <c r="Q146" s="59"/>
      <c r="R146" s="59"/>
      <c r="S146" s="59"/>
      <c r="T146" s="59"/>
      <c r="U146" s="59"/>
      <c r="V146" s="59"/>
      <c r="W146" s="59"/>
      <c r="X146" s="59"/>
      <c r="Y146" s="59"/>
      <c r="Z146" s="59"/>
      <c r="AA146" s="59"/>
      <c r="AB146" s="59"/>
    </row>
    <row r="147" spans="1:28" s="36" customFormat="1" ht="194.25" customHeight="1" x14ac:dyDescent="0.2">
      <c r="A147" s="79"/>
      <c r="B147" s="80"/>
      <c r="C147" s="60">
        <f>ROW()-53</f>
        <v>94</v>
      </c>
      <c r="D147" s="72"/>
      <c r="E147" s="44" t="s">
        <v>218</v>
      </c>
      <c r="F147" s="27" t="s">
        <v>230</v>
      </c>
      <c r="G147" s="33" t="s">
        <v>33</v>
      </c>
      <c r="H147" s="27" t="s">
        <v>199</v>
      </c>
      <c r="I147" s="27" t="s">
        <v>200</v>
      </c>
      <c r="J147" s="27" t="s">
        <v>201</v>
      </c>
      <c r="K147" s="27" t="s">
        <v>202</v>
      </c>
      <c r="L147" s="27" t="s">
        <v>31</v>
      </c>
      <c r="M147" s="59"/>
      <c r="N147" s="59"/>
      <c r="O147" s="59"/>
      <c r="P147" s="59"/>
      <c r="Q147" s="59"/>
      <c r="R147" s="59"/>
      <c r="S147" s="59"/>
      <c r="T147" s="59"/>
      <c r="U147" s="59"/>
      <c r="V147" s="59"/>
      <c r="W147" s="59"/>
      <c r="X147" s="59"/>
      <c r="Y147" s="59"/>
      <c r="Z147" s="59"/>
      <c r="AA147" s="59"/>
      <c r="AB147" s="59"/>
    </row>
    <row r="148" spans="1:28" s="36" customFormat="1" ht="194.25" customHeight="1" thickBot="1" x14ac:dyDescent="0.25">
      <c r="A148" s="81"/>
      <c r="B148" s="82"/>
      <c r="C148" s="60">
        <f>ROW()-53</f>
        <v>95</v>
      </c>
      <c r="D148" s="86"/>
      <c r="E148" s="44" t="s">
        <v>218</v>
      </c>
      <c r="F148" s="27" t="s">
        <v>231</v>
      </c>
      <c r="G148" s="33" t="s">
        <v>28</v>
      </c>
      <c r="H148" s="27" t="s">
        <v>29</v>
      </c>
      <c r="I148" s="27"/>
      <c r="J148" s="27"/>
      <c r="K148" s="27"/>
      <c r="L148" s="27"/>
      <c r="M148" s="59"/>
      <c r="N148" s="59"/>
      <c r="O148" s="59"/>
      <c r="P148" s="59"/>
      <c r="Q148" s="59"/>
      <c r="R148" s="59"/>
      <c r="S148" s="59"/>
      <c r="T148" s="59"/>
      <c r="U148" s="59"/>
      <c r="V148" s="59"/>
      <c r="W148" s="59"/>
      <c r="X148" s="59"/>
      <c r="Y148" s="59"/>
      <c r="Z148" s="59"/>
      <c r="AA148" s="59"/>
      <c r="AB148" s="59"/>
    </row>
    <row r="149" spans="1:28" s="36" customFormat="1" ht="84.75" customHeight="1" thickBot="1" x14ac:dyDescent="0.25">
      <c r="A149" s="77" t="s">
        <v>210</v>
      </c>
      <c r="B149" s="78"/>
      <c r="C149" s="60">
        <f>ROW()-53</f>
        <v>96</v>
      </c>
      <c r="D149" s="39" t="s">
        <v>211</v>
      </c>
      <c r="E149" s="44" t="s">
        <v>27</v>
      </c>
      <c r="F149" s="40" t="s">
        <v>310</v>
      </c>
      <c r="G149" s="33" t="s">
        <v>28</v>
      </c>
      <c r="H149" s="27" t="s">
        <v>68</v>
      </c>
      <c r="I149" s="27" t="s">
        <v>69</v>
      </c>
      <c r="J149" s="27" t="s">
        <v>70</v>
      </c>
      <c r="K149" s="27" t="s">
        <v>212</v>
      </c>
      <c r="L149" s="27"/>
      <c r="M149" s="27"/>
      <c r="N149" s="27"/>
      <c r="O149" s="27"/>
      <c r="P149" s="27"/>
      <c r="Q149" s="27"/>
      <c r="R149" s="27"/>
      <c r="S149" s="27"/>
      <c r="T149" s="27"/>
      <c r="U149" s="27"/>
      <c r="V149" s="27"/>
      <c r="W149" s="27"/>
      <c r="X149" s="33"/>
      <c r="Y149" s="33"/>
      <c r="Z149" s="33"/>
      <c r="AA149" s="33"/>
      <c r="AB149" s="33"/>
    </row>
    <row r="150" spans="1:28" s="36" customFormat="1" ht="60" customHeight="1" thickBot="1" x14ac:dyDescent="0.25">
      <c r="A150" s="79"/>
      <c r="B150" s="80"/>
      <c r="C150" s="83" t="s">
        <v>311</v>
      </c>
      <c r="D150" s="84"/>
      <c r="E150" s="84"/>
      <c r="F150" s="85"/>
      <c r="H150" s="37"/>
      <c r="I150" s="37"/>
      <c r="J150" s="37"/>
      <c r="K150" s="37"/>
      <c r="L150" s="37"/>
      <c r="M150" s="37"/>
      <c r="N150" s="37"/>
      <c r="O150" s="37"/>
      <c r="P150" s="37"/>
      <c r="Q150" s="37"/>
      <c r="R150" s="37"/>
      <c r="S150" s="37"/>
      <c r="T150" s="37"/>
      <c r="U150" s="37"/>
      <c r="V150" s="37"/>
      <c r="W150" s="37"/>
    </row>
    <row r="151" spans="1:28" s="36" customFormat="1" ht="264" customHeight="1" x14ac:dyDescent="0.2">
      <c r="A151" s="79"/>
      <c r="B151" s="80"/>
      <c r="C151" s="60">
        <f>ROW()-54</f>
        <v>97</v>
      </c>
      <c r="D151" s="71" t="s">
        <v>213</v>
      </c>
      <c r="E151" s="62" t="s">
        <v>312</v>
      </c>
      <c r="F151" s="42" t="s">
        <v>313</v>
      </c>
      <c r="G151" s="33" t="s">
        <v>30</v>
      </c>
      <c r="H151" s="27" t="s">
        <v>102</v>
      </c>
      <c r="I151" s="27" t="s">
        <v>103</v>
      </c>
      <c r="J151" s="27" t="s">
        <v>104</v>
      </c>
      <c r="K151" s="27" t="s">
        <v>105</v>
      </c>
      <c r="L151" s="27" t="s">
        <v>107</v>
      </c>
      <c r="M151" s="27"/>
      <c r="N151" s="27"/>
      <c r="O151" s="27"/>
      <c r="P151" s="27"/>
      <c r="Q151" s="27"/>
      <c r="R151" s="27"/>
      <c r="S151" s="27"/>
      <c r="T151" s="27"/>
      <c r="U151" s="27"/>
      <c r="V151" s="27"/>
      <c r="W151" s="27"/>
      <c r="X151" s="33"/>
      <c r="Y151" s="33"/>
      <c r="Z151" s="33"/>
      <c r="AA151" s="33"/>
      <c r="AB151" s="33"/>
    </row>
    <row r="152" spans="1:28" s="36" customFormat="1" ht="264" customHeight="1" thickBot="1" x14ac:dyDescent="0.25">
      <c r="A152" s="81"/>
      <c r="B152" s="82"/>
      <c r="C152" s="60">
        <f>ROW()-54</f>
        <v>98</v>
      </c>
      <c r="D152" s="86"/>
      <c r="E152" s="41" t="s">
        <v>312</v>
      </c>
      <c r="F152" s="27" t="s">
        <v>314</v>
      </c>
      <c r="G152" s="33" t="s">
        <v>30</v>
      </c>
      <c r="H152" s="27" t="s">
        <v>108</v>
      </c>
      <c r="I152" s="27" t="s">
        <v>109</v>
      </c>
      <c r="J152" s="27" t="s">
        <v>110</v>
      </c>
      <c r="K152" s="27" t="s">
        <v>111</v>
      </c>
      <c r="L152" s="27" t="s">
        <v>112</v>
      </c>
      <c r="M152" s="27" t="s">
        <v>113</v>
      </c>
      <c r="N152" s="27" t="s">
        <v>114</v>
      </c>
      <c r="O152" s="27" t="s">
        <v>115</v>
      </c>
      <c r="P152" s="27" t="s">
        <v>116</v>
      </c>
      <c r="Q152" s="27" t="s">
        <v>117</v>
      </c>
      <c r="R152" s="27" t="s">
        <v>118</v>
      </c>
      <c r="S152" s="27"/>
      <c r="T152" s="27"/>
      <c r="U152" s="27"/>
      <c r="V152" s="27"/>
      <c r="W152" s="27"/>
      <c r="X152" s="33"/>
      <c r="Y152" s="33"/>
      <c r="Z152" s="33"/>
      <c r="AA152" s="33"/>
      <c r="AB152" s="33"/>
    </row>
    <row r="160" spans="1:28" x14ac:dyDescent="0.2">
      <c r="G160" s="5"/>
      <c r="H160" s="5"/>
      <c r="I160" s="5"/>
      <c r="J160" s="5"/>
      <c r="K160" s="5"/>
      <c r="L160" s="5"/>
      <c r="M160" s="5"/>
      <c r="N160" s="5"/>
      <c r="O160" s="5"/>
      <c r="P160" s="5"/>
      <c r="Q160" s="5"/>
      <c r="R160" s="5"/>
      <c r="S160" s="5"/>
      <c r="T160" s="5"/>
      <c r="U160" s="5"/>
      <c r="V160" s="5"/>
      <c r="W160" s="5"/>
    </row>
  </sheetData>
  <autoFilter ref="C17:BL152" xr:uid="{00000000-0009-0000-0000-000000000000}"/>
  <mergeCells count="42">
    <mergeCell ref="C3:J3"/>
    <mergeCell ref="C6:AB16"/>
    <mergeCell ref="C78:F78"/>
    <mergeCell ref="A18:B80"/>
    <mergeCell ref="C18:F18"/>
    <mergeCell ref="D19:D22"/>
    <mergeCell ref="C23:F23"/>
    <mergeCell ref="D24:D61"/>
    <mergeCell ref="C35:C47"/>
    <mergeCell ref="E35:E47"/>
    <mergeCell ref="E53:E57"/>
    <mergeCell ref="E58:E61"/>
    <mergeCell ref="C62:F62"/>
    <mergeCell ref="C64:F64"/>
    <mergeCell ref="D65:D77"/>
    <mergeCell ref="E66:E68"/>
    <mergeCell ref="E69:E71"/>
    <mergeCell ref="E73:E77"/>
    <mergeCell ref="D79:D80"/>
    <mergeCell ref="C82:J82"/>
    <mergeCell ref="A84:B148"/>
    <mergeCell ref="D84:D89"/>
    <mergeCell ref="E85:E89"/>
    <mergeCell ref="F85:H85"/>
    <mergeCell ref="C90:F90"/>
    <mergeCell ref="E93:E94"/>
    <mergeCell ref="C102:C114"/>
    <mergeCell ref="D146:D148"/>
    <mergeCell ref="E102:E114"/>
    <mergeCell ref="E120:E124"/>
    <mergeCell ref="E125:E128"/>
    <mergeCell ref="C129:F129"/>
    <mergeCell ref="D91:D128"/>
    <mergeCell ref="C145:F145"/>
    <mergeCell ref="A149:B152"/>
    <mergeCell ref="C150:F150"/>
    <mergeCell ref="D151:D152"/>
    <mergeCell ref="C131:F131"/>
    <mergeCell ref="D132:D144"/>
    <mergeCell ref="E133:E135"/>
    <mergeCell ref="E136:E138"/>
    <mergeCell ref="E140:E144"/>
  </mergeCells>
  <phoneticPr fontId="1"/>
  <pageMargins left="0.23622047244094491" right="0.23622047244094491" top="0.74803149606299213" bottom="0.74803149606299213" header="0.31496062992125984" footer="0.31496062992125984"/>
  <pageSetup paperSize="8" scale="50" fitToHeight="0" orientation="landscape" cellComments="asDisplayed" r:id="rId1"/>
  <headerFooter>
    <oddHeader>&amp;R&amp;K01+022関係者限り</oddHeader>
    <oddFooter>&amp;C&amp;12&amp;P ページ</oddFooter>
  </headerFooter>
  <rowBreaks count="2" manualBreakCount="2">
    <brk id="48" max="27" man="1"/>
    <brk id="64" max="2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個人_複数台所有者向け（2021年度）</vt:lpstr>
      <vt:lpstr>'個人_複数台所有者向け（2021年度）'!Print_Area</vt:lpstr>
      <vt:lpstr>'個人_複数台所有者向け（2021年度）'!Print_Titles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2021-06-08T01:55:44Z</dcterms:created>
  <dcterms:modified xsi:type="dcterms:W3CDTF">2022-04-11T04:32:03Z</dcterms:modified>
</cp:coreProperties>
</file>